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X71" i="199" l="1"/>
  <c r="W71" i="199"/>
  <c r="U71" i="199"/>
  <c r="P71" i="199"/>
  <c r="O71" i="199"/>
  <c r="M71" i="199"/>
  <c r="H71" i="199"/>
  <c r="G71" i="199"/>
  <c r="E71" i="199"/>
  <c r="X52" i="199"/>
  <c r="W52" i="199"/>
  <c r="U52" i="199"/>
  <c r="R52" i="199"/>
  <c r="J52" i="199"/>
  <c r="H52" i="199"/>
  <c r="G52" i="199"/>
  <c r="J33" i="199"/>
  <c r="R27" i="199"/>
  <c r="M22" i="199"/>
  <c r="E22" i="199"/>
  <c r="V8" i="199"/>
  <c r="N8" i="199"/>
  <c r="V71" i="198"/>
  <c r="X8" i="198"/>
  <c r="H8" i="198"/>
  <c r="C22" i="199"/>
  <c r="Q8" i="195"/>
  <c r="I8" i="195"/>
  <c r="C22" i="195"/>
  <c r="R8" i="194"/>
  <c r="J8" i="194"/>
  <c r="O22" i="193"/>
  <c r="G22" i="193"/>
  <c r="B77" i="149"/>
  <c r="B64" i="149"/>
  <c r="B130" i="149"/>
  <c r="B112" i="149"/>
  <c r="B128" i="149"/>
  <c r="B171" i="149"/>
  <c r="B122" i="149"/>
  <c r="B126" i="149"/>
  <c r="B27" i="149"/>
  <c r="B63" i="149"/>
  <c r="B57" i="149"/>
  <c r="B173" i="149"/>
  <c r="B62" i="149"/>
  <c r="B152" i="149"/>
  <c r="B148" i="149"/>
  <c r="B10" i="149"/>
  <c r="B131" i="149"/>
  <c r="B22" i="149"/>
  <c r="B38" i="149"/>
  <c r="B134" i="149"/>
  <c r="B70" i="149"/>
  <c r="B48" i="149"/>
  <c r="B162" i="149"/>
  <c r="B83" i="149"/>
  <c r="B114" i="149"/>
  <c r="B86" i="149"/>
  <c r="B105" i="149"/>
  <c r="B35" i="149"/>
  <c r="B34" i="149"/>
  <c r="B116" i="149"/>
  <c r="B99" i="149"/>
  <c r="B142" i="149"/>
  <c r="B18" i="149"/>
  <c r="B109" i="149"/>
  <c r="B176" i="149"/>
  <c r="B55" i="149"/>
  <c r="B97" i="149"/>
  <c r="B154" i="149"/>
  <c r="B106" i="149"/>
  <c r="B56" i="149"/>
  <c r="B102" i="149"/>
  <c r="B124" i="149"/>
  <c r="B54" i="149"/>
  <c r="B53" i="149"/>
  <c r="B138" i="149"/>
  <c r="B41" i="149"/>
  <c r="B159" i="149"/>
  <c r="B93" i="149"/>
  <c r="B51" i="149"/>
  <c r="B28" i="149"/>
  <c r="B150" i="149"/>
  <c r="B68" i="149"/>
  <c r="B177" i="149"/>
  <c r="B45" i="149"/>
  <c r="B60" i="149"/>
  <c r="B74" i="149"/>
  <c r="B16" i="149"/>
  <c r="B44" i="149"/>
  <c r="B21" i="149"/>
  <c r="B129" i="149"/>
  <c r="B81" i="149"/>
  <c r="B65" i="149"/>
  <c r="B125" i="149"/>
  <c r="B46" i="149"/>
  <c r="B6" i="149"/>
  <c r="B14" i="149"/>
  <c r="B89" i="149"/>
  <c r="B5" i="149"/>
  <c r="B78" i="149"/>
  <c r="B170" i="149"/>
  <c r="B32" i="149"/>
  <c r="B107" i="149"/>
  <c r="B94" i="149"/>
  <c r="B84" i="149"/>
  <c r="B165" i="149"/>
  <c r="B24" i="149"/>
  <c r="B103" i="149"/>
  <c r="B121" i="149"/>
  <c r="B17" i="149"/>
  <c r="B123" i="149"/>
  <c r="B33" i="149"/>
  <c r="B8" i="149"/>
  <c r="B73" i="149"/>
  <c r="B9" i="149"/>
  <c r="B79" i="149"/>
  <c r="B167" i="149"/>
  <c r="B49" i="149"/>
  <c r="B127" i="149"/>
  <c r="B133" i="149"/>
  <c r="B80" i="149"/>
  <c r="B36" i="149"/>
  <c r="B172" i="149"/>
  <c r="B72" i="149"/>
  <c r="B71" i="149"/>
  <c r="B31" i="149"/>
  <c r="B157" i="149"/>
  <c r="B26" i="149"/>
  <c r="B118" i="149"/>
  <c r="B139" i="149"/>
  <c r="B155" i="149"/>
  <c r="B69" i="149"/>
  <c r="B12" i="149"/>
  <c r="B135" i="149"/>
  <c r="B149" i="149"/>
  <c r="B168" i="149"/>
  <c r="B144" i="149"/>
  <c r="B47" i="149"/>
  <c r="B136" i="149"/>
  <c r="B59" i="149"/>
  <c r="B20" i="149"/>
  <c r="B19" i="149"/>
  <c r="B87" i="149"/>
  <c r="B120" i="149"/>
  <c r="B76" i="149"/>
  <c r="B147" i="149"/>
  <c r="B145" i="149"/>
  <c r="B101" i="149"/>
  <c r="B117" i="149"/>
  <c r="B141" i="149"/>
  <c r="B164" i="149"/>
  <c r="B104" i="149"/>
  <c r="B91" i="149"/>
  <c r="B50" i="149"/>
  <c r="B169" i="149"/>
  <c r="B178" i="149"/>
  <c r="B13" i="149"/>
  <c r="B90" i="149"/>
  <c r="B85" i="149"/>
  <c r="B25" i="149"/>
  <c r="B119" i="149"/>
  <c r="B40" i="149"/>
  <c r="B143" i="149"/>
  <c r="B39" i="149"/>
  <c r="B161" i="149"/>
  <c r="B43" i="149"/>
  <c r="B163" i="149"/>
  <c r="B108" i="149"/>
  <c r="B158" i="149"/>
  <c r="B100" i="149"/>
  <c r="B92" i="149"/>
  <c r="B88" i="149"/>
  <c r="B52" i="149"/>
  <c r="B146" i="149"/>
  <c r="B7" i="149"/>
  <c r="B111" i="149"/>
  <c r="B96" i="149"/>
  <c r="B66" i="149"/>
  <c r="B98" i="149"/>
  <c r="B23" i="149"/>
  <c r="B160" i="149"/>
  <c r="B166" i="149"/>
  <c r="B137" i="149"/>
  <c r="B113" i="149"/>
  <c r="B140" i="149"/>
  <c r="B42" i="149"/>
  <c r="B151" i="149"/>
  <c r="B75" i="149"/>
  <c r="B61" i="149"/>
  <c r="B132" i="149"/>
  <c r="B82" i="149"/>
  <c r="B11" i="149"/>
  <c r="B37" i="149"/>
  <c r="B95" i="149"/>
  <c r="B174" i="149"/>
  <c r="B4" i="149"/>
  <c r="B29" i="149"/>
  <c r="B153" i="149"/>
  <c r="B110" i="149"/>
  <c r="B15" i="149"/>
  <c r="B175" i="149"/>
  <c r="B156" i="149"/>
  <c r="B115" i="149"/>
  <c r="B30" i="149"/>
  <c r="B67" i="149"/>
  <c r="B58" i="149"/>
  <c r="E71" i="195" l="1"/>
  <c r="M71" i="195"/>
  <c r="U71" i="195"/>
  <c r="K22" i="190"/>
  <c r="I52" i="199"/>
  <c r="Q52" i="199"/>
  <c r="D22" i="198"/>
  <c r="D71" i="198"/>
  <c r="C4" i="190"/>
  <c r="K8" i="198"/>
  <c r="S8" i="198"/>
  <c r="G52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M26" i="199" s="1"/>
  <c r="U27" i="199"/>
  <c r="U26" i="199" s="1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J3" i="188" s="1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V26" i="187" s="1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H26" i="188" s="1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M26" i="191" s="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L3" i="191" s="1"/>
  <c r="T4" i="191"/>
  <c r="T3" i="191" s="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V26" i="198" s="1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G26" i="197" s="1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N26" i="195" s="1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G26" i="199"/>
  <c r="O26" i="199"/>
  <c r="D33" i="198"/>
  <c r="D17" i="197"/>
  <c r="C52" i="191"/>
  <c r="C33" i="191"/>
  <c r="C27" i="191"/>
  <c r="E43" i="105"/>
  <c r="H26" i="193" l="1"/>
  <c r="U26" i="188"/>
  <c r="X26" i="191"/>
  <c r="S26" i="189"/>
  <c r="W26" i="198"/>
  <c r="E26" i="187"/>
  <c r="O26" i="197"/>
  <c r="F26" i="198"/>
  <c r="D3" i="188"/>
  <c r="S26" i="187"/>
  <c r="H26" i="194"/>
  <c r="L26" i="199"/>
  <c r="Q26" i="187"/>
  <c r="N3" i="187"/>
  <c r="W26" i="194"/>
  <c r="I26" i="192"/>
  <c r="L26" i="189"/>
  <c r="M26" i="188"/>
  <c r="E26" i="196"/>
  <c r="V26" i="188"/>
  <c r="T26" i="199"/>
  <c r="S26" i="199"/>
  <c r="J26" i="198"/>
  <c r="G26" i="195"/>
  <c r="V26" i="194"/>
  <c r="O26" i="194"/>
  <c r="H26" i="199"/>
  <c r="K26" i="199"/>
  <c r="T26" i="198"/>
  <c r="I26" i="195"/>
  <c r="L26" i="194"/>
  <c r="G26" i="193"/>
  <c r="V26" i="192"/>
  <c r="E26" i="192"/>
  <c r="S26" i="192"/>
  <c r="P3" i="191"/>
  <c r="P26" i="191"/>
  <c r="X26" i="188"/>
  <c r="P3" i="188"/>
  <c r="M3" i="187"/>
  <c r="W26" i="190"/>
  <c r="C3" i="190"/>
  <c r="O26" i="190"/>
  <c r="I26" i="198"/>
  <c r="R26" i="190"/>
  <c r="R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L2" i="191" s="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H2" i="188" s="1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M2" i="191" s="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J2" i="188" s="1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U2" i="188" s="1"/>
  <c r="X3" i="188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" i="191" s="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I2" i="188" l="1"/>
  <c r="V2" i="188"/>
  <c r="E2" i="187"/>
  <c r="C2" i="192"/>
  <c r="M2" i="187"/>
  <c r="J2" i="191"/>
  <c r="P2" i="188"/>
  <c r="Q2" i="187"/>
  <c r="N2" i="187"/>
  <c r="S2" i="187"/>
  <c r="D2" i="188"/>
  <c r="K2" i="187"/>
  <c r="J2" i="187"/>
  <c r="M2" i="188"/>
  <c r="I2" i="187"/>
  <c r="W2" i="188"/>
  <c r="G2" i="188"/>
  <c r="U2" i="187"/>
  <c r="X2" i="188"/>
  <c r="R2" i="187"/>
  <c r="H2" i="191"/>
  <c r="S2" i="191"/>
  <c r="C2" i="190"/>
  <c r="L2" i="188"/>
  <c r="W2" i="187"/>
  <c r="F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V26" i="186"/>
  <c r="K26" i="185"/>
  <c r="W26" i="185"/>
  <c r="O26" i="185"/>
  <c r="L3" i="186"/>
  <c r="K3" i="185"/>
  <c r="K2" i="185" s="1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W2" i="185" s="1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H2" i="186" s="1"/>
  <c r="E26" i="186"/>
  <c r="D26" i="185"/>
  <c r="E3" i="185"/>
  <c r="C26" i="186"/>
  <c r="O2" i="185" l="1"/>
  <c r="V2" i="186"/>
  <c r="L2" i="186"/>
  <c r="C2" i="186"/>
  <c r="S2" i="186"/>
  <c r="U2" i="185"/>
  <c r="F2" i="186"/>
  <c r="R2" i="185"/>
  <c r="P2" i="185"/>
  <c r="V2" i="185"/>
  <c r="I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E26" i="165" s="1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U26" i="165" l="1"/>
  <c r="M26" i="165"/>
  <c r="I26" i="163"/>
  <c r="J26" i="163"/>
  <c r="R26" i="163"/>
  <c r="I26" i="165"/>
  <c r="K26" i="165"/>
  <c r="G3" i="165"/>
  <c r="N26" i="165"/>
  <c r="G26" i="163"/>
  <c r="H26" i="163"/>
  <c r="T3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K2" i="165" l="1"/>
  <c r="W2" i="163"/>
  <c r="J2" i="163"/>
  <c r="S2" i="163"/>
  <c r="R2" i="163"/>
  <c r="J2" i="165"/>
  <c r="C2" i="165"/>
  <c r="I2" i="165"/>
  <c r="T2" i="165"/>
  <c r="F2" i="163"/>
  <c r="G2" i="163"/>
  <c r="N2" i="165"/>
  <c r="H2" i="163"/>
  <c r="G2" i="165"/>
  <c r="P2" i="163"/>
  <c r="W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26" i="39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140" i="149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8" i="60" s="1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38" i="15" l="1"/>
  <c r="X2" i="110"/>
  <c r="X171" i="149"/>
  <c r="X60" i="15"/>
  <c r="X66" i="45"/>
  <c r="X66" i="93" s="1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2" i="197" s="1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2" i="78" l="1"/>
  <c r="X84" i="149"/>
  <c r="X102" i="149"/>
  <c r="X69" i="149"/>
  <c r="X26" i="104"/>
  <c r="H4" i="111"/>
  <c r="X57" i="129"/>
  <c r="M8" i="111"/>
  <c r="U71" i="111"/>
  <c r="X26" i="30"/>
  <c r="X150" i="149"/>
  <c r="E71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2" i="104"/>
  <c r="H3" i="111"/>
  <c r="X2" i="106"/>
  <c r="X17" i="93"/>
  <c r="X2" i="30"/>
  <c r="M3" i="111"/>
  <c r="M2" i="111" s="1"/>
  <c r="X2" i="75"/>
  <c r="I3" i="111"/>
  <c r="I2" i="111" s="1"/>
  <c r="X2" i="9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17" i="149" l="1"/>
  <c r="F2" i="111"/>
  <c r="X35" i="149"/>
  <c r="X2" i="15"/>
  <c r="P2" i="111"/>
  <c r="X19" i="149"/>
  <c r="X13" i="149"/>
  <c r="X76" i="149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23" i="149"/>
  <c r="X50" i="149"/>
  <c r="X24" i="149"/>
  <c r="X10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I22" i="106" l="1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Q2" i="106" l="1"/>
  <c r="P2" i="106"/>
  <c r="O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L2" i="104" s="1"/>
  <c r="S26" i="104"/>
  <c r="F26" i="104"/>
  <c r="I2" i="104" l="1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P4" i="105"/>
  <c r="I8" i="105"/>
  <c r="N71" i="105"/>
  <c r="G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H17" i="103" l="1"/>
  <c r="P27" i="103"/>
  <c r="W4" i="103"/>
  <c r="O22" i="103"/>
  <c r="D11" i="103"/>
  <c r="T1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P26" i="103" s="1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D3" i="103" l="1"/>
  <c r="T3" i="103"/>
  <c r="H26" i="103"/>
  <c r="H2" i="103" s="1"/>
  <c r="F3" i="103"/>
  <c r="L3" i="103"/>
  <c r="L26" i="103"/>
  <c r="T26" i="103"/>
  <c r="T2" i="103" s="1"/>
  <c r="D26" i="103"/>
  <c r="D2" i="103" s="1"/>
  <c r="M26" i="103"/>
  <c r="M2" i="103" s="1"/>
  <c r="V26" i="103"/>
  <c r="V2" i="103" s="1"/>
  <c r="N3" i="103"/>
  <c r="J26" i="103"/>
  <c r="Q3" i="103"/>
  <c r="I26" i="103"/>
  <c r="I3" i="103"/>
  <c r="I2" i="103" s="1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F2" i="103" s="1"/>
  <c r="W2" i="103"/>
  <c r="L2" i="103" l="1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M26" i="184" s="1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D3" i="184" l="1"/>
  <c r="G26" i="184"/>
  <c r="T26" i="184"/>
  <c r="J26" i="184"/>
  <c r="I26" i="184"/>
  <c r="G2" i="181"/>
  <c r="C3" i="178"/>
  <c r="E3" i="182"/>
  <c r="M3" i="182"/>
  <c r="U3" i="182"/>
  <c r="C3" i="177"/>
  <c r="C3" i="181"/>
  <c r="C26" i="178"/>
  <c r="J3" i="184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G2" i="184" s="1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J2" i="184" l="1"/>
  <c r="I2" i="184"/>
  <c r="T2" i="184"/>
  <c r="Q2" i="184"/>
  <c r="V2" i="184"/>
  <c r="S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Q100" i="149"/>
  <c r="G100" i="149"/>
  <c r="M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I100" i="149" l="1"/>
  <c r="R100" i="149"/>
  <c r="S100" i="149"/>
  <c r="H100" i="149"/>
  <c r="V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O2" i="173" s="1"/>
  <c r="W26" i="173"/>
  <c r="V26" i="173"/>
  <c r="E26" i="173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P2" i="173" l="1"/>
  <c r="I2" i="171"/>
  <c r="E2" i="173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J26" i="183" s="1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V26" i="183" l="1"/>
  <c r="C3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L2" i="166" l="1"/>
  <c r="K177" i="149"/>
  <c r="H177" i="149"/>
  <c r="N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K2" i="167"/>
  <c r="D2" i="167"/>
  <c r="L2" i="167"/>
  <c r="H140" i="149" l="1"/>
  <c r="I142" i="149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R71" i="16" l="1"/>
  <c r="R27" i="116"/>
  <c r="K71" i="46"/>
  <c r="L71" i="46"/>
  <c r="U8" i="16"/>
  <c r="F22" i="16"/>
  <c r="F22" i="4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K71" i="30" s="1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J3" i="5" s="1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V3" i="3"/>
  <c r="J3" i="3"/>
  <c r="R26" i="81" l="1"/>
  <c r="H26" i="107"/>
  <c r="P26" i="113"/>
  <c r="I3" i="32"/>
  <c r="I26" i="98"/>
  <c r="L26" i="107"/>
  <c r="M26" i="59"/>
  <c r="H22" i="94"/>
  <c r="P71" i="30"/>
  <c r="K8" i="94"/>
  <c r="C22" i="94"/>
  <c r="U8" i="94"/>
  <c r="T22" i="94"/>
  <c r="K26" i="24"/>
  <c r="K2" i="24" s="1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F2" i="39" s="1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R2" i="55" s="1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T2" i="39" s="1"/>
  <c r="W3" i="41"/>
  <c r="W2" i="41" s="1"/>
  <c r="I22" i="60"/>
  <c r="Q26" i="58"/>
  <c r="M26" i="58"/>
  <c r="U26" i="90"/>
  <c r="J26" i="29"/>
  <c r="J2" i="29" s="1"/>
  <c r="I26" i="59"/>
  <c r="K3" i="44"/>
  <c r="K2" i="44" s="1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E2" i="41" s="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W2" i="27" s="1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" i="29" s="1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U2" i="29" s="1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H2" i="33" s="1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J2" i="98" s="1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G2" i="88" s="1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O2" i="44" s="1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E3" i="75" s="1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W2" i="42" s="1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E3" i="92"/>
  <c r="G3" i="57"/>
  <c r="G2" i="57" s="1"/>
  <c r="G3" i="80"/>
  <c r="R3" i="44"/>
  <c r="S3" i="89"/>
  <c r="U3" i="90"/>
  <c r="U2" i="90" s="1"/>
  <c r="O3" i="119"/>
  <c r="F3" i="82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T3" i="90"/>
  <c r="H3" i="34"/>
  <c r="H2" i="34" s="1"/>
  <c r="M3" i="92"/>
  <c r="C26" i="100"/>
  <c r="C26" i="89"/>
  <c r="I26" i="108"/>
  <c r="G26" i="12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N2" i="64" s="1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M3" i="44"/>
  <c r="W3" i="53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V13" i="93" s="1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T3" i="115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C42" i="149"/>
  <c r="O2" i="62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J2" i="65"/>
  <c r="T2" i="66"/>
  <c r="T2" i="3"/>
  <c r="N5" i="149"/>
  <c r="J27" i="149"/>
  <c r="E2" i="23"/>
  <c r="V2" i="26"/>
  <c r="K2" i="33"/>
  <c r="N2" i="43"/>
  <c r="N2" i="53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T2" i="43"/>
  <c r="D2" i="43"/>
  <c r="F2" i="53"/>
  <c r="S2" i="66"/>
  <c r="C2" i="66"/>
  <c r="Q3" i="68"/>
  <c r="O2" i="68"/>
  <c r="K3" i="69"/>
  <c r="W3" i="71"/>
  <c r="U2" i="71"/>
  <c r="D2" i="72"/>
  <c r="R2" i="77"/>
  <c r="L3" i="83"/>
  <c r="J2" i="83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V2" i="35"/>
  <c r="R42" i="14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K2" i="83"/>
  <c r="D2" i="3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L2" i="74" l="1"/>
  <c r="Q2" i="66"/>
  <c r="M2" i="83"/>
  <c r="T2" i="112"/>
  <c r="L2" i="86"/>
  <c r="P2" i="82"/>
  <c r="I2" i="65"/>
  <c r="E2" i="95"/>
  <c r="I2" i="46"/>
  <c r="L2" i="82"/>
  <c r="U3" i="30"/>
  <c r="G2" i="121"/>
  <c r="U2" i="53"/>
  <c r="Q2" i="121"/>
  <c r="L2" i="73"/>
  <c r="P2" i="107"/>
  <c r="M2" i="96"/>
  <c r="E2" i="91"/>
  <c r="N2" i="115"/>
  <c r="N2" i="92"/>
  <c r="Q2" i="109"/>
  <c r="C2" i="64"/>
  <c r="L2" i="99"/>
  <c r="Q2" i="97"/>
  <c r="H2" i="82"/>
  <c r="T2" i="6"/>
  <c r="R5" i="149"/>
  <c r="T2" i="57"/>
  <c r="D2" i="76"/>
  <c r="Q2" i="86"/>
  <c r="W40" i="149"/>
  <c r="G2" i="58"/>
  <c r="I2" i="64"/>
  <c r="J26" i="60"/>
  <c r="U2" i="87"/>
  <c r="I2" i="34"/>
  <c r="S2" i="99"/>
  <c r="U2" i="34"/>
  <c r="T2" i="115"/>
  <c r="W2" i="53"/>
  <c r="F2" i="82"/>
  <c r="V2" i="115"/>
  <c r="R2" i="114"/>
  <c r="H2" i="62"/>
  <c r="K2" i="16"/>
  <c r="C2" i="35"/>
  <c r="U26" i="60"/>
  <c r="M2" i="61"/>
  <c r="N2" i="86"/>
  <c r="H33" i="149"/>
  <c r="G2" i="92"/>
  <c r="E2" i="16"/>
  <c r="W2" i="108"/>
  <c r="T2" i="76"/>
  <c r="G2" i="59"/>
  <c r="F2" i="46"/>
  <c r="W2" i="82"/>
  <c r="F2" i="121"/>
  <c r="V2" i="70"/>
  <c r="O2" i="70"/>
  <c r="P2" i="80"/>
  <c r="F2" i="92"/>
  <c r="P2" i="70"/>
  <c r="G2" i="70"/>
  <c r="G2" i="113"/>
  <c r="K2" i="70"/>
  <c r="Q2" i="6"/>
  <c r="M2" i="46"/>
  <c r="M26" i="75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D56" i="149" s="1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I56" i="149" s="1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Q56" i="149" s="1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P2" i="75" s="1"/>
  <c r="H3" i="60"/>
  <c r="M2" i="85"/>
  <c r="G2" i="64"/>
  <c r="H2" i="80"/>
  <c r="G26" i="75"/>
  <c r="M2" i="70"/>
  <c r="Q26" i="75"/>
  <c r="R26" i="75"/>
  <c r="K2" i="53"/>
  <c r="K55" i="149" s="1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D2" i="75"/>
  <c r="U2" i="66"/>
  <c r="E59" i="149"/>
  <c r="G47" i="149"/>
  <c r="M47" i="149"/>
  <c r="K40" i="149"/>
  <c r="D31" i="149"/>
  <c r="K77" i="149"/>
  <c r="E74" i="149"/>
  <c r="V72" i="149"/>
  <c r="V69" i="149"/>
  <c r="R65" i="149"/>
  <c r="H64" i="149"/>
  <c r="W52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C2" i="91"/>
  <c r="S80" i="149"/>
  <c r="N64" i="149"/>
  <c r="S53" i="149"/>
  <c r="K30" i="149"/>
  <c r="P56" i="149"/>
  <c r="W46" i="149"/>
  <c r="U29" i="149"/>
  <c r="C83" i="149"/>
  <c r="K73" i="149"/>
  <c r="L67" i="149"/>
  <c r="H66" i="149"/>
  <c r="R66" i="149"/>
  <c r="J60" i="149"/>
  <c r="U58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Q2" i="60"/>
  <c r="N55" i="149"/>
  <c r="S47" i="149"/>
  <c r="J88" i="149"/>
  <c r="M84" i="149"/>
  <c r="S81" i="149"/>
  <c r="T72" i="149"/>
  <c r="L70" i="149"/>
  <c r="K49" i="149"/>
  <c r="H46" i="149"/>
  <c r="T41" i="149"/>
  <c r="H2" i="115"/>
  <c r="C125" i="149"/>
  <c r="I2" i="110"/>
  <c r="V127" i="149"/>
  <c r="R117" i="149"/>
  <c r="P92" i="149"/>
  <c r="L2" i="90"/>
  <c r="F2" i="89"/>
  <c r="P2" i="88"/>
  <c r="I72" i="149"/>
  <c r="M2" i="66"/>
  <c r="R56" i="149"/>
  <c r="R53" i="149"/>
  <c r="P52" i="149"/>
  <c r="F2" i="44"/>
  <c r="U46" i="149"/>
  <c r="E39" i="149"/>
  <c r="M164" i="149"/>
  <c r="E134" i="149"/>
  <c r="O127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V2" i="30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K57" i="149"/>
  <c r="P46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U129" i="149"/>
  <c r="J121" i="149"/>
  <c r="O108" i="149"/>
  <c r="E92" i="149"/>
  <c r="W2" i="91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S54" i="149"/>
  <c r="M53" i="149"/>
  <c r="D47" i="149"/>
  <c r="H44" i="149"/>
  <c r="J40" i="149"/>
  <c r="H39" i="149"/>
  <c r="P130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99" i="149"/>
  <c r="S71" i="149"/>
  <c r="M64" i="149"/>
  <c r="Q62" i="149"/>
  <c r="Q151" i="149"/>
  <c r="P125" i="149"/>
  <c r="Q102" i="149"/>
  <c r="C99" i="149"/>
  <c r="T117" i="149"/>
  <c r="V98" i="149"/>
  <c r="D90" i="149"/>
  <c r="F87" i="149"/>
  <c r="V78" i="149"/>
  <c r="D77" i="149"/>
  <c r="C65" i="149"/>
  <c r="E65" i="149"/>
  <c r="V164" i="149"/>
  <c r="V2" i="110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V93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R86" i="149"/>
  <c r="Q72" i="149"/>
  <c r="E70" i="149"/>
  <c r="V2" i="44"/>
  <c r="P48" i="149"/>
  <c r="S40" i="149"/>
  <c r="C39" i="149"/>
  <c r="Q37" i="149"/>
  <c r="P32" i="149"/>
  <c r="T8" i="149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O5" i="149"/>
  <c r="I70" i="149"/>
  <c r="M68" i="149"/>
  <c r="O68" i="149"/>
  <c r="M40" i="149"/>
  <c r="I139" i="149"/>
  <c r="K139" i="149"/>
  <c r="Q128" i="149"/>
  <c r="K99" i="149"/>
  <c r="M99" i="149"/>
  <c r="E5" i="149"/>
  <c r="L117" i="149"/>
  <c r="F89" i="149"/>
  <c r="Q2" i="94" l="1"/>
  <c r="K78" i="149"/>
  <c r="P2" i="102"/>
  <c r="G59" i="149"/>
  <c r="I64" i="149"/>
  <c r="V85" i="149"/>
  <c r="T92" i="149"/>
  <c r="I93" i="149"/>
  <c r="D62" i="149"/>
  <c r="M126" i="149"/>
  <c r="O71" i="149"/>
  <c r="K2" i="94"/>
  <c r="N2" i="60"/>
  <c r="S101" i="149"/>
  <c r="V58" i="149"/>
  <c r="G131" i="149"/>
  <c r="L2" i="94"/>
  <c r="K90" i="149"/>
  <c r="W98" i="149"/>
  <c r="J2" i="60"/>
  <c r="C66" i="149"/>
  <c r="R49" i="149"/>
  <c r="L8" i="149"/>
  <c r="K97" i="149"/>
  <c r="R128" i="149"/>
  <c r="M8" i="149"/>
  <c r="W99" i="149"/>
  <c r="F83" i="149"/>
  <c r="S131" i="149"/>
  <c r="P2" i="60"/>
  <c r="E66" i="149"/>
  <c r="L96" i="149"/>
  <c r="D2" i="94"/>
  <c r="M2" i="75"/>
  <c r="M49" i="149"/>
  <c r="M101" i="149"/>
  <c r="F69" i="149"/>
  <c r="J102" i="149"/>
  <c r="U2" i="75"/>
  <c r="U85" i="149"/>
  <c r="L45" i="149"/>
  <c r="T101" i="149"/>
  <c r="R130" i="149"/>
  <c r="D126" i="149"/>
  <c r="F4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M76" i="149"/>
  <c r="P132" i="149"/>
  <c r="L57" i="149"/>
  <c r="R69" i="149"/>
  <c r="C128" i="149"/>
  <c r="M65" i="149"/>
  <c r="U35" i="149"/>
  <c r="C4" i="149"/>
  <c r="D95" i="149"/>
  <c r="H4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M61" i="149"/>
  <c r="O128" i="149"/>
  <c r="I3" i="9"/>
  <c r="N51" i="149"/>
  <c r="D76" i="149"/>
  <c r="V3" i="11"/>
  <c r="J4" i="149"/>
  <c r="Q2" i="7"/>
  <c r="P61" i="149" l="1"/>
  <c r="D61" i="149"/>
  <c r="U76" i="149"/>
  <c r="O76" i="149"/>
  <c r="V95" i="149"/>
  <c r="J95" i="149"/>
  <c r="J35" i="149"/>
  <c r="R35" i="149"/>
  <c r="K76" i="149"/>
  <c r="F76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U17" i="149" l="1"/>
  <c r="H16" i="149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13" i="124"/>
  <c r="N13" i="123" s="1"/>
  <c r="N13" i="101" s="1"/>
  <c r="N13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S7" i="124" l="1"/>
  <c r="S7" i="123" s="1"/>
  <c r="S7" i="101" s="1"/>
  <c r="S7" i="129" s="1"/>
  <c r="P22" i="203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D3" i="203" s="1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M3" i="203" s="1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E3" i="201" s="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T3" i="203" l="1"/>
  <c r="U3" i="203"/>
  <c r="G3" i="201"/>
  <c r="K3" i="203"/>
  <c r="K3" i="201"/>
  <c r="J3" i="203"/>
  <c r="R3" i="201"/>
  <c r="M3" i="201"/>
  <c r="H3" i="203"/>
  <c r="U3" i="201"/>
  <c r="P3" i="201"/>
  <c r="L3" i="201"/>
  <c r="J3" i="201"/>
  <c r="X3" i="201"/>
  <c r="W3" i="201"/>
  <c r="L22" i="124"/>
  <c r="Q3" i="203"/>
  <c r="N3" i="201"/>
  <c r="V3" i="201"/>
  <c r="O3" i="203"/>
  <c r="J71" i="204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I155" i="149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P26" i="203" s="1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L2" i="204" s="1"/>
  <c r="E33" i="203"/>
  <c r="D11" i="124"/>
  <c r="D12" i="123"/>
  <c r="W17" i="203"/>
  <c r="Q27" i="203"/>
  <c r="L4" i="124"/>
  <c r="L3" i="124" s="1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N2" i="204" s="1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K26" i="201" l="1"/>
  <c r="L155" i="149"/>
  <c r="D26" i="203"/>
  <c r="R3" i="124"/>
  <c r="X155" i="149"/>
  <c r="M155" i="149"/>
  <c r="H155" i="149"/>
  <c r="P2" i="204"/>
  <c r="N26" i="201"/>
  <c r="K2" i="204"/>
  <c r="W26" i="201"/>
  <c r="N3" i="124"/>
  <c r="S26" i="203"/>
  <c r="O3" i="124"/>
  <c r="G3" i="124"/>
  <c r="Q26" i="203"/>
  <c r="X26" i="201"/>
  <c r="I26" i="203"/>
  <c r="H33" i="124"/>
  <c r="Q155" i="149"/>
  <c r="O26" i="201"/>
  <c r="U26" i="203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L3" i="123" l="1"/>
  <c r="O2" i="204"/>
  <c r="J26" i="203"/>
  <c r="P157" i="149"/>
  <c r="H26" i="124"/>
  <c r="R3" i="123"/>
  <c r="O3" i="123"/>
  <c r="K3" i="123"/>
  <c r="D2" i="204"/>
  <c r="R26" i="124"/>
  <c r="M26" i="124"/>
  <c r="F26" i="124"/>
  <c r="W26" i="124"/>
  <c r="K157" i="149"/>
  <c r="Q26" i="124"/>
  <c r="X26" i="124"/>
  <c r="F2" i="204"/>
  <c r="P26" i="124"/>
  <c r="L26" i="124"/>
  <c r="E2" i="204"/>
  <c r="M157" i="149"/>
  <c r="C75" i="124"/>
  <c r="C75" i="123" s="1"/>
  <c r="C75" i="101" s="1"/>
  <c r="C75" i="129" s="1"/>
  <c r="P3" i="123"/>
  <c r="J3" i="123"/>
  <c r="F157" i="149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6" i="123" s="1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4" i="124"/>
  <c r="C44" i="123" s="1"/>
  <c r="C44" i="101" s="1"/>
  <c r="C44" i="129" s="1"/>
  <c r="C31" i="124"/>
  <c r="C31" i="123" s="1"/>
  <c r="C31" i="101" s="1"/>
  <c r="C31" i="129" s="1"/>
  <c r="C45" i="124"/>
  <c r="C45" i="123" s="1"/>
  <c r="C45" i="101" s="1"/>
  <c r="C45" i="129" s="1"/>
  <c r="C37" i="124"/>
  <c r="C37" i="123" s="1"/>
  <c r="C37" i="101" s="1"/>
  <c r="C37" i="129" s="1"/>
  <c r="C46" i="124"/>
  <c r="C46" i="123" s="1"/>
  <c r="C46" i="101" s="1"/>
  <c r="C46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N26" i="123" l="1"/>
  <c r="F26" i="123"/>
  <c r="D157" i="149"/>
  <c r="V26" i="123"/>
  <c r="H3" i="101"/>
  <c r="H3" i="129"/>
  <c r="U3" i="101"/>
  <c r="L3" i="129"/>
  <c r="Q26" i="123"/>
  <c r="I3" i="129"/>
  <c r="D26" i="123"/>
  <c r="E157" i="149"/>
  <c r="L3" i="101"/>
  <c r="F3" i="129"/>
  <c r="F3" i="101"/>
  <c r="K26" i="123"/>
  <c r="U3" i="129"/>
  <c r="U26" i="123"/>
  <c r="I3" i="101"/>
  <c r="C61" i="124"/>
  <c r="C61" i="123" s="1"/>
  <c r="C61" i="101" s="1"/>
  <c r="C61" i="129" s="1"/>
  <c r="C32" i="124"/>
  <c r="C32" i="123" s="1"/>
  <c r="C32" i="101" s="1"/>
  <c r="C32" i="129" s="1"/>
  <c r="C40" i="124"/>
  <c r="C40" i="123" s="1"/>
  <c r="C40" i="101" s="1"/>
  <c r="C40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S26" i="101" l="1"/>
  <c r="I26" i="129"/>
  <c r="S26" i="129"/>
  <c r="V26" i="101"/>
  <c r="U26" i="129"/>
  <c r="Q26" i="101"/>
  <c r="V26" i="129"/>
  <c r="X26" i="129"/>
  <c r="Q26" i="129"/>
  <c r="F26" i="129"/>
  <c r="D26" i="101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<sst xmlns="http://schemas.openxmlformats.org/spreadsheetml/2006/main" count="26791" uniqueCount="489">
  <si>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</si>
  <si>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</si>
  <si>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</si>
  <si>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</si>
  <si>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</si>
  <si>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</si>
  <si>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</si>
  <si>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</si>
  <si>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</si>
  <si>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</si>
  <si>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</si>
  <si>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</si>
  <si>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</si>
  <si>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</si>
  <si>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</si>
  <si>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</si>
  <si>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</si>
  <si>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</si>
  <si>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</si>
  <si>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</si>
  <si>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</si>
  <si>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</si>
  <si>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</si>
  <si>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</si>
  <si>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</si>
  <si>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</si>
  <si>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</si>
  <si>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</si>
  <si>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</si>
  <si>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</si>
  <si>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</si>
  <si>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</si>
  <si>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</si>
  <si>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</si>
  <si>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</si>
  <si>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</si>
  <si>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</si>
  <si>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</si>
  <si>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</si>
  <si>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</si>
  <si>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</si>
  <si>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</si>
  <si>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</si>
  <si>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</si>
  <si>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</si>
  <si>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</si>
  <si>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</si>
  <si>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</si>
  <si>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</si>
  <si>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</si>
  <si>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</si>
  <si>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</si>
  <si>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</si>
  <si>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</si>
  <si>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</si>
  <si>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</si>
  <si>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</si>
  <si>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</si>
  <si>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</si>
  <si>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</si>
  <si>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</si>
  <si>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</si>
  <si>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</si>
  <si>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</si>
  <si>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</si>
  <si>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</si>
  <si>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</si>
  <si>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</si>
  <si>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</si>
  <si>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</si>
  <si>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</si>
  <si>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</si>
  <si>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</si>
  <si>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</si>
  <si>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</si>
  <si>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</si>
  <si>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</si>
  <si>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</si>
  <si>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</si>
  <si>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</si>
  <si>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</si>
  <si>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</si>
  <si>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</si>
  <si>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</si>
  <si>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</si>
  <si>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</si>
  <si>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</si>
  <si>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</si>
  <si>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</si>
  <si>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</si>
  <si>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</si>
  <si>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</si>
  <si>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</si>
  <si>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</si>
  <si>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</si>
  <si>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</si>
  <si>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</si>
  <si>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</si>
  <si>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</si>
  <si>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</si>
  <si>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</si>
  <si>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</si>
  <si>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</si>
  <si>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</si>
  <si>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</si>
  <si>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</si>
  <si>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</si>
  <si>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</si>
  <si>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</si>
  <si>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</si>
  <si>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</si>
  <si>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</si>
  <si>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</si>
  <si>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</si>
  <si>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</si>
  <si>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</si>
  <si>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</si>
  <si>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</si>
  <si>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</si>
  <si>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</si>
  <si>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</si>
  <si>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</si>
  <si>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</si>
  <si>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</si>
  <si>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</si>
  <si>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</si>
  <si>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</si>
  <si>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</si>
  <si>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</si>
  <si>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</si>
  <si>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</si>
  <si>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</si>
  <si>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</si>
  <si>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</si>
  <si>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</si>
  <si>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</si>
  <si>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</si>
  <si>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</si>
  <si>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</si>
  <si>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</si>
  <si>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</si>
  <si>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</si>
  <si>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</si>
  <si>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</si>
  <si>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</si>
  <si>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</si>
  <si>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</si>
  <si>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</si>
  <si>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</si>
  <si>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</si>
  <si>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</si>
  <si>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</si>
  <si>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</si>
  <si>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</si>
  <si>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</si>
  <si>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</si>
  <si>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</si>
  <si>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</si>
  <si>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</si>
  <si>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</si>
  <si>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</si>
  <si>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</si>
  <si>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</si>
  <si>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</si>
  <si>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</si>
  <si>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</si>
  <si>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</si>
  <si>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</si>
  <si>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</si>
  <si>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</si>
  <si>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</si>
  <si>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</si>
  <si>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</si>
  <si>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</si>
  <si>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</si>
  <si>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</si>
  <si>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</si>
  <si>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</si>
  <si>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</si>
  <si>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</si>
  <si>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</si>
  <si>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</si>
  <si>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</si>
  <si>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</si>
  <si>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</si>
  <si>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</si>
  <si>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</si>
  <si>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</si>
  <si>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</si>
  <si>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</si>
  <si>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</si>
  <si>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</si>
  <si>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</si>
  <si>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</si>
  <si>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</si>
  <si>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</si>
  <si>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</si>
  <si>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</si>
  <si>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</si>
  <si>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</si>
  <si>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</si>
  <si>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</si>
  <si>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</si>
  <si>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</si>
  <si>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</si>
  <si>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</si>
  <si>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</si>
  <si>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</si>
  <si>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</si>
  <si>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</si>
  <si>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</si>
  <si>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</si>
  <si>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</si>
  <si>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</si>
  <si>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</si>
  <si>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</si>
  <si>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</si>
  <si>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</si>
  <si>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</si>
  <si>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</si>
  <si>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</si>
  <si>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</si>
  <si>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</si>
  <si>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</si>
  <si>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</si>
  <si>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</si>
  <si>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</si>
  <si>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</si>
  <si>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</si>
  <si>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</si>
  <si>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</si>
  <si>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</si>
  <si>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</si>
  <si>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</si>
  <si>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</si>
  <si>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</si>
  <si>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</si>
  <si>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</si>
  <si>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</si>
  <si>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</si>
  <si>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</si>
  <si>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</si>
  <si>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</si>
  <si>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</si>
  <si>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</si>
  <si>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</si>
  <si>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</si>
  <si>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</si>
  <si>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</si>
  <si>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</si>
  <si>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</si>
  <si>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</si>
  <si>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</si>
  <si>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</si>
  <si>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</si>
  <si>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</si>
  <si>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</si>
  <si>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</si>
  <si>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</si>
  <si>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</si>
  <si>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</si>
  <si>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</si>
  <si>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</si>
  <si>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</si>
  <si>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</si>
  <si>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</si>
  <si>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</si>
  <si>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</si>
  <si>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</si>
  <si>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</si>
  <si>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</si>
  <si>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</si>
  <si>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</si>
  <si>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</si>
  <si>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</si>
  <si>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</si>
  <si>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</si>
  <si>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</si>
  <si>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</si>
  <si>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</si>
  <si>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</si>
  <si>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</si>
  <si>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</si>
  <si>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</si>
  <si>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</si>
  <si>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</si>
  <si>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</si>
  <si>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</si>
  <si>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</si>
  <si>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</si>
  <si>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</si>
  <si>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</si>
  <si>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</si>
  <si>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</si>
  <si>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</si>
  <si>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</si>
  <si>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</si>
  <si>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</si>
  <si>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</si>
  <si>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</si>
  <si>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</si>
  <si>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</si>
  <si>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</si>
  <si>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</si>
  <si>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</si>
  <si>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</si>
  <si>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</si>
  <si>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</si>
  <si>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</si>
  <si>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</si>
  <si>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</si>
  <si>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</si>
  <si>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</si>
  <si>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</si>
  <si>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</si>
  <si>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</si>
  <si>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</si>
  <si>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</si>
  <si>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</si>
  <si>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</si>
  <si>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</si>
  <si>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</si>
  <si>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</si>
  <si>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</si>
  <si>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</si>
  <si>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</si>
  <si>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</si>
  <si>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</si>
  <si>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</si>
  <si>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</si>
  <si>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</si>
  <si>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</si>
  <si>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</si>
  <si>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</si>
  <si>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</si>
  <si>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</si>
  <si>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</si>
  <si>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</si>
  <si>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</si>
  <si>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</si>
  <si>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</si>
  <si>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</si>
  <si>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</si>
  <si>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</si>
  <si>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</si>
  <si>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</si>
  <si>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</si>
  <si>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</si>
  <si>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</si>
  <si>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</si>
  <si>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</si>
  <si>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</si>
  <si>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</si>
  <si>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</si>
  <si>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</si>
  <si>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</si>
  <si>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</si>
  <si>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</si>
  <si>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</si>
  <si>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</si>
  <si>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</si>
  <si>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</si>
  <si>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</si>
  <si>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</si>
  <si>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</si>
  <si>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</si>
  <si>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</si>
  <si>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</si>
  <si>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</si>
  <si>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</si>
  <si>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</si>
  <si>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</si>
  <si>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</si>
  <si>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</si>
  <si>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</si>
  <si>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</si>
  <si>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</si>
  <si>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</si>
  <si>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</si>
  <si>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</si>
  <si>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</si>
  <si>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</si>
  <si>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</si>
  <si>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</si>
  <si>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</si>
  <si>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</si>
  <si>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</si>
  <si>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</si>
  <si>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</si>
  <si>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</si>
  <si>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</si>
  <si>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</si>
  <si>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</si>
  <si>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</si>
  <si>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</si>
  <si>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</si>
  <si>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</si>
  <si>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</si>
  <si>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</si>
  <si>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</si>
  <si>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</si>
  <si>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</si>
  <si>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</si>
  <si>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</si>
  <si>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</si>
  <si>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</si>
  <si>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</si>
  <si>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</si>
  <si>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</si>
  <si>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</si>
  <si>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</si>
  <si>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</si>
  <si>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</si>
  <si>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</si>
  <si>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</si>
  <si>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</si>
  <si>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</si>
  <si>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</si>
  <si>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</si>
  <si>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</si>
  <si>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</si>
  <si>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</si>
  <si>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</si>
  <si>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</si>
  <si>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</si>
  <si>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</si>
  <si>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</si>
  <si>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</si>
  <si>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</si>
  <si>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</si>
  <si>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</si>
  <si>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</si>
  <si>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</si>
  <si>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</si>
  <si>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</si>
  <si>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</si>
  <si>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</si>
  <si>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</si>
  <si>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</si>
  <si>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</si>
  <si>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</si>
  <si>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</si>
  <si>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</si>
  <si>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</si>
  <si>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</si>
  <si>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</si>
  <si>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</si>
  <si>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</si>
  <si>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</si>
  <si>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</si>
  <si>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</si>
  <si>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</si>
  <si>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</si>
  <si>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</si>
  <si>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</si>
  <si>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</si>
  <si>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</si>
  <si>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</si>
  <si>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</si>
  <si>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</si>
  <si>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</si>
  <si>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</si>
  <si>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</si>
  <si>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</si>
  <si>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</si>
  <si>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</si>
  <si>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</si>
  <si>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</si>
  <si>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</si>
  <si>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</si>
  <si>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</si>
  <si>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</si>
  <si>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</si>
  <si>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</si>
  <si>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</si>
  <si>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</si>
  <si>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</si>
  <si>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</si>
  <si>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</si>
  <si>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</si>
  <si>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</si>
  <si>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</si>
  <si>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</si>
  <si>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</si>
  <si>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</si>
  <si>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</si>
  <si>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</si>
  <si>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Poland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</si>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</sst>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45432.78800925926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78632.832932072226</v>
      </c>
      <c r="D4" s="8">
        <f>PPRD!D$2</f>
        <v>79528.683662940675</v>
      </c>
      <c r="E4" s="8">
        <f>PPRD!E$2</f>
        <v>79275.993379191757</v>
      </c>
      <c r="F4" s="8">
        <f>PPRD!F$2</f>
        <v>78828.966552020633</v>
      </c>
      <c r="G4" s="8">
        <f>PPRD!G$2</f>
        <v>78120.011263972468</v>
      </c>
      <c r="H4" s="8">
        <f>PPRD!H$2</f>
        <v>77926.132416165085</v>
      </c>
      <c r="I4" s="8">
        <f>PPRD!I$2</f>
        <v>76872.971023215796</v>
      </c>
      <c r="J4" s="8">
        <f>PPRD!J$2</f>
        <v>71735.676354256226</v>
      </c>
      <c r="K4" s="8">
        <f>PPRD!K$2</f>
        <v>70684.196732588127</v>
      </c>
      <c r="L4" s="8">
        <f>PPRD!L$2</f>
        <v>66895.556405846961</v>
      </c>
      <c r="M4" s="8">
        <f>PPRD!M$2</f>
        <v>66834.398882201189</v>
      </c>
      <c r="N4" s="8">
        <f>PPRD!N$2</f>
        <v>67805.878073946689</v>
      </c>
      <c r="O4" s="8">
        <f>PPRD!O$2</f>
        <v>71098.745829750638</v>
      </c>
      <c r="P4" s="8">
        <f>PPRD!P$2</f>
        <v>70738.442046431621</v>
      </c>
      <c r="Q4" s="8">
        <f>PPRD!Q$2</f>
        <v>67083.296388650051</v>
      </c>
      <c r="R4" s="8">
        <f>PPRD!R$2</f>
        <v>67759.499828030952</v>
      </c>
      <c r="S4" s="8">
        <f>PPRD!S$2</f>
        <v>66601.077042132412</v>
      </c>
      <c r="T4" s="8">
        <f>PPRD!T$2</f>
        <v>64165.327515047284</v>
      </c>
      <c r="U4" s="8">
        <f>PPRD!U$2</f>
        <v>64620.734049871025</v>
      </c>
      <c r="V4" s="8">
        <f>PPRD!V$2</f>
        <v>62142.676268271716</v>
      </c>
      <c r="W4" s="8">
        <f>PPRD!W$2</f>
        <v>57957.405245055881</v>
      </c>
      <c r="X4" s="8">
        <f>PPRD!X$2</f>
        <v>60094.848753224418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762.64737747205493</v>
      </c>
      <c r="D5" s="10">
        <f>RCV_RCY!D$2</f>
        <v>593.30498710232155</v>
      </c>
      <c r="E5" s="10">
        <f>RCV_RCY!E$2</f>
        <v>588.34307824591565</v>
      </c>
      <c r="F5" s="10">
        <f>RCV_RCY!F$2</f>
        <v>725.25116079105749</v>
      </c>
      <c r="G5" s="10">
        <f>RCV_RCY!G$2</f>
        <v>464.59535683576951</v>
      </c>
      <c r="H5" s="10">
        <f>RCV_RCY!H$2</f>
        <v>524.51788478073934</v>
      </c>
      <c r="I5" s="10">
        <f>RCV_RCY!I$2</f>
        <v>553.79140154772131</v>
      </c>
      <c r="J5" s="10">
        <f>RCV_RCY!J$2</f>
        <v>584.88323301805679</v>
      </c>
      <c r="K5" s="10">
        <f>RCV_RCY!K$2</f>
        <v>466.45889939810837</v>
      </c>
      <c r="L5" s="10">
        <f>RCV_RCY!L$2</f>
        <v>395.46061908856404</v>
      </c>
      <c r="M5" s="10">
        <f>RCV_RCY!M$2</f>
        <v>374.88581255374027</v>
      </c>
      <c r="N5" s="10">
        <f>RCV_RCY!N$2</f>
        <v>510.16053310404124</v>
      </c>
      <c r="O5" s="10">
        <f>RCV_RCY!O$2</f>
        <v>414.54153052450556</v>
      </c>
      <c r="P5" s="10">
        <f>RCV_RCY!P$2</f>
        <v>393.42355975924335</v>
      </c>
      <c r="Q5" s="10">
        <f>RCV_RCY!Q$2</f>
        <v>519.19036973344782</v>
      </c>
      <c r="R5" s="10">
        <f>RCV_RCY!R$2</f>
        <v>370.05159071367149</v>
      </c>
      <c r="S5" s="10">
        <f>RCV_RCY!S$2</f>
        <v>286.04307824591575</v>
      </c>
      <c r="T5" s="10">
        <f>RCV_RCY!T$2</f>
        <v>345.85674978503863</v>
      </c>
      <c r="U5" s="10">
        <f>RCV_RCY!U$2</f>
        <v>342.8263972484952</v>
      </c>
      <c r="V5" s="10">
        <f>RCV_RCY!V$2</f>
        <v>320.56999140154767</v>
      </c>
      <c r="W5" s="10">
        <f>RCV_RCY!W$2</f>
        <v>256.70283748925192</v>
      </c>
      <c r="X5" s="10">
        <f>RCV_RCY!X$2</f>
        <v>217.92631126397251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29720.665606190887</v>
      </c>
      <c r="D6" s="10">
        <f>IMP!D$2</f>
        <v>30722.919260533105</v>
      </c>
      <c r="E6" s="10">
        <f>IMP!E$2</f>
        <v>31468.116509028379</v>
      </c>
      <c r="F6" s="10">
        <f>IMP!F$2</f>
        <v>32023.704901117795</v>
      </c>
      <c r="G6" s="10">
        <f>IMP!G$2</f>
        <v>33843.736285468614</v>
      </c>
      <c r="H6" s="10">
        <f>IMP!H$2</f>
        <v>36110.746259673258</v>
      </c>
      <c r="I6" s="10">
        <f>IMP!I$2</f>
        <v>39956.820464316421</v>
      </c>
      <c r="J6" s="10">
        <f>IMP!J$2</f>
        <v>42071.468185726568</v>
      </c>
      <c r="K6" s="10">
        <f>IMP!K$2</f>
        <v>44638.397162510744</v>
      </c>
      <c r="L6" s="10">
        <f>IMP!L$2</f>
        <v>43035.822184006873</v>
      </c>
      <c r="M6" s="10">
        <f>IMP!M$2</f>
        <v>47382.392777300076</v>
      </c>
      <c r="N6" s="10">
        <f>IMP!N$2</f>
        <v>49918.33301805675</v>
      </c>
      <c r="O6" s="10">
        <f>IMP!O$2</f>
        <v>47358.426225279443</v>
      </c>
      <c r="P6" s="10">
        <f>IMP!P$2</f>
        <v>45938.355374032675</v>
      </c>
      <c r="Q6" s="10">
        <f>IMP!Q$2</f>
        <v>47483.125365434214</v>
      </c>
      <c r="R6" s="10">
        <f>IMP!R$2</f>
        <v>49708.00146173688</v>
      </c>
      <c r="S6" s="10">
        <f>IMP!S$2</f>
        <v>51873.474720550294</v>
      </c>
      <c r="T6" s="10">
        <f>IMP!T$2</f>
        <v>57881.851762682709</v>
      </c>
      <c r="U6" s="10">
        <f>IMP!U$2</f>
        <v>64155.277214101465</v>
      </c>
      <c r="V6" s="10">
        <f>IMP!V$2</f>
        <v>63327.050042992254</v>
      </c>
      <c r="W6" s="10">
        <f>IMP!W$2</f>
        <v>58492.029492691312</v>
      </c>
      <c r="X6" s="10">
        <f>IMP!X$2</f>
        <v>59738.199140154764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20124.422184006875</v>
      </c>
      <c r="D7" s="10">
        <f>EXP!D$2</f>
        <v>21305.288048151335</v>
      </c>
      <c r="E7" s="10">
        <f>EXP!E$2</f>
        <v>21277.140584694753</v>
      </c>
      <c r="F7" s="10">
        <f>EXP!F$2</f>
        <v>19856.301977644023</v>
      </c>
      <c r="G7" s="10">
        <f>EXP!G$2</f>
        <v>20333.622699914013</v>
      </c>
      <c r="H7" s="10">
        <f>EXP!H$2</f>
        <v>19622.062682717111</v>
      </c>
      <c r="I7" s="10">
        <f>EXP!I$2</f>
        <v>20244.391315563196</v>
      </c>
      <c r="J7" s="10">
        <f>EXP!J$2</f>
        <v>16949.789767841787</v>
      </c>
      <c r="K7" s="10">
        <f>EXP!K$2</f>
        <v>14221.273086844367</v>
      </c>
      <c r="L7" s="10">
        <f>EXP!L$2</f>
        <v>12756.277042132417</v>
      </c>
      <c r="M7" s="10">
        <f>EXP!M$2</f>
        <v>15239.456663800514</v>
      </c>
      <c r="N7" s="10">
        <f>EXP!N$2</f>
        <v>15274.259673258814</v>
      </c>
      <c r="O7" s="10">
        <f>EXP!O$2</f>
        <v>16383.089681857266</v>
      </c>
      <c r="P7" s="10">
        <f>EXP!P$2</f>
        <v>20041.642218400688</v>
      </c>
      <c r="Q7" s="10">
        <f>EXP!Q$2</f>
        <v>19547.706362854686</v>
      </c>
      <c r="R7" s="10">
        <f>EXP!R$2</f>
        <v>21035.258813413584</v>
      </c>
      <c r="S7" s="10">
        <f>EXP!S$2</f>
        <v>20878.008426483229</v>
      </c>
      <c r="T7" s="10">
        <f>EXP!T$2</f>
        <v>17511.191143594158</v>
      </c>
      <c r="U7" s="10">
        <f>EXP!U$2</f>
        <v>16192.073602751503</v>
      </c>
      <c r="V7" s="10">
        <f>EXP!V$2</f>
        <v>15218.101891659502</v>
      </c>
      <c r="W7" s="10">
        <f>EXP!W$2</f>
        <v>14329.152106620804</v>
      </c>
      <c r="X7" s="10">
        <f>EXP!X$2</f>
        <v>15252.761736887358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511.12639724849515</v>
      </c>
      <c r="D8" s="10">
        <f>STK_CHG!D$2</f>
        <v>582.61134995700763</v>
      </c>
      <c r="E8" s="10">
        <f>STK_CHG!E$2</f>
        <v>-963.55683576956142</v>
      </c>
      <c r="F8" s="10">
        <f>STK_CHG!F$2</f>
        <v>-296.37618228718827</v>
      </c>
      <c r="G8" s="10">
        <f>STK_CHG!G$2</f>
        <v>-358.85167669819424</v>
      </c>
      <c r="H8" s="10">
        <f>STK_CHG!H$2</f>
        <v>-2034.0802235597594</v>
      </c>
      <c r="I8" s="10">
        <f>STK_CHG!I$2</f>
        <v>695.33396388650101</v>
      </c>
      <c r="J8" s="10">
        <f>STK_CHG!J$2</f>
        <v>-32.061049011178604</v>
      </c>
      <c r="K8" s="10">
        <f>STK_CHG!K$2</f>
        <v>-3008.2941530524495</v>
      </c>
      <c r="L8" s="10">
        <f>STK_CHG!L$2</f>
        <v>-3067.0361134995701</v>
      </c>
      <c r="M8" s="10">
        <f>STK_CHG!M$2</f>
        <v>2466.8626827171111</v>
      </c>
      <c r="N8" s="10">
        <f>STK_CHG!N$2</f>
        <v>-1124.5192605331038</v>
      </c>
      <c r="O8" s="10">
        <f>STK_CHG!O$2</f>
        <v>-4551.5974204643162</v>
      </c>
      <c r="P8" s="10">
        <f>STK_CHG!P$2</f>
        <v>1609.3742906276866</v>
      </c>
      <c r="Q8" s="10">
        <f>STK_CHG!Q$2</f>
        <v>-567.82897678417874</v>
      </c>
      <c r="R8" s="10">
        <f>STK_CHG!R$2</f>
        <v>-741.08615649183128</v>
      </c>
      <c r="S8" s="10">
        <f>STK_CHG!S$2</f>
        <v>2882.728030954428</v>
      </c>
      <c r="T8" s="10">
        <f>STK_CHG!T$2</f>
        <v>610.75399828030993</v>
      </c>
      <c r="U8" s="10">
        <f>STK_CHG!U$2</f>
        <v>-2680.1384350816857</v>
      </c>
      <c r="V8" s="10">
        <f>STK_CHG!V$2</f>
        <v>-4224.3713671539108</v>
      </c>
      <c r="W8" s="10">
        <f>STK_CHG!W$2</f>
        <v>884.17145313843491</v>
      </c>
      <c r="X8" s="10">
        <f>STK_CHG!X$2</f>
        <v>5154.4058469475494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89502.850128976774</v>
      </c>
      <c r="D9" s="10">
        <f>GAE!D$2</f>
        <v>90122.231212381739</v>
      </c>
      <c r="E9" s="10">
        <f>GAE!E$2</f>
        <v>89091.755546001717</v>
      </c>
      <c r="F9" s="10">
        <f>GAE!F$2</f>
        <v>91425.244453998239</v>
      </c>
      <c r="G9" s="10">
        <f>GAE!G$2</f>
        <v>91735.868529664644</v>
      </c>
      <c r="H9" s="10">
        <f>GAE!H$2</f>
        <v>92905.253654342203</v>
      </c>
      <c r="I9" s="10">
        <f>GAE!I$2</f>
        <v>97834.525537403257</v>
      </c>
      <c r="J9" s="10">
        <f>GAE!J$2</f>
        <v>97410.176956147887</v>
      </c>
      <c r="K9" s="10">
        <f>GAE!K$2</f>
        <v>98559.485554600149</v>
      </c>
      <c r="L9" s="10">
        <f>GAE!L$2</f>
        <v>94503.52605331043</v>
      </c>
      <c r="M9" s="10">
        <f>GAE!M$2</f>
        <v>101819.08349097159</v>
      </c>
      <c r="N9" s="10">
        <f>GAE!N$2</f>
        <v>101835.59269131556</v>
      </c>
      <c r="O9" s="10">
        <f>GAE!O$2</f>
        <v>97937.026483233043</v>
      </c>
      <c r="P9" s="10">
        <f>GAE!P$2</f>
        <v>98637.953052450554</v>
      </c>
      <c r="Q9" s="10">
        <f>GAE!Q$2</f>
        <v>94970.076784178847</v>
      </c>
      <c r="R9" s="10">
        <f>GAE!R$2</f>
        <v>96061.207910576093</v>
      </c>
      <c r="S9" s="10">
        <f>GAE!S$2</f>
        <v>100765.3144453998</v>
      </c>
      <c r="T9" s="10">
        <f>GAE!T$2</f>
        <v>105492.59888220117</v>
      </c>
      <c r="U9" s="10">
        <f>GAE!U$2</f>
        <v>110246.62562338781</v>
      </c>
      <c r="V9" s="10">
        <f>GAE!V$2</f>
        <v>106347.82304385208</v>
      </c>
      <c r="W9" s="10">
        <f>GAE!W$2</f>
        <v>103261.15692175408</v>
      </c>
      <c r="X9" s="10">
        <f>GAE!X$2</f>
        <v>109952.61831470334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284.49415305245049</v>
      </c>
      <c r="D10" s="10">
        <f>INTMARB!D$2</f>
        <v>259.00447119518486</v>
      </c>
      <c r="E10" s="10">
        <f>INTMARB!E$2</f>
        <v>268.99303525365434</v>
      </c>
      <c r="F10" s="10">
        <f>INTMARB!F$2</f>
        <v>283.65331040412724</v>
      </c>
      <c r="G10" s="10">
        <f>INTMARB!G$2</f>
        <v>252.34067067927776</v>
      </c>
      <c r="H10" s="10">
        <f>INTMARB!H$2</f>
        <v>323.7030954428202</v>
      </c>
      <c r="I10" s="10">
        <f>INTMARB!I$2</f>
        <v>295.84892519346516</v>
      </c>
      <c r="J10" s="10">
        <f>INTMARB!J$2</f>
        <v>248.19905417024938</v>
      </c>
      <c r="K10" s="10">
        <f>INTMARB!K$2</f>
        <v>275.15528804815131</v>
      </c>
      <c r="L10" s="10">
        <f>INTMARB!L$2</f>
        <v>247.71186586414439</v>
      </c>
      <c r="M10" s="10">
        <f>INTMARB!M$2</f>
        <v>215.39604471195182</v>
      </c>
      <c r="N10" s="10">
        <f>INTMARB!N$2</f>
        <v>170.56225279449694</v>
      </c>
      <c r="O10" s="10">
        <f>INTMARB!O$2</f>
        <v>144.68804815133274</v>
      </c>
      <c r="P10" s="10">
        <f>INTMARB!P$2</f>
        <v>140.69931212381772</v>
      </c>
      <c r="Q10" s="10">
        <f>INTMARB!Q$2</f>
        <v>147.30816852966464</v>
      </c>
      <c r="R10" s="10">
        <f>INTMARB!R$2</f>
        <v>192.79638865004301</v>
      </c>
      <c r="S10" s="10">
        <f>INTMARB!S$2</f>
        <v>183.1231298366294</v>
      </c>
      <c r="T10" s="10">
        <f>INTMARB!T$2</f>
        <v>267.11358555460021</v>
      </c>
      <c r="U10" s="10">
        <f>INTMARB!U$2</f>
        <v>270.00266552020634</v>
      </c>
      <c r="V10" s="10">
        <f>INTMARB!V$2</f>
        <v>275.88245915735166</v>
      </c>
      <c r="W10" s="10">
        <f>INTMARB!W$2</f>
        <v>301.62949269131548</v>
      </c>
      <c r="X10" s="10">
        <f>INTMARB!X$2</f>
        <v>349.21066208082544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123.07517785371499</v>
      </c>
      <c r="D11" s="13">
        <f>INTMARB_IN!D$2</f>
        <v>111.59180444335936</v>
      </c>
      <c r="E11" s="13">
        <f>INTMARB_IN!E$2</f>
        <v>115.61346277111491</v>
      </c>
      <c r="F11" s="13">
        <f>INTMARB_IN!F$2</f>
        <v>121.95280876638051</v>
      </c>
      <c r="G11" s="13">
        <f>INTMARB_IN!G$2</f>
        <v>108.54223509853301</v>
      </c>
      <c r="H11" s="13">
        <f>INTMARB_IN!H$2</f>
        <v>130.69670655997416</v>
      </c>
      <c r="I11" s="13">
        <f>INTMARB_IN!I$2</f>
        <v>107.69970965138764</v>
      </c>
      <c r="J11" s="13">
        <f>INTMARB_IN!J$2</f>
        <v>104.91675069635907</v>
      </c>
      <c r="K11" s="13">
        <f>INTMARB_IN!K$2</f>
        <v>108.84130376724474</v>
      </c>
      <c r="L11" s="13">
        <f>INTMARB_IN!L$2</f>
        <v>101.67614973586153</v>
      </c>
      <c r="M11" s="13">
        <f>INTMARB_IN!M$2</f>
        <v>90.43754962327894</v>
      </c>
      <c r="N11" s="13">
        <f>INTMARB_IN!N$2</f>
        <v>70.122789090341286</v>
      </c>
      <c r="O11" s="13">
        <f>INTMARB_IN!O$2</f>
        <v>51.129046216965911</v>
      </c>
      <c r="P11" s="13">
        <f>INTMARB_IN!P$2</f>
        <v>49.068481411389477</v>
      </c>
      <c r="Q11" s="13">
        <f>INTMARB_IN!Q$2</f>
        <v>47.71273142353018</v>
      </c>
      <c r="R11" s="13">
        <f>INTMARB_IN!R$2</f>
        <v>65.966229648153501</v>
      </c>
      <c r="S11" s="13">
        <f>INTMARB_IN!S$2</f>
        <v>56.200624636934684</v>
      </c>
      <c r="T11" s="13">
        <f>INTMARB_IN!T$2</f>
        <v>69.169736798150709</v>
      </c>
      <c r="U11" s="13">
        <f>INTMARB_IN!U$2</f>
        <v>68.82731357876915</v>
      </c>
      <c r="V11" s="13">
        <f>INTMARB_IN!V$2</f>
        <v>68.709755074880604</v>
      </c>
      <c r="W11" s="13">
        <f>INTMARB_IN!W$2</f>
        <v>71.101721074133906</v>
      </c>
      <c r="X11" s="13">
        <f>INTMARB_IN!X$2</f>
        <v>82.08519552458506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161.4189751987355</v>
      </c>
      <c r="D12" s="13">
        <f>INTMARB_EX!D$2</f>
        <v>147.41266675182547</v>
      </c>
      <c r="E12" s="13">
        <f>INTMARB_EX!E$2</f>
        <v>153.37957248253943</v>
      </c>
      <c r="F12" s="13">
        <f>INTMARB_EX!F$2</f>
        <v>161.70050163774673</v>
      </c>
      <c r="G12" s="13">
        <f>INTMARB_EX!G$2</f>
        <v>143.79843558074475</v>
      </c>
      <c r="H12" s="13">
        <f>INTMARB_EX!H$2</f>
        <v>193.00638888284604</v>
      </c>
      <c r="I12" s="13">
        <f>INTMARB_EX!I$2</f>
        <v>188.14921554207748</v>
      </c>
      <c r="J12" s="13">
        <f>INTMARB_EX!J$2</f>
        <v>143.28230347389032</v>
      </c>
      <c r="K12" s="13">
        <f>INTMARB_EX!K$2</f>
        <v>166.31398428090657</v>
      </c>
      <c r="L12" s="13">
        <f>INTMARB_EX!L$2</f>
        <v>146.03571612828287</v>
      </c>
      <c r="M12" s="13">
        <f>INTMARB_EX!M$2</f>
        <v>124.95849508867288</v>
      </c>
      <c r="N12" s="13">
        <f>INTMARB_EX!N$2</f>
        <v>100.43946370415567</v>
      </c>
      <c r="O12" s="13">
        <f>INTMARB_EX!O$2</f>
        <v>93.559001934366833</v>
      </c>
      <c r="P12" s="13">
        <f>INTMARB_EX!P$2</f>
        <v>91.630830712428235</v>
      </c>
      <c r="Q12" s="13">
        <f>INTMARB_EX!Q$2</f>
        <v>99.595437106134455</v>
      </c>
      <c r="R12" s="13">
        <f>INTMARB_EX!R$2</f>
        <v>126.83015900188951</v>
      </c>
      <c r="S12" s="13">
        <f>INTMARB_EX!S$2</f>
        <v>126.92250519969471</v>
      </c>
      <c r="T12" s="13">
        <f>INTMARB_EX!T$2</f>
        <v>197.94384875644951</v>
      </c>
      <c r="U12" s="13">
        <f>INTMARB_EX!U$2</f>
        <v>201.17535194143721</v>
      </c>
      <c r="V12" s="13">
        <f>INTMARB_EX!V$2</f>
        <v>207.17270408247106</v>
      </c>
      <c r="W12" s="13">
        <f>INTMARB_EX!W$2</f>
        <v>230.5277716171816</v>
      </c>
      <c r="X12" s="13">
        <f>INTMARB_EX!X$2</f>
        <v>267.12546655624038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89218.355975924322</v>
      </c>
      <c r="D13" s="10">
        <f>GIC!D$2</f>
        <v>89863.226741186561</v>
      </c>
      <c r="E13" s="10">
        <f>GIC!E$2</f>
        <v>88822.762510748071</v>
      </c>
      <c r="F13" s="10">
        <f>GIC!F$2</f>
        <v>91141.591143594109</v>
      </c>
      <c r="G13" s="10">
        <f>GIC!G$2</f>
        <v>91483.52785898537</v>
      </c>
      <c r="H13" s="10">
        <f>GIC!H$2</f>
        <v>92581.550558899384</v>
      </c>
      <c r="I13" s="10">
        <f>GIC!I$2</f>
        <v>97538.676612209791</v>
      </c>
      <c r="J13" s="10">
        <f>GIC!J$2</f>
        <v>97161.977901977647</v>
      </c>
      <c r="K13" s="10">
        <f>GIC!K$2</f>
        <v>98284.330266551988</v>
      </c>
      <c r="L13" s="10">
        <f>GIC!L$2</f>
        <v>94255.814187446289</v>
      </c>
      <c r="M13" s="10">
        <f>GIC!M$2</f>
        <v>101603.68744625965</v>
      </c>
      <c r="N13" s="10">
        <f>GIC!N$2</f>
        <v>101665.03043852105</v>
      </c>
      <c r="O13" s="10">
        <f>GIC!O$2</f>
        <v>97792.338435081707</v>
      </c>
      <c r="P13" s="10">
        <f>GIC!P$2</f>
        <v>98497.253740326734</v>
      </c>
      <c r="Q13" s="10">
        <f>GIC!Q$2</f>
        <v>94822.768615649169</v>
      </c>
      <c r="R13" s="10">
        <f>GIC!R$2</f>
        <v>95868.411521926057</v>
      </c>
      <c r="S13" s="10">
        <f>GIC!S$2</f>
        <v>100582.19131556316</v>
      </c>
      <c r="T13" s="10">
        <f>GIC!T$2</f>
        <v>105225.48529664657</v>
      </c>
      <c r="U13" s="10">
        <f>GIC!U$2</f>
        <v>109976.62295786761</v>
      </c>
      <c r="V13" s="10">
        <f>GIC!V$2</f>
        <v>106071.94058469473</v>
      </c>
      <c r="W13" s="10">
        <f>GIC!W$2</f>
        <v>102959.52742906276</v>
      </c>
      <c r="X13" s="10">
        <f>GIC!X$2</f>
        <v>109603.40765262251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281.23387790197756</v>
      </c>
      <c r="D14" s="10">
        <f>INTAVI!D$2</f>
        <v>277.02063628546864</v>
      </c>
      <c r="E14" s="10">
        <f>INTAVI!E$2</f>
        <v>271.75408426483227</v>
      </c>
      <c r="F14" s="10">
        <f>INTAVI!F$2</f>
        <v>293.87360275150473</v>
      </c>
      <c r="G14" s="10">
        <f>INTAVI!G$2</f>
        <v>288.60705073086842</v>
      </c>
      <c r="H14" s="10">
        <f>INTAVI!H$2</f>
        <v>327.57953568357692</v>
      </c>
      <c r="I14" s="10">
        <f>INTAVI!I$2</f>
        <v>437.12381771281173</v>
      </c>
      <c r="J14" s="10">
        <f>INTAVI!J$2</f>
        <v>455.03009458297481</v>
      </c>
      <c r="K14" s="10">
        <f>INTAVI!K$2</f>
        <v>546.66809974204637</v>
      </c>
      <c r="L14" s="10">
        <f>INTAVI!L$2</f>
        <v>482.70756663800512</v>
      </c>
      <c r="M14" s="10">
        <f>INTAVI!M$2</f>
        <v>508.38349097162512</v>
      </c>
      <c r="N14" s="10">
        <f>INTAVI!N$2</f>
        <v>498.11315563198633</v>
      </c>
      <c r="O14" s="10">
        <f>INTAVI!O$2</f>
        <v>538.16758383490969</v>
      </c>
      <c r="P14" s="10">
        <f>INTAVI!P$2</f>
        <v>525.84316423043845</v>
      </c>
      <c r="Q14" s="10">
        <f>INTAVI!Q$2</f>
        <v>584.38426483233013</v>
      </c>
      <c r="R14" s="10">
        <f>INTAVI!R$2</f>
        <v>649.08761822871895</v>
      </c>
      <c r="S14" s="10">
        <f>INTAVI!S$2</f>
        <v>682.97987962166792</v>
      </c>
      <c r="T14" s="10">
        <f>INTAVI!T$2</f>
        <v>850.67093723129858</v>
      </c>
      <c r="U14" s="10">
        <f>INTAVI!U$2</f>
        <v>1006.3889079965603</v>
      </c>
      <c r="V14" s="10">
        <f>INTAVI!V$2</f>
        <v>1076.1121238177127</v>
      </c>
      <c r="W14" s="10">
        <f>INTAVI!W$2</f>
        <v>457.1584694754942</v>
      </c>
      <c r="X14" s="10">
        <f>INTAVI!X$2</f>
        <v>563.81117798796197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179.00094151993136</v>
      </c>
      <c r="D15" s="13">
        <f>INTAVI_PA_IN!D$2</f>
        <v>176.55403876808663</v>
      </c>
      <c r="E15" s="13">
        <f>INTAVI_PA_IN!E$2</f>
        <v>173.06483801109218</v>
      </c>
      <c r="F15" s="13">
        <f>INTAVI_PA_IN!F$2</f>
        <v>187.21795330372331</v>
      </c>
      <c r="G15" s="13">
        <f>INTAVI_PA_IN!G$2</f>
        <v>184.05871319816325</v>
      </c>
      <c r="H15" s="13">
        <f>INTAVI_PA_IN!H$2</f>
        <v>216.6059958628957</v>
      </c>
      <c r="I15" s="13">
        <f>INTAVI_PA_IN!I$2</f>
        <v>305.91737747403721</v>
      </c>
      <c r="J15" s="13">
        <f>INTAVI_PA_IN!J$2</f>
        <v>329.18814626469589</v>
      </c>
      <c r="K15" s="13">
        <f>INTAVI_PA_IN!K$2</f>
        <v>402.01491647956357</v>
      </c>
      <c r="L15" s="13">
        <f>INTAVI_PA_IN!L$2</f>
        <v>342.45659694782984</v>
      </c>
      <c r="M15" s="13">
        <f>INTAVI_PA_IN!M$2</f>
        <v>358.80194013951274</v>
      </c>
      <c r="N15" s="13">
        <f>INTAVI_PA_IN!N$2</f>
        <v>350.91184040805609</v>
      </c>
      <c r="O15" s="13">
        <f>INTAVI_PA_IN!O$2</f>
        <v>382.385263129875</v>
      </c>
      <c r="P15" s="13">
        <f>INTAVI_PA_IN!P$2</f>
        <v>381.39033869411367</v>
      </c>
      <c r="Q15" s="13">
        <f>INTAVI_PA_IN!Q$2</f>
        <v>421.18247052889444</v>
      </c>
      <c r="R15" s="13">
        <f>INTAVI_PA_IN!R$2</f>
        <v>477.69444843471456</v>
      </c>
      <c r="S15" s="13">
        <f>INTAVI_PA_IN!S$2</f>
        <v>512.33934910688197</v>
      </c>
      <c r="T15" s="13">
        <f>INTAVI_PA_IN!T$2</f>
        <v>647.34515253603968</v>
      </c>
      <c r="U15" s="13">
        <f>INTAVI_PA_IN!U$2</f>
        <v>771.78648560879606</v>
      </c>
      <c r="V15" s="13">
        <f>INTAVI_PA_IN!V$2</f>
        <v>824.4928730823126</v>
      </c>
      <c r="W15" s="13">
        <f>INTAVI_PA_IN!W$2</f>
        <v>301.28915951847603</v>
      </c>
      <c r="X15" s="13">
        <f>INTAVI_PA_IN!X$2</f>
        <v>379.88480135160819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100.26379564784011</v>
      </c>
      <c r="D16" s="13">
        <f>INTAVI_PA_EX!D$2</f>
        <v>98.894905821176692</v>
      </c>
      <c r="E16" s="13">
        <f>INTAVI_PA_EX!E$2</f>
        <v>96.944082792223512</v>
      </c>
      <c r="F16" s="13">
        <f>INTAVI_PA_EX!F$2</f>
        <v>104.87376061791282</v>
      </c>
      <c r="G16" s="13">
        <f>INTAVI_PA_EX!G$2</f>
        <v>103.10606845582785</v>
      </c>
      <c r="H16" s="13">
        <f>INTAVI_PA_EX!H$2</f>
        <v>109.06973759159717</v>
      </c>
      <c r="I16" s="13">
        <f>INTAVI_PA_EX!I$2</f>
        <v>128.60969368078622</v>
      </c>
      <c r="J16" s="13">
        <f>INTAVI_PA_EX!J$2</f>
        <v>122.6982309526559</v>
      </c>
      <c r="K16" s="13">
        <f>INTAVI_PA_EX!K$2</f>
        <v>140.41668707123983</v>
      </c>
      <c r="L16" s="13">
        <f>INTAVI_PA_EX!L$2</f>
        <v>135.55936838023428</v>
      </c>
      <c r="M16" s="13">
        <f>INTAVI_PA_EX!M$2</f>
        <v>142.43710518507572</v>
      </c>
      <c r="N16" s="13">
        <f>INTAVI_PA_EX!N$2</f>
        <v>140.61087639898818</v>
      </c>
      <c r="O16" s="13">
        <f>INTAVI_PA_EX!O$2</f>
        <v>149.06260352350679</v>
      </c>
      <c r="P16" s="13">
        <f>INTAVI_PA_EX!P$2</f>
        <v>137.42446204451051</v>
      </c>
      <c r="Q16" s="13">
        <f>INTAVI_PA_EX!Q$2</f>
        <v>155.00694122917926</v>
      </c>
      <c r="R16" s="13">
        <f>INTAVI_PA_EX!R$2</f>
        <v>162.61524996879001</v>
      </c>
      <c r="S16" s="13">
        <f>INTAVI_PA_EX!S$2</f>
        <v>159.82725847384353</v>
      </c>
      <c r="T16" s="13">
        <f>INTAVI_PA_EX!T$2</f>
        <v>190.6881566453952</v>
      </c>
      <c r="U16" s="13">
        <f>INTAVI_PA_EX!U$2</f>
        <v>222.97065877448804</v>
      </c>
      <c r="V16" s="13">
        <f>INTAVI_PA_EX!V$2</f>
        <v>235.93680664591716</v>
      </c>
      <c r="W16" s="13">
        <f>INTAVI_PA_EX!W$2</f>
        <v>136.87197373157508</v>
      </c>
      <c r="X16" s="13">
        <f>INTAVI_PA_EX!X$2</f>
        <v>160.25714535241423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1.5717776730147843</v>
      </c>
      <c r="D17" s="13">
        <f>INTAVI_FR_IN!D$2</f>
        <v>1.1880897179988521</v>
      </c>
      <c r="E17" s="13">
        <f>INTAVI_FR_IN!E$2</f>
        <v>1.3539135110804703</v>
      </c>
      <c r="F17" s="13">
        <f>INTAVI_FR_IN!F$2</f>
        <v>1.3576176284980181</v>
      </c>
      <c r="G17" s="13">
        <f>INTAVI_FR_IN!G$2</f>
        <v>1.0151935096324243</v>
      </c>
      <c r="H17" s="13">
        <f>INTAVI_FR_IN!H$2</f>
        <v>1.4763046862518743</v>
      </c>
      <c r="I17" s="13">
        <f>INTAVI_FR_IN!I$2</f>
        <v>1.9000777148177725</v>
      </c>
      <c r="J17" s="13">
        <f>INTAVI_FR_IN!J$2</f>
        <v>2.0191138998182514</v>
      </c>
      <c r="K17" s="13">
        <f>INTAVI_FR_IN!K$2</f>
        <v>2.3218928049166587</v>
      </c>
      <c r="L17" s="13">
        <f>INTAVI_FR_IN!L$2</f>
        <v>2.6442551811518347</v>
      </c>
      <c r="M17" s="13">
        <f>INTAVI_FR_IN!M$2</f>
        <v>2.6494712285656288</v>
      </c>
      <c r="N17" s="13">
        <f>INTAVI_FR_IN!N$2</f>
        <v>2.6175530914810299</v>
      </c>
      <c r="O17" s="13">
        <f>INTAVI_FR_IN!O$2</f>
        <v>2.9551042941810559</v>
      </c>
      <c r="P17" s="13">
        <f>INTAVI_FR_IN!P$2</f>
        <v>2.7744068008775677</v>
      </c>
      <c r="Q17" s="13">
        <f>INTAVI_FR_IN!Q$2</f>
        <v>3.0694358682213867</v>
      </c>
      <c r="R17" s="13">
        <f>INTAVI_FR_IN!R$2</f>
        <v>3.3245399827296351</v>
      </c>
      <c r="S17" s="13">
        <f>INTAVI_FR_IN!S$2</f>
        <v>3.1196848937992532</v>
      </c>
      <c r="T17" s="13">
        <f>INTAVI_FR_IN!T$2</f>
        <v>4.2562469943292687</v>
      </c>
      <c r="U17" s="13">
        <f>INTAVI_FR_IN!U$2</f>
        <v>4.4592901168495356</v>
      </c>
      <c r="V17" s="13">
        <f>INTAVI_FR_IN!V$2</f>
        <v>4.2232459799716215</v>
      </c>
      <c r="W17" s="13">
        <f>INTAVI_FR_IN!W$2</f>
        <v>6.0335451544383352</v>
      </c>
      <c r="X17" s="13">
        <f>INTAVI_FR_IN!X$2</f>
        <v>8.0537793022887136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0.39736306119130554</v>
      </c>
      <c r="D18" s="13">
        <f>INTAVI_FR_EX!D$2</f>
        <v>0.38360197820644204</v>
      </c>
      <c r="E18" s="13">
        <f>INTAVI_FR_EX!E$2</f>
        <v>0.39124995043614197</v>
      </c>
      <c r="F18" s="13">
        <f>INTAVI_FR_EX!F$2</f>
        <v>0.42427120137057467</v>
      </c>
      <c r="G18" s="13">
        <f>INTAVI_FR_EX!G$2</f>
        <v>0.4270755672448846</v>
      </c>
      <c r="H18" s="13">
        <f>INTAVI_FR_EX!H$2</f>
        <v>0.4274975428321961</v>
      </c>
      <c r="I18" s="13">
        <f>INTAVI_FR_EX!I$2</f>
        <v>0.69666884317054945</v>
      </c>
      <c r="J18" s="13">
        <f>INTAVI_FR_EX!J$2</f>
        <v>1.1246034658048198</v>
      </c>
      <c r="K18" s="13">
        <f>INTAVI_FR_EX!K$2</f>
        <v>1.9146033863263572</v>
      </c>
      <c r="L18" s="13">
        <f>INTAVI_FR_EX!L$2</f>
        <v>2.0473461287891515</v>
      </c>
      <c r="M18" s="13">
        <f>INTAVI_FR_EX!M$2</f>
        <v>4.4949744184710205</v>
      </c>
      <c r="N18" s="13">
        <f>INTAVI_FR_EX!N$2</f>
        <v>3.9728857334610188</v>
      </c>
      <c r="O18" s="13">
        <f>INTAVI_FR_EX!O$2</f>
        <v>3.7646128873468991</v>
      </c>
      <c r="P18" s="13">
        <f>INTAVI_FR_EX!P$2</f>
        <v>4.2539566909366595</v>
      </c>
      <c r="Q18" s="13">
        <f>INTAVI_FR_EX!Q$2</f>
        <v>5.1254172060351175</v>
      </c>
      <c r="R18" s="13">
        <f>INTAVI_FR_EX!R$2</f>
        <v>5.4533798424846553</v>
      </c>
      <c r="S18" s="13">
        <f>INTAVI_FR_EX!S$2</f>
        <v>7.6935871471432504</v>
      </c>
      <c r="T18" s="13">
        <f>INTAVI_FR_EX!T$2</f>
        <v>8.3813810555343817</v>
      </c>
      <c r="U18" s="13">
        <f>INTAVI_FR_EX!U$2</f>
        <v>7.1724734964266874</v>
      </c>
      <c r="V18" s="13">
        <f>INTAVI_FR_EX!V$2</f>
        <v>11.459198109511149</v>
      </c>
      <c r="W18" s="13">
        <f>INTAVI_FR_EX!W$2</f>
        <v>12.963791071004826</v>
      </c>
      <c r="X18" s="13">
        <f>INTAVI_FR_EX!X$2</f>
        <v>15.615451981650811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88937.122098022344</v>
      </c>
      <c r="D19" s="10">
        <f>NRGSUP!D$2</f>
        <v>89586.206104901081</v>
      </c>
      <c r="E19" s="10">
        <f>NRGSUP!E$2</f>
        <v>88551.00842648324</v>
      </c>
      <c r="F19" s="10">
        <f>NRGSUP!F$2</f>
        <v>90847.717540842612</v>
      </c>
      <c r="G19" s="10">
        <f>NRGSUP!G$2</f>
        <v>91194.920808254508</v>
      </c>
      <c r="H19" s="10">
        <f>NRGSUP!H$2</f>
        <v>92253.97102321581</v>
      </c>
      <c r="I19" s="10">
        <f>NRGSUP!I$2</f>
        <v>97101.55279449698</v>
      </c>
      <c r="J19" s="10">
        <f>NRGSUP!J$2</f>
        <v>96706.947807394667</v>
      </c>
      <c r="K19" s="10">
        <f>NRGSUP!K$2</f>
        <v>97737.662166809954</v>
      </c>
      <c r="L19" s="10">
        <f>NRGSUP!L$2</f>
        <v>93773.106620808278</v>
      </c>
      <c r="M19" s="10">
        <f>NRGSUP!M$2</f>
        <v>101095.30395528801</v>
      </c>
      <c r="N19" s="10">
        <f>NRGSUP!N$2</f>
        <v>101166.91728288906</v>
      </c>
      <c r="O19" s="10">
        <f>NRGSUP!O$2</f>
        <v>97254.170851246789</v>
      </c>
      <c r="P19" s="10">
        <f>NRGSUP!P$2</f>
        <v>97971.410576096299</v>
      </c>
      <c r="Q19" s="10">
        <f>NRGSUP!Q$2</f>
        <v>94238.384350816865</v>
      </c>
      <c r="R19" s="10">
        <f>NRGSUP!R$2</f>
        <v>95219.323903697339</v>
      </c>
      <c r="S19" s="10">
        <f>NRGSUP!S$2</f>
        <v>99899.211435941499</v>
      </c>
      <c r="T19" s="10">
        <f>NRGSUP!T$2</f>
        <v>104374.81435941528</v>
      </c>
      <c r="U19" s="10">
        <f>NRGSUP!U$2</f>
        <v>108970.23404987104</v>
      </c>
      <c r="V19" s="10">
        <f>NRGSUP!V$2</f>
        <v>104995.82846087703</v>
      </c>
      <c r="W19" s="10">
        <f>NRGSUP!W$2</f>
        <v>102502.36895958726</v>
      </c>
      <c r="X19" s="10">
        <f>NRGSUP!X$2</f>
        <v>109039.59647463456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89218.355975924322</v>
      </c>
      <c r="D20" s="10">
        <f>'GIC2020-2030'!D$2</f>
        <v>89863.226741186561</v>
      </c>
      <c r="E20" s="10">
        <f>'GIC2020-2030'!E$2</f>
        <v>88822.762510748071</v>
      </c>
      <c r="F20" s="10">
        <f>'GIC2020-2030'!F$2</f>
        <v>91141.591143594109</v>
      </c>
      <c r="G20" s="10">
        <f>'GIC2020-2030'!G$2</f>
        <v>91483.52785898537</v>
      </c>
      <c r="H20" s="10">
        <f>'GIC2020-2030'!H$2</f>
        <v>92581.550558899384</v>
      </c>
      <c r="I20" s="10">
        <f>'GIC2020-2030'!I$2</f>
        <v>97538.676612209791</v>
      </c>
      <c r="J20" s="10">
        <f>'GIC2020-2030'!J$2</f>
        <v>97161.977901977647</v>
      </c>
      <c r="K20" s="10">
        <f>'GIC2020-2030'!K$2</f>
        <v>98284.330266551988</v>
      </c>
      <c r="L20" s="10">
        <f>'GIC2020-2030'!L$2</f>
        <v>94221.110232158244</v>
      </c>
      <c r="M20" s="10">
        <f>'GIC2020-2030'!M$2</f>
        <v>101558.5400687876</v>
      </c>
      <c r="N20" s="10">
        <f>'GIC2020-2030'!N$2</f>
        <v>101609.21341358553</v>
      </c>
      <c r="O20" s="10">
        <f>'GIC2020-2030'!O$2</f>
        <v>97724.160189165981</v>
      </c>
      <c r="P20" s="10">
        <f>'GIC2020-2030'!P$2</f>
        <v>98410.61349957007</v>
      </c>
      <c r="Q20" s="10">
        <f>'GIC2020-2030'!Q$2</f>
        <v>94713.452536543409</v>
      </c>
      <c r="R20" s="10">
        <f>'GIC2020-2030'!R$2</f>
        <v>95735.473258813421</v>
      </c>
      <c r="S20" s="10">
        <f>'GIC2020-2030'!S$2</f>
        <v>100425.28177128114</v>
      </c>
      <c r="T20" s="10">
        <f>'GIC2020-2030'!T$2</f>
        <v>105041.97429062765</v>
      </c>
      <c r="U20" s="10">
        <f>'GIC2020-2030'!U$2</f>
        <v>109762.65477214103</v>
      </c>
      <c r="V20" s="10">
        <f>'GIC2020-2030'!V$2</f>
        <v>105816.8283748925</v>
      </c>
      <c r="W20" s="10">
        <f>'GIC2020-2030'!W$2</f>
        <v>102661.41418744625</v>
      </c>
      <c r="X20" s="10">
        <f>'GIC2020-2030'!X$2</f>
        <v>109233.30352536542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84845.33233018055</v>
      </c>
      <c r="D21" s="10">
        <f>'PEC2020-2030'!D$2</f>
        <v>85972.672312983632</v>
      </c>
      <c r="E21" s="10">
        <f>'PEC2020-2030'!E$2</f>
        <v>85127.9011177988</v>
      </c>
      <c r="F21" s="10">
        <f>'PEC2020-2030'!F$2</f>
        <v>86985.623387790154</v>
      </c>
      <c r="G21" s="10">
        <f>'PEC2020-2030'!G$2</f>
        <v>87045.693035253644</v>
      </c>
      <c r="H21" s="10">
        <f>'PEC2020-2030'!H$2</f>
        <v>87977.307222699892</v>
      </c>
      <c r="I21" s="10">
        <f>'PEC2020-2030'!I$2</f>
        <v>92365.868615649175</v>
      </c>
      <c r="J21" s="10">
        <f>'PEC2020-2030'!J$2</f>
        <v>91927.749613069653</v>
      </c>
      <c r="K21" s="10">
        <f>'PEC2020-2030'!K$2</f>
        <v>93109.744024075626</v>
      </c>
      <c r="L21" s="10">
        <f>'PEC2020-2030'!L$2</f>
        <v>89540.925107480682</v>
      </c>
      <c r="M21" s="10">
        <f>'PEC2020-2030'!M$2</f>
        <v>96589.32579535681</v>
      </c>
      <c r="N21" s="10">
        <f>'PEC2020-2030'!N$2</f>
        <v>96587.219948409256</v>
      </c>
      <c r="O21" s="10">
        <f>'PEC2020-2030'!O$2</f>
        <v>92827.727429062797</v>
      </c>
      <c r="P21" s="10">
        <f>'PEC2020-2030'!P$2</f>
        <v>93440.945399828022</v>
      </c>
      <c r="Q21" s="10">
        <f>'PEC2020-2030'!Q$2</f>
        <v>89546.106792777282</v>
      </c>
      <c r="R21" s="10">
        <f>'PEC2020-2030'!R$2</f>
        <v>90100.868357695625</v>
      </c>
      <c r="S21" s="10">
        <f>'PEC2020-2030'!S$2</f>
        <v>94854.033361994807</v>
      </c>
      <c r="T21" s="10">
        <f>'PEC2020-2030'!T$2</f>
        <v>99100.746173688705</v>
      </c>
      <c r="U21" s="10">
        <f>'PEC2020-2030'!U$2</f>
        <v>104080.91831470338</v>
      </c>
      <c r="V21" s="10">
        <f>'PEC2020-2030'!V$2</f>
        <v>100217.24411006017</v>
      </c>
      <c r="W21" s="10">
        <f>'PEC2020-2030'!W$2</f>
        <v>96866.581599312121</v>
      </c>
      <c r="X21" s="10">
        <f>'PEC2020-2030'!X$2</f>
        <v>103991.54772141014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55058.319776440236</v>
      </c>
      <c r="D22" s="10">
        <f>'FEC2020-2030'!D$2</f>
        <v>55457.841014617363</v>
      </c>
      <c r="E22" s="10">
        <f>'FEC2020-2030'!E$2</f>
        <v>54895.987446259671</v>
      </c>
      <c r="F22" s="10">
        <f>'FEC2020-2030'!F$2</f>
        <v>56542.564316423042</v>
      </c>
      <c r="G22" s="10">
        <f>'FEC2020-2030'!G$2</f>
        <v>58092.757351676686</v>
      </c>
      <c r="H22" s="10">
        <f>'FEC2020-2030'!H$2</f>
        <v>58490.819002579541</v>
      </c>
      <c r="I22" s="10">
        <f>'FEC2020-2030'!I$2</f>
        <v>61217.303955288036</v>
      </c>
      <c r="J22" s="10">
        <f>'FEC2020-2030'!J$2</f>
        <v>61616.428374892515</v>
      </c>
      <c r="K22" s="10">
        <f>'FEC2020-2030'!K$2</f>
        <v>62486.9404127257</v>
      </c>
      <c r="L22" s="10">
        <f>'FEC2020-2030'!L$2</f>
        <v>61518.223903697333</v>
      </c>
      <c r="M22" s="10">
        <f>'FEC2020-2030'!M$2</f>
        <v>66282.763456577828</v>
      </c>
      <c r="N22" s="10">
        <f>'FEC2020-2030'!N$2</f>
        <v>64672.259415305256</v>
      </c>
      <c r="O22" s="10">
        <f>'FEC2020-2030'!O$2</f>
        <v>64426.927343078249</v>
      </c>
      <c r="P22" s="10">
        <f>'FEC2020-2030'!P$2</f>
        <v>63246.879019776432</v>
      </c>
      <c r="Q22" s="10">
        <f>'FEC2020-2030'!Q$2</f>
        <v>61547.437145313837</v>
      </c>
      <c r="R22" s="10">
        <f>'FEC2020-2030'!R$2</f>
        <v>62298.519002579524</v>
      </c>
      <c r="S22" s="10">
        <f>'FEC2020-2030'!S$2</f>
        <v>66601.362596732579</v>
      </c>
      <c r="T22" s="10">
        <f>'FEC2020-2030'!T$2</f>
        <v>70898.536199484108</v>
      </c>
      <c r="U22" s="10">
        <f>'FEC2020-2030'!U$2</f>
        <v>74879.217282889076</v>
      </c>
      <c r="V22" s="10">
        <f>'FEC2020-2030'!V$2</f>
        <v>73730.455546001715</v>
      </c>
      <c r="W22" s="10">
        <f>'FEC2020-2030'!W$2</f>
        <v>71125.441100601907</v>
      </c>
      <c r="X22" s="10">
        <f>'FEC2020-2030'!X$2</f>
        <v>75161.980137575229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72945.764574376619</v>
      </c>
      <c r="D23" s="10">
        <f>TI_E!D$2</f>
        <v>72826.940240756623</v>
      </c>
      <c r="E23" s="10">
        <f>TI_E!E$2</f>
        <v>70467.88108340498</v>
      </c>
      <c r="F23" s="10">
        <f>TI_E!F$2</f>
        <v>73600.929750644864</v>
      </c>
      <c r="G23" s="10">
        <f>TI_E!G$2</f>
        <v>74053.865090283754</v>
      </c>
      <c r="H23" s="10">
        <f>TI_E!H$2</f>
        <v>72689.531126397254</v>
      </c>
      <c r="I23" s="10">
        <f>TI_E!I$2</f>
        <v>79172.033361994851</v>
      </c>
      <c r="J23" s="10">
        <f>TI_E!J$2</f>
        <v>79294.020550300949</v>
      </c>
      <c r="K23" s="10">
        <f>TI_E!K$2</f>
        <v>78117.024935511581</v>
      </c>
      <c r="L23" s="10">
        <f>TI_E!L$2</f>
        <v>73476.358039552884</v>
      </c>
      <c r="M23" s="10">
        <f>TI_E!M$2</f>
        <v>79784.881857265689</v>
      </c>
      <c r="N23" s="10">
        <f>TI_E!N$2</f>
        <v>81909.745829750638</v>
      </c>
      <c r="O23" s="10">
        <f>TI_E!O$2</f>
        <v>82930.100859845217</v>
      </c>
      <c r="P23" s="10">
        <f>TI_E!P$2</f>
        <v>81691.51186586413</v>
      </c>
      <c r="Q23" s="10">
        <f>TI_E!Q$2</f>
        <v>79760.859329320694</v>
      </c>
      <c r="R23" s="10">
        <f>TI_E!R$2</f>
        <v>83194.515047291483</v>
      </c>
      <c r="S23" s="10">
        <f>TI_E!S$2</f>
        <v>82288.053138435091</v>
      </c>
      <c r="T23" s="10">
        <f>TI_E!T$2</f>
        <v>82302.834995700759</v>
      </c>
      <c r="U23" s="10">
        <f>TI_E!U$2</f>
        <v>83950.074720550299</v>
      </c>
      <c r="V23" s="10">
        <f>TI_E!V$2</f>
        <v>81252.234651762687</v>
      </c>
      <c r="W23" s="10">
        <f>TI_E!W$2</f>
        <v>76385.879621668078</v>
      </c>
      <c r="X23" s="10">
        <f>TI_E!X$2</f>
        <v>81792.685726569223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41030.304213241616</v>
      </c>
      <c r="D24" s="13">
        <f>TI_EHG_E!D$2</f>
        <v>41711.920550300936</v>
      </c>
      <c r="E24" s="13">
        <f>TI_EHG_E!E$2</f>
        <v>40641.172226999144</v>
      </c>
      <c r="F24" s="13">
        <f>TI_EHG_E!F$2</f>
        <v>42705.553826311254</v>
      </c>
      <c r="G24" s="13">
        <f>TI_EHG_E!G$2</f>
        <v>42516.368873602747</v>
      </c>
      <c r="H24" s="13">
        <f>TI_EHG_E!H$2</f>
        <v>42817.639896818582</v>
      </c>
      <c r="I24" s="13">
        <f>TI_EHG_E!I$2</f>
        <v>44105.898366294081</v>
      </c>
      <c r="J24" s="13">
        <f>TI_EHG_E!J$2</f>
        <v>43045.297764402407</v>
      </c>
      <c r="K24" s="13">
        <f>TI_EHG_E!K$2</f>
        <v>41871.113929492691</v>
      </c>
      <c r="L24" s="13">
        <f>TI_EHG_E!L$2</f>
        <v>40837.103439380917</v>
      </c>
      <c r="M24" s="13">
        <f>TI_EHG_E!M$2</f>
        <v>42579.566294067059</v>
      </c>
      <c r="N24" s="13">
        <f>TI_EHG_E!N$2</f>
        <v>42933.320464316428</v>
      </c>
      <c r="O24" s="13">
        <f>TI_EHG_E!O$2</f>
        <v>42420.209114359408</v>
      </c>
      <c r="P24" s="13">
        <f>TI_EHG_E!P$2</f>
        <v>42338.300687876166</v>
      </c>
      <c r="Q24" s="13">
        <f>TI_EHG_E!Q$2</f>
        <v>40300.504385210661</v>
      </c>
      <c r="R24" s="13">
        <f>TI_EHG_E!R$2</f>
        <v>40998.423903697338</v>
      </c>
      <c r="S24" s="13">
        <f>TI_EHG_E!S$2</f>
        <v>40923.534995700786</v>
      </c>
      <c r="T24" s="13">
        <f>TI_EHG_E!T$2</f>
        <v>41258.585210662073</v>
      </c>
      <c r="U24" s="13">
        <f>TI_EHG_E!U$2</f>
        <v>40876.222957867583</v>
      </c>
      <c r="V24" s="13">
        <f>TI_EHG_E!V$2</f>
        <v>38578.82545141875</v>
      </c>
      <c r="W24" s="13">
        <f>TI_EHG_E!W$2</f>
        <v>36686.578503869307</v>
      </c>
      <c r="X24" s="13">
        <f>TI_EHG_E!X$2</f>
        <v>41867.996560619096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181.51332760103179</v>
      </c>
      <c r="D25" s="16">
        <f>TI_EHG_E_E!D$2</f>
        <v>201.11779879621668</v>
      </c>
      <c r="E25" s="16">
        <f>TI_EHG_E_E!E$2</f>
        <v>201.20378331900261</v>
      </c>
      <c r="F25" s="16">
        <f>TI_EHG_E_E!F$2</f>
        <v>154.3422184006879</v>
      </c>
      <c r="G25" s="16">
        <f>TI_EHG_E_E!G$2</f>
        <v>2468.5377159220325</v>
      </c>
      <c r="H25" s="16">
        <f>TI_EHG_E_E!H$2</f>
        <v>2484.8201772222274</v>
      </c>
      <c r="I25" s="16">
        <f>TI_EHG_E_E!I$2</f>
        <v>2485.9952430494409</v>
      </c>
      <c r="J25" s="16">
        <f>TI_EHG_E_E!J$2</f>
        <v>2540.1856029082996</v>
      </c>
      <c r="K25" s="16">
        <f>TI_EHG_E_E!K$2</f>
        <v>2881.2210644867846</v>
      </c>
      <c r="L25" s="16">
        <f>TI_EHG_E_E!L$2</f>
        <v>1394.9551901304494</v>
      </c>
      <c r="M25" s="16">
        <f>TI_EHG_E_E!M$2</f>
        <v>1579.5508301830928</v>
      </c>
      <c r="N25" s="16">
        <f>TI_EHG_E_E!N$2</f>
        <v>2208.9324338659926</v>
      </c>
      <c r="O25" s="16">
        <f>TI_EHG_E_E!O$2</f>
        <v>3360.7919517250166</v>
      </c>
      <c r="P25" s="16">
        <f>TI_EHG_E_E!P$2</f>
        <v>3849.4929855387268</v>
      </c>
      <c r="Q25" s="16">
        <f>TI_EHG_E_E!Q$2</f>
        <v>3078.9820168103306</v>
      </c>
      <c r="R25" s="16">
        <f>TI_EHG_E_E!R$2</f>
        <v>2045.3506017382522</v>
      </c>
      <c r="S25" s="16">
        <f>TI_EHG_E_E!S$2</f>
        <v>2158.527025023207</v>
      </c>
      <c r="T25" s="16">
        <f>TI_EHG_E_E!T$2</f>
        <v>2359.7969311336965</v>
      </c>
      <c r="U25" s="16">
        <f>TI_EHG_E_E!U$2</f>
        <v>2121.9779107527688</v>
      </c>
      <c r="V25" s="16">
        <f>TI_EHG_E_E!V$2</f>
        <v>2364.2393790606602</v>
      </c>
      <c r="W25" s="16">
        <f>TI_EHG_E_E!W$2</f>
        <v>2838.4619451124768</v>
      </c>
      <c r="X25" s="16">
        <f>TI_EHG_E_E!X$2</f>
        <v>3180.4197524930223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36425.480956086983</v>
      </c>
      <c r="D26" s="16">
        <f>TI_EHG_CHP_E!D$2</f>
        <v>36650.724320986061</v>
      </c>
      <c r="E26" s="16">
        <f>TI_EHG_CHP_E!E$2</f>
        <v>36053.091497224064</v>
      </c>
      <c r="F26" s="16">
        <f>TI_EHG_CHP_E!F$2</f>
        <v>38235.860531633392</v>
      </c>
      <c r="G26" s="16">
        <f>TI_EHG_CHP_E!G$2</f>
        <v>36171.783935860025</v>
      </c>
      <c r="H26" s="16">
        <f>TI_EHG_CHP_E!H$2</f>
        <v>36610.774996992652</v>
      </c>
      <c r="I26" s="16">
        <f>TI_EHG_CHP_E!I$2</f>
        <v>37985.759014279873</v>
      </c>
      <c r="J26" s="16">
        <f>TI_EHG_CHP_E!J$2</f>
        <v>37206.554593188819</v>
      </c>
      <c r="K26" s="16">
        <f>TI_EHG_CHP_E!K$2</f>
        <v>35750.12938170939</v>
      </c>
      <c r="L26" s="16">
        <f>TI_EHG_CHP_E!L$2</f>
        <v>36063.034353107258</v>
      </c>
      <c r="M26" s="16">
        <f>TI_EHG_CHP_E!M$2</f>
        <v>37156.687474995415</v>
      </c>
      <c r="N26" s="16">
        <f>TI_EHG_CHP_E!N$2</f>
        <v>37567.3090172948</v>
      </c>
      <c r="O26" s="16">
        <f>TI_EHG_CHP_E!O$2</f>
        <v>35705.878048339713</v>
      </c>
      <c r="P26" s="16">
        <f>TI_EHG_CHP_E!P$2</f>
        <v>35229.270277105999</v>
      </c>
      <c r="Q26" s="16">
        <f>TI_EHG_CHP_E!Q$2</f>
        <v>34232.912363521267</v>
      </c>
      <c r="R26" s="16">
        <f>TI_EHG_CHP_E!R$2</f>
        <v>36125.930126761457</v>
      </c>
      <c r="S26" s="16">
        <f>TI_EHG_CHP_E!S$2</f>
        <v>35811.690714707081</v>
      </c>
      <c r="T26" s="16">
        <f>TI_EHG_CHP_E!T$2</f>
        <v>35996.416926626393</v>
      </c>
      <c r="U26" s="16">
        <f>TI_EHG_CHP_E!U$2</f>
        <v>35876.835906712615</v>
      </c>
      <c r="V26" s="16">
        <f>TI_EHG_CHP_E!V$2</f>
        <v>33416.526834246433</v>
      </c>
      <c r="W26" s="16">
        <f>TI_EHG_CHP_E!W$2</f>
        <v>30994.692860134302</v>
      </c>
      <c r="X26" s="16">
        <f>TI_EHG_CHP_E!X$2</f>
        <v>35452.14349069904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4183.4990955037238</v>
      </c>
      <c r="D27" s="16">
        <f>TI_EHG_H_E!D$2</f>
        <v>4636.4326867525388</v>
      </c>
      <c r="E27" s="16">
        <f>TI_EHG_H_E!E$2</f>
        <v>4193.4977547105836</v>
      </c>
      <c r="F27" s="16">
        <f>TI_EHG_H_E!F$2</f>
        <v>4118.9624262341767</v>
      </c>
      <c r="G27" s="16">
        <f>TI_EHG_H_E!G$2</f>
        <v>3622.8276173494978</v>
      </c>
      <c r="H27" s="16">
        <f>TI_EHG_H_E!H$2</f>
        <v>3467.6404233775465</v>
      </c>
      <c r="I27" s="16">
        <f>TI_EHG_H_E!I$2</f>
        <v>3442.623128741202</v>
      </c>
      <c r="J27" s="16">
        <f>TI_EHG_H_E!J$2</f>
        <v>3159.3868890275639</v>
      </c>
      <c r="K27" s="16">
        <f>TI_EHG_H_E!K$2</f>
        <v>3125.7718237952131</v>
      </c>
      <c r="L27" s="16">
        <f>TI_EHG_H_E!L$2</f>
        <v>3287.4925719815546</v>
      </c>
      <c r="M27" s="16">
        <f>TI_EHG_H_E!M$2</f>
        <v>3729.9478513133135</v>
      </c>
      <c r="N27" s="16">
        <f>TI_EHG_H_E!N$2</f>
        <v>3040.5604404986962</v>
      </c>
      <c r="O27" s="16">
        <f>TI_EHG_H_E!O$2</f>
        <v>3251.7955201416275</v>
      </c>
      <c r="P27" s="16">
        <f>TI_EHG_H_E!P$2</f>
        <v>3127.0830830130562</v>
      </c>
      <c r="Q27" s="16">
        <f>TI_EHG_H_E!Q$2</f>
        <v>2836.4437967965123</v>
      </c>
      <c r="R27" s="16">
        <f>TI_EHG_H_E!R$2</f>
        <v>2673.5230548192903</v>
      </c>
      <c r="S27" s="16">
        <f>TI_EHG_H_E!S$2</f>
        <v>2854.9223290573423</v>
      </c>
      <c r="T27" s="16">
        <f>TI_EHG_H_E!T$2</f>
        <v>2796.4238894454215</v>
      </c>
      <c r="U27" s="16">
        <f>TI_EHG_H_E!U$2</f>
        <v>2764.6525625862032</v>
      </c>
      <c r="V27" s="16">
        <f>TI_EHG_H_E!V$2</f>
        <v>2667.3572604676306</v>
      </c>
      <c r="W27" s="16">
        <f>TI_EHG_H_E!W$2</f>
        <v>2709.8157880464228</v>
      </c>
      <c r="X27" s="16">
        <f>TI_EHG_H_E!X$2</f>
        <v>3080.5498264553989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4.5313843508168528E-2</v>
      </c>
      <c r="R28" s="16">
        <f>TI_EHG_EDHP!R$2</f>
        <v>3.2674118658641442E-2</v>
      </c>
      <c r="S28" s="16">
        <f>TI_EHG_EDHP!S$2</f>
        <v>4.2992261392949267E-2</v>
      </c>
      <c r="T28" s="16">
        <f>TI_EHG_EDHP!T$2</f>
        <v>5.1590713671539119E-2</v>
      </c>
      <c r="U28" s="16">
        <f>TI_EHG_EDHP!U$2</f>
        <v>4.6431642304385207E-2</v>
      </c>
      <c r="V28" s="16">
        <f>TI_EHG_EDHP!V$2</f>
        <v>2.8632846087704208E-2</v>
      </c>
      <c r="W28" s="16">
        <f>TI_EHG_EDHP!W$2</f>
        <v>4.0326741186586412E-2</v>
      </c>
      <c r="X28" s="16">
        <f>TI_EHG_EDHP!X$2</f>
        <v>0.13301805674978501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239.810834049871</v>
      </c>
      <c r="D30" s="16">
        <f>TI_EHG_EPS!D$2</f>
        <v>223.64574376612211</v>
      </c>
      <c r="E30" s="16">
        <f>TI_EHG_EPS!E$2</f>
        <v>193.3791917454858</v>
      </c>
      <c r="F30" s="16">
        <f>TI_EHG_EPS!F$2</f>
        <v>196.38865004299231</v>
      </c>
      <c r="G30" s="16">
        <f>TI_EHG_EPS!G$2</f>
        <v>194.92691315563201</v>
      </c>
      <c r="H30" s="16">
        <f>TI_EHG_EPS!H$2</f>
        <v>189.76784178847811</v>
      </c>
      <c r="I30" s="16">
        <f>TI_EHG_EPS!I$2</f>
        <v>120.292347377472</v>
      </c>
      <c r="J30" s="16">
        <f>TI_EHG_EPS!J$2</f>
        <v>76.354256233877891</v>
      </c>
      <c r="K30" s="16">
        <f>TI_EHG_EPS!K$2</f>
        <v>76.52622527944969</v>
      </c>
      <c r="L30" s="16">
        <f>TI_EHG_EPS!L$2</f>
        <v>75.752364574376614</v>
      </c>
      <c r="M30" s="16">
        <f>TI_EHG_EPS!M$2</f>
        <v>71.195184866723991</v>
      </c>
      <c r="N30" s="16">
        <f>TI_EHG_EPS!N$2</f>
        <v>55.460017196904552</v>
      </c>
      <c r="O30" s="16">
        <f>TI_EHG_EPS!O$2</f>
        <v>55.631986242476351</v>
      </c>
      <c r="P30" s="16">
        <f>TI_EHG_EPS!P$2</f>
        <v>71.367153912295777</v>
      </c>
      <c r="Q30" s="16">
        <f>TI_EHG_EPS!Q$2</f>
        <v>70.679277730008593</v>
      </c>
      <c r="R30" s="16">
        <f>TI_EHG_EPS!R$2</f>
        <v>77.386070507308673</v>
      </c>
      <c r="S30" s="16">
        <f>TI_EHG_EPS!S$2</f>
        <v>63.972484952708513</v>
      </c>
      <c r="T30" s="16">
        <f>TI_EHG_EPS!T$2</f>
        <v>63.188306104901123</v>
      </c>
      <c r="U30" s="16">
        <f>TI_EHG_EPS!U$2</f>
        <v>56.857953568357694</v>
      </c>
      <c r="V30" s="16">
        <f>TI_EHG_EPS!V$2</f>
        <v>88.790025795356826</v>
      </c>
      <c r="W30" s="16">
        <f>TI_EHG_EPS!W$2</f>
        <v>101.54901117798801</v>
      </c>
      <c r="X30" s="16">
        <f>TI_EHG_EPS!X$2</f>
        <v>96.661822871883047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58.292691315563189</v>
      </c>
      <c r="H31" s="16">
        <f>TI_EHG_DHEP!H$2</f>
        <v>64.636457437661221</v>
      </c>
      <c r="I31" s="16">
        <f>TI_EHG_DHEP!I$2</f>
        <v>71.228632846087692</v>
      </c>
      <c r="J31" s="16">
        <f>TI_EHG_DHEP!J$2</f>
        <v>62.816423043852112</v>
      </c>
      <c r="K31" s="16">
        <f>TI_EHG_DHEP!K$2</f>
        <v>37.46543422184007</v>
      </c>
      <c r="L31" s="16">
        <f>TI_EHG_DHEP!L$2</f>
        <v>15.86895958727429</v>
      </c>
      <c r="M31" s="16">
        <f>TI_EHG_DHEP!M$2</f>
        <v>42.184952708512469</v>
      </c>
      <c r="N31" s="16">
        <f>TI_EHG_DHEP!N$2</f>
        <v>61.058555460017203</v>
      </c>
      <c r="O31" s="16">
        <f>TI_EHG_DHEP!O$2</f>
        <v>46.111607910576097</v>
      </c>
      <c r="P31" s="16">
        <f>TI_EHG_DHEP!P$2</f>
        <v>61.087188306104892</v>
      </c>
      <c r="Q31" s="16">
        <f>TI_EHG_DHEP!Q$2</f>
        <v>81.441616509028364</v>
      </c>
      <c r="R31" s="16">
        <f>TI_EHG_DHEP!R$2</f>
        <v>76.201375752364569</v>
      </c>
      <c r="S31" s="16">
        <f>TI_EHG_DHEP!S$2</f>
        <v>34.37944969905417</v>
      </c>
      <c r="T31" s="16">
        <f>TI_EHG_DHEP!T$2</f>
        <v>42.707566638005162</v>
      </c>
      <c r="U31" s="16">
        <f>TI_EHG_DHEP!U$2</f>
        <v>55.852192605331041</v>
      </c>
      <c r="V31" s="16">
        <f>TI_EHG_DHEP!V$2</f>
        <v>41.883319002579526</v>
      </c>
      <c r="W31" s="16">
        <f>TI_EHG_DHEP!W$2</f>
        <v>42.018572656921762</v>
      </c>
      <c r="X31" s="16">
        <f>TI_EHG_DHEP!X$2</f>
        <v>58.088650042992249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8806.4953568357687</v>
      </c>
      <c r="D32" s="13">
        <f>TI_CO_E!D$2</f>
        <v>8677.875924333619</v>
      </c>
      <c r="E32" s="13">
        <f>TI_CO_E!E$2</f>
        <v>8488.4381771281169</v>
      </c>
      <c r="F32" s="13">
        <f>TI_CO_E!F$2</f>
        <v>9847.3694754944099</v>
      </c>
      <c r="G32" s="13">
        <f>TI_CO_E!G$2</f>
        <v>9604.2277730008591</v>
      </c>
      <c r="H32" s="13">
        <f>TI_CO_E!H$2</f>
        <v>7989.2180567497844</v>
      </c>
      <c r="I32" s="13">
        <f>TI_CO_E!I$2</f>
        <v>9128.9610490111754</v>
      </c>
      <c r="J32" s="13">
        <f>TI_CO_E!J$2</f>
        <v>9665.3594153052454</v>
      </c>
      <c r="K32" s="13">
        <f>TI_CO_E!K$2</f>
        <v>9375.3331040412704</v>
      </c>
      <c r="L32" s="13">
        <f>TI_CO_E!L$2</f>
        <v>6600.3355116079101</v>
      </c>
      <c r="M32" s="13">
        <f>TI_CO_E!M$2</f>
        <v>9185.1175408426498</v>
      </c>
      <c r="N32" s="13">
        <f>TI_CO_E!N$2</f>
        <v>8763.7012897678414</v>
      </c>
      <c r="O32" s="13">
        <f>TI_CO_E!O$2</f>
        <v>8410.3980223559756</v>
      </c>
      <c r="P32" s="13">
        <f>TI_CO_E!P$2</f>
        <v>8902.6408426483231</v>
      </c>
      <c r="Q32" s="13">
        <f>TI_CO_E!Q$2</f>
        <v>9017.912553740327</v>
      </c>
      <c r="R32" s="13">
        <f>TI_CO_E!R$2</f>
        <v>9197.970765262251</v>
      </c>
      <c r="S32" s="13">
        <f>TI_CO_E!S$2</f>
        <v>9090.9951848667224</v>
      </c>
      <c r="T32" s="13">
        <f>TI_CO_E!T$2</f>
        <v>8885.7374892519329</v>
      </c>
      <c r="U32" s="13">
        <f>TI_CO_E!U$2</f>
        <v>9002.5709372312976</v>
      </c>
      <c r="V32" s="13">
        <f>TI_CO_E!V$2</f>
        <v>8448.2383490971606</v>
      </c>
      <c r="W32" s="13">
        <f>TI_CO_E!W$2</f>
        <v>7390.5492691315558</v>
      </c>
      <c r="X32" s="13">
        <f>TI_CO_E!X$2</f>
        <v>8722.2721410146169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2212.4486672398971</v>
      </c>
      <c r="D33" s="13">
        <f>TI_BF_E!D$2</f>
        <v>1905.1422184006881</v>
      </c>
      <c r="E33" s="13">
        <f>TI_BF_E!E$2</f>
        <v>1716.695528804815</v>
      </c>
      <c r="F33" s="13">
        <f>TI_BF_E!F$2</f>
        <v>1855.256921754084</v>
      </c>
      <c r="G33" s="13">
        <f>TI_BF_E!G$2</f>
        <v>2020.185382631126</v>
      </c>
      <c r="H33" s="13">
        <f>TI_BF_E!H$2</f>
        <v>1400.0815993121239</v>
      </c>
      <c r="I33" s="13">
        <f>TI_BF_E!I$2</f>
        <v>1728.1913155631989</v>
      </c>
      <c r="J33" s="13">
        <f>TI_BF_E!J$2</f>
        <v>2067.7171969045571</v>
      </c>
      <c r="K33" s="13">
        <f>TI_BF_E!K$2</f>
        <v>1704.8723129836631</v>
      </c>
      <c r="L33" s="13">
        <f>TI_BF_E!L$2</f>
        <v>1051.404385210662</v>
      </c>
      <c r="M33" s="13">
        <f>TI_BF_E!M$2</f>
        <v>1236.1938950988822</v>
      </c>
      <c r="N33" s="13">
        <f>TI_BF_E!N$2</f>
        <v>1307.3077386070506</v>
      </c>
      <c r="O33" s="13">
        <f>TI_BF_E!O$2</f>
        <v>1388.3960447119514</v>
      </c>
      <c r="P33" s="13">
        <f>TI_BF_E!P$2</f>
        <v>1392.4154772141014</v>
      </c>
      <c r="Q33" s="13">
        <f>TI_BF_E!Q$2</f>
        <v>1639.0229578675835</v>
      </c>
      <c r="R33" s="13">
        <f>TI_BF_E!R$2</f>
        <v>1715.6778159931207</v>
      </c>
      <c r="S33" s="13">
        <f>TI_BF_E!S$2</f>
        <v>1666.6858125537408</v>
      </c>
      <c r="T33" s="13">
        <f>TI_BF_E!T$2</f>
        <v>1724.6697334479798</v>
      </c>
      <c r="U33" s="13">
        <f>TI_BF_E!U$2</f>
        <v>1710.2549441100605</v>
      </c>
      <c r="V33" s="13">
        <f>TI_BF_E!V$2</f>
        <v>1679.0714531384351</v>
      </c>
      <c r="W33" s="13">
        <f>TI_BF_E!W$2</f>
        <v>1283.1546001719687</v>
      </c>
      <c r="X33" s="13">
        <f>TI_BF_E!X$2</f>
        <v>1335.7472055030094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5.6486672398968194</v>
      </c>
      <c r="D34" s="13">
        <f>TI_GW_E!D$2</f>
        <v>4.519002579535683</v>
      </c>
      <c r="E34" s="13">
        <f>TI_GW_E!E$2</f>
        <v>4.519002579535683</v>
      </c>
      <c r="F34" s="13">
        <f>TI_GW_E!F$2</f>
        <v>4.519002579535683</v>
      </c>
      <c r="G34" s="13">
        <f>TI_GW_E!G$2</f>
        <v>3.389251934651762</v>
      </c>
      <c r="H34" s="13">
        <f>TI_GW_E!H$2</f>
        <v>3.389251934651762</v>
      </c>
      <c r="I34" s="13">
        <f>TI_GW_E!I$2</f>
        <v>3.389251934651762</v>
      </c>
      <c r="J34" s="13">
        <f>TI_GW_E!J$2</f>
        <v>3.389251934651762</v>
      </c>
      <c r="K34" s="13">
        <f>TI_GW_E!K$2</f>
        <v>3.389251934651762</v>
      </c>
      <c r="L34" s="13">
        <f>TI_GW_E!L$2</f>
        <v>3.2960447119518479</v>
      </c>
      <c r="M34" s="13">
        <f>TI_GW_E!M$2</f>
        <v>3.2960447119518479</v>
      </c>
      <c r="N34" s="13">
        <f>TI_GW_E!N$2</f>
        <v>3.2960447119518479</v>
      </c>
      <c r="O34" s="13">
        <f>TI_GW_E!O$2</f>
        <v>2.1974204643164228</v>
      </c>
      <c r="P34" s="13">
        <f>TI_GW_E!P$2</f>
        <v>2.1974204643164228</v>
      </c>
      <c r="Q34" s="13">
        <f>TI_GW_E!Q$2</f>
        <v>1.098710232158211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20552.111435941533</v>
      </c>
      <c r="D35" s="13">
        <f>TI_RPI_E!D$2</f>
        <v>20196.416595012888</v>
      </c>
      <c r="E35" s="13">
        <f>TI_RPI_E!E$2</f>
        <v>19264.506362854685</v>
      </c>
      <c r="F35" s="13">
        <f>TI_RPI_E!F$2</f>
        <v>18835.943594153054</v>
      </c>
      <c r="G35" s="13">
        <f>TI_RPI_E!G$2</f>
        <v>19577.742046431646</v>
      </c>
      <c r="H35" s="13">
        <f>TI_RPI_E!H$2</f>
        <v>20089.028804815131</v>
      </c>
      <c r="I35" s="13">
        <f>TI_RPI_E!I$2</f>
        <v>23738.073172828888</v>
      </c>
      <c r="J35" s="13">
        <f>TI_RPI_E!J$2</f>
        <v>24038.383233018056</v>
      </c>
      <c r="K35" s="13">
        <f>TI_RPI_E!K$2</f>
        <v>24342.236543422179</v>
      </c>
      <c r="L35" s="13">
        <f>TI_RPI_E!L$2</f>
        <v>24044.090283748919</v>
      </c>
      <c r="M35" s="13">
        <f>TI_RPI_E!M$2</f>
        <v>25679.298624247633</v>
      </c>
      <c r="N35" s="13">
        <f>TI_RPI_E!N$2</f>
        <v>27833.398710232159</v>
      </c>
      <c r="O35" s="13">
        <f>TI_RPI_E!O$2</f>
        <v>29385.363886500429</v>
      </c>
      <c r="P35" s="13">
        <f>TI_RPI_E!P$2</f>
        <v>27632.280739466893</v>
      </c>
      <c r="Q35" s="13">
        <f>TI_RPI_E!Q$2</f>
        <v>27419.407222699912</v>
      </c>
      <c r="R35" s="13">
        <f>TI_RPI_E!R$2</f>
        <v>29858.957093723122</v>
      </c>
      <c r="S35" s="13">
        <f>TI_RPI_E!S$2</f>
        <v>29441.637747205499</v>
      </c>
      <c r="T35" s="13">
        <f>TI_RPI_E!T$2</f>
        <v>29171.153052450554</v>
      </c>
      <c r="U35" s="13">
        <f>TI_RPI_E!U$2</f>
        <v>30741.588564058467</v>
      </c>
      <c r="V35" s="13">
        <f>TI_RPI_E!V$2</f>
        <v>30915.112295786759</v>
      </c>
      <c r="W35" s="13">
        <f>TI_RPI_E!W$2</f>
        <v>29394.783920894235</v>
      </c>
      <c r="X35" s="13">
        <f>TI_RPI_E!X$2</f>
        <v>28298.496474634569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19775.986242476356</v>
      </c>
      <c r="D36" s="16">
        <f>TI_RPI_RI_E!D$2</f>
        <v>19439.795700773851</v>
      </c>
      <c r="E36" s="16">
        <f>TI_RPI_RI_E!E$2</f>
        <v>18754.665520206363</v>
      </c>
      <c r="F36" s="16">
        <f>TI_RPI_RI_E!F$2</f>
        <v>18383.156233877904</v>
      </c>
      <c r="G36" s="16">
        <f>TI_RPI_RI_E!G$2</f>
        <v>19181.948151332763</v>
      </c>
      <c r="H36" s="16">
        <f>TI_RPI_RI_E!H$2</f>
        <v>19412.662596732585</v>
      </c>
      <c r="I36" s="16">
        <f>TI_RPI_RI_E!I$2</f>
        <v>22216.777644024074</v>
      </c>
      <c r="J36" s="16">
        <f>TI_RPI_RI_E!J$2</f>
        <v>22502.890971625107</v>
      </c>
      <c r="K36" s="16">
        <f>TI_RPI_RI_E!K$2</f>
        <v>23052.526053310401</v>
      </c>
      <c r="L36" s="16">
        <f>TI_RPI_RI_E!L$2</f>
        <v>22860.264918314697</v>
      </c>
      <c r="M36" s="16">
        <f>TI_RPI_RI_E!M$2</f>
        <v>24709.803955288044</v>
      </c>
      <c r="N36" s="16">
        <f>TI_RPI_RI_E!N$2</f>
        <v>26122.053482373172</v>
      </c>
      <c r="O36" s="16">
        <f>TI_RPI_RI_E!O$2</f>
        <v>27465.444024075667</v>
      </c>
      <c r="P36" s="16">
        <f>TI_RPI_RI_E!P$2</f>
        <v>26226.104299226135</v>
      </c>
      <c r="Q36" s="16">
        <f>TI_RPI_RI_E!Q$2</f>
        <v>26019.201805674977</v>
      </c>
      <c r="R36" s="16">
        <f>TI_RPI_RI_E!R$2</f>
        <v>28256.833276010311</v>
      </c>
      <c r="S36" s="16">
        <f>TI_RPI_RI_E!S$2</f>
        <v>27896.450042992259</v>
      </c>
      <c r="T36" s="16">
        <f>TI_RPI_RI_E!T$2</f>
        <v>27651.036027515041</v>
      </c>
      <c r="U36" s="16">
        <f>TI_RPI_RI_E!U$2</f>
        <v>29305.131814273427</v>
      </c>
      <c r="V36" s="16">
        <f>TI_RPI_RI_E!V$2</f>
        <v>29423.33293207223</v>
      </c>
      <c r="W36" s="16">
        <f>TI_RPI_RI_E!W$2</f>
        <v>27836.290541702489</v>
      </c>
      <c r="X36" s="16">
        <f>TI_RPI_RI_E!X$2</f>
        <v>27194.576354256238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64.273430782459144</v>
      </c>
      <c r="D37" s="16">
        <f>TI_RPI_BPI_E!D$2</f>
        <v>159.51564918314699</v>
      </c>
      <c r="E37" s="16">
        <f>TI_RPI_BPI_E!E$2</f>
        <v>205.38116938950986</v>
      </c>
      <c r="F37" s="16">
        <f>TI_RPI_BPI_E!F$2</f>
        <v>182.53800515907136</v>
      </c>
      <c r="G37" s="16">
        <f>TI_RPI_BPI_E!G$2</f>
        <v>169.63078245915733</v>
      </c>
      <c r="H37" s="16">
        <f>TI_RPI_BPI_E!H$2</f>
        <v>299.79458297506454</v>
      </c>
      <c r="I37" s="16">
        <f>TI_RPI_BPI_E!I$2</f>
        <v>740.00429922613921</v>
      </c>
      <c r="J37" s="16">
        <f>TI_RPI_BPI_E!J$2</f>
        <v>732.14376612209799</v>
      </c>
      <c r="K37" s="16">
        <f>TI_RPI_BPI_E!K$2</f>
        <v>611.18512467755806</v>
      </c>
      <c r="L37" s="16">
        <f>TI_RPI_BPI_E!L$2</f>
        <v>559.07136715391232</v>
      </c>
      <c r="M37" s="16">
        <f>TI_RPI_BPI_E!M$2</f>
        <v>461.38822012037838</v>
      </c>
      <c r="N37" s="16">
        <f>TI_RPI_BPI_E!N$2</f>
        <v>841.65236457437652</v>
      </c>
      <c r="O37" s="16">
        <f>TI_RPI_BPI_E!O$2</f>
        <v>935.88426483233013</v>
      </c>
      <c r="P37" s="16">
        <f>TI_RPI_BPI_E!P$2</f>
        <v>675.70214961306942</v>
      </c>
      <c r="Q37" s="16">
        <f>TI_RPI_BPI_E!Q$2</f>
        <v>662.55614789337915</v>
      </c>
      <c r="R37" s="16">
        <f>TI_RPI_BPI_E!R$2</f>
        <v>705.83404987102313</v>
      </c>
      <c r="S37" s="16">
        <f>TI_RPI_BPI_E!S$2</f>
        <v>668.34952708512469</v>
      </c>
      <c r="T37" s="16">
        <f>TI_RPI_BPI_E!T$2</f>
        <v>701.67876182287193</v>
      </c>
      <c r="U37" s="16">
        <f>TI_RPI_BPI_E!U$2</f>
        <v>647.62467755803948</v>
      </c>
      <c r="V37" s="16">
        <f>TI_RPI_BPI_E!V$2</f>
        <v>645.93817712811688</v>
      </c>
      <c r="W37" s="16">
        <f>TI_RPI_BPI_E!W$2</f>
        <v>698.41642304385198</v>
      </c>
      <c r="X37" s="16">
        <f>TI_RPI_BPI_E!X$2</f>
        <v>455.80490111779881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580.31203783319006</v>
      </c>
      <c r="D38" s="16">
        <f>TI_RPI_PT_E!D$2</f>
        <v>436.62940670679274</v>
      </c>
      <c r="E38" s="16">
        <f>TI_RPI_PT_E!E$2</f>
        <v>98.062940670679268</v>
      </c>
      <c r="F38" s="16">
        <f>TI_RPI_PT_E!F$2</f>
        <v>84.666036113499558</v>
      </c>
      <c r="G38" s="16">
        <f>TI_RPI_PT_E!G$2</f>
        <v>53.487188306104898</v>
      </c>
      <c r="H38" s="16">
        <f>TI_RPI_PT_E!H$2</f>
        <v>76.777042132416156</v>
      </c>
      <c r="I38" s="16">
        <f>TI_RPI_PT_E!I$2</f>
        <v>41.286930352536537</v>
      </c>
      <c r="J38" s="16">
        <f>TI_RPI_PT_E!J$2</f>
        <v>71.204729148753216</v>
      </c>
      <c r="K38" s="16">
        <f>TI_RPI_PT_E!K$2</f>
        <v>67.340240756663803</v>
      </c>
      <c r="L38" s="16">
        <f>TI_RPI_PT_E!L$2</f>
        <v>65.68263112639724</v>
      </c>
      <c r="M38" s="16">
        <f>TI_RPI_PT_E!M$2</f>
        <v>46.718228718830609</v>
      </c>
      <c r="N38" s="16">
        <f>TI_RPI_PT_E!N$2</f>
        <v>28.040498710232157</v>
      </c>
      <c r="O38" s="16">
        <f>TI_RPI_PT_E!O$2</f>
        <v>48.15133276010318</v>
      </c>
      <c r="P38" s="16">
        <f>TI_RPI_PT_E!P$2</f>
        <v>54.772141014617368</v>
      </c>
      <c r="Q38" s="16">
        <f>TI_RPI_PT_E!Q$2</f>
        <v>75.093121238177119</v>
      </c>
      <c r="R38" s="16">
        <f>TI_RPI_PT_E!R$2</f>
        <v>190.45571797076519</v>
      </c>
      <c r="S38" s="16">
        <f>TI_RPI_PT_E!S$2</f>
        <v>208.48865004299225</v>
      </c>
      <c r="T38" s="16">
        <f>TI_RPI_PT_E!T$2</f>
        <v>116.75950128976784</v>
      </c>
      <c r="U38" s="16">
        <f>TI_RPI_PT_E!U$2</f>
        <v>141.20739466895958</v>
      </c>
      <c r="V38" s="16">
        <f>TI_RPI_PT_E!V$2</f>
        <v>199.90300945829748</v>
      </c>
      <c r="W38" s="16">
        <f>TI_RPI_PT_E!W$2</f>
        <v>161.66053310404126</v>
      </c>
      <c r="X38" s="16">
        <f>TI_RPI_PT_E!X$2</f>
        <v>192.31031814273433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66.251074806534817</v>
      </c>
      <c r="D39" s="16">
        <f>TI_RPI_IT_E!D$2</f>
        <v>0.96018916595012893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1.0152192605331041</v>
      </c>
      <c r="D40" s="16">
        <f>TI_RPI_DU_E!D$2</f>
        <v>0</v>
      </c>
      <c r="E40" s="16">
        <f>TI_RPI_DU_E!E$2</f>
        <v>1.015563198624247</v>
      </c>
      <c r="F40" s="16">
        <f>TI_RPI_DU_E!F$2</f>
        <v>3.0453138435081679</v>
      </c>
      <c r="G40" s="16">
        <f>TI_RPI_DU_E!G$2</f>
        <v>3.0451418744625971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64.273430782459144</v>
      </c>
      <c r="D41" s="16">
        <f>TI_RPI_PII_E!D$2</f>
        <v>159.51564918314699</v>
      </c>
      <c r="E41" s="16">
        <f>TI_RPI_PII_E!E$2</f>
        <v>205.38116938950986</v>
      </c>
      <c r="F41" s="16">
        <f>TI_RPI_PII_E!F$2</f>
        <v>182.53800515907136</v>
      </c>
      <c r="G41" s="16">
        <f>TI_RPI_PII_E!G$2</f>
        <v>169.63078245915733</v>
      </c>
      <c r="H41" s="16">
        <f>TI_RPI_PII_E!H$2</f>
        <v>299.79458297506454</v>
      </c>
      <c r="I41" s="16">
        <f>TI_RPI_PII_E!I$2</f>
        <v>740.00429922613921</v>
      </c>
      <c r="J41" s="16">
        <f>TI_RPI_PII_E!J$2</f>
        <v>732.14376612209799</v>
      </c>
      <c r="K41" s="16">
        <f>TI_RPI_PII_E!K$2</f>
        <v>611.18512467755806</v>
      </c>
      <c r="L41" s="16">
        <f>TI_RPI_PII_E!L$2</f>
        <v>559.07136715391232</v>
      </c>
      <c r="M41" s="16">
        <f>TI_RPI_PII_E!M$2</f>
        <v>461.38822012037838</v>
      </c>
      <c r="N41" s="16">
        <f>TI_RPI_PII_E!N$2</f>
        <v>841.65236457437652</v>
      </c>
      <c r="O41" s="16">
        <f>TI_RPI_PII_E!O$2</f>
        <v>935.88426483233013</v>
      </c>
      <c r="P41" s="16">
        <f>TI_RPI_PII_E!P$2</f>
        <v>675.70214961306942</v>
      </c>
      <c r="Q41" s="16">
        <f>TI_RPI_PII_E!Q$2</f>
        <v>662.55614789337915</v>
      </c>
      <c r="R41" s="16">
        <f>TI_RPI_PII_E!R$2</f>
        <v>705.83404987102313</v>
      </c>
      <c r="S41" s="16">
        <f>TI_RPI_PII_E!S$2</f>
        <v>668.34952708512469</v>
      </c>
      <c r="T41" s="16">
        <f>TI_RPI_PII_E!T$2</f>
        <v>701.67876182287193</v>
      </c>
      <c r="U41" s="16">
        <f>TI_RPI_PII_E!U$2</f>
        <v>647.62467755803948</v>
      </c>
      <c r="V41" s="16">
        <f>TI_RPI_PII_E!V$2</f>
        <v>645.93817712811688</v>
      </c>
      <c r="W41" s="16">
        <f>TI_RPI_PII_E!W$2</f>
        <v>698.41642304385198</v>
      </c>
      <c r="X41" s="16">
        <f>TI_RPI_PII_E!X$2</f>
        <v>455.80490111779881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2.122699914015477</v>
      </c>
      <c r="R42" s="13">
        <f>TI_PF_E!R$2</f>
        <v>2.8276870163370589</v>
      </c>
      <c r="S42" s="13">
        <f>TI_PF_E!S$2</f>
        <v>1.3958727429062769</v>
      </c>
      <c r="T42" s="13">
        <f>TI_PF_E!T$2</f>
        <v>2.0083404987102327</v>
      </c>
      <c r="U42" s="13">
        <f>TI_PF_E!U$2</f>
        <v>11.869045571797081</v>
      </c>
      <c r="V42" s="13">
        <f>TI_PF_E!V$2</f>
        <v>5.4945829750644881</v>
      </c>
      <c r="W42" s="13">
        <f>TI_PF_E!W$2</f>
        <v>7.7287188306104895</v>
      </c>
      <c r="X42" s="13">
        <f>TI_PF_E!X$2</f>
        <v>6.9741186586414434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8.9664660361134985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28.217282889079961</v>
      </c>
      <c r="G46" s="13">
        <f>TI_LBB_E!G$2</f>
        <v>13.46680997420464</v>
      </c>
      <c r="H46" s="13">
        <f>TI_LBB_E!H$2</f>
        <v>51.379621668099738</v>
      </c>
      <c r="I46" s="13">
        <f>TI_LBB_E!I$2</f>
        <v>91.277901977644007</v>
      </c>
      <c r="J46" s="13">
        <f>TI_LBB_E!J$2</f>
        <v>103.3146173688736</v>
      </c>
      <c r="K46" s="13">
        <f>TI_LBB_E!K$2</f>
        <v>436.0226999140155</v>
      </c>
      <c r="L46" s="13">
        <f>TI_LBB_E!L$2</f>
        <v>555.40266552020626</v>
      </c>
      <c r="M46" s="13">
        <f>TI_LBB_E!M$2</f>
        <v>655.73224419604469</v>
      </c>
      <c r="N46" s="13">
        <f>TI_LBB_E!N$2</f>
        <v>696.33129836629405</v>
      </c>
      <c r="O46" s="13">
        <f>TI_LBB_E!O$2</f>
        <v>773.98254514187443</v>
      </c>
      <c r="P46" s="13">
        <f>TI_LBB_E!P$2</f>
        <v>733.01805674978493</v>
      </c>
      <c r="Q46" s="13">
        <f>TI_LBB_E!Q$2</f>
        <v>681.64230438521065</v>
      </c>
      <c r="R46" s="13">
        <f>TI_LBB_E!R$2</f>
        <v>632.46397248495271</v>
      </c>
      <c r="S46" s="13">
        <f>TI_LBB_E!S$2</f>
        <v>437.20739466895964</v>
      </c>
      <c r="T46" s="13">
        <f>TI_LBB_E!T$2</f>
        <v>560.12562338779026</v>
      </c>
      <c r="U46" s="13">
        <f>TI_LBB_E!U$2</f>
        <v>856.16612209802236</v>
      </c>
      <c r="V46" s="13">
        <f>TI_LBB_E!V$2</f>
        <v>921.77858985382636</v>
      </c>
      <c r="W46" s="13">
        <f>TI_LBB_E!W$2</f>
        <v>965.86053310404122</v>
      </c>
      <c r="X46" s="13">
        <f>TI_LBB_E!X$2</f>
        <v>964.77807394668957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329.78976784178849</v>
      </c>
      <c r="D49" s="13">
        <f>TI_NSP_E!D$2</f>
        <v>331.06595012897685</v>
      </c>
      <c r="E49" s="13">
        <f>TI_NSP_E!E$2</f>
        <v>352.54978503869302</v>
      </c>
      <c r="F49" s="13">
        <f>TI_NSP_E!F$2</f>
        <v>324.06964746345659</v>
      </c>
      <c r="G49" s="13">
        <f>TI_NSP_E!G$2</f>
        <v>318.48495270851254</v>
      </c>
      <c r="H49" s="13">
        <f>TI_NSP_E!H$2</f>
        <v>338.79389509888216</v>
      </c>
      <c r="I49" s="13">
        <f>TI_NSP_E!I$2</f>
        <v>376.24230438521067</v>
      </c>
      <c r="J49" s="13">
        <f>TI_NSP_E!J$2</f>
        <v>370.55907136715393</v>
      </c>
      <c r="K49" s="13">
        <f>TI_NSP_E!K$2</f>
        <v>384.05709372312992</v>
      </c>
      <c r="L49" s="13">
        <f>TI_NSP_E!L$2</f>
        <v>384.72570937231285</v>
      </c>
      <c r="M49" s="13">
        <f>TI_NSP_E!M$2</f>
        <v>445.67721410146157</v>
      </c>
      <c r="N49" s="13">
        <f>TI_NSP_E!N$2</f>
        <v>372.39028374892519</v>
      </c>
      <c r="O49" s="13">
        <f>TI_NSP_E!O$2</f>
        <v>549.55382631126395</v>
      </c>
      <c r="P49" s="13">
        <f>TI_NSP_E!P$2</f>
        <v>690.65864144453997</v>
      </c>
      <c r="Q49" s="13">
        <f>TI_NSP_E!Q$2</f>
        <v>699.1484952708513</v>
      </c>
      <c r="R49" s="13">
        <f>TI_NSP_E!R$2</f>
        <v>788.19380911435928</v>
      </c>
      <c r="S49" s="13">
        <f>TI_NSP_E!S$2</f>
        <v>726.59613069647457</v>
      </c>
      <c r="T49" s="13">
        <f>TI_NSP_E!T$2</f>
        <v>700.55554600171956</v>
      </c>
      <c r="U49" s="13">
        <f>TI_NSP_E!U$2</f>
        <v>751.40214961306947</v>
      </c>
      <c r="V49" s="13">
        <f>TI_NSP_E!V$2</f>
        <v>703.71392949269125</v>
      </c>
      <c r="W49" s="13">
        <f>TI_NSP_E!W$2</f>
        <v>657.22407566638003</v>
      </c>
      <c r="X49" s="13">
        <f>TI_NSP_E!X$2</f>
        <v>596.42115219260529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49137.239638865001</v>
      </c>
      <c r="D50" s="10">
        <f>TO!D$2</f>
        <v>49614.90206362855</v>
      </c>
      <c r="E50" s="10">
        <f>TO!E$2</f>
        <v>47703.590541702491</v>
      </c>
      <c r="F50" s="10">
        <f>TO!F$2</f>
        <v>50336.825107480661</v>
      </c>
      <c r="G50" s="10">
        <f>TO!G$2</f>
        <v>50842.725451418744</v>
      </c>
      <c r="H50" s="10">
        <f>TO!H$2</f>
        <v>49501.780395528789</v>
      </c>
      <c r="I50" s="10">
        <f>TO!I$2</f>
        <v>54674.873430782463</v>
      </c>
      <c r="J50" s="10">
        <f>TO!J$2</f>
        <v>55379.347807394654</v>
      </c>
      <c r="K50" s="10">
        <f>TO!K$2</f>
        <v>54760.294496990529</v>
      </c>
      <c r="L50" s="10">
        <f>TO!L$2</f>
        <v>51619.009200343935</v>
      </c>
      <c r="M50" s="10">
        <f>TO!M$2</f>
        <v>56840.270421324167</v>
      </c>
      <c r="N50" s="10">
        <f>TO!N$2</f>
        <v>57830.055889939795</v>
      </c>
      <c r="O50" s="10">
        <f>TO!O$2</f>
        <v>58935.122527944957</v>
      </c>
      <c r="P50" s="10">
        <f>TO!P$2</f>
        <v>58172.877901977648</v>
      </c>
      <c r="Q50" s="10">
        <f>TO!Q$2</f>
        <v>57007.665778159928</v>
      </c>
      <c r="R50" s="10">
        <f>TO!R$2</f>
        <v>60629.539036973329</v>
      </c>
      <c r="S50" s="10">
        <f>TO!S$2</f>
        <v>60193.047721410141</v>
      </c>
      <c r="T50" s="10">
        <f>TO!T$2</f>
        <v>60217.565778159929</v>
      </c>
      <c r="U50" s="10">
        <f>TO!U$2</f>
        <v>62016.499570077394</v>
      </c>
      <c r="V50" s="10">
        <f>TO!V$2</f>
        <v>61278.702493551151</v>
      </c>
      <c r="W50" s="10">
        <f>TO!W$2</f>
        <v>58153.692605331031</v>
      </c>
      <c r="X50" s="10">
        <f>TO!X$2</f>
        <v>60954.144797936366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20465.64307824591</v>
      </c>
      <c r="D51" s="13">
        <f>TO_EHG!D$2</f>
        <v>21203.062166809974</v>
      </c>
      <c r="E51" s="13">
        <f>TO_EHG!E$2</f>
        <v>20646.447893379187</v>
      </c>
      <c r="F51" s="13">
        <f>TO_EHG!F$2</f>
        <v>21696.75202063629</v>
      </c>
      <c r="G51" s="13">
        <f>TO_EHG!G$2</f>
        <v>21224.512553740333</v>
      </c>
      <c r="H51" s="13">
        <f>TO_EHG!H$2</f>
        <v>21371.633104041266</v>
      </c>
      <c r="I51" s="13">
        <f>TO_EHG!I$2</f>
        <v>21799.486414445397</v>
      </c>
      <c r="J51" s="13">
        <f>TO_EHG!J$2</f>
        <v>21132.283748925187</v>
      </c>
      <c r="K51" s="13">
        <f>TO_EHG!K$2</f>
        <v>20621.133447979359</v>
      </c>
      <c r="L51" s="13">
        <f>TO_EHG!L$2</f>
        <v>20251.908856405844</v>
      </c>
      <c r="M51" s="13">
        <f>TO_EHG!M$2</f>
        <v>21418.877214101456</v>
      </c>
      <c r="N51" s="13">
        <f>TO_EHG!N$2</f>
        <v>21016.388993981076</v>
      </c>
      <c r="O51" s="13">
        <f>TO_EHG!O$2</f>
        <v>21125.90412725709</v>
      </c>
      <c r="P51" s="13">
        <f>TO_EHG!P$2</f>
        <v>21162.532674118658</v>
      </c>
      <c r="Q51" s="13">
        <f>TO_EHG!Q$2</f>
        <v>20081.342218400678</v>
      </c>
      <c r="R51" s="13">
        <f>TO_EHG!R$2</f>
        <v>20696.403869303518</v>
      </c>
      <c r="S51" s="13">
        <f>TO_EHG!S$2</f>
        <v>21116.463284608766</v>
      </c>
      <c r="T51" s="13">
        <f>TO_EHG!T$2</f>
        <v>21621.822355975921</v>
      </c>
      <c r="U51" s="13">
        <f>TO_EHG!U$2</f>
        <v>21353.736715391235</v>
      </c>
      <c r="V51" s="13">
        <f>TO_EHG!V$2</f>
        <v>20811.323215821147</v>
      </c>
      <c r="W51" s="13">
        <f>TO_EHG!W$2</f>
        <v>20279.147463456575</v>
      </c>
      <c r="X51" s="13">
        <f>TO_EHG!X$2</f>
        <v>22691.844024075661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181.51332760103179</v>
      </c>
      <c r="D52" s="16">
        <f>TO_EHG_E!D$2</f>
        <v>201.11779879621668</v>
      </c>
      <c r="E52" s="16">
        <f>TO_EHG_E!E$2</f>
        <v>201.20378331900261</v>
      </c>
      <c r="F52" s="16">
        <f>TO_EHG_E!F$2</f>
        <v>154.3422184006879</v>
      </c>
      <c r="G52" s="16">
        <f>TO_EHG_E!G$2</f>
        <v>1043.8053498788911</v>
      </c>
      <c r="H52" s="16">
        <f>TO_EHG_E!H$2</f>
        <v>1058.98727915277</v>
      </c>
      <c r="I52" s="16">
        <f>TO_EHG_E!I$2</f>
        <v>1034.6186752939439</v>
      </c>
      <c r="J52" s="16">
        <f>TO_EHG_E!J$2</f>
        <v>1080.1111815664312</v>
      </c>
      <c r="K52" s="16">
        <f>TO_EHG_E!K$2</f>
        <v>1207.5229452706865</v>
      </c>
      <c r="L52" s="16">
        <f>TO_EHG_E!L$2</f>
        <v>724.96194188879031</v>
      </c>
      <c r="M52" s="16">
        <f>TO_EHG_E!M$2</f>
        <v>862.16028496262925</v>
      </c>
      <c r="N52" s="16">
        <f>TO_EHG_E!N$2</f>
        <v>1142.2900049596337</v>
      </c>
      <c r="O52" s="16">
        <f>TO_EHG_E!O$2</f>
        <v>1652.9590328737652</v>
      </c>
      <c r="P52" s="16">
        <f>TO_EHG_E!P$2</f>
        <v>1940.9685176490696</v>
      </c>
      <c r="Q52" s="16">
        <f>TO_EHG_E!Q$2</f>
        <v>1729.6328962221448</v>
      </c>
      <c r="R52" s="16">
        <f>TO_EHG_E!R$2</f>
        <v>1470.2966408648022</v>
      </c>
      <c r="S52" s="16">
        <f>TO_EHG_E!S$2</f>
        <v>1635.6282198067547</v>
      </c>
      <c r="T52" s="16">
        <f>TO_EHG_E!T$2</f>
        <v>1864.8935594469754</v>
      </c>
      <c r="U52" s="16">
        <f>TO_EHG_E!U$2</f>
        <v>1637.711618191461</v>
      </c>
      <c r="V52" s="16">
        <f>TO_EHG_E!V$2</f>
        <v>1873.4078007787139</v>
      </c>
      <c r="W52" s="16">
        <f>TO_EHG_E!W$2</f>
        <v>2140.171313971834</v>
      </c>
      <c r="X52" s="16">
        <f>TO_EHG_E!X$2</f>
        <v>2443.550989537564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16739.719381306422</v>
      </c>
      <c r="D53" s="16">
        <f>TO_EHG_CHP!D$2</f>
        <v>17064.035310425203</v>
      </c>
      <c r="E53" s="16">
        <f>TO_EHG_CHP!E$2</f>
        <v>16879.557757565439</v>
      </c>
      <c r="F53" s="16">
        <f>TO_EHG_CHP!F$2</f>
        <v>18044.769428676896</v>
      </c>
      <c r="G53" s="16">
        <f>TO_EHG_CHP!G$2</f>
        <v>17190.258216395869</v>
      </c>
      <c r="H53" s="16">
        <f>TO_EHG_CHP!H$2</f>
        <v>17450.207882068979</v>
      </c>
      <c r="I53" s="16">
        <f>TO_EHG_CHP!I$2</f>
        <v>17953.241073831774</v>
      </c>
      <c r="J53" s="16">
        <f>TO_EHG_CHP!J$2</f>
        <v>17467.29404886247</v>
      </c>
      <c r="K53" s="16">
        <f>TO_EHG_CHP!K$2</f>
        <v>16813.88930443897</v>
      </c>
      <c r="L53" s="16">
        <f>TO_EHG_CHP!L$2</f>
        <v>16849.387481544552</v>
      </c>
      <c r="M53" s="16">
        <f>TO_EHG_CHP!M$2</f>
        <v>17464.634618971446</v>
      </c>
      <c r="N53" s="16">
        <f>TO_EHG_CHP!N$2</f>
        <v>17365.879399765883</v>
      </c>
      <c r="O53" s="16">
        <f>TO_EHG_CHP!O$2</f>
        <v>16788.975913601651</v>
      </c>
      <c r="P53" s="16">
        <f>TO_EHG_CHP!P$2</f>
        <v>16602.021767544327</v>
      </c>
      <c r="Q53" s="16">
        <f>TO_EHG_CHP!Q$2</f>
        <v>15977.296685571322</v>
      </c>
      <c r="R53" s="16">
        <f>TO_EHG_CHP!R$2</f>
        <v>16980.553805304167</v>
      </c>
      <c r="S53" s="16">
        <f>TO_EHG_CHP!S$2</f>
        <v>17045.006332891306</v>
      </c>
      <c r="T53" s="16">
        <f>TO_EHG_CHP!T$2</f>
        <v>17336.974941828379</v>
      </c>
      <c r="U53" s="16">
        <f>TO_EHG_CHP!U$2</f>
        <v>17374.830769051281</v>
      </c>
      <c r="V53" s="16">
        <f>TO_EHG_CHP!V$2</f>
        <v>16618.827754055485</v>
      </c>
      <c r="W53" s="16">
        <f>TO_EHG_CHP!W$2</f>
        <v>15755.562906024054</v>
      </c>
      <c r="X53" s="16">
        <f>TO_EHG_CHP!X$2</f>
        <v>17564.779599984693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3371.5814785388011</v>
      </c>
      <c r="D54" s="16">
        <f>TO_EHG_H!D$2</f>
        <v>3774.9683869092764</v>
      </c>
      <c r="E54" s="16">
        <f>TO_EHG_H!E$2</f>
        <v>3425.7895339220881</v>
      </c>
      <c r="F54" s="16">
        <f>TO_EHG_H!F$2</f>
        <v>3358.1734775999785</v>
      </c>
      <c r="G54" s="16">
        <f>TO_EHG_H!G$2</f>
        <v>2852.09980431854</v>
      </c>
      <c r="H54" s="16">
        <f>TO_EHG_H!H$2</f>
        <v>2726.840350386155</v>
      </c>
      <c r="I54" s="16">
        <f>TO_EHG_H!I$2</f>
        <v>2727.5338020350723</v>
      </c>
      <c r="J54" s="16">
        <f>TO_EHG_H!J$2</f>
        <v>2534.3774006974882</v>
      </c>
      <c r="K54" s="16">
        <f>TO_EHG_H!K$2</f>
        <v>2548.5241217434782</v>
      </c>
      <c r="L54" s="16">
        <f>TO_EHG_H!L$2</f>
        <v>2626.0331217085291</v>
      </c>
      <c r="M54" s="16">
        <f>TO_EHG_H!M$2</f>
        <v>3043.2261622740016</v>
      </c>
      <c r="N54" s="16">
        <f>TO_EHG_H!N$2</f>
        <v>2471.2268979399992</v>
      </c>
      <c r="O54" s="16">
        <f>TO_EHG_H!O$2</f>
        <v>2647.1266184428946</v>
      </c>
      <c r="P54" s="16">
        <f>TO_EHG_H!P$2</f>
        <v>2571.563025210728</v>
      </c>
      <c r="Q54" s="16">
        <f>TO_EHG_H!Q$2</f>
        <v>2326.8252763320625</v>
      </c>
      <c r="R54" s="16">
        <f>TO_EHG_H!R$2</f>
        <v>2193.5768109247451</v>
      </c>
      <c r="S54" s="16">
        <f>TO_EHG_H!S$2</f>
        <v>2394.1911136819881</v>
      </c>
      <c r="T54" s="16">
        <f>TO_EHG_H!T$2</f>
        <v>2378.9520490255895</v>
      </c>
      <c r="U54" s="16">
        <f>TO_EHG_H!U$2</f>
        <v>2305.0992722585529</v>
      </c>
      <c r="V54" s="16">
        <f>TO_EHG_H!V$2</f>
        <v>2258.2174116318311</v>
      </c>
      <c r="W54" s="16">
        <f>TO_EHG_H!W$2</f>
        <v>2312.8469064013602</v>
      </c>
      <c r="X54" s="16">
        <f>TO_EHG_H!X$2</f>
        <v>2617.7000639601101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0.18056749785038692</v>
      </c>
      <c r="R55" s="16">
        <f>TO_EHG_EDHP!R$2</f>
        <v>0.12794496990541701</v>
      </c>
      <c r="S55" s="16">
        <f>TO_EHG_EDHP!S$2</f>
        <v>0.17218400687876179</v>
      </c>
      <c r="T55" s="16">
        <f>TO_EHG_EDHP!T$2</f>
        <v>0.21719690455717972</v>
      </c>
      <c r="U55" s="16">
        <f>TO_EHG_EDHP!U$2</f>
        <v>0.20417024935511607</v>
      </c>
      <c r="V55" s="16">
        <f>TO_EHG_EDHP!V$2</f>
        <v>0.12510748065348237</v>
      </c>
      <c r="W55" s="16">
        <f>TO_EHG_EDHP!W$2</f>
        <v>0.17502149613069645</v>
      </c>
      <c r="X55" s="16">
        <f>TO_EHG_EDHP!X$2</f>
        <v>0.32798796216680992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172.82889079965611</v>
      </c>
      <c r="D57" s="16">
        <f>TO_EHG_PH!D$2</f>
        <v>162.9406706792777</v>
      </c>
      <c r="E57" s="16">
        <f>TO_EHG_PH!E$2</f>
        <v>139.89681857265691</v>
      </c>
      <c r="F57" s="16">
        <f>TO_EHG_PH!F$2</f>
        <v>139.46689595872741</v>
      </c>
      <c r="G57" s="16">
        <f>TO_EHG_PH!G$2</f>
        <v>138.3491831470335</v>
      </c>
      <c r="H57" s="16">
        <f>TO_EHG_PH!H$2</f>
        <v>135.597592433362</v>
      </c>
      <c r="I57" s="16">
        <f>TO_EHG_PH!I$2</f>
        <v>84.092863284608768</v>
      </c>
      <c r="J57" s="16">
        <f>TO_EHG_PH!J$2</f>
        <v>50.501117798796209</v>
      </c>
      <c r="K57" s="16">
        <f>TO_EHG_PH!K$2</f>
        <v>51.197076526225281</v>
      </c>
      <c r="L57" s="16">
        <f>TO_EHG_PH!L$2</f>
        <v>51.526311263972481</v>
      </c>
      <c r="M57" s="16">
        <f>TO_EHG_PH!M$2</f>
        <v>48.856147893379188</v>
      </c>
      <c r="N57" s="16">
        <f>TO_EHG_PH!N$2</f>
        <v>36.992691315563199</v>
      </c>
      <c r="O57" s="16">
        <f>TO_EHG_PH!O$2</f>
        <v>36.842562338779018</v>
      </c>
      <c r="P57" s="16">
        <f>TO_EHG_PH!P$2</f>
        <v>47.979363714531381</v>
      </c>
      <c r="Q57" s="16">
        <f>TO_EHG_PH!Q$2</f>
        <v>47.406792777300083</v>
      </c>
      <c r="R57" s="16">
        <f>TO_EHG_PH!R$2</f>
        <v>51.848667239896812</v>
      </c>
      <c r="S57" s="16">
        <f>TO_EHG_PH!S$2</f>
        <v>41.465434221840063</v>
      </c>
      <c r="T57" s="16">
        <f>TO_EHG_PH!T$2</f>
        <v>40.784608770421322</v>
      </c>
      <c r="U57" s="16">
        <f>TO_EHG_PH!U$2</f>
        <v>35.890885640584692</v>
      </c>
      <c r="V57" s="16">
        <f>TO_EHG_PH!V$2</f>
        <v>60.745141874462597</v>
      </c>
      <c r="W57" s="16">
        <f>TO_EHG_PH!W$2</f>
        <v>70.391315563198617</v>
      </c>
      <c r="X57" s="16">
        <f>TO_EHG_PH!X$2</f>
        <v>65.485382631126399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7720.0545141874445</v>
      </c>
      <c r="D58" s="13">
        <f>TO_CO!D$2</f>
        <v>7673.9883920894235</v>
      </c>
      <c r="E58" s="13">
        <f>TO_CO!E$2</f>
        <v>7446.667497850387</v>
      </c>
      <c r="F58" s="13">
        <f>TO_CO!F$2</f>
        <v>8622.2720550300946</v>
      </c>
      <c r="G58" s="13">
        <f>TO_CO!G$2</f>
        <v>8996.6056749785021</v>
      </c>
      <c r="H58" s="13">
        <f>TO_CO!H$2</f>
        <v>7499.9215821152184</v>
      </c>
      <c r="I58" s="13">
        <f>TO_CO!I$2</f>
        <v>8552.0421324161653</v>
      </c>
      <c r="J58" s="13">
        <f>TO_CO!J$2</f>
        <v>9122.3269131556317</v>
      </c>
      <c r="K58" s="13">
        <f>TO_CO!K$2</f>
        <v>8861.6291487532217</v>
      </c>
      <c r="L58" s="13">
        <f>TO_CO!L$2</f>
        <v>6257.1500429922608</v>
      </c>
      <c r="M58" s="13">
        <f>TO_CO!M$2</f>
        <v>8677.801375752364</v>
      </c>
      <c r="N58" s="13">
        <f>TO_CO!N$2</f>
        <v>8258.4146173688732</v>
      </c>
      <c r="O58" s="13">
        <f>TO_CO!O$2</f>
        <v>7869.4266552020636</v>
      </c>
      <c r="P58" s="13">
        <f>TO_CO!P$2</f>
        <v>8237.9272570937228</v>
      </c>
      <c r="Q58" s="13">
        <f>TO_CO!Q$2</f>
        <v>8359.3503869303531</v>
      </c>
      <c r="R58" s="13">
        <f>TO_CO!R$2</f>
        <v>8592.9793637145303</v>
      </c>
      <c r="S58" s="13">
        <f>TO_CO!S$2</f>
        <v>8527.3588134135844</v>
      </c>
      <c r="T58" s="13">
        <f>TO_CO!T$2</f>
        <v>8285.6610490111761</v>
      </c>
      <c r="U58" s="13">
        <f>TO_CO!U$2</f>
        <v>8356.0333619948397</v>
      </c>
      <c r="V58" s="13">
        <f>TO_CO!V$2</f>
        <v>7895.2337919174533</v>
      </c>
      <c r="W58" s="13">
        <f>TO_CO!W$2</f>
        <v>6893.5703353396375</v>
      </c>
      <c r="X58" s="13">
        <f>TO_CO!X$2</f>
        <v>8214.1447979363711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996.25012897678414</v>
      </c>
      <c r="D59" s="13">
        <f>TO_BF!D$2</f>
        <v>885.40171969045559</v>
      </c>
      <c r="E59" s="13">
        <f>TO_BF!E$2</f>
        <v>843.26938950988824</v>
      </c>
      <c r="F59" s="13">
        <f>TO_BF!F$2</f>
        <v>892.25657781599307</v>
      </c>
      <c r="G59" s="13">
        <f>TO_BF!G$2</f>
        <v>978.0023215821152</v>
      </c>
      <c r="H59" s="13">
        <f>TO_BF!H$2</f>
        <v>720.78916595012902</v>
      </c>
      <c r="I59" s="13">
        <f>TO_BF!I$2</f>
        <v>854.82949269131552</v>
      </c>
      <c r="J59" s="13">
        <f>TO_BF!J$2</f>
        <v>987.65167669819436</v>
      </c>
      <c r="K59" s="13">
        <f>TO_BF!K$2</f>
        <v>842.31392949269127</v>
      </c>
      <c r="L59" s="13">
        <f>TO_BF!L$2</f>
        <v>573.18237317282887</v>
      </c>
      <c r="M59" s="13">
        <f>TO_BF!M$2</f>
        <v>674.52467755803946</v>
      </c>
      <c r="N59" s="13">
        <f>TO_BF!N$2</f>
        <v>687.82846087704206</v>
      </c>
      <c r="O59" s="13">
        <f>TO_BF!O$2</f>
        <v>689.33310404127246</v>
      </c>
      <c r="P59" s="13">
        <f>TO_BF!P$2</f>
        <v>691.00507308684428</v>
      </c>
      <c r="Q59" s="13">
        <f>TO_BF!Q$2</f>
        <v>770.15855546001706</v>
      </c>
      <c r="R59" s="13">
        <f>TO_BF!R$2</f>
        <v>794.85528804815135</v>
      </c>
      <c r="S59" s="13">
        <f>TO_BF!S$2</f>
        <v>727.9306104901118</v>
      </c>
      <c r="T59" s="13">
        <f>TO_BF!T$2</f>
        <v>734.43731728288913</v>
      </c>
      <c r="U59" s="13">
        <f>TO_BF!U$2</f>
        <v>706.2030954428202</v>
      </c>
      <c r="V59" s="13">
        <f>TO_BF!V$2</f>
        <v>660.36999140154762</v>
      </c>
      <c r="W59" s="13">
        <f>TO_BF!W$2</f>
        <v>548.34832330180552</v>
      </c>
      <c r="X59" s="13">
        <f>TO_BF!X$2</f>
        <v>553.15176268271705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19752.464574376612</v>
      </c>
      <c r="D61" s="13">
        <f>TO_RPI!D$2</f>
        <v>19658.843680137576</v>
      </c>
      <c r="E61" s="13">
        <f>TO_RPI!E$2</f>
        <v>18552.712553740323</v>
      </c>
      <c r="F61" s="13">
        <f>TO_RPI!F$2</f>
        <v>18909.133361994842</v>
      </c>
      <c r="G61" s="13">
        <f>TO_RPI!G$2</f>
        <v>19444.421754084266</v>
      </c>
      <c r="H61" s="13">
        <f>TO_RPI!H$2</f>
        <v>19655.517024935503</v>
      </c>
      <c r="I61" s="13">
        <f>TO_RPI!I$2</f>
        <v>23144.838607050729</v>
      </c>
      <c r="J61" s="13">
        <f>TO_RPI!J$2</f>
        <v>23816.972312983657</v>
      </c>
      <c r="K61" s="13">
        <f>TO_RPI!K$2</f>
        <v>23754.581169389505</v>
      </c>
      <c r="L61" s="13">
        <f>TO_RPI!L$2</f>
        <v>23736.328460877041</v>
      </c>
      <c r="M61" s="13">
        <f>TO_RPI!M$2</f>
        <v>25102.295442820301</v>
      </c>
      <c r="N61" s="13">
        <f>TO_RPI!N$2</f>
        <v>26935.406534823727</v>
      </c>
      <c r="O61" s="13">
        <f>TO_RPI!O$2</f>
        <v>28067.810748065334</v>
      </c>
      <c r="P61" s="13">
        <f>TO_RPI!P$2</f>
        <v>26800.704471195186</v>
      </c>
      <c r="Q61" s="13">
        <f>TO_RPI!Q$2</f>
        <v>26562.382631126406</v>
      </c>
      <c r="R61" s="13">
        <f>TO_RPI!R$2</f>
        <v>29273.542046431634</v>
      </c>
      <c r="S61" s="13">
        <f>TO_RPI!S$2</f>
        <v>28785.090627687016</v>
      </c>
      <c r="T61" s="13">
        <f>TO_RPI!T$2</f>
        <v>28421.7177128117</v>
      </c>
      <c r="U61" s="13">
        <f>TO_RPI!U$2</f>
        <v>30090.995872742908</v>
      </c>
      <c r="V61" s="13">
        <f>TO_RPI!V$2</f>
        <v>30385.396130696467</v>
      </c>
      <c r="W61" s="13">
        <f>TO_RPI!W$2</f>
        <v>28901.895958727426</v>
      </c>
      <c r="X61" s="13">
        <f>TO_RPI!X$2</f>
        <v>28031.558211521922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18974.01367153912</v>
      </c>
      <c r="D62" s="16">
        <f>TO_RPI_RO!D$2</f>
        <v>18904.495184866722</v>
      </c>
      <c r="E62" s="16">
        <f>TO_RPI_RO!E$2</f>
        <v>18053.995958727424</v>
      </c>
      <c r="F62" s="16">
        <f>TO_RPI_RO!F$2</f>
        <v>18466.755116079108</v>
      </c>
      <c r="G62" s="16">
        <f>TO_RPI_RO!G$2</f>
        <v>19057.580997420464</v>
      </c>
      <c r="H62" s="16">
        <f>TO_RPI_RO!H$2</f>
        <v>18998.442562338772</v>
      </c>
      <c r="I62" s="16">
        <f>TO_RPI_RO!I$2</f>
        <v>21667.944625967324</v>
      </c>
      <c r="J62" s="16">
        <f>TO_RPI_RO!J$2</f>
        <v>22324.593895098882</v>
      </c>
      <c r="K62" s="16">
        <f>TO_RPI_RO!K$2</f>
        <v>22486.69140154772</v>
      </c>
      <c r="L62" s="16">
        <f>TO_RPI_RO!L$2</f>
        <v>22563.12459157352</v>
      </c>
      <c r="M62" s="16">
        <f>TO_RPI_RO!M$2</f>
        <v>24140.465348237321</v>
      </c>
      <c r="N62" s="16">
        <f>TO_RPI_RO!N$2</f>
        <v>25199.455374032674</v>
      </c>
      <c r="O62" s="16">
        <f>TO_RPI_RO!O$2</f>
        <v>26115.816337059317</v>
      </c>
      <c r="P62" s="16">
        <f>TO_RPI_RO!P$2</f>
        <v>25372.816852966469</v>
      </c>
      <c r="Q62" s="16">
        <f>TO_RPI_RO!Q$2</f>
        <v>25145.610834049876</v>
      </c>
      <c r="R62" s="16">
        <f>TO_RPI_RO!R$2</f>
        <v>27622.854858125531</v>
      </c>
      <c r="S62" s="16">
        <f>TO_RPI_RO!S$2</f>
        <v>27198.152364574376</v>
      </c>
      <c r="T62" s="16">
        <f>TO_RPI_RO!T$2</f>
        <v>26862.853998280312</v>
      </c>
      <c r="U62" s="16">
        <f>TO_RPI_RO!U$2</f>
        <v>28642.517282889083</v>
      </c>
      <c r="V62" s="16">
        <f>TO_RPI_RO!V$2</f>
        <v>28874.393637145309</v>
      </c>
      <c r="W62" s="16">
        <f>TO_RPI_RO!W$2</f>
        <v>27311.674806534822</v>
      </c>
      <c r="X62" s="16">
        <f>TO_RPI_RO!X$2</f>
        <v>26895.842046431637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60.9</v>
      </c>
      <c r="D63" s="16">
        <f>TO_RPI_BKFLOW!D$2</f>
        <v>149.20490111779881</v>
      </c>
      <c r="E63" s="16">
        <f>TO_RPI_BKFLOW!E$2</f>
        <v>191.83490971625099</v>
      </c>
      <c r="F63" s="16">
        <f>TO_RPI_BKFLOW!F$2</f>
        <v>170.51994840928629</v>
      </c>
      <c r="G63" s="16">
        <f>TO_RPI_BKFLOW!G$2</f>
        <v>158.33989681857261</v>
      </c>
      <c r="H63" s="16">
        <f>TO_RPI_BKFLOW!H$2</f>
        <v>280.13989681857271</v>
      </c>
      <c r="I63" s="16">
        <f>TO_RPI_BKFLOW!I$2</f>
        <v>693.24471195184856</v>
      </c>
      <c r="J63" s="16">
        <f>TO_RPI_BKFLOW!J$2</f>
        <v>685.12467755803948</v>
      </c>
      <c r="K63" s="16">
        <f>TO_RPI_BKFLOW!K$2</f>
        <v>585.65468615649172</v>
      </c>
      <c r="L63" s="16">
        <f>TO_RPI_BKFLOW!L$2</f>
        <v>546.12115219260534</v>
      </c>
      <c r="M63" s="16">
        <f>TO_RPI_BKFLOW!M$2</f>
        <v>451.71728288907991</v>
      </c>
      <c r="N63" s="16">
        <f>TO_RPI_BKFLOW!N$2</f>
        <v>865.87609630266536</v>
      </c>
      <c r="O63" s="16">
        <f>TO_RPI_BKFLOW!O$2</f>
        <v>967.38555460017187</v>
      </c>
      <c r="P63" s="16">
        <f>TO_RPI_BKFLOW!P$2</f>
        <v>696.35520206362844</v>
      </c>
      <c r="Q63" s="16">
        <f>TO_RPI_BKFLOW!Q$2</f>
        <v>679.09862424763537</v>
      </c>
      <c r="R63" s="16">
        <f>TO_RPI_BKFLOW!R$2</f>
        <v>752.7846087704213</v>
      </c>
      <c r="S63" s="16">
        <f>TO_RPI_BKFLOW!S$2</f>
        <v>708.50791057609626</v>
      </c>
      <c r="T63" s="16">
        <f>TO_RPI_BKFLOW!T$2</f>
        <v>733.70687876182285</v>
      </c>
      <c r="U63" s="16">
        <f>TO_RPI_BKFLOW!U$2</f>
        <v>653.6265692175408</v>
      </c>
      <c r="V63" s="16">
        <f>TO_RPI_BKFLOW!V$2</f>
        <v>655.78959587274278</v>
      </c>
      <c r="W63" s="16">
        <f>TO_RPI_BKFLOW!W$2</f>
        <v>716.34135855545992</v>
      </c>
      <c r="X63" s="16">
        <f>TO_RPI_BKFLOW!X$2</f>
        <v>463.99415305245049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579.56474634565768</v>
      </c>
      <c r="D64" s="16">
        <f>TO_RPI_PT!D$2</f>
        <v>444.56981943250207</v>
      </c>
      <c r="E64" s="16">
        <f>TO_RPI_PT!E$2</f>
        <v>100.48495270851249</v>
      </c>
      <c r="F64" s="16">
        <f>TO_RPI_PT!F$2</f>
        <v>86.274978503869306</v>
      </c>
      <c r="G64" s="16">
        <f>TO_RPI_PT!G$2</f>
        <v>55.824935511607912</v>
      </c>
      <c r="H64" s="16">
        <f>TO_RPI_PT!H$2</f>
        <v>77.139982803095435</v>
      </c>
      <c r="I64" s="16">
        <f>TO_RPI_PT!I$2</f>
        <v>43.644969905417021</v>
      </c>
      <c r="J64" s="16">
        <f>TO_RPI_PT!J$2</f>
        <v>75.109974204643166</v>
      </c>
      <c r="K64" s="16">
        <f>TO_RPI_PT!K$2</f>
        <v>71.049957007738598</v>
      </c>
      <c r="L64" s="16">
        <f>TO_RPI_PT!L$2</f>
        <v>68.011349957007738</v>
      </c>
      <c r="M64" s="16">
        <f>TO_RPI_PT!M$2</f>
        <v>48.724591573516769</v>
      </c>
      <c r="N64" s="16">
        <f>TO_RPI_PT!N$2</f>
        <v>28.422699914015471</v>
      </c>
      <c r="O64" s="16">
        <f>TO_RPI_PT!O$2</f>
        <v>48.724591573516769</v>
      </c>
      <c r="P64" s="16">
        <f>TO_RPI_PT!P$2</f>
        <v>55.830266552020639</v>
      </c>
      <c r="Q64" s="16">
        <f>TO_RPI_PT!Q$2</f>
        <v>75.117024935511608</v>
      </c>
      <c r="R64" s="16">
        <f>TO_RPI_PT!R$2</f>
        <v>192.06852966466039</v>
      </c>
      <c r="S64" s="16">
        <f>TO_RPI_PT!S$2</f>
        <v>210.08082545141869</v>
      </c>
      <c r="T64" s="16">
        <f>TO_RPI_PT!T$2</f>
        <v>123.47807394668961</v>
      </c>
      <c r="U64" s="16">
        <f>TO_RPI_PT!U$2</f>
        <v>147.22734307824589</v>
      </c>
      <c r="V64" s="16">
        <f>TO_RPI_PT!V$2</f>
        <v>209.27472055030091</v>
      </c>
      <c r="W64" s="16">
        <f>TO_RPI_PT!W$2</f>
        <v>175.46337059329321</v>
      </c>
      <c r="X64" s="16">
        <f>TO_RPI_PT!X$2</f>
        <v>215.91711092003439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72.697506448839192</v>
      </c>
      <c r="D65" s="16">
        <f>TO_RPI_IT!D$2</f>
        <v>1.058125537403267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1.0152192605331041</v>
      </c>
      <c r="D66" s="16">
        <f>TO_RPI_PPR!D$2</f>
        <v>0</v>
      </c>
      <c r="E66" s="16">
        <f>TO_RPI_PPR!E$2</f>
        <v>1.015563198624247</v>
      </c>
      <c r="F66" s="16">
        <f>TO_RPI_PPR!F$2</f>
        <v>3.0453138435081679</v>
      </c>
      <c r="G66" s="16">
        <f>TO_RPI_PPR!G$2</f>
        <v>3.0451418744625971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64.273430782459144</v>
      </c>
      <c r="D67" s="16">
        <f>TO_RPI_PIR!D$2</f>
        <v>159.51564918314699</v>
      </c>
      <c r="E67" s="16">
        <f>TO_RPI_PIR!E$2</f>
        <v>205.38116938950986</v>
      </c>
      <c r="F67" s="16">
        <f>TO_RPI_PIR!F$2</f>
        <v>182.53800515907136</v>
      </c>
      <c r="G67" s="16">
        <f>TO_RPI_PIR!G$2</f>
        <v>169.63078245915733</v>
      </c>
      <c r="H67" s="16">
        <f>TO_RPI_PIR!H$2</f>
        <v>299.79458297506454</v>
      </c>
      <c r="I67" s="16">
        <f>TO_RPI_PIR!I$2</f>
        <v>740.00429922613921</v>
      </c>
      <c r="J67" s="16">
        <f>TO_RPI_PIR!J$2</f>
        <v>732.14376612209799</v>
      </c>
      <c r="K67" s="16">
        <f>TO_RPI_PIR!K$2</f>
        <v>611.18512467755806</v>
      </c>
      <c r="L67" s="16">
        <f>TO_RPI_PIR!L$2</f>
        <v>559.07136715391232</v>
      </c>
      <c r="M67" s="16">
        <f>TO_RPI_PIR!M$2</f>
        <v>461.38822012037838</v>
      </c>
      <c r="N67" s="16">
        <f>TO_RPI_PIR!N$2</f>
        <v>841.65236457437652</v>
      </c>
      <c r="O67" s="16">
        <f>TO_RPI_PIR!O$2</f>
        <v>935.88426483233013</v>
      </c>
      <c r="P67" s="16">
        <f>TO_RPI_PIR!P$2</f>
        <v>675.70214961306942</v>
      </c>
      <c r="Q67" s="16">
        <f>TO_RPI_PIR!Q$2</f>
        <v>662.55614789337915</v>
      </c>
      <c r="R67" s="16">
        <f>TO_RPI_PIR!R$2</f>
        <v>705.83404987102313</v>
      </c>
      <c r="S67" s="16">
        <f>TO_RPI_PIR!S$2</f>
        <v>668.34952708512469</v>
      </c>
      <c r="T67" s="16">
        <f>TO_RPI_PIR!T$2</f>
        <v>701.67876182287193</v>
      </c>
      <c r="U67" s="16">
        <f>TO_RPI_PIR!U$2</f>
        <v>647.62467755803948</v>
      </c>
      <c r="V67" s="16">
        <f>TO_RPI_PIR!V$2</f>
        <v>645.93817712811688</v>
      </c>
      <c r="W67" s="16">
        <f>TO_RPI_PIR!W$2</f>
        <v>698.41642304385198</v>
      </c>
      <c r="X67" s="16">
        <f>TO_RPI_PIR!X$2</f>
        <v>455.80490111779881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1.6623387790197759</v>
      </c>
      <c r="R68" s="13">
        <f>TO_PF!R$2</f>
        <v>1.7073086844368019</v>
      </c>
      <c r="S68" s="13">
        <f>TO_PF!S$2</f>
        <v>1.1060189165950129</v>
      </c>
      <c r="T68" s="13">
        <f>TO_PF!T$2</f>
        <v>1.2927773000859839</v>
      </c>
      <c r="U68" s="13">
        <f>TO_PF!U$2</f>
        <v>7.9161650902837479</v>
      </c>
      <c r="V68" s="13">
        <f>TO_PF!V$2</f>
        <v>3.667583834909717</v>
      </c>
      <c r="W68" s="13">
        <f>TO_PF!W$2</f>
        <v>6.8661220980223554</v>
      </c>
      <c r="X68" s="13">
        <f>TO_PF!X$2</f>
        <v>6.096130696474634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9.0062768701633704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28.37489251934652</v>
      </c>
      <c r="G72" s="13">
        <f>TO_LBB!G$2</f>
        <v>13.542562338779019</v>
      </c>
      <c r="H72" s="13">
        <f>TO_LBB!H$2</f>
        <v>47.434823731728287</v>
      </c>
      <c r="I72" s="13">
        <f>TO_LBB!I$2</f>
        <v>84.623129836629388</v>
      </c>
      <c r="J72" s="13">
        <f>TO_LBB!J$2</f>
        <v>94.320206362854691</v>
      </c>
      <c r="K72" s="13">
        <f>TO_LBB!K$2</f>
        <v>431.69011177987966</v>
      </c>
      <c r="L72" s="13">
        <f>TO_LBB!L$2</f>
        <v>555.40266552020626</v>
      </c>
      <c r="M72" s="13">
        <f>TO_LBB!M$2</f>
        <v>655.73224419604469</v>
      </c>
      <c r="N72" s="13">
        <f>TO_LBB!N$2</f>
        <v>696.33129836629405</v>
      </c>
      <c r="O72" s="13">
        <f>TO_LBB!O$2</f>
        <v>773.98254514187443</v>
      </c>
      <c r="P72" s="13">
        <f>TO_LBB!P$2</f>
        <v>733.01805674978493</v>
      </c>
      <c r="Q72" s="13">
        <f>TO_LBB!Q$2</f>
        <v>681.64230438521065</v>
      </c>
      <c r="R72" s="13">
        <f>TO_LBB!R$2</f>
        <v>632.46397248495271</v>
      </c>
      <c r="S72" s="13">
        <f>TO_LBB!S$2</f>
        <v>437.20739466895964</v>
      </c>
      <c r="T72" s="13">
        <f>TO_LBB!T$2</f>
        <v>560.12562338779026</v>
      </c>
      <c r="U72" s="13">
        <f>TO_LBB!U$2</f>
        <v>856.16612209802236</v>
      </c>
      <c r="V72" s="13">
        <f>TO_LBB!V$2</f>
        <v>921.77858985382636</v>
      </c>
      <c r="W72" s="13">
        <f>TO_LBB!W$2</f>
        <v>965.86053310404122</v>
      </c>
      <c r="X72" s="13">
        <f>TO_LBB!X$2</f>
        <v>964.77807394668957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189.82278589853831</v>
      </c>
      <c r="D74" s="13">
        <f>TO_GTL!D$2</f>
        <v>189.82278589853831</v>
      </c>
      <c r="E74" s="13">
        <f>TO_GTL!E$2</f>
        <v>211.13981083404991</v>
      </c>
      <c r="F74" s="13">
        <f>TO_GTL!F$2</f>
        <v>184.74729148753221</v>
      </c>
      <c r="G74" s="13">
        <f>TO_GTL!G$2</f>
        <v>182.7171109200344</v>
      </c>
      <c r="H74" s="13">
        <f>TO_GTL!H$2</f>
        <v>204.034135855546</v>
      </c>
      <c r="I74" s="13">
        <f>TO_GTL!I$2</f>
        <v>236.51711092003441</v>
      </c>
      <c r="J74" s="13">
        <f>TO_GTL!J$2</f>
        <v>223.32089423903699</v>
      </c>
      <c r="K74" s="13">
        <f>TO_GTL!K$2</f>
        <v>246.66809974204639</v>
      </c>
      <c r="L74" s="13">
        <f>TO_GTL!L$2</f>
        <v>242.60773860705069</v>
      </c>
      <c r="M74" s="13">
        <f>TO_GTL!M$2</f>
        <v>308.58890799656058</v>
      </c>
      <c r="N74" s="13">
        <f>TO_GTL!N$2</f>
        <v>233.471883061049</v>
      </c>
      <c r="O74" s="13">
        <f>TO_GTL!O$2</f>
        <v>407.05313843508168</v>
      </c>
      <c r="P74" s="13">
        <f>TO_GTL!P$2</f>
        <v>546.12115219260534</v>
      </c>
      <c r="Q74" s="13">
        <f>TO_GTL!Q$2</f>
        <v>550.18151332760101</v>
      </c>
      <c r="R74" s="13">
        <f>TO_GTL!R$2</f>
        <v>637.47970765262255</v>
      </c>
      <c r="S74" s="13">
        <f>TO_GTL!S$2</f>
        <v>597.89097162510745</v>
      </c>
      <c r="T74" s="13">
        <f>TO_GTL!T$2</f>
        <v>592.50894239036973</v>
      </c>
      <c r="U74" s="13">
        <f>TO_GTL!U$2</f>
        <v>645.44823731728286</v>
      </c>
      <c r="V74" s="13">
        <f>TO_GTL!V$2</f>
        <v>600.93319002579528</v>
      </c>
      <c r="W74" s="13">
        <f>TO_GTL!W$2</f>
        <v>558.00386930352533</v>
      </c>
      <c r="X74" s="13">
        <f>TO_GTL!X$2</f>
        <v>492.57179707652608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3.998280309544282</v>
      </c>
      <c r="D75" s="13">
        <f>TO_NSP!D$2</f>
        <v>3.7833190025795349</v>
      </c>
      <c r="E75" s="13">
        <f>TO_NSP!E$2</f>
        <v>3.3533963886500429</v>
      </c>
      <c r="F75" s="13">
        <f>TO_NSP!F$2</f>
        <v>3.2889079965606189</v>
      </c>
      <c r="G75" s="13">
        <f>TO_NSP!G$2</f>
        <v>2.9234737747205499</v>
      </c>
      <c r="H75" s="13">
        <f>TO_NSP!H$2</f>
        <v>2.450558899398108</v>
      </c>
      <c r="I75" s="13">
        <f>TO_NSP!I$2</f>
        <v>2.5365434221840069</v>
      </c>
      <c r="J75" s="13">
        <f>TO_NSP!J$2</f>
        <v>2.4720550300945829</v>
      </c>
      <c r="K75" s="13">
        <f>TO_NSP!K$2</f>
        <v>2.2785898538263112</v>
      </c>
      <c r="L75" s="13">
        <f>TO_NSP!L$2</f>
        <v>2.429062768701634</v>
      </c>
      <c r="M75" s="13">
        <f>TO_NSP!M$2</f>
        <v>2.450558899398108</v>
      </c>
      <c r="N75" s="13">
        <f>TO_NSP!N$2</f>
        <v>2.2141014617368868</v>
      </c>
      <c r="O75" s="13">
        <f>TO_NSP!O$2</f>
        <v>1.612209802235598</v>
      </c>
      <c r="P75" s="13">
        <f>TO_NSP!P$2</f>
        <v>1.5692175408426481</v>
      </c>
      <c r="Q75" s="13">
        <f>TO_NSP!Q$2</f>
        <v>0.94582975064488384</v>
      </c>
      <c r="R75" s="13">
        <f>TO_NSP!R$2</f>
        <v>0.10748065348237321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6412.0833190025796</v>
      </c>
      <c r="D76" s="10">
        <f>NRG_E!D$2</f>
        <v>6236.8893379191741</v>
      </c>
      <c r="E76" s="10">
        <f>NRG_E!E$2</f>
        <v>5817.7438521066197</v>
      </c>
      <c r="F76" s="10">
        <f>NRG_E!F$2</f>
        <v>6113.1717970765258</v>
      </c>
      <c r="G76" s="10">
        <f>NRG_E!G$2</f>
        <v>5604.1627687016335</v>
      </c>
      <c r="H76" s="10">
        <f>NRG_E!H$2</f>
        <v>5270.9867583834912</v>
      </c>
      <c r="I76" s="10">
        <f>NRG_E!I$2</f>
        <v>5415.8527085124679</v>
      </c>
      <c r="J76" s="10">
        <f>NRG_E!J$2</f>
        <v>5944.9898538263114</v>
      </c>
      <c r="K76" s="10">
        <f>NRG_E!K$2</f>
        <v>5846.6726569217535</v>
      </c>
      <c r="L76" s="10">
        <f>NRG_E!L$2</f>
        <v>5319.0511607910576</v>
      </c>
      <c r="M76" s="10">
        <f>NRG_E!M$2</f>
        <v>5839.3783319002578</v>
      </c>
      <c r="N76" s="10">
        <f>NRG_E!N$2</f>
        <v>5904.041530524506</v>
      </c>
      <c r="O76" s="10">
        <f>NRG_E!O$2</f>
        <v>5946.7130696474633</v>
      </c>
      <c r="P76" s="10">
        <f>NRG_E!P$2</f>
        <v>5662.5320722269989</v>
      </c>
      <c r="Q76" s="10">
        <f>NRG_E!Q$2</f>
        <v>5465.3662940670674</v>
      </c>
      <c r="R76" s="10">
        <f>NRG_E!R$2</f>
        <v>5948.2901977644015</v>
      </c>
      <c r="S76" s="10">
        <f>NRG_E!S$2</f>
        <v>5838.8834909716243</v>
      </c>
      <c r="T76" s="10">
        <f>NRG_E!T$2</f>
        <v>5961.0576956147888</v>
      </c>
      <c r="U76" s="10">
        <f>NRG_E!U$2</f>
        <v>5773.4033533963875</v>
      </c>
      <c r="V76" s="10">
        <f>NRG_E!V$2</f>
        <v>5857.230696474634</v>
      </c>
      <c r="W76" s="10">
        <f>NRG_E!W$2</f>
        <v>5679.7807394668953</v>
      </c>
      <c r="X76" s="10">
        <f>NRG_E!X$2</f>
        <v>6155.4800515907136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1115.219260533104</v>
      </c>
      <c r="D77" s="13">
        <f>NRG_EHG_E!D$2</f>
        <v>1113.4995700773859</v>
      </c>
      <c r="E77" s="13">
        <f>NRG_EHG_E!E$2</f>
        <v>1096.4746345657779</v>
      </c>
      <c r="F77" s="13">
        <f>NRG_EHG_E!F$2</f>
        <v>1140.4987102321579</v>
      </c>
      <c r="G77" s="13">
        <f>NRG_EHG_E!G$2</f>
        <v>1149.6130696474629</v>
      </c>
      <c r="H77" s="13">
        <f>NRG_EHG_E!H$2</f>
        <v>1145.399828030954</v>
      </c>
      <c r="I77" s="13">
        <f>NRG_EHG_E!I$2</f>
        <v>1208.684436801376</v>
      </c>
      <c r="J77" s="13">
        <f>NRG_EHG_E!J$2</f>
        <v>1199.914015477214</v>
      </c>
      <c r="K77" s="13">
        <f>NRG_EHG_E!K$2</f>
        <v>1187.1883061049009</v>
      </c>
      <c r="L77" s="13">
        <f>NRG_EHG_E!L$2</f>
        <v>1187.618228718831</v>
      </c>
      <c r="M77" s="13">
        <f>NRG_EHG_E!M$2</f>
        <v>1220.980223559759</v>
      </c>
      <c r="N77" s="13">
        <f>NRG_EHG_E!N$2</f>
        <v>1258.383490971625</v>
      </c>
      <c r="O77" s="13">
        <f>NRG_EHG_E!O$2</f>
        <v>1245.9157351676699</v>
      </c>
      <c r="P77" s="13">
        <f>NRG_EHG_E!P$2</f>
        <v>1246.861564918315</v>
      </c>
      <c r="Q77" s="13">
        <f>NRG_EHG_E!Q$2</f>
        <v>1190.4557179707649</v>
      </c>
      <c r="R77" s="13">
        <f>NRG_EHG_E!R$2</f>
        <v>1225.1934651762681</v>
      </c>
      <c r="S77" s="13">
        <f>NRG_EHG_E!S$2</f>
        <v>1258.1255374032669</v>
      </c>
      <c r="T77" s="13">
        <f>NRG_EHG_E!T$2</f>
        <v>1341.015305245056</v>
      </c>
      <c r="U77" s="13">
        <f>NRG_EHG_E!U$2</f>
        <v>1270.8331900257949</v>
      </c>
      <c r="V77" s="13">
        <f>NRG_EHG_E!V$2</f>
        <v>1085.6003439380911</v>
      </c>
      <c r="W77" s="13">
        <f>NRG_EHG_E!W$2</f>
        <v>1022.544282029235</v>
      </c>
      <c r="X77" s="13">
        <f>NRG_EHG_E!X$2</f>
        <v>1103.189251934652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2200.2503869303523</v>
      </c>
      <c r="D78" s="13">
        <f>NRG_CM_E!D$2</f>
        <v>2150.2360275150468</v>
      </c>
      <c r="E78" s="13">
        <f>NRG_CM_E!E$2</f>
        <v>1834.0822012037831</v>
      </c>
      <c r="F78" s="13">
        <f>NRG_CM_E!F$2</f>
        <v>1997.6161650902839</v>
      </c>
      <c r="G78" s="13">
        <f>NRG_CM_E!G$2</f>
        <v>1540.6992261392948</v>
      </c>
      <c r="H78" s="13">
        <f>NRG_CM_E!H$2</f>
        <v>1497.1493551160791</v>
      </c>
      <c r="I78" s="13">
        <f>NRG_CM_E!I$2</f>
        <v>1451.0435941530525</v>
      </c>
      <c r="J78" s="13">
        <f>NRG_CM_E!J$2</f>
        <v>1632.4515907136713</v>
      </c>
      <c r="K78" s="13">
        <f>NRG_CM_E!K$2</f>
        <v>1546.8312123817714</v>
      </c>
      <c r="L78" s="13">
        <f>NRG_CM_E!L$2</f>
        <v>1409.0680997420463</v>
      </c>
      <c r="M78" s="13">
        <f>NRG_CM_E!M$2</f>
        <v>1391.0779879621668</v>
      </c>
      <c r="N78" s="13">
        <f>NRG_CM_E!N$2</f>
        <v>1272.9938091143595</v>
      </c>
      <c r="O78" s="13">
        <f>NRG_CM_E!O$2</f>
        <v>1281.3170249355117</v>
      </c>
      <c r="P78" s="13">
        <f>NRG_CM_E!P$2</f>
        <v>1204.154170249355</v>
      </c>
      <c r="Q78" s="13">
        <f>NRG_CM_E!Q$2</f>
        <v>1142.3797076526225</v>
      </c>
      <c r="R78" s="13">
        <f>NRG_CM_E!R$2</f>
        <v>1181.0184006878762</v>
      </c>
      <c r="S78" s="13">
        <f>NRG_CM_E!S$2</f>
        <v>1174.6906276870161</v>
      </c>
      <c r="T78" s="13">
        <f>NRG_CM_E!T$2</f>
        <v>1171.6888220120377</v>
      </c>
      <c r="U78" s="13">
        <f>NRG_CM_E!U$2</f>
        <v>1171.8787618228719</v>
      </c>
      <c r="V78" s="13">
        <f>NRG_CM_E!V$2</f>
        <v>1236.1379191745484</v>
      </c>
      <c r="W78" s="13">
        <f>NRG_CM_E!W$2</f>
        <v>1169.7328460877043</v>
      </c>
      <c r="X78" s="13">
        <f>NRG_CM_E!X$2</f>
        <v>1351.5084264832331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447.06715391229579</v>
      </c>
      <c r="D79" s="13">
        <f>NRG_OIL_NG_E!D$2</f>
        <v>302.10902837489255</v>
      </c>
      <c r="E79" s="13">
        <f>NRG_OIL_NG_E!E$2</f>
        <v>281.61410146173694</v>
      </c>
      <c r="F79" s="13">
        <f>NRG_OIL_NG_E!F$2</f>
        <v>218.88314703353396</v>
      </c>
      <c r="G79" s="13">
        <f>NRG_OIL_NG_E!G$2</f>
        <v>258.07050730868434</v>
      </c>
      <c r="H79" s="13">
        <f>NRG_OIL_NG_E!H$2</f>
        <v>240.06878761822875</v>
      </c>
      <c r="I79" s="13">
        <f>NRG_OIL_NG_E!I$2</f>
        <v>244.76216680997416</v>
      </c>
      <c r="J79" s="13">
        <f>NRG_OIL_NG_E!J$2</f>
        <v>227.61298366294059</v>
      </c>
      <c r="K79" s="13">
        <f>NRG_OIL_NG_E!K$2</f>
        <v>224.57007738607047</v>
      </c>
      <c r="L79" s="13">
        <f>NRG_OIL_NG_E!L$2</f>
        <v>216.56638005159067</v>
      </c>
      <c r="M79" s="13">
        <f>NRG_OIL_NG_E!M$2</f>
        <v>242.63155631986234</v>
      </c>
      <c r="N79" s="13">
        <f>NRG_OIL_NG_E!N$2</f>
        <v>236.62940670679279</v>
      </c>
      <c r="O79" s="13">
        <f>NRG_OIL_NG_E!O$2</f>
        <v>263.9629406706793</v>
      </c>
      <c r="P79" s="13">
        <f>NRG_OIL_NG_E!P$2</f>
        <v>295.99449699054168</v>
      </c>
      <c r="Q79" s="13">
        <f>NRG_OIL_NG_E!Q$2</f>
        <v>315.26698194325024</v>
      </c>
      <c r="R79" s="13">
        <f>NRG_OIL_NG_E!R$2</f>
        <v>597.65932932072212</v>
      </c>
      <c r="S79" s="13">
        <f>NRG_OIL_NG_E!S$2</f>
        <v>431.5802235597593</v>
      </c>
      <c r="T79" s="13">
        <f>NRG_OIL_NG_E!T$2</f>
        <v>376.16895958727417</v>
      </c>
      <c r="U79" s="13">
        <f>NRG_OIL_NG_E!U$2</f>
        <v>342.54204643164223</v>
      </c>
      <c r="V79" s="13">
        <f>NRG_OIL_NG_E!V$2</f>
        <v>417.71315563198624</v>
      </c>
      <c r="W79" s="13">
        <f>NRG_OIL_NG_E!W$2</f>
        <v>525.88589853826306</v>
      </c>
      <c r="X79" s="13">
        <f>NRG_OIL_NG_E!X$2</f>
        <v>557.46096302665512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0.45382631126397238</v>
      </c>
      <c r="R80" s="13">
        <f>NRG_PF_E!R$2</f>
        <v>0.57325881341358553</v>
      </c>
      <c r="S80" s="13">
        <f>NRG_PF_E!S$2</f>
        <v>0.31049011177987962</v>
      </c>
      <c r="T80" s="13">
        <f>NRG_PF_E!T$2</f>
        <v>0.37480653482373166</v>
      </c>
      <c r="U80" s="13">
        <f>NRG_PF_E!U$2</f>
        <v>0.86646603611349948</v>
      </c>
      <c r="V80" s="13">
        <f>NRG_PF_E!V$2</f>
        <v>0.2240756663800515</v>
      </c>
      <c r="W80" s="13">
        <f>NRG_PF_E!W$2</f>
        <v>7.9105760963026656E-2</v>
      </c>
      <c r="X80" s="13">
        <f>NRG_PF_E!X$2</f>
        <v>0.1473774720550301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1083.6724849527086</v>
      </c>
      <c r="D81" s="13">
        <f>NRG_CO_E!D$2</f>
        <v>1075.1194325021497</v>
      </c>
      <c r="E81" s="13">
        <f>NRG_CO_E!E$2</f>
        <v>1046.0830610490111</v>
      </c>
      <c r="F81" s="13">
        <f>NRG_CO_E!F$2</f>
        <v>1175.4127257093721</v>
      </c>
      <c r="G81" s="13">
        <f>NRG_CO_E!G$2</f>
        <v>1175.3103181427341</v>
      </c>
      <c r="H81" s="13">
        <f>NRG_CO_E!H$2</f>
        <v>1002.1334479793637</v>
      </c>
      <c r="I81" s="13">
        <f>NRG_CO_E!I$2</f>
        <v>1097.8797076526223</v>
      </c>
      <c r="J81" s="13">
        <f>NRG_CO_E!J$2</f>
        <v>1196.9631126397246</v>
      </c>
      <c r="K81" s="13">
        <f>NRG_CO_E!K$2</f>
        <v>1211.9748065348233</v>
      </c>
      <c r="L81" s="13">
        <f>NRG_CO_E!L$2</f>
        <v>905.34221840068778</v>
      </c>
      <c r="M81" s="13">
        <f>NRG_CO_E!M$2</f>
        <v>1128.6301805674982</v>
      </c>
      <c r="N81" s="13">
        <f>NRG_CO_E!N$2</f>
        <v>1112.2808254514189</v>
      </c>
      <c r="O81" s="13">
        <f>NRG_CO_E!O$2</f>
        <v>1044.973086844368</v>
      </c>
      <c r="P81" s="13">
        <f>NRG_CO_E!P$2</f>
        <v>1073.6042132416164</v>
      </c>
      <c r="Q81" s="13">
        <f>NRG_CO_E!Q$2</f>
        <v>1092.1376612209801</v>
      </c>
      <c r="R81" s="13">
        <f>NRG_CO_E!R$2</f>
        <v>1139.7072226999139</v>
      </c>
      <c r="S81" s="13">
        <f>NRG_CO_E!S$2</f>
        <v>1110.8949269131558</v>
      </c>
      <c r="T81" s="13">
        <f>NRG_CO_E!T$2</f>
        <v>1099.3627687016335</v>
      </c>
      <c r="U81" s="13">
        <f>NRG_CO_E!U$2</f>
        <v>1119.031986242476</v>
      </c>
      <c r="V81" s="13">
        <f>NRG_CO_E!V$2</f>
        <v>1124.8875322441959</v>
      </c>
      <c r="W81" s="13">
        <f>NRG_CO_E!W$2</f>
        <v>968.39337919174534</v>
      </c>
      <c r="X81" s="13">
        <f>NRG_CO_E!X$2</f>
        <v>1130.0944969905418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1.843852106620808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7.1438521066208081</v>
      </c>
      <c r="D83" s="13">
        <f>NRG_GW_E!D$2</f>
        <v>4.8533104041272583</v>
      </c>
      <c r="E83" s="13">
        <f>NRG_GW_E!E$2</f>
        <v>4.2180567497850383</v>
      </c>
      <c r="F83" s="13">
        <f>NRG_GW_E!F$2</f>
        <v>4.1702493551160789</v>
      </c>
      <c r="G83" s="13">
        <f>NRG_GW_E!G$2</f>
        <v>3.9982803095442816</v>
      </c>
      <c r="H83" s="13">
        <f>NRG_GW_E!H$2</f>
        <v>4.1487532244196048</v>
      </c>
      <c r="I83" s="13">
        <f>NRG_GW_E!I$2</f>
        <v>4.4282029234737745</v>
      </c>
      <c r="J83" s="13">
        <f>NRG_GW_E!J$2</f>
        <v>3.9696474634565777</v>
      </c>
      <c r="K83" s="13">
        <f>NRG_GW_E!K$2</f>
        <v>5.0945829750644878</v>
      </c>
      <c r="L83" s="13">
        <f>NRG_GW_E!L$2</f>
        <v>5.9305245055889939</v>
      </c>
      <c r="M83" s="13">
        <f>NRG_GW_E!M$2</f>
        <v>8.1088564058469466</v>
      </c>
      <c r="N83" s="13">
        <f>NRG_GW_E!N$2</f>
        <v>5.8134995700773864</v>
      </c>
      <c r="O83" s="13">
        <f>NRG_GW_E!O$2</f>
        <v>5.8302665520206363</v>
      </c>
      <c r="P83" s="13">
        <f>NRG_GW_E!P$2</f>
        <v>6.1884780739466887</v>
      </c>
      <c r="Q83" s="13">
        <f>NRG_GW_E!Q$2</f>
        <v>6.4368873602751506</v>
      </c>
      <c r="R83" s="13">
        <f>NRG_GW_E!R$2</f>
        <v>6.3389509888220115</v>
      </c>
      <c r="S83" s="13">
        <f>NRG_GW_E!S$2</f>
        <v>6.7546001719690452</v>
      </c>
      <c r="T83" s="13">
        <f>NRG_GW_E!T$2</f>
        <v>6.6544282029234729</v>
      </c>
      <c r="U83" s="13">
        <f>NRG_GW_E!U$2</f>
        <v>4.7930352536543417</v>
      </c>
      <c r="V83" s="13">
        <f>NRG_GW_E!V$2</f>
        <v>4.4256233877901971</v>
      </c>
      <c r="W83" s="13">
        <f>NRG_GW_E!W$2</f>
        <v>11.651762682717113</v>
      </c>
      <c r="X83" s="13">
        <f>NRG_GW_E!X$2</f>
        <v>1.9037833190025792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1556.8863284608772</v>
      </c>
      <c r="D85" s="13">
        <f>NRG_PR_E!D$2</f>
        <v>1591.0719690455717</v>
      </c>
      <c r="E85" s="13">
        <f>NRG_PR_E!E$2</f>
        <v>1555.2717970765261</v>
      </c>
      <c r="F85" s="13">
        <f>NRG_PR_E!F$2</f>
        <v>1576.5907996560622</v>
      </c>
      <c r="G85" s="13">
        <f>NRG_PR_E!G$2</f>
        <v>1476.4713671539123</v>
      </c>
      <c r="H85" s="13">
        <f>NRG_PR_E!H$2</f>
        <v>1382.0865864144453</v>
      </c>
      <c r="I85" s="13">
        <f>NRG_PR_E!I$2</f>
        <v>1409.054600171969</v>
      </c>
      <c r="J85" s="13">
        <f>NRG_PR_E!J$2</f>
        <v>1684.0785038693034</v>
      </c>
      <c r="K85" s="13">
        <f>NRG_PR_E!K$2</f>
        <v>1671.0136715391229</v>
      </c>
      <c r="L85" s="13">
        <f>NRG_PR_E!L$2</f>
        <v>1594.525709372313</v>
      </c>
      <c r="M85" s="13">
        <f>NRG_PR_E!M$2</f>
        <v>1847.9495270851248</v>
      </c>
      <c r="N85" s="13">
        <f>NRG_PR_E!N$2</f>
        <v>2017.9404987102319</v>
      </c>
      <c r="O85" s="13">
        <f>NRG_PR_E!O$2</f>
        <v>2104.7140154772142</v>
      </c>
      <c r="P85" s="13">
        <f>NRG_PR_E!P$2</f>
        <v>1835.7291487532243</v>
      </c>
      <c r="Q85" s="13">
        <f>NRG_PR_E!Q$2</f>
        <v>1718.2355116079104</v>
      </c>
      <c r="R85" s="13">
        <f>NRG_PR_E!R$2</f>
        <v>1797.7995700773859</v>
      </c>
      <c r="S85" s="13">
        <f>NRG_PR_E!S$2</f>
        <v>1844.7042132416166</v>
      </c>
      <c r="T85" s="13">
        <f>NRG_PR_E!T$2</f>
        <v>1946.2483233018058</v>
      </c>
      <c r="U85" s="13">
        <f>NRG_PR_E!U$2</f>
        <v>1831.9091143594153</v>
      </c>
      <c r="V85" s="13">
        <f>NRG_PR_E!V$2</f>
        <v>1948.6991401547716</v>
      </c>
      <c r="W85" s="13">
        <f>NRG_PR_E!W$2</f>
        <v>1938.147721410146</v>
      </c>
      <c r="X85" s="13">
        <f>NRG_PR_E!X$2</f>
        <v>1966.7341358555459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11.822871883061046</v>
      </c>
      <c r="T88" s="13">
        <f>NRG_LNG_E!T$2</f>
        <v>19.544282029234733</v>
      </c>
      <c r="U88" s="13">
        <f>NRG_LNG_E!U$2</f>
        <v>31.548753224419599</v>
      </c>
      <c r="V88" s="13">
        <f>NRG_LNG_E!V$2</f>
        <v>39.542906276870163</v>
      </c>
      <c r="W88" s="13">
        <f>NRG_LNG_E!W$2</f>
        <v>43.345743766122091</v>
      </c>
      <c r="X88" s="13">
        <f>NRG_LNG_E!X$2</f>
        <v>44.441616509028378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1588.1771281169392</v>
      </c>
      <c r="D93" s="10">
        <f>DL!D$2</f>
        <v>1539.1229578675832</v>
      </c>
      <c r="E93" s="10">
        <f>DL!E$2</f>
        <v>1427.1496130696476</v>
      </c>
      <c r="F93" s="10">
        <f>DL!F$2</f>
        <v>1524.9570077386072</v>
      </c>
      <c r="G93" s="10">
        <f>DL!G$2</f>
        <v>2144.8791057609633</v>
      </c>
      <c r="H93" s="10">
        <f>DL!H$2</f>
        <v>2094.9173688736023</v>
      </c>
      <c r="I93" s="10">
        <f>DL!I$2</f>
        <v>1978.2960447119513</v>
      </c>
      <c r="J93" s="10">
        <f>DL!J$2</f>
        <v>1963.3251934651757</v>
      </c>
      <c r="K93" s="10">
        <f>DL!K$2</f>
        <v>1843.0472055030098</v>
      </c>
      <c r="L93" s="10">
        <f>DL!L$2</f>
        <v>1884.6422184006874</v>
      </c>
      <c r="M93" s="10">
        <f>DL!M$2</f>
        <v>1931.503783319002</v>
      </c>
      <c r="N93" s="10">
        <f>DL!N$2</f>
        <v>1618.0997420464314</v>
      </c>
      <c r="O93" s="10">
        <f>DL!O$2</f>
        <v>1736.8778159931212</v>
      </c>
      <c r="P93" s="10">
        <f>DL!P$2</f>
        <v>1502.7466895958728</v>
      </c>
      <c r="Q93" s="10">
        <f>DL!Q$2</f>
        <v>1424.3121238177127</v>
      </c>
      <c r="R93" s="10">
        <f>DL!R$2</f>
        <v>1536.6318142734308</v>
      </c>
      <c r="S93" s="10">
        <f>DL!S$2</f>
        <v>1506.9193465176268</v>
      </c>
      <c r="T93" s="10">
        <f>DL!T$2</f>
        <v>1545.463456577816</v>
      </c>
      <c r="U93" s="10">
        <f>DL!U$2</f>
        <v>1442.6717970765262</v>
      </c>
      <c r="V93" s="10">
        <f>DL!V$2</f>
        <v>1419.7165090283747</v>
      </c>
      <c r="W93" s="10">
        <f>DL!W$2</f>
        <v>1475.3884780739465</v>
      </c>
      <c r="X93" s="10">
        <f>DL!X$2</f>
        <v>1532.95864144454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57128.336715391226</v>
      </c>
      <c r="D94" s="10">
        <f>AFC!D$2</f>
        <v>58598.155631986228</v>
      </c>
      <c r="E94" s="10">
        <f>AFC!E$2</f>
        <v>58541.824419604462</v>
      </c>
      <c r="F94" s="10">
        <f>AFC!F$2</f>
        <v>59945.484092863291</v>
      </c>
      <c r="G94" s="10">
        <f>AFC!G$2</f>
        <v>60234.739294926905</v>
      </c>
      <c r="H94" s="10">
        <f>AFC!H$2</f>
        <v>61700.316165090277</v>
      </c>
      <c r="I94" s="10">
        <f>AFC!I$2</f>
        <v>65210.244110060179</v>
      </c>
      <c r="J94" s="10">
        <f>AFC!J$2</f>
        <v>64883.9600171969</v>
      </c>
      <c r="K94" s="10">
        <f>AFC!K$2</f>
        <v>66691.211865864141</v>
      </c>
      <c r="L94" s="10">
        <f>AFC!L$2</f>
        <v>64712.064402407566</v>
      </c>
      <c r="M94" s="10">
        <f>AFC!M$2</f>
        <v>70379.810404127245</v>
      </c>
      <c r="N94" s="10">
        <f>AFC!N$2</f>
        <v>69565.086070507314</v>
      </c>
      <c r="O94" s="10">
        <f>AFC!O$2</f>
        <v>65575.601633705926</v>
      </c>
      <c r="P94" s="10">
        <f>AFC!P$2</f>
        <v>67287.497850386935</v>
      </c>
      <c r="Q94" s="10">
        <f>AFC!Q$2</f>
        <v>64595.512381771274</v>
      </c>
      <c r="R94" s="10">
        <f>AFC!R$2</f>
        <v>65169.425881341354</v>
      </c>
      <c r="S94" s="10">
        <f>AFC!S$2</f>
        <v>70458.403181427333</v>
      </c>
      <c r="T94" s="10">
        <f>AFC!T$2</f>
        <v>74783.023989681838</v>
      </c>
      <c r="U94" s="10">
        <f>AFC!U$2</f>
        <v>79820.583748925215</v>
      </c>
      <c r="V94" s="10">
        <f>AFC!V$2</f>
        <v>77745.349097162485</v>
      </c>
      <c r="W94" s="10">
        <f>AFC!W$2</f>
        <v>77115.012725709355</v>
      </c>
      <c r="X94" s="10">
        <f>AFC!X$2</f>
        <v>80512.616852966443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4373.023645743765</v>
      </c>
      <c r="D95" s="13">
        <f>FC_NE!D$2</f>
        <v>3890.5544282029223</v>
      </c>
      <c r="E95" s="13">
        <f>FC_NE!E$2</f>
        <v>3694.8613929492685</v>
      </c>
      <c r="F95" s="13">
        <f>FC_NE!F$2</f>
        <v>4155.9677558039548</v>
      </c>
      <c r="G95" s="13">
        <f>FC_NE!G$2</f>
        <v>4437.8348237317277</v>
      </c>
      <c r="H95" s="13">
        <f>FC_NE!H$2</f>
        <v>4604.2433361994845</v>
      </c>
      <c r="I95" s="13">
        <f>FC_NE!I$2</f>
        <v>5172.8079965606184</v>
      </c>
      <c r="J95" s="13">
        <f>FC_NE!J$2</f>
        <v>5234.2282889079952</v>
      </c>
      <c r="K95" s="13">
        <f>FC_NE!K$2</f>
        <v>5174.5862424763545</v>
      </c>
      <c r="L95" s="13">
        <f>FC_NE!L$2</f>
        <v>4680.1851246775577</v>
      </c>
      <c r="M95" s="13">
        <f>FC_NE!M$2</f>
        <v>4969.2142734307818</v>
      </c>
      <c r="N95" s="13">
        <f>FC_NE!N$2</f>
        <v>5021.9934651762687</v>
      </c>
      <c r="O95" s="13">
        <f>FC_NE!O$2</f>
        <v>4896.4327601031819</v>
      </c>
      <c r="P95" s="13">
        <f>FC_NE!P$2</f>
        <v>4969.6680997420463</v>
      </c>
      <c r="Q95" s="13">
        <f>FC_NE!Q$2</f>
        <v>5167.3457437661227</v>
      </c>
      <c r="R95" s="13">
        <f>FC_NE!R$2</f>
        <v>5634.6049011177984</v>
      </c>
      <c r="S95" s="13">
        <f>FC_NE!S$2</f>
        <v>5571.2484092863288</v>
      </c>
      <c r="T95" s="13">
        <f>FC_NE!T$2</f>
        <v>5941.2281169389516</v>
      </c>
      <c r="U95" s="13">
        <f>FC_NE!U$2</f>
        <v>5681.7364574376606</v>
      </c>
      <c r="V95" s="13">
        <f>FC_NE!V$2</f>
        <v>5599.5842648323305</v>
      </c>
      <c r="W95" s="13">
        <f>FC_NE!W$2</f>
        <v>5794.8325881341343</v>
      </c>
      <c r="X95" s="13">
        <f>FC_NE!X$2</f>
        <v>5241.7558039552869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3978.397678417884</v>
      </c>
      <c r="D96" s="16">
        <f>TI_NRG_FC_IND_NE!D$2</f>
        <v>3493.0479793637137</v>
      </c>
      <c r="E96" s="16">
        <f>TI_NRG_FC_IND_NE!E$2</f>
        <v>3352.0840928632838</v>
      </c>
      <c r="F96" s="16">
        <f>TI_NRG_FC_IND_NE!F$2</f>
        <v>3851.5969045571792</v>
      </c>
      <c r="G96" s="16">
        <f>TI_NRG_FC_IND_NE!G$2</f>
        <v>4174.750902837488</v>
      </c>
      <c r="H96" s="16">
        <f>TI_NRG_FC_IND_NE!H$2</f>
        <v>4347.8805674978503</v>
      </c>
      <c r="I96" s="16">
        <f>TI_NRG_FC_IND_NE!I$2</f>
        <v>4905.8834049871011</v>
      </c>
      <c r="J96" s="16">
        <f>TI_NRG_FC_IND_NE!J$2</f>
        <v>4925.0566638005148</v>
      </c>
      <c r="K96" s="16">
        <f>TI_NRG_FC_IND_NE!K$2</f>
        <v>4853.8926053310406</v>
      </c>
      <c r="L96" s="16">
        <f>TI_NRG_FC_IND_NE!L$2</f>
        <v>4376.249011177988</v>
      </c>
      <c r="M96" s="16">
        <f>TI_NRG_FC_IND_NE!M$2</f>
        <v>4666.8449699054163</v>
      </c>
      <c r="N96" s="16">
        <f>TI_NRG_FC_IND_NE!N$2</f>
        <v>4701.5865864144453</v>
      </c>
      <c r="O96" s="16">
        <f>TI_NRG_FC_IND_NE!O$2</f>
        <v>4591.7801375752369</v>
      </c>
      <c r="P96" s="16">
        <f>TI_NRG_FC_IND_NE!P$2</f>
        <v>4639.50988822012</v>
      </c>
      <c r="Q96" s="16">
        <f>TI_NRG_FC_IND_NE!Q$2</f>
        <v>4826.1090283748936</v>
      </c>
      <c r="R96" s="16">
        <f>TI_NRG_FC_IND_NE!R$2</f>
        <v>5254.3590713671529</v>
      </c>
      <c r="S96" s="16">
        <f>TI_NRG_FC_IND_NE!S$2</f>
        <v>5160.7201203783316</v>
      </c>
      <c r="T96" s="16">
        <f>TI_NRG_FC_IND_NE!T$2</f>
        <v>5555.158641444541</v>
      </c>
      <c r="U96" s="16">
        <f>TI_NRG_FC_IND_NE!U$2</f>
        <v>5286.5705073086838</v>
      </c>
      <c r="V96" s="16">
        <f>TI_NRG_FC_IND_NE!V$2</f>
        <v>5191.4521926053312</v>
      </c>
      <c r="W96" s="16">
        <f>TI_NRG_FC_IND_NE!W$2</f>
        <v>5362.2367153912273</v>
      </c>
      <c r="X96" s="16">
        <f>TI_NRG_FC_IND_NE!X$2</f>
        <v>4813.5779879621659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14.402407566638001</v>
      </c>
      <c r="D98" s="19">
        <f>NRG_NE!D$2</f>
        <v>10.56173688736027</v>
      </c>
      <c r="E98" s="19">
        <f>NRG_NE!E$2</f>
        <v>11.521926053310398</v>
      </c>
      <c r="F98" s="19">
        <f>NRG_NE!F$2</f>
        <v>9.6016337059329313</v>
      </c>
      <c r="G98" s="19">
        <f>NRG_NE!G$2</f>
        <v>9.6016337059329313</v>
      </c>
      <c r="H98" s="19">
        <f>NRG_NE!H$2</f>
        <v>8.6414445399828033</v>
      </c>
      <c r="I98" s="19">
        <f>NRG_NE!I$2</f>
        <v>7.6812553740326726</v>
      </c>
      <c r="J98" s="19">
        <f>NRG_NE!J$2</f>
        <v>7.6812553740326726</v>
      </c>
      <c r="K98" s="19">
        <f>NRG_NE!K$2</f>
        <v>6.7211521926053308</v>
      </c>
      <c r="L98" s="19">
        <f>NRG_NE!L$2</f>
        <v>7.0220980223559746</v>
      </c>
      <c r="M98" s="19">
        <f>NRG_NE!M$2</f>
        <v>7.0220980223559746</v>
      </c>
      <c r="N98" s="19">
        <f>NRG_NE!N$2</f>
        <v>8.0251934651762671</v>
      </c>
      <c r="O98" s="19">
        <f>NRG_NE!O$2</f>
        <v>8.0251934651762671</v>
      </c>
      <c r="P98" s="19">
        <f>NRG_NE!P$2</f>
        <v>6.0189165950128984</v>
      </c>
      <c r="Q98" s="19">
        <f>NRG_NE!Q$2</f>
        <v>6.0189165950128984</v>
      </c>
      <c r="R98" s="19">
        <f>NRG_NE!R$2</f>
        <v>5.0157351676698188</v>
      </c>
      <c r="S98" s="19">
        <f>NRG_NE!S$2</f>
        <v>5.0157351676698188</v>
      </c>
      <c r="T98" s="19">
        <f>NRG_NE!T$2</f>
        <v>5.3117798796216675</v>
      </c>
      <c r="U98" s="19">
        <f>NRG_NE!U$2</f>
        <v>4.9777300085984519</v>
      </c>
      <c r="V98" s="19">
        <f>NRG_NE!V$2</f>
        <v>4.8081685296646599</v>
      </c>
      <c r="W98" s="19">
        <f>NRG_NE!W$2</f>
        <v>4.6896818572656924</v>
      </c>
      <c r="X98" s="19">
        <f>NRG_NE!X$2</f>
        <v>4.165090283748925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3888.2989681857262</v>
      </c>
      <c r="D99" s="19">
        <f>FC_IND_NE!D$2</f>
        <v>3416.167411865863</v>
      </c>
      <c r="E99" s="19">
        <f>FC_IND_NE!E$2</f>
        <v>3283.1280309544272</v>
      </c>
      <c r="F99" s="19">
        <f>FC_IND_NE!F$2</f>
        <v>3778.4178847807389</v>
      </c>
      <c r="G99" s="19">
        <f>FC_IND_NE!G$2</f>
        <v>3948.8870163370584</v>
      </c>
      <c r="H99" s="19">
        <f>FC_IND_NE!H$2</f>
        <v>4158.5196904557179</v>
      </c>
      <c r="I99" s="19">
        <f>FC_IND_NE!I$2</f>
        <v>4778.7712811693891</v>
      </c>
      <c r="J99" s="19">
        <f>FC_IND_NE!J$2</f>
        <v>4729.4641444539975</v>
      </c>
      <c r="K99" s="19">
        <f>FC_IND_NE!K$2</f>
        <v>4676.2993121238178</v>
      </c>
      <c r="L99" s="19">
        <f>FC_IND_NE!L$2</f>
        <v>4328.3294926913159</v>
      </c>
      <c r="M99" s="19">
        <f>FC_IND_NE!M$2</f>
        <v>4575.1170249355109</v>
      </c>
      <c r="N99" s="19">
        <f>FC_IND_NE!N$2</f>
        <v>4599.4961306964742</v>
      </c>
      <c r="O99" s="19">
        <f>FC_IND_NE!O$2</f>
        <v>4498.2206362854686</v>
      </c>
      <c r="P99" s="19">
        <f>FC_IND_NE!P$2</f>
        <v>4533.7250214961296</v>
      </c>
      <c r="Q99" s="19">
        <f>FC_IND_NE!Q$2</f>
        <v>4722.1744625967331</v>
      </c>
      <c r="R99" s="19">
        <f>FC_IND_NE!R$2</f>
        <v>5179.3538263112641</v>
      </c>
      <c r="S99" s="19">
        <f>FC_IND_NE!S$2</f>
        <v>5089.9417884780742</v>
      </c>
      <c r="T99" s="19">
        <f>FC_IND_NE!T$2</f>
        <v>5446.0748065348243</v>
      </c>
      <c r="U99" s="19">
        <f>FC_IND_NE!U$2</f>
        <v>5179.6914875322436</v>
      </c>
      <c r="V99" s="19">
        <f>FC_IND_NE!V$2</f>
        <v>5122.1736887360275</v>
      </c>
      <c r="W99" s="19">
        <f>FC_IND_NE!W$2</f>
        <v>5252.7288907996544</v>
      </c>
      <c r="X99" s="19">
        <f>FC_IND_NE!X$2</f>
        <v>4698.232674118658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2961.7441182740968</v>
      </c>
      <c r="D100" s="22">
        <f>FC_IND_CPC_NE!D$2</f>
        <v>2655.7203381770505</v>
      </c>
      <c r="E100" s="22">
        <f>FC_IND_CPC_NE!E$2</f>
        <v>2393.0593358342257</v>
      </c>
      <c r="F100" s="22">
        <f>FC_IND_CPC_NE!F$2</f>
        <v>2932.5165431925575</v>
      </c>
      <c r="G100" s="22">
        <f>FC_IND_CPC_NE!G$2</f>
        <v>2916.7146551957676</v>
      </c>
      <c r="H100" s="22">
        <f>FC_IND_CPC_NE!H$2</f>
        <v>2989.8033898250092</v>
      </c>
      <c r="I100" s="22">
        <f>FC_IND_CPC_NE!I$2</f>
        <v>3318.0322257670996</v>
      </c>
      <c r="J100" s="22">
        <f>FC_IND_CPC_NE!J$2</f>
        <v>3317.4283256409608</v>
      </c>
      <c r="K100" s="22">
        <f>FC_IND_CPC_NE!K$2</f>
        <v>3317.9754882016714</v>
      </c>
      <c r="L100" s="22">
        <f>FC_IND_CPC_NE!L$2</f>
        <v>2801.5595832042532</v>
      </c>
      <c r="M100" s="22">
        <f>FC_IND_CPC_NE!M$2</f>
        <v>3052.8112770464686</v>
      </c>
      <c r="N100" s="22">
        <f>FC_IND_CPC_NE!N$2</f>
        <v>2957.6524287278316</v>
      </c>
      <c r="O100" s="22">
        <f>FC_IND_CPC_NE!O$2</f>
        <v>3148.5687740988783</v>
      </c>
      <c r="P100" s="22">
        <f>FC_IND_CPC_NE!P$2</f>
        <v>3414.5920337815087</v>
      </c>
      <c r="Q100" s="22">
        <f>FC_IND_CPC_NE!Q$2</f>
        <v>3632.5549454952102</v>
      </c>
      <c r="R100" s="22">
        <f>FC_IND_CPC_NE!R$2</f>
        <v>4093.3332101044839</v>
      </c>
      <c r="S100" s="22">
        <f>FC_IND_CPC_NE!S$2</f>
        <v>3948.6453181608922</v>
      </c>
      <c r="T100" s="22">
        <f>FC_IND_CPC_NE!T$2</f>
        <v>4079.3608880248844</v>
      </c>
      <c r="U100" s="22">
        <f>FC_IND_CPC_NE!U$2</f>
        <v>3786.9994700677616</v>
      </c>
      <c r="V100" s="22">
        <f>FC_IND_CPC_NE!V$2</f>
        <v>3948.6548785133987</v>
      </c>
      <c r="W100" s="22">
        <f>FC_IND_CPC_NE!W$2</f>
        <v>4122.5417201333839</v>
      </c>
      <c r="X100" s="22">
        <f>FC_IND_CPC_NE!X$2</f>
        <v>3609.9148871269217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238.11977644024071</v>
      </c>
      <c r="D101" s="16">
        <f>FC_TRA_NE!D$2</f>
        <v>271.72545141874463</v>
      </c>
      <c r="E101" s="16">
        <f>FC_TRA_NE!E$2</f>
        <v>187.23129836629411</v>
      </c>
      <c r="F101" s="16">
        <f>FC_TRA_NE!F$2</f>
        <v>189.15159071367151</v>
      </c>
      <c r="G101" s="16">
        <f>FC_TRA_NE!G$2</f>
        <v>168.028116938951</v>
      </c>
      <c r="H101" s="16">
        <f>FC_TRA_NE!H$2</f>
        <v>156.50619088564059</v>
      </c>
      <c r="I101" s="16">
        <f>FC_TRA_NE!I$2</f>
        <v>146.90455717970761</v>
      </c>
      <c r="J101" s="16">
        <f>FC_TRA_NE!J$2</f>
        <v>135.3826311263972</v>
      </c>
      <c r="K101" s="16">
        <f>FC_TRA_NE!K$2</f>
        <v>124.820894239037</v>
      </c>
      <c r="L101" s="16">
        <f>FC_TRA_NE!L$2</f>
        <v>122.38460877042129</v>
      </c>
      <c r="M101" s="16">
        <f>FC_TRA_NE!M$2</f>
        <v>129.4067067927773</v>
      </c>
      <c r="N101" s="16">
        <f>FC_TRA_NE!N$2</f>
        <v>125.39406706792781</v>
      </c>
      <c r="O101" s="16">
        <f>FC_TRA_NE!O$2</f>
        <v>116.3656921754084</v>
      </c>
      <c r="P101" s="16">
        <f>FC_TRA_NE!P$2</f>
        <v>112.3531384350817</v>
      </c>
      <c r="Q101" s="16">
        <f>FC_TRA_NE!Q$2</f>
        <v>120.3783319002579</v>
      </c>
      <c r="R101" s="16">
        <f>FC_TRA_NE!R$2</f>
        <v>125.39406706792781</v>
      </c>
      <c r="S101" s="16">
        <f>FC_TRA_NE!S$2</f>
        <v>129.4067067927773</v>
      </c>
      <c r="T101" s="16">
        <f>FC_TRA_NE!T$2</f>
        <v>129.76784178847811</v>
      </c>
      <c r="U101" s="16">
        <f>FC_TRA_NE!U$2</f>
        <v>133.92089423903701</v>
      </c>
      <c r="V101" s="16">
        <f>FC_TRA_NE!V$2</f>
        <v>130.3155631986242</v>
      </c>
      <c r="W101" s="16">
        <f>FC_TRA_NE!W$2</f>
        <v>122.06362854686159</v>
      </c>
      <c r="X101" s="16">
        <f>FC_TRA_NE!X$2</f>
        <v>118.8886500429923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156.50619088564059</v>
      </c>
      <c r="D102" s="16">
        <f>FC_OTH_NE!D$2</f>
        <v>125.7809974204643</v>
      </c>
      <c r="E102" s="16">
        <f>FC_OTH_NE!E$2</f>
        <v>155.54600171969045</v>
      </c>
      <c r="F102" s="16">
        <f>FC_OTH_NE!F$2</f>
        <v>115.21926053310403</v>
      </c>
      <c r="G102" s="16">
        <f>FC_OTH_NE!G$2</f>
        <v>95.055803955288042</v>
      </c>
      <c r="H102" s="16">
        <f>FC_OTH_NE!H$2</f>
        <v>99.85657781599312</v>
      </c>
      <c r="I102" s="16">
        <f>FC_OTH_NE!I$2</f>
        <v>120.0200343938091</v>
      </c>
      <c r="J102" s="16">
        <f>FC_OTH_NE!J$2</f>
        <v>173.78899398108337</v>
      </c>
      <c r="K102" s="16">
        <f>FC_OTH_NE!K$2</f>
        <v>195.87274290627687</v>
      </c>
      <c r="L102" s="16">
        <f>FC_OTH_NE!L$2</f>
        <v>181.55150472914875</v>
      </c>
      <c r="M102" s="16">
        <f>FC_OTH_NE!M$2</f>
        <v>172.96259673258811</v>
      </c>
      <c r="N102" s="16">
        <f>FC_OTH_NE!N$2</f>
        <v>195.01281169389506</v>
      </c>
      <c r="O102" s="16">
        <f>FC_OTH_NE!O$2</f>
        <v>188.28693035253653</v>
      </c>
      <c r="P102" s="16">
        <f>FC_OTH_NE!P$2</f>
        <v>217.80507308684435</v>
      </c>
      <c r="Q102" s="16">
        <f>FC_OTH_NE!Q$2</f>
        <v>220.85838349097162</v>
      </c>
      <c r="R102" s="16">
        <f>FC_OTH_NE!R$2</f>
        <v>254.85176268271712</v>
      </c>
      <c r="S102" s="16">
        <f>FC_OTH_NE!S$2</f>
        <v>281.12158211521933</v>
      </c>
      <c r="T102" s="16">
        <f>FC_OTH_NE!T$2</f>
        <v>256.30163370593289</v>
      </c>
      <c r="U102" s="16">
        <f>FC_OTH_NE!U$2</f>
        <v>261.24505588993981</v>
      </c>
      <c r="V102" s="16">
        <f>FC_OTH_NE!V$2</f>
        <v>277.81650902837492</v>
      </c>
      <c r="W102" s="16">
        <f>FC_OTH_NE!W$2</f>
        <v>310.5322441960447</v>
      </c>
      <c r="X102" s="16">
        <f>FC_OTH_NE!X$2</f>
        <v>309.2891659501289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53560.887360275141</v>
      </c>
      <c r="D103" s="13">
        <f>FC_E!D$2</f>
        <v>54161.079879621662</v>
      </c>
      <c r="E103" s="13">
        <f>FC_E!E$2</f>
        <v>53750.807222699914</v>
      </c>
      <c r="F103" s="13">
        <f>FC_E!F$2</f>
        <v>55285.690369733442</v>
      </c>
      <c r="G103" s="13">
        <f>FC_E!G$2</f>
        <v>56761.967239896803</v>
      </c>
      <c r="H103" s="13">
        <f>FC_E!H$2</f>
        <v>57483.947033533972</v>
      </c>
      <c r="I103" s="13">
        <f>FC_E!I$2</f>
        <v>59906.818314703341</v>
      </c>
      <c r="J103" s="13">
        <f>FC_E!J$2</f>
        <v>60081.332760103178</v>
      </c>
      <c r="K103" s="13">
        <f>FC_E!K$2</f>
        <v>61077.713929492675</v>
      </c>
      <c r="L103" s="13">
        <f>FC_E!L$2</f>
        <v>60591.998280309541</v>
      </c>
      <c r="M103" s="13">
        <f>FC_E!M$2</f>
        <v>65257.858211521932</v>
      </c>
      <c r="N103" s="13">
        <f>FC_E!N$2</f>
        <v>63610.484006878767</v>
      </c>
      <c r="O103" s="13">
        <f>FC_E!O$2</f>
        <v>63257.875064488391</v>
      </c>
      <c r="P103" s="13">
        <f>FC_E!P$2</f>
        <v>62106.265692175402</v>
      </c>
      <c r="Q103" s="13">
        <f>FC_E!Q$2</f>
        <v>60203.429492691306</v>
      </c>
      <c r="R103" s="13">
        <f>FC_E!R$2</f>
        <v>60861.494496990534</v>
      </c>
      <c r="S103" s="13">
        <f>FC_E!S$2</f>
        <v>65136.465348237318</v>
      </c>
      <c r="T103" s="13">
        <f>FC_E!T$2</f>
        <v>69241.05064488393</v>
      </c>
      <c r="U103" s="13">
        <f>FC_E!U$2</f>
        <v>73082.655030094582</v>
      </c>
      <c r="V103" s="13">
        <f>FC_E!V$2</f>
        <v>71890.699398108336</v>
      </c>
      <c r="W103" s="13">
        <f>FC_E!W$2</f>
        <v>70231.513241616514</v>
      </c>
      <c r="X103" s="13">
        <f>FC_E!X$2</f>
        <v>74185.592003439364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17103.897076526224</v>
      </c>
      <c r="D104" s="16">
        <f>FC_IND_E!D$2</f>
        <v>15789.623731728285</v>
      </c>
      <c r="E104" s="16">
        <f>FC_IND_E!E$2</f>
        <v>15301.695270851247</v>
      </c>
      <c r="F104" s="16">
        <f>FC_IND_E!F$2</f>
        <v>15829.903353396388</v>
      </c>
      <c r="G104" s="16">
        <f>FC_IND_E!G$2</f>
        <v>15509.622871883063</v>
      </c>
      <c r="H104" s="16">
        <f>FC_IND_E!H$2</f>
        <v>14617.709028374891</v>
      </c>
      <c r="I104" s="16">
        <f>FC_IND_E!I$2</f>
        <v>14653.888048151333</v>
      </c>
      <c r="J104" s="16">
        <f>FC_IND_E!J$2</f>
        <v>15249.796044711951</v>
      </c>
      <c r="K104" s="16">
        <f>FC_IND_E!K$2</f>
        <v>13982.545055889939</v>
      </c>
      <c r="L104" s="16">
        <f>FC_IND_E!L$2</f>
        <v>12823.318228718828</v>
      </c>
      <c r="M104" s="16">
        <f>FC_IND_E!M$2</f>
        <v>13499.290283748924</v>
      </c>
      <c r="N104" s="16">
        <f>FC_IND_E!N$2</f>
        <v>13961.482029234736</v>
      </c>
      <c r="O104" s="16">
        <f>FC_IND_E!O$2</f>
        <v>13733.264058469476</v>
      </c>
      <c r="P104" s="16">
        <f>FC_IND_E!P$2</f>
        <v>14210.704987102319</v>
      </c>
      <c r="Q104" s="16">
        <f>FC_IND_E!Q$2</f>
        <v>14153.251676698193</v>
      </c>
      <c r="R104" s="16">
        <f>FC_IND_E!R$2</f>
        <v>14095.620550300944</v>
      </c>
      <c r="S104" s="16">
        <f>FC_IND_E!S$2</f>
        <v>14652.420808254514</v>
      </c>
      <c r="T104" s="16">
        <f>FC_IND_E!T$2</f>
        <v>15819.880223559758</v>
      </c>
      <c r="U104" s="16">
        <f>FC_IND_E!U$2</f>
        <v>16327.935253654343</v>
      </c>
      <c r="V104" s="16">
        <f>FC_IND_E!V$2</f>
        <v>16492.204557179706</v>
      </c>
      <c r="W104" s="16">
        <f>FC_IND_E!W$2</f>
        <v>15921.165262252796</v>
      </c>
      <c r="X104" s="16">
        <f>FC_IND_E!X$2</f>
        <v>16274.113069647463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3459.8750644883921</v>
      </c>
      <c r="D105" s="19">
        <f>FC_IND_IS_E!D$2</f>
        <v>2967.5530524505589</v>
      </c>
      <c r="E105" s="19">
        <f>FC_IND_IS_E!E$2</f>
        <v>2763.5282889079963</v>
      </c>
      <c r="F105" s="19">
        <f>FC_IND_IS_E!F$2</f>
        <v>2919.3433361994839</v>
      </c>
      <c r="G105" s="19">
        <f>FC_IND_IS_E!G$2</f>
        <v>3102.9201203783318</v>
      </c>
      <c r="H105" s="19">
        <f>FC_IND_IS_E!H$2</f>
        <v>2414.1174548581257</v>
      </c>
      <c r="I105" s="19">
        <f>FC_IND_IS_E!I$2</f>
        <v>2399.3961306964738</v>
      </c>
      <c r="J105" s="19">
        <f>FC_IND_IS_E!J$2</f>
        <v>2607.8900257953565</v>
      </c>
      <c r="K105" s="19">
        <f>FC_IND_IS_E!K$2</f>
        <v>2019.2594153052446</v>
      </c>
      <c r="L105" s="19">
        <f>FC_IND_IS_E!L$2</f>
        <v>1404.5159071367152</v>
      </c>
      <c r="M105" s="19">
        <f>FC_IND_IS_E!M$2</f>
        <v>1583.6958727429064</v>
      </c>
      <c r="N105" s="19">
        <f>FC_IND_IS_E!N$2</f>
        <v>1715.054600171969</v>
      </c>
      <c r="O105" s="19">
        <f>FC_IND_IS_E!O$2</f>
        <v>1752.2229578675838</v>
      </c>
      <c r="P105" s="19">
        <f>FC_IND_IS_E!P$2</f>
        <v>1712.8900257953565</v>
      </c>
      <c r="Q105" s="19">
        <f>FC_IND_IS_E!Q$2</f>
        <v>1733.519260533104</v>
      </c>
      <c r="R105" s="19">
        <f>FC_IND_IS_E!R$2</f>
        <v>1713.2102321582115</v>
      </c>
      <c r="S105" s="19">
        <f>FC_IND_IS_E!S$2</f>
        <v>1672.266036113499</v>
      </c>
      <c r="T105" s="19">
        <f>FC_IND_IS_E!T$2</f>
        <v>1970.3367153912295</v>
      </c>
      <c r="U105" s="19">
        <f>FC_IND_IS_E!U$2</f>
        <v>1923.9399828030955</v>
      </c>
      <c r="V105" s="19">
        <f>FC_IND_IS_E!V$2</f>
        <v>1588.9550300945828</v>
      </c>
      <c r="W105" s="19">
        <f>FC_IND_IS_E!W$2</f>
        <v>1417.8349957007738</v>
      </c>
      <c r="X105" s="19">
        <f>FC_IND_IS_E!X$2</f>
        <v>1589.2502149613067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2917.2194989335399</v>
      </c>
      <c r="D106" s="22">
        <f>FC_IND_IS_BF_E!D$2</f>
        <v>2494.1809885192811</v>
      </c>
      <c r="E106" s="22">
        <f>FC_IND_IS_BF_E!E$2</f>
        <v>2342.0888515192282</v>
      </c>
      <c r="F106" s="22">
        <f>FC_IND_IS_BF_E!F$2</f>
        <v>2423.227178184834</v>
      </c>
      <c r="G106" s="22">
        <f>FC_IND_IS_BF_E!G$2</f>
        <v>2530.0532024312129</v>
      </c>
      <c r="H106" s="22">
        <f>FC_IND_IS_BF_E!H$2</f>
        <v>1869.1117634678947</v>
      </c>
      <c r="I106" s="22">
        <f>FC_IND_IS_BF_E!I$2</f>
        <v>1815.3305828458331</v>
      </c>
      <c r="J106" s="22">
        <f>FC_IND_IS_BF_E!J$2</f>
        <v>1988.838813944813</v>
      </c>
      <c r="K106" s="22">
        <f>FC_IND_IS_BF_E!K$2</f>
        <v>1452.3725451218813</v>
      </c>
      <c r="L106" s="22">
        <f>FC_IND_IS_BF_E!L$2</f>
        <v>910.15859945364878</v>
      </c>
      <c r="M106" s="22">
        <f>FC_IND_IS_BF_E!M$2</f>
        <v>1087.7937447352322</v>
      </c>
      <c r="N106" s="22">
        <f>FC_IND_IS_BF_E!N$2</f>
        <v>1182.1699465896193</v>
      </c>
      <c r="O106" s="22">
        <f>FC_IND_IS_BF_E!O$2</f>
        <v>1218.7851202902432</v>
      </c>
      <c r="P106" s="22">
        <f>FC_IND_IS_BF_E!P$2</f>
        <v>1256.8866780652982</v>
      </c>
      <c r="Q106" s="22">
        <f>FC_IND_IS_BF_E!Q$2</f>
        <v>1315.089574636731</v>
      </c>
      <c r="R106" s="22">
        <f>FC_IND_IS_BF_E!R$2</f>
        <v>1274.6424259157211</v>
      </c>
      <c r="S106" s="22">
        <f>FC_IND_IS_BF_E!S$2</f>
        <v>1230.5297042281793</v>
      </c>
      <c r="T106" s="22">
        <f>FC_IND_IS_BF_E!T$2</f>
        <v>1429.8018064055514</v>
      </c>
      <c r="U106" s="22">
        <f>FC_IND_IS_BF_E!U$2</f>
        <v>1364.0786596349124</v>
      </c>
      <c r="V106" s="22">
        <f>FC_IND_IS_BF_E!V$2</f>
        <v>1142.5088929127749</v>
      </c>
      <c r="W106" s="22">
        <f>FC_IND_IS_BF_E!W$2</f>
        <v>966.37562727583656</v>
      </c>
      <c r="X106" s="22">
        <f>FC_IND_IS_BF_E!X$2</f>
        <v>1087.4158365751114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542.65556555485227</v>
      </c>
      <c r="D107" s="22">
        <f>FC_IND_IS_EA_E!D$2</f>
        <v>473.37206393127769</v>
      </c>
      <c r="E107" s="22">
        <f>FC_IND_IS_EA_E!E$2</f>
        <v>421.43943738876879</v>
      </c>
      <c r="F107" s="22">
        <f>FC_IND_IS_EA_E!F$2</f>
        <v>496.11615801465013</v>
      </c>
      <c r="G107" s="22">
        <f>FC_IND_IS_EA_E!G$2</f>
        <v>572.86691794711942</v>
      </c>
      <c r="H107" s="22">
        <f>FC_IND_IS_EA_E!H$2</f>
        <v>545.00569139023082</v>
      </c>
      <c r="I107" s="22">
        <f>FC_IND_IS_EA_E!I$2</f>
        <v>584.06554785064111</v>
      </c>
      <c r="J107" s="22">
        <f>FC_IND_IS_EA_E!J$2</f>
        <v>619.05121185054372</v>
      </c>
      <c r="K107" s="22">
        <f>FC_IND_IS_EA_E!K$2</f>
        <v>566.8868701833635</v>
      </c>
      <c r="L107" s="22">
        <f>FC_IND_IS_EA_E!L$2</f>
        <v>494.35730768306644</v>
      </c>
      <c r="M107" s="22">
        <f>FC_IND_IS_EA_E!M$2</f>
        <v>495.90212800767404</v>
      </c>
      <c r="N107" s="22">
        <f>FC_IND_IS_EA_E!N$2</f>
        <v>532.88465358234976</v>
      </c>
      <c r="O107" s="22">
        <f>FC_IND_IS_EA_E!O$2</f>
        <v>533.43783757734059</v>
      </c>
      <c r="P107" s="22">
        <f>FC_IND_IS_EA_E!P$2</f>
        <v>456.00334773005841</v>
      </c>
      <c r="Q107" s="22">
        <f>FC_IND_IS_EA_E!Q$2</f>
        <v>418.42968589637263</v>
      </c>
      <c r="R107" s="22">
        <f>FC_IND_IS_EA_E!R$2</f>
        <v>438.56780624249041</v>
      </c>
      <c r="S107" s="22">
        <f>FC_IND_IS_EA_E!S$2</f>
        <v>441.73633188532017</v>
      </c>
      <c r="T107" s="22">
        <f>FC_IND_IS_EA_E!T$2</f>
        <v>540.53490898567816</v>
      </c>
      <c r="U107" s="22">
        <f>FC_IND_IS_EA_E!U$2</f>
        <v>559.86132316818293</v>
      </c>
      <c r="V107" s="22">
        <f>FC_IND_IS_EA_E!V$2</f>
        <v>446.4461371818079</v>
      </c>
      <c r="W107" s="22">
        <f>FC_IND_IS_EA_E!W$2</f>
        <v>451.45936842493734</v>
      </c>
      <c r="X107" s="22">
        <f>FC_IND_IS_EA_E!X$2</f>
        <v>501.83437838619557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625.06173688736021</v>
      </c>
      <c r="D108" s="19">
        <f>FC_IND_NFM_E!D$2</f>
        <v>646.18116938951005</v>
      </c>
      <c r="E108" s="19">
        <f>FC_IND_NFM_E!E$2</f>
        <v>602.86981943250214</v>
      </c>
      <c r="F108" s="19">
        <f>FC_IND_NFM_E!F$2</f>
        <v>594.24032674118644</v>
      </c>
      <c r="G108" s="19">
        <f>FC_IND_NFM_E!G$2</f>
        <v>573.04376612209808</v>
      </c>
      <c r="H108" s="19">
        <f>FC_IND_NFM_E!H$2</f>
        <v>543.58263112639725</v>
      </c>
      <c r="I108" s="19">
        <f>FC_IND_NFM_E!I$2</f>
        <v>554.4470335339638</v>
      </c>
      <c r="J108" s="19">
        <f>FC_IND_NFM_E!J$2</f>
        <v>554.38589853826306</v>
      </c>
      <c r="K108" s="19">
        <f>FC_IND_NFM_E!K$2</f>
        <v>501.9472914875322</v>
      </c>
      <c r="L108" s="19">
        <f>FC_IND_NFM_E!L$2</f>
        <v>413.78357695614784</v>
      </c>
      <c r="M108" s="19">
        <f>FC_IND_NFM_E!M$2</f>
        <v>360.7777300085985</v>
      </c>
      <c r="N108" s="19">
        <f>FC_IND_NFM_E!N$2</f>
        <v>402.30980223559754</v>
      </c>
      <c r="O108" s="19">
        <f>FC_IND_NFM_E!O$2</f>
        <v>409.39750644883918</v>
      </c>
      <c r="P108" s="19">
        <f>FC_IND_NFM_E!P$2</f>
        <v>406.13834909716252</v>
      </c>
      <c r="Q108" s="19">
        <f>FC_IND_NFM_E!Q$2</f>
        <v>421.36577815993121</v>
      </c>
      <c r="R108" s="19">
        <f>FC_IND_NFM_E!R$2</f>
        <v>432.73465176268269</v>
      </c>
      <c r="S108" s="19">
        <f>FC_IND_NFM_E!S$2</f>
        <v>437.28108340498693</v>
      </c>
      <c r="T108" s="19">
        <f>FC_IND_NFM_E!T$2</f>
        <v>470.69664660361138</v>
      </c>
      <c r="U108" s="19">
        <f>FC_IND_NFM_E!U$2</f>
        <v>484.28839208942401</v>
      </c>
      <c r="V108" s="19">
        <f>FC_IND_NFM_E!V$2</f>
        <v>506.42287188306096</v>
      </c>
      <c r="W108" s="19">
        <f>FC_IND_NFM_E!W$2</f>
        <v>470.10335339638863</v>
      </c>
      <c r="X108" s="19">
        <f>FC_IND_NFM_E!X$2</f>
        <v>479.19509888220119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87.105674449817684</v>
      </c>
      <c r="D110" s="22">
        <f>FC_IND_NFM_PA_E!D$2</f>
        <v>85.052146297310657</v>
      </c>
      <c r="E110" s="22">
        <f>FC_IND_NFM_PA_E!E$2</f>
        <v>86.724248808942193</v>
      </c>
      <c r="F110" s="22">
        <f>FC_IND_NFM_PA_E!F$2</f>
        <v>79.911409934222377</v>
      </c>
      <c r="G110" s="22">
        <f>FC_IND_NFM_PA_E!G$2</f>
        <v>74.7376644278567</v>
      </c>
      <c r="H110" s="22">
        <f>FC_IND_NFM_PA_E!H$2</f>
        <v>83.179022234964421</v>
      </c>
      <c r="I110" s="22">
        <f>FC_IND_NFM_PA_E!I$2</f>
        <v>84.15919364731262</v>
      </c>
      <c r="J110" s="22">
        <f>FC_IND_NFM_PA_E!J$2</f>
        <v>80.767487946536804</v>
      </c>
      <c r="K110" s="22">
        <f>FC_IND_NFM_PA_E!K$2</f>
        <v>65.705891850485216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21.671835882240664</v>
      </c>
      <c r="D111" s="22">
        <f>FC_IND_NFM_SA_E!D$2</f>
        <v>23.728994884513597</v>
      </c>
      <c r="E111" s="22">
        <f>FC_IND_NFM_SA_E!E$2</f>
        <v>23.533492156850897</v>
      </c>
      <c r="F111" s="22">
        <f>FC_IND_NFM_SA_E!F$2</f>
        <v>23.308475687018525</v>
      </c>
      <c r="G111" s="22">
        <f>FC_IND_NFM_SA_E!G$2</f>
        <v>23.734991993844297</v>
      </c>
      <c r="H111" s="22">
        <f>FC_IND_NFM_SA_E!H$2</f>
        <v>21.8179520823549</v>
      </c>
      <c r="I111" s="22">
        <f>FC_IND_NFM_SA_E!I$2</f>
        <v>37.852887342952741</v>
      </c>
      <c r="J111" s="22">
        <f>FC_IND_NFM_SA_E!J$2</f>
        <v>40.412850095885027</v>
      </c>
      <c r="K111" s="22">
        <f>FC_IND_NFM_SA_E!K$2</f>
        <v>33.970470959166363</v>
      </c>
      <c r="L111" s="22">
        <f>FC_IND_NFM_SA_E!L$2</f>
        <v>19.971633849963474</v>
      </c>
      <c r="M111" s="22">
        <f>FC_IND_NFM_SA_E!M$2</f>
        <v>22.991517086471848</v>
      </c>
      <c r="N111" s="22">
        <f>FC_IND_NFM_SA_E!N$2</f>
        <v>24.906737262357083</v>
      </c>
      <c r="O111" s="22">
        <f>FC_IND_NFM_SA_E!O$2</f>
        <v>26.768216960014271</v>
      </c>
      <c r="P111" s="22">
        <f>FC_IND_NFM_SA_E!P$2</f>
        <v>47.061161163589738</v>
      </c>
      <c r="Q111" s="22">
        <f>FC_IND_NFM_SA_E!Q$2</f>
        <v>49.286332207490844</v>
      </c>
      <c r="R111" s="22">
        <f>FC_IND_NFM_SA_E!R$2</f>
        <v>51.411526259134874</v>
      </c>
      <c r="S111" s="22">
        <f>FC_IND_NFM_SA_E!S$2</f>
        <v>56.953905486798639</v>
      </c>
      <c r="T111" s="22">
        <f>FC_IND_NFM_SA_E!T$2</f>
        <v>61.279139266059957</v>
      </c>
      <c r="U111" s="22">
        <f>FC_IND_NFM_SA_E!U$2</f>
        <v>68.756401341392944</v>
      </c>
      <c r="V111" s="22">
        <f>FC_IND_NFM_SA_E!V$2</f>
        <v>69.205166499301612</v>
      </c>
      <c r="W111" s="22">
        <f>FC_IND_NFM_SA_E!W$2</f>
        <v>53.889782007052688</v>
      </c>
      <c r="X111" s="22">
        <f>FC_IND_NFM_SA_E!X$2</f>
        <v>65.064786903632239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516.28422655530187</v>
      </c>
      <c r="D112" s="22">
        <f>FC_IND_NFM_OM_E!D$2</f>
        <v>537.40002820768575</v>
      </c>
      <c r="E112" s="22">
        <f>FC_IND_NFM_OM_E!E$2</f>
        <v>492.61207846670902</v>
      </c>
      <c r="F112" s="22">
        <f>FC_IND_NFM_OM_E!F$2</f>
        <v>491.02044111994559</v>
      </c>
      <c r="G112" s="22">
        <f>FC_IND_NFM_OM_E!G$2</f>
        <v>474.57110970039707</v>
      </c>
      <c r="H112" s="22">
        <f>FC_IND_NFM_OM_E!H$2</f>
        <v>438.58565680907788</v>
      </c>
      <c r="I112" s="22">
        <f>FC_IND_NFM_OM_E!I$2</f>
        <v>432.4349525436985</v>
      </c>
      <c r="J112" s="22">
        <f>FC_IND_NFM_OM_E!J$2</f>
        <v>433.20556049584115</v>
      </c>
      <c r="K112" s="22">
        <f>FC_IND_NFM_OM_E!K$2</f>
        <v>402.27092867788065</v>
      </c>
      <c r="L112" s="22">
        <f>FC_IND_NFM_OM_E!L$2</f>
        <v>393.81194310618434</v>
      </c>
      <c r="M112" s="22">
        <f>FC_IND_NFM_OM_E!M$2</f>
        <v>337.78621292212659</v>
      </c>
      <c r="N112" s="22">
        <f>FC_IND_NFM_OM_E!N$2</f>
        <v>377.40306497324048</v>
      </c>
      <c r="O112" s="22">
        <f>FC_IND_NFM_OM_E!O$2</f>
        <v>382.62928948882495</v>
      </c>
      <c r="P112" s="22">
        <f>FC_IND_NFM_OM_E!P$2</f>
        <v>359.07718793357276</v>
      </c>
      <c r="Q112" s="22">
        <f>FC_IND_NFM_OM_E!Q$2</f>
        <v>372.07944595244032</v>
      </c>
      <c r="R112" s="22">
        <f>FC_IND_NFM_OM_E!R$2</f>
        <v>381.32312550354783</v>
      </c>
      <c r="S112" s="22">
        <f>FC_IND_NFM_OM_E!S$2</f>
        <v>380.32717791818834</v>
      </c>
      <c r="T112" s="22">
        <f>FC_IND_NFM_OM_E!T$2</f>
        <v>409.4175073375514</v>
      </c>
      <c r="U112" s="22">
        <f>FC_IND_NFM_OM_E!U$2</f>
        <v>415.53199074803103</v>
      </c>
      <c r="V112" s="22">
        <f>FC_IND_NFM_OM_E!V$2</f>
        <v>437.21770538375938</v>
      </c>
      <c r="W112" s="22">
        <f>FC_IND_NFM_OM_E!W$2</f>
        <v>416.21357138933593</v>
      </c>
      <c r="X112" s="22">
        <f>FC_IND_NFM_OM_E!X$2</f>
        <v>414.13031197856895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3834.811779879622</v>
      </c>
      <c r="D113" s="19">
        <f>FC_IND_CPC_E!D$2</f>
        <v>3540.5392089423895</v>
      </c>
      <c r="E113" s="19">
        <f>FC_IND_CPC_E!E$2</f>
        <v>3406.2641444539986</v>
      </c>
      <c r="F113" s="19">
        <f>FC_IND_CPC_E!F$2</f>
        <v>3458.1196044711951</v>
      </c>
      <c r="G113" s="19">
        <f>FC_IND_CPC_E!G$2</f>
        <v>2905.9353396388651</v>
      </c>
      <c r="H113" s="19">
        <f>FC_IND_CPC_E!H$2</f>
        <v>2756.8736027515042</v>
      </c>
      <c r="I113" s="19">
        <f>FC_IND_CPC_E!I$2</f>
        <v>2866.362166809974</v>
      </c>
      <c r="J113" s="19">
        <f>FC_IND_CPC_E!J$2</f>
        <v>2874.6100601891653</v>
      </c>
      <c r="K113" s="19">
        <f>FC_IND_CPC_E!K$2</f>
        <v>2689.532588134135</v>
      </c>
      <c r="L113" s="19">
        <f>FC_IND_CPC_E!L$2</f>
        <v>2743.2149613069646</v>
      </c>
      <c r="M113" s="19">
        <f>FC_IND_CPC_E!M$2</f>
        <v>2740.5128976784176</v>
      </c>
      <c r="N113" s="19">
        <f>FC_IND_CPC_E!N$2</f>
        <v>2726.7286328460873</v>
      </c>
      <c r="O113" s="19">
        <f>FC_IND_CPC_E!O$2</f>
        <v>2690.0581255374036</v>
      </c>
      <c r="P113" s="19">
        <f>FC_IND_CPC_E!P$2</f>
        <v>2789.4996560619088</v>
      </c>
      <c r="Q113" s="19">
        <f>FC_IND_CPC_E!Q$2</f>
        <v>2671.5521926053302</v>
      </c>
      <c r="R113" s="19">
        <f>FC_IND_CPC_E!R$2</f>
        <v>2545.7926913155634</v>
      </c>
      <c r="S113" s="19">
        <f>FC_IND_CPC_E!S$2</f>
        <v>2521.0532244196047</v>
      </c>
      <c r="T113" s="19">
        <f>FC_IND_CPC_E!T$2</f>
        <v>2764.8689595872738</v>
      </c>
      <c r="U113" s="19">
        <f>FC_IND_CPC_E!U$2</f>
        <v>2924.5545141874459</v>
      </c>
      <c r="V113" s="19">
        <f>FC_IND_CPC_E!V$2</f>
        <v>3141.7538263112638</v>
      </c>
      <c r="W113" s="19">
        <f>FC_IND_CPC_E!W$2</f>
        <v>3148.8209802235597</v>
      </c>
      <c r="X113" s="19">
        <f>FC_IND_CPC_E!X$2</f>
        <v>3189.4285468615653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2503.9122033468211</v>
      </c>
      <c r="D114" s="22">
        <f>FC_IND_CPC_BC_E!D$2</f>
        <v>2374.395690461105</v>
      </c>
      <c r="E114" s="22">
        <f>FC_IND_CPC_BC_E!E$2</f>
        <v>2291.1961005136495</v>
      </c>
      <c r="F114" s="22">
        <f>FC_IND_CPC_BC_E!F$2</f>
        <v>2285.2002794243858</v>
      </c>
      <c r="G114" s="22">
        <f>FC_IND_CPC_BC_E!G$2</f>
        <v>1837.1804182366159</v>
      </c>
      <c r="H114" s="22">
        <f>FC_IND_CPC_BC_E!H$2</f>
        <v>1727.176244824806</v>
      </c>
      <c r="I114" s="22">
        <f>FC_IND_CPC_BC_E!I$2</f>
        <v>1744.5218397060814</v>
      </c>
      <c r="J114" s="22">
        <f>FC_IND_CPC_BC_E!J$2</f>
        <v>1793.4316928587864</v>
      </c>
      <c r="K114" s="22">
        <f>FC_IND_CPC_BC_E!K$2</f>
        <v>1681.2775523891632</v>
      </c>
      <c r="L114" s="22">
        <f>FC_IND_CPC_BC_E!L$2</f>
        <v>1366.9755484223804</v>
      </c>
      <c r="M114" s="22">
        <f>FC_IND_CPC_BC_E!M$2</f>
        <v>1354.3481102543899</v>
      </c>
      <c r="N114" s="22">
        <f>FC_IND_CPC_BC_E!N$2</f>
        <v>1777.6047735731763</v>
      </c>
      <c r="O114" s="22">
        <f>FC_IND_CPC_BC_E!O$2</f>
        <v>2140.2835361362122</v>
      </c>
      <c r="P114" s="22">
        <f>FC_IND_CPC_BC_E!P$2</f>
        <v>2171.4405691921743</v>
      </c>
      <c r="Q114" s="22">
        <f>FC_IND_CPC_BC_E!Q$2</f>
        <v>2067.1259940813252</v>
      </c>
      <c r="R114" s="22">
        <f>FC_IND_CPC_BC_E!R$2</f>
        <v>1651.4203471434914</v>
      </c>
      <c r="S114" s="22">
        <f>FC_IND_CPC_BC_E!S$2</f>
        <v>1615.1618016519233</v>
      </c>
      <c r="T114" s="22">
        <f>FC_IND_CPC_BC_E!T$2</f>
        <v>1887.8293066353722</v>
      </c>
      <c r="U114" s="22">
        <f>FC_IND_CPC_BC_E!U$2</f>
        <v>1528.8567819056316</v>
      </c>
      <c r="V114" s="22">
        <f>FC_IND_CPC_BC_E!V$2</f>
        <v>1594.5510714392469</v>
      </c>
      <c r="W114" s="22">
        <f>FC_IND_CPC_BC_E!W$2</f>
        <v>1598.0797240828065</v>
      </c>
      <c r="X114" s="22">
        <f>FC_IND_CPC_BC_E!X$2</f>
        <v>1618.6344390549373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1321.5559923023202</v>
      </c>
      <c r="D115" s="22">
        <f>FC_IND_CPC_OC_E!D$2</f>
        <v>1148.9430997379327</v>
      </c>
      <c r="E115" s="22">
        <f>FC_IND_CPC_OC_E!E$2</f>
        <v>1084.9074419622143</v>
      </c>
      <c r="F115" s="22">
        <f>FC_IND_CPC_OC_E!F$2</f>
        <v>1137.9570604962944</v>
      </c>
      <c r="G115" s="22">
        <f>FC_IND_CPC_OC_E!G$2</f>
        <v>1034.9408975612091</v>
      </c>
      <c r="H115" s="22">
        <f>FC_IND_CPC_OC_E!H$2</f>
        <v>990.70053267157186</v>
      </c>
      <c r="I115" s="22">
        <f>FC_IND_CPC_OC_E!I$2</f>
        <v>1082.0893917405197</v>
      </c>
      <c r="J115" s="22">
        <f>FC_IND_CPC_OC_E!J$2</f>
        <v>1018.7327622166247</v>
      </c>
      <c r="K115" s="22">
        <f>FC_IND_CPC_OC_E!K$2</f>
        <v>943.68074923145934</v>
      </c>
      <c r="L115" s="22">
        <f>FC_IND_CPC_OC_E!L$2</f>
        <v>1307.4988128653795</v>
      </c>
      <c r="M115" s="22">
        <f>FC_IND_CPC_OC_E!M$2</f>
        <v>1318.3085148128484</v>
      </c>
      <c r="N115" s="22">
        <f>FC_IND_CPC_OC_E!N$2</f>
        <v>890.46999470664946</v>
      </c>
      <c r="O115" s="22">
        <f>FC_IND_CPC_OC_E!O$2</f>
        <v>487.85722407322919</v>
      </c>
      <c r="P115" s="22">
        <f>FC_IND_CPC_OC_E!P$2</f>
        <v>554.79193659963403</v>
      </c>
      <c r="Q115" s="22">
        <f>FC_IND_CPC_OC_E!Q$2</f>
        <v>533.85655106054332</v>
      </c>
      <c r="R115" s="22">
        <f>FC_IND_CPC_OC_E!R$2</f>
        <v>822.39804399054412</v>
      </c>
      <c r="S115" s="22">
        <f>FC_IND_CPC_OC_E!S$2</f>
        <v>827.98466820573219</v>
      </c>
      <c r="T115" s="22">
        <f>FC_IND_CPC_OC_E!T$2</f>
        <v>806.07853706387937</v>
      </c>
      <c r="U115" s="22">
        <f>FC_IND_CPC_OC_E!U$2</f>
        <v>1329.071669417581</v>
      </c>
      <c r="V115" s="22">
        <f>FC_IND_CPC_OC_E!V$2</f>
        <v>1475.6445242424238</v>
      </c>
      <c r="W115" s="22">
        <f>FC_IND_CPC_OC_E!W$2</f>
        <v>1478.5166454595694</v>
      </c>
      <c r="X115" s="22">
        <f>FC_IND_CPC_OC_E!X$2</f>
        <v>1490.8098274009556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9.3435842304802517</v>
      </c>
      <c r="D116" s="22">
        <f>FC_IND_CPC_PH_E!D$2</f>
        <v>17.200418743351541</v>
      </c>
      <c r="E116" s="22">
        <f>FC_IND_CPC_PH_E!E$2</f>
        <v>30.160601978134647</v>
      </c>
      <c r="F116" s="22">
        <f>FC_IND_CPC_PH_E!F$2</f>
        <v>34.962264550514689</v>
      </c>
      <c r="G116" s="22">
        <f>FC_IND_CPC_PH_E!G$2</f>
        <v>33.814023841039742</v>
      </c>
      <c r="H116" s="22">
        <f>FC_IND_CPC_PH_E!H$2</f>
        <v>38.996825255126922</v>
      </c>
      <c r="I116" s="22">
        <f>FC_IND_CPC_PH_E!I$2</f>
        <v>39.750935363372989</v>
      </c>
      <c r="J116" s="22">
        <f>FC_IND_CPC_PH_E!J$2</f>
        <v>62.445605113754638</v>
      </c>
      <c r="K116" s="22">
        <f>FC_IND_CPC_PH_E!K$2</f>
        <v>64.574286513512604</v>
      </c>
      <c r="L116" s="22">
        <f>FC_IND_CPC_PH_E!L$2</f>
        <v>68.740600019204606</v>
      </c>
      <c r="M116" s="22">
        <f>FC_IND_CPC_PH_E!M$2</f>
        <v>67.856272611179307</v>
      </c>
      <c r="N116" s="22">
        <f>FC_IND_CPC_PH_E!N$2</f>
        <v>58.653864566261618</v>
      </c>
      <c r="O116" s="22">
        <f>FC_IND_CPC_PH_E!O$2</f>
        <v>61.91736532796223</v>
      </c>
      <c r="P116" s="22">
        <f>FC_IND_CPC_PH_E!P$2</f>
        <v>63.267150270100615</v>
      </c>
      <c r="Q116" s="22">
        <f>FC_IND_CPC_PH_E!Q$2</f>
        <v>70.569647463462303</v>
      </c>
      <c r="R116" s="22">
        <f>FC_IND_CPC_PH_E!R$2</f>
        <v>71.974300181527965</v>
      </c>
      <c r="S116" s="22">
        <f>FC_IND_CPC_PH_E!S$2</f>
        <v>77.90675456194856</v>
      </c>
      <c r="T116" s="22">
        <f>FC_IND_CPC_PH_E!T$2</f>
        <v>70.96111588802242</v>
      </c>
      <c r="U116" s="22">
        <f>FC_IND_CPC_PH_E!U$2</f>
        <v>66.626062864233432</v>
      </c>
      <c r="V116" s="22">
        <f>FC_IND_CPC_PH_E!V$2</f>
        <v>71.558230629592728</v>
      </c>
      <c r="W116" s="22">
        <f>FC_IND_CPC_PH_E!W$2</f>
        <v>72.224610681183975</v>
      </c>
      <c r="X116" s="22">
        <f>FC_IND_CPC_PH_E!X$2</f>
        <v>79.984280405672195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2591.577815993121</v>
      </c>
      <c r="D117" s="19">
        <f>FC_IND_NMM_E!D$2</f>
        <v>2370.7882201203779</v>
      </c>
      <c r="E117" s="19">
        <f>FC_IND_NMM_E!E$2</f>
        <v>2246.3483233018051</v>
      </c>
      <c r="F117" s="19">
        <f>FC_IND_NMM_E!F$2</f>
        <v>2356.2463456577816</v>
      </c>
      <c r="G117" s="19">
        <f>FC_IND_NMM_E!G$2</f>
        <v>2498.9129836629404</v>
      </c>
      <c r="H117" s="19">
        <f>FC_IND_NMM_E!H$2</f>
        <v>2520.8026655202061</v>
      </c>
      <c r="I117" s="19">
        <f>FC_IND_NMM_E!I$2</f>
        <v>2563.43826311264</v>
      </c>
      <c r="J117" s="19">
        <f>FC_IND_NMM_E!J$2</f>
        <v>2925.0778159931215</v>
      </c>
      <c r="K117" s="19">
        <f>FC_IND_NMM_E!K$2</f>
        <v>2645.9364574376614</v>
      </c>
      <c r="L117" s="19">
        <f>FC_IND_NMM_E!L$2</f>
        <v>2552.3692175408423</v>
      </c>
      <c r="M117" s="19">
        <f>FC_IND_NMM_E!M$2</f>
        <v>2716.4680137575242</v>
      </c>
      <c r="N117" s="19">
        <f>FC_IND_NMM_E!N$2</f>
        <v>2990.828546861565</v>
      </c>
      <c r="O117" s="19">
        <f>FC_IND_NMM_E!O$2</f>
        <v>2699.4592433361991</v>
      </c>
      <c r="P117" s="19">
        <f>FC_IND_NMM_E!P$2</f>
        <v>2546.2842648323303</v>
      </c>
      <c r="Q117" s="19">
        <f>FC_IND_NMM_E!Q$2</f>
        <v>2627.9903697334476</v>
      </c>
      <c r="R117" s="19">
        <f>FC_IND_NMM_E!R$2</f>
        <v>2579.4243336199474</v>
      </c>
      <c r="S117" s="19">
        <f>FC_IND_NMM_E!S$2</f>
        <v>2844.4159071367158</v>
      </c>
      <c r="T117" s="19">
        <f>FC_IND_NMM_E!T$2</f>
        <v>2994.7432502149613</v>
      </c>
      <c r="U117" s="19">
        <f>FC_IND_NMM_E!U$2</f>
        <v>3107.3504729148754</v>
      </c>
      <c r="V117" s="19">
        <f>FC_IND_NMM_E!V$2</f>
        <v>3160.9486672398971</v>
      </c>
      <c r="W117" s="19">
        <f>FC_IND_NMM_E!W$2</f>
        <v>2988.836973344798</v>
      </c>
      <c r="X117" s="19">
        <f>FC_IND_NMM_E!X$2</f>
        <v>3216.668701633705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1406.8010000001423</v>
      </c>
      <c r="D118" s="22">
        <f>FC_IND_NMM_CM_E!D$2</f>
        <v>1091.5842639704576</v>
      </c>
      <c r="E118" s="22">
        <f>FC_IND_NMM_CM_E!E$2</f>
        <v>997.05590862715167</v>
      </c>
      <c r="F118" s="22">
        <f>FC_IND_NMM_CM_E!F$2</f>
        <v>1064.6395830868298</v>
      </c>
      <c r="G118" s="22">
        <f>FC_IND_NMM_CM_E!G$2</f>
        <v>1122.4653157993214</v>
      </c>
      <c r="H118" s="22">
        <f>FC_IND_NMM_CM_E!H$2</f>
        <v>1133.1881619916853</v>
      </c>
      <c r="I118" s="22">
        <f>FC_IND_NMM_CM_E!I$2</f>
        <v>1313.2161969410101</v>
      </c>
      <c r="J118" s="22">
        <f>FC_IND_NMM_CM_E!J$2</f>
        <v>1407.5868833719419</v>
      </c>
      <c r="K118" s="22">
        <f>FC_IND_NMM_CM_E!K$2</f>
        <v>1401.1193055045414</v>
      </c>
      <c r="L118" s="22">
        <f>FC_IND_NMM_CM_E!L$2</f>
        <v>1253.4484179339129</v>
      </c>
      <c r="M118" s="22">
        <f>FC_IND_NMM_CM_E!M$2</f>
        <v>1265.9412921190703</v>
      </c>
      <c r="N118" s="22">
        <f>FC_IND_NMM_CM_E!N$2</f>
        <v>1512.2004811374363</v>
      </c>
      <c r="O118" s="22">
        <f>FC_IND_NMM_CM_E!O$2</f>
        <v>1215.1885618209849</v>
      </c>
      <c r="P118" s="22">
        <f>FC_IND_NMM_CM_E!P$2</f>
        <v>1089.9318501077564</v>
      </c>
      <c r="Q118" s="22">
        <f>FC_IND_NMM_CM_E!Q$2</f>
        <v>1178.1541393442849</v>
      </c>
      <c r="R118" s="22">
        <f>FC_IND_NMM_CM_E!R$2</f>
        <v>1147.4458859062938</v>
      </c>
      <c r="S118" s="22">
        <f>FC_IND_NMM_CM_E!S$2</f>
        <v>1252.7363938325998</v>
      </c>
      <c r="T118" s="22">
        <f>FC_IND_NMM_CM_E!T$2</f>
        <v>1379.7907263974766</v>
      </c>
      <c r="U118" s="22">
        <f>FC_IND_NMM_CM_E!U$2</f>
        <v>1502.2075485930816</v>
      </c>
      <c r="V118" s="22">
        <f>FC_IND_NMM_CM_E!V$2</f>
        <v>1480.8518916340017</v>
      </c>
      <c r="W118" s="22">
        <f>FC_IND_NMM_CM_E!W$2</f>
        <v>1395.9331939710301</v>
      </c>
      <c r="X118" s="22">
        <f>FC_IND_NMM_CM_E!X$2</f>
        <v>1503.9101889588912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779.93899055087104</v>
      </c>
      <c r="D119" s="22">
        <f>FC_IND_NMM_CR_E!D$2</f>
        <v>891.94288332849817</v>
      </c>
      <c r="E119" s="22">
        <f>FC_IND_NMM_CR_E!E$2</f>
        <v>845.82408106778894</v>
      </c>
      <c r="F119" s="22">
        <f>FC_IND_NMM_CR_E!F$2</f>
        <v>871.21460342060243</v>
      </c>
      <c r="G119" s="22">
        <f>FC_IND_NMM_CR_E!G$2</f>
        <v>924.90423265580569</v>
      </c>
      <c r="H119" s="22">
        <f>FC_IND_NMM_CR_E!H$2</f>
        <v>963.83885510182392</v>
      </c>
      <c r="I119" s="22">
        <f>FC_IND_NMM_CR_E!I$2</f>
        <v>784.60642106233786</v>
      </c>
      <c r="J119" s="22">
        <f>FC_IND_NMM_CR_E!J$2</f>
        <v>1048.3082460273572</v>
      </c>
      <c r="K119" s="22">
        <f>FC_IND_NMM_CR_E!K$2</f>
        <v>757.13884714463779</v>
      </c>
      <c r="L119" s="22">
        <f>FC_IND_NMM_CR_E!L$2</f>
        <v>829.73554774233173</v>
      </c>
      <c r="M119" s="22">
        <f>FC_IND_NMM_CR_E!M$2</f>
        <v>947.37544513091427</v>
      </c>
      <c r="N119" s="22">
        <f>FC_IND_NMM_CR_E!N$2</f>
        <v>935.02332301235833</v>
      </c>
      <c r="O119" s="22">
        <f>FC_IND_NMM_CR_E!O$2</f>
        <v>949.77404220434948</v>
      </c>
      <c r="P119" s="22">
        <f>FC_IND_NMM_CR_E!P$2</f>
        <v>939.56862863693311</v>
      </c>
      <c r="Q119" s="22">
        <f>FC_IND_NMM_CR_E!Q$2</f>
        <v>926.16339408276406</v>
      </c>
      <c r="R119" s="22">
        <f>FC_IND_NMM_CR_E!R$2</f>
        <v>921.50523579637115</v>
      </c>
      <c r="S119" s="22">
        <f>FC_IND_NMM_CR_E!S$2</f>
        <v>1001.4627043687194</v>
      </c>
      <c r="T119" s="22">
        <f>FC_IND_NMM_CR_E!T$2</f>
        <v>1008.9310597580998</v>
      </c>
      <c r="U119" s="22">
        <f>FC_IND_NMM_CR_E!U$2</f>
        <v>997.66681887631626</v>
      </c>
      <c r="V119" s="22">
        <f>FC_IND_NMM_CR_E!V$2</f>
        <v>1013.0054873338001</v>
      </c>
      <c r="W119" s="22">
        <f>FC_IND_NMM_CR_E!W$2</f>
        <v>949.76638287638502</v>
      </c>
      <c r="X119" s="22">
        <f>FC_IND_NMM_CR_E!X$2</f>
        <v>1020.8122970353411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404.83782544210771</v>
      </c>
      <c r="D120" s="22">
        <f>FC_IND_NMM_GL_E!D$2</f>
        <v>387.26107282142232</v>
      </c>
      <c r="E120" s="22">
        <f>FC_IND_NMM_GL_E!E$2</f>
        <v>403.4683336068648</v>
      </c>
      <c r="F120" s="22">
        <f>FC_IND_NMM_GL_E!F$2</f>
        <v>420.39215915034919</v>
      </c>
      <c r="G120" s="22">
        <f>FC_IND_NMM_GL_E!G$2</f>
        <v>451.54343520781327</v>
      </c>
      <c r="H120" s="22">
        <f>FC_IND_NMM_GL_E!H$2</f>
        <v>423.77564842669739</v>
      </c>
      <c r="I120" s="22">
        <f>FC_IND_NMM_GL_E!I$2</f>
        <v>465.61564510929156</v>
      </c>
      <c r="J120" s="22">
        <f>FC_IND_NMM_GL_E!J$2</f>
        <v>469.18268659382238</v>
      </c>
      <c r="K120" s="22">
        <f>FC_IND_NMM_GL_E!K$2</f>
        <v>487.67830478848197</v>
      </c>
      <c r="L120" s="22">
        <f>FC_IND_NMM_GL_E!L$2</f>
        <v>469.18525186459772</v>
      </c>
      <c r="M120" s="22">
        <f>FC_IND_NMM_GL_E!M$2</f>
        <v>503.15127650753936</v>
      </c>
      <c r="N120" s="22">
        <f>FC_IND_NMM_GL_E!N$2</f>
        <v>543.60474271177031</v>
      </c>
      <c r="O120" s="22">
        <f>FC_IND_NMM_GL_E!O$2</f>
        <v>534.49663931086479</v>
      </c>
      <c r="P120" s="22">
        <f>FC_IND_NMM_GL_E!P$2</f>
        <v>516.78378608764046</v>
      </c>
      <c r="Q120" s="22">
        <f>FC_IND_NMM_GL_E!Q$2</f>
        <v>523.67283630639906</v>
      </c>
      <c r="R120" s="22">
        <f>FC_IND_NMM_GL_E!R$2</f>
        <v>510.47321191728304</v>
      </c>
      <c r="S120" s="22">
        <f>FC_IND_NMM_GL_E!S$2</f>
        <v>590.21680893539622</v>
      </c>
      <c r="T120" s="22">
        <f>FC_IND_NMM_GL_E!T$2</f>
        <v>606.02146405938481</v>
      </c>
      <c r="U120" s="22">
        <f>FC_IND_NMM_GL_E!U$2</f>
        <v>607.47610544547729</v>
      </c>
      <c r="V120" s="22">
        <f>FC_IND_NMM_GL_E!V$2</f>
        <v>667.09128827209543</v>
      </c>
      <c r="W120" s="22">
        <f>FC_IND_NMM_GL_E!W$2</f>
        <v>643.13739649738284</v>
      </c>
      <c r="X120" s="22">
        <f>FC_IND_NMM_GL_E!X$2</f>
        <v>691.94621563947271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1121.3416165090282</v>
      </c>
      <c r="D121" s="19">
        <f>FC_IND_PPP_E!D$2</f>
        <v>1110.7259673258811</v>
      </c>
      <c r="E121" s="19">
        <f>FC_IND_PPP_E!E$2</f>
        <v>1122.6702493551161</v>
      </c>
      <c r="F121" s="19">
        <f>FC_IND_PPP_E!F$2</f>
        <v>1197.4924333619947</v>
      </c>
      <c r="G121" s="19">
        <f>FC_IND_PPP_E!G$2</f>
        <v>1216.050988822012</v>
      </c>
      <c r="H121" s="19">
        <f>FC_IND_PPP_E!H$2</f>
        <v>1199.1832330180566</v>
      </c>
      <c r="I121" s="19">
        <f>FC_IND_PPP_E!I$2</f>
        <v>1207.577815993121</v>
      </c>
      <c r="J121" s="19">
        <f>FC_IND_PPP_E!J$2</f>
        <v>1194.0619948409285</v>
      </c>
      <c r="K121" s="19">
        <f>FC_IND_PPP_E!K$2</f>
        <v>1173.73766122098</v>
      </c>
      <c r="L121" s="19">
        <f>FC_IND_PPP_E!L$2</f>
        <v>1201.5435941530523</v>
      </c>
      <c r="M121" s="19">
        <f>FC_IND_PPP_E!M$2</f>
        <v>1274.3478073946692</v>
      </c>
      <c r="N121" s="19">
        <f>FC_IND_PPP_E!N$2</f>
        <v>1241.5732588134135</v>
      </c>
      <c r="O121" s="19">
        <f>FC_IND_PPP_E!O$2</f>
        <v>1283.1658641444537</v>
      </c>
      <c r="P121" s="19">
        <f>FC_IND_PPP_E!P$2</f>
        <v>1570.7767841788475</v>
      </c>
      <c r="Q121" s="19">
        <f>FC_IND_PPP_E!Q$2</f>
        <v>1551.7644883920896</v>
      </c>
      <c r="R121" s="19">
        <f>FC_IND_PPP_E!R$2</f>
        <v>1568.0728288907999</v>
      </c>
      <c r="S121" s="19">
        <f>FC_IND_PPP_E!S$2</f>
        <v>1636.9310404127255</v>
      </c>
      <c r="T121" s="19">
        <f>FC_IND_PPP_E!T$2</f>
        <v>1754.8587274290626</v>
      </c>
      <c r="U121" s="19">
        <f>FC_IND_PPP_E!U$2</f>
        <v>1760.6809114359417</v>
      </c>
      <c r="V121" s="19">
        <f>FC_IND_PPP_E!V$2</f>
        <v>1884.5232158211522</v>
      </c>
      <c r="W121" s="19">
        <f>FC_IND_PPP_E!W$2</f>
        <v>1893.4053310404129</v>
      </c>
      <c r="X121" s="19">
        <f>FC_IND_PPP_E!X$2</f>
        <v>1549.8115219260533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419.68997709355125</v>
      </c>
      <c r="D122" s="22">
        <f>FC_IND_PPP_PU_E!D$2</f>
        <v>393.81287135167759</v>
      </c>
      <c r="E122" s="22">
        <f>FC_IND_PPP_PU_E!E$2</f>
        <v>377.79707111137793</v>
      </c>
      <c r="F122" s="22">
        <f>FC_IND_PPP_PU_E!F$2</f>
        <v>391.90718516542603</v>
      </c>
      <c r="G122" s="22">
        <f>FC_IND_PPP_PU_E!G$2</f>
        <v>375.68202765949894</v>
      </c>
      <c r="H122" s="22">
        <f>FC_IND_PPP_PU_E!H$2</f>
        <v>365.80358718375498</v>
      </c>
      <c r="I122" s="22">
        <f>FC_IND_PPP_PU_E!I$2</f>
        <v>365.31903716122861</v>
      </c>
      <c r="J122" s="22">
        <f>FC_IND_PPP_PU_E!J$2</f>
        <v>344.14489376890424</v>
      </c>
      <c r="K122" s="22">
        <f>FC_IND_PPP_PU_E!K$2</f>
        <v>337.1375490026885</v>
      </c>
      <c r="L122" s="22">
        <f>FC_IND_PPP_PU_E!L$2</f>
        <v>324.97470438431247</v>
      </c>
      <c r="M122" s="22">
        <f>FC_IND_PPP_PU_E!M$2</f>
        <v>333.60463046564115</v>
      </c>
      <c r="N122" s="22">
        <f>FC_IND_PPP_PU_E!N$2</f>
        <v>324.46092284444234</v>
      </c>
      <c r="O122" s="22">
        <f>FC_IND_PPP_PU_E!O$2</f>
        <v>318.64485213020293</v>
      </c>
      <c r="P122" s="22">
        <f>FC_IND_PPP_PU_E!P$2</f>
        <v>390.15062964782021</v>
      </c>
      <c r="Q122" s="22">
        <f>FC_IND_PPP_PU_E!Q$2</f>
        <v>368.97717782953237</v>
      </c>
      <c r="R122" s="22">
        <f>FC_IND_PPP_PU_E!R$2</f>
        <v>368.3429618613842</v>
      </c>
      <c r="S122" s="22">
        <f>FC_IND_PPP_PU_E!S$2</f>
        <v>378.26278069033168</v>
      </c>
      <c r="T122" s="22">
        <f>FC_IND_PPP_PU_E!T$2</f>
        <v>514.27028596403932</v>
      </c>
      <c r="U122" s="22">
        <f>FC_IND_PPP_PU_E!U$2</f>
        <v>506.31938182720387</v>
      </c>
      <c r="V122" s="22">
        <f>FC_IND_PPP_PU_E!V$2</f>
        <v>517.63021167516263</v>
      </c>
      <c r="W122" s="22">
        <f>FC_IND_PPP_PU_E!W$2</f>
        <v>530.43276814325827</v>
      </c>
      <c r="X122" s="22">
        <f>FC_IND_PPP_PU_E!X$2</f>
        <v>426.53967886260648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667.25468180628354</v>
      </c>
      <c r="D123" s="22">
        <f>FC_IND_PPP_PA_E!D$2</f>
        <v>682.84177154365705</v>
      </c>
      <c r="E123" s="22">
        <f>FC_IND_PPP_PA_E!E$2</f>
        <v>710.43546505475729</v>
      </c>
      <c r="F123" s="22">
        <f>FC_IND_PPP_PA_E!F$2</f>
        <v>768.85237762324493</v>
      </c>
      <c r="G123" s="22">
        <f>FC_IND_PPP_PA_E!G$2</f>
        <v>803.0668101521934</v>
      </c>
      <c r="H123" s="22">
        <f>FC_IND_PPP_PA_E!H$2</f>
        <v>796.59491027778984</v>
      </c>
      <c r="I123" s="22">
        <f>FC_IND_PPP_PA_E!I$2</f>
        <v>805.21654091347705</v>
      </c>
      <c r="J123" s="22">
        <f>FC_IND_PPP_PA_E!J$2</f>
        <v>813.28945859926739</v>
      </c>
      <c r="K123" s="22">
        <f>FC_IND_PPP_PA_E!K$2</f>
        <v>800.59591511817268</v>
      </c>
      <c r="L123" s="22">
        <f>FC_IND_PPP_PA_E!L$2</f>
        <v>839.71175054797664</v>
      </c>
      <c r="M123" s="22">
        <f>FC_IND_PPP_PA_E!M$2</f>
        <v>901.65278122353573</v>
      </c>
      <c r="N123" s="22">
        <f>FC_IND_PPP_PA_E!N$2</f>
        <v>879.02729379857055</v>
      </c>
      <c r="O123" s="22">
        <f>FC_IND_PPP_PA_E!O$2</f>
        <v>925.16012396300994</v>
      </c>
      <c r="P123" s="22">
        <f>FC_IND_PPP_PA_E!P$2</f>
        <v>1132.4428519018127</v>
      </c>
      <c r="Q123" s="22">
        <f>FC_IND_PPP_PA_E!Q$2</f>
        <v>1135.1872067753336</v>
      </c>
      <c r="R123" s="22">
        <f>FC_IND_PPP_PA_E!R$2</f>
        <v>1151.6295077548868</v>
      </c>
      <c r="S123" s="22">
        <f>FC_IND_PPP_PA_E!S$2</f>
        <v>1208.4556868744944</v>
      </c>
      <c r="T123" s="22">
        <f>FC_IND_PPP_PA_E!T$2</f>
        <v>1188.9475701552738</v>
      </c>
      <c r="U123" s="22">
        <f>FC_IND_PPP_PA_E!U$2</f>
        <v>1202.923677311134</v>
      </c>
      <c r="V123" s="22">
        <f>FC_IND_PPP_PA_E!V$2</f>
        <v>1310.6065801468299</v>
      </c>
      <c r="W123" s="22">
        <f>FC_IND_PPP_PA_E!W$2</f>
        <v>1310.564996259227</v>
      </c>
      <c r="X123" s="22">
        <f>FC_IND_PPP_PA_E!X$2</f>
        <v>1080.3746095551123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34.396957609193485</v>
      </c>
      <c r="D124" s="22">
        <f>FC_IND_PPP_PR_E!D$2</f>
        <v>34.071324430546568</v>
      </c>
      <c r="E124" s="22">
        <f>FC_IND_PPP_PR_E!E$2</f>
        <v>34.437713188980638</v>
      </c>
      <c r="F124" s="22">
        <f>FC_IND_PPP_PR_E!F$2</f>
        <v>36.732870573323737</v>
      </c>
      <c r="G124" s="22">
        <f>FC_IND_PPP_PR_E!G$2</f>
        <v>37.302151010319655</v>
      </c>
      <c r="H124" s="22">
        <f>FC_IND_PPP_PR_E!H$2</f>
        <v>36.784735556511897</v>
      </c>
      <c r="I124" s="22">
        <f>FC_IND_PPP_PR_E!I$2</f>
        <v>37.04223791841541</v>
      </c>
      <c r="J124" s="22">
        <f>FC_IND_PPP_PR_E!J$2</f>
        <v>36.627642472756897</v>
      </c>
      <c r="K124" s="22">
        <f>FC_IND_PPP_PR_E!K$2</f>
        <v>36.004197100119043</v>
      </c>
      <c r="L124" s="22">
        <f>FC_IND_PPP_PR_E!L$2</f>
        <v>36.857139220763273</v>
      </c>
      <c r="M124" s="22">
        <f>FC_IND_PPP_PR_E!M$2</f>
        <v>39.090395705492284</v>
      </c>
      <c r="N124" s="22">
        <f>FC_IND_PPP_PR_E!N$2</f>
        <v>38.085042170400754</v>
      </c>
      <c r="O124" s="22">
        <f>FC_IND_PPP_PR_E!O$2</f>
        <v>39.360888051241005</v>
      </c>
      <c r="P124" s="22">
        <f>FC_IND_PPP_PR_E!P$2</f>
        <v>48.183302629214779</v>
      </c>
      <c r="Q124" s="22">
        <f>FC_IND_PPP_PR_E!Q$2</f>
        <v>47.600103787223446</v>
      </c>
      <c r="R124" s="22">
        <f>FC_IND_PPP_PR_E!R$2</f>
        <v>48.100359274528671</v>
      </c>
      <c r="S124" s="22">
        <f>FC_IND_PPP_PR_E!S$2</f>
        <v>50.212572847899395</v>
      </c>
      <c r="T124" s="22">
        <f>FC_IND_PPP_PR_E!T$2</f>
        <v>51.640871309749485</v>
      </c>
      <c r="U124" s="22">
        <f>FC_IND_PPP_PR_E!U$2</f>
        <v>51.437852297603683</v>
      </c>
      <c r="V124" s="22">
        <f>FC_IND_PPP_PR_E!V$2</f>
        <v>56.286423999159801</v>
      </c>
      <c r="W124" s="22">
        <f>FC_IND_PPP_PR_E!W$2</f>
        <v>52.40756663792753</v>
      </c>
      <c r="X124" s="22">
        <f>FC_IND_PPP_PR_E!X$2</f>
        <v>42.897233508334587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1982.2821152192603</v>
      </c>
      <c r="D125" s="19">
        <f>FC_IND_FBT_E!D$2</f>
        <v>1914.4520206362856</v>
      </c>
      <c r="E125" s="19">
        <f>FC_IND_FBT_E!E$2</f>
        <v>2012.7926053310405</v>
      </c>
      <c r="F125" s="19">
        <f>FC_IND_FBT_E!F$2</f>
        <v>2042.3079105760962</v>
      </c>
      <c r="G125" s="19">
        <f>FC_IND_FBT_E!G$2</f>
        <v>1988.1728288907996</v>
      </c>
      <c r="H125" s="19">
        <f>FC_IND_FBT_E!H$2</f>
        <v>1989.9398108340497</v>
      </c>
      <c r="I125" s="19">
        <f>FC_IND_FBT_E!I$2</f>
        <v>1867.5555460017194</v>
      </c>
      <c r="J125" s="19">
        <f>FC_IND_FBT_E!J$2</f>
        <v>1954.7833190025792</v>
      </c>
      <c r="K125" s="19">
        <f>FC_IND_FBT_E!K$2</f>
        <v>1835.6987962166813</v>
      </c>
      <c r="L125" s="19">
        <f>FC_IND_FBT_E!L$2</f>
        <v>1751.4130696474635</v>
      </c>
      <c r="M125" s="19">
        <f>FC_IND_FBT_E!M$2</f>
        <v>1774.9925193465172</v>
      </c>
      <c r="N125" s="19">
        <f>FC_IND_FBT_E!N$2</f>
        <v>1766.738521066208</v>
      </c>
      <c r="O125" s="19">
        <f>FC_IND_FBT_E!O$2</f>
        <v>1849.3669819432503</v>
      </c>
      <c r="P125" s="19">
        <f>FC_IND_FBT_E!P$2</f>
        <v>1839.3674118658641</v>
      </c>
      <c r="Q125" s="19">
        <f>FC_IND_FBT_E!Q$2</f>
        <v>1847.3963026655201</v>
      </c>
      <c r="R125" s="19">
        <f>FC_IND_FBT_E!R$2</f>
        <v>1856.7011177987963</v>
      </c>
      <c r="S125" s="19">
        <f>FC_IND_FBT_E!S$2</f>
        <v>1958.9840068787616</v>
      </c>
      <c r="T125" s="19">
        <f>FC_IND_FBT_E!T$2</f>
        <v>2050.3462596732588</v>
      </c>
      <c r="U125" s="19">
        <f>FC_IND_FBT_E!U$2</f>
        <v>2251.3375752364573</v>
      </c>
      <c r="V125" s="19">
        <f>FC_IND_FBT_E!V$2</f>
        <v>2222.1613929492687</v>
      </c>
      <c r="W125" s="19">
        <f>FC_IND_FBT_E!W$2</f>
        <v>2131.4304385210662</v>
      </c>
      <c r="X125" s="19">
        <f>FC_IND_FBT_E!X$2</f>
        <v>2139.2600171969043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416.29251934651757</v>
      </c>
      <c r="D126" s="19">
        <f>FC_IND_TE_E!D$2</f>
        <v>385.17145313843508</v>
      </c>
      <c r="E126" s="19">
        <f>FC_IND_TE_E!E$2</f>
        <v>333.66921754084262</v>
      </c>
      <c r="F126" s="19">
        <f>FC_IND_TE_E!F$2</f>
        <v>382.85700773860697</v>
      </c>
      <c r="G126" s="19">
        <f>FC_IND_TE_E!G$2</f>
        <v>396.78882201203771</v>
      </c>
      <c r="H126" s="19">
        <f>FC_IND_TE_E!H$2</f>
        <v>424.916509028375</v>
      </c>
      <c r="I126" s="19">
        <f>FC_IND_TE_E!I$2</f>
        <v>434.51315563198625</v>
      </c>
      <c r="J126" s="19">
        <f>FC_IND_TE_E!J$2</f>
        <v>442.6888220120378</v>
      </c>
      <c r="K126" s="19">
        <f>FC_IND_TE_E!K$2</f>
        <v>450.16526225279443</v>
      </c>
      <c r="L126" s="19">
        <f>FC_IND_TE_E!L$2</f>
        <v>340.05477214101461</v>
      </c>
      <c r="M126" s="19">
        <f>FC_IND_TE_E!M$2</f>
        <v>357.83551160791052</v>
      </c>
      <c r="N126" s="19">
        <f>FC_IND_TE_E!N$2</f>
        <v>355.18968185726567</v>
      </c>
      <c r="O126" s="19">
        <f>FC_IND_TE_E!O$2</f>
        <v>358.12115219260534</v>
      </c>
      <c r="P126" s="19">
        <f>FC_IND_TE_E!P$2</f>
        <v>409.25141874462599</v>
      </c>
      <c r="Q126" s="19">
        <f>FC_IND_TE_E!Q$2</f>
        <v>389.4092003439381</v>
      </c>
      <c r="R126" s="19">
        <f>FC_IND_TE_E!R$2</f>
        <v>389.16431642304377</v>
      </c>
      <c r="S126" s="19">
        <f>FC_IND_TE_E!S$2</f>
        <v>411.92742906276862</v>
      </c>
      <c r="T126" s="19">
        <f>FC_IND_TE_E!T$2</f>
        <v>430.7247635425623</v>
      </c>
      <c r="U126" s="19">
        <f>FC_IND_TE_E!U$2</f>
        <v>469.01066208082534</v>
      </c>
      <c r="V126" s="19">
        <f>FC_IND_TE_E!V$2</f>
        <v>491.92588134135849</v>
      </c>
      <c r="W126" s="19">
        <f>FC_IND_TE_E!W$2</f>
        <v>449.49690455717973</v>
      </c>
      <c r="X126" s="19">
        <f>FC_IND_TE_E!X$2</f>
        <v>425.05477214101461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888.42012037833206</v>
      </c>
      <c r="D127" s="19">
        <f>FC_IND_MAC_E!D$2</f>
        <v>834.84350816852975</v>
      </c>
      <c r="E127" s="19">
        <f>FC_IND_MAC_E!E$2</f>
        <v>786.12373172828893</v>
      </c>
      <c r="F127" s="19">
        <f>FC_IND_MAC_E!F$2</f>
        <v>818.05288048151317</v>
      </c>
      <c r="G127" s="19">
        <f>FC_IND_MAC_E!G$2</f>
        <v>777.88632846087705</v>
      </c>
      <c r="H127" s="19">
        <f>FC_IND_MAC_E!H$2</f>
        <v>770.11401547721402</v>
      </c>
      <c r="I127" s="19">
        <f>FC_IND_MAC_E!I$2</f>
        <v>768.25631986242468</v>
      </c>
      <c r="J127" s="19">
        <f>FC_IND_MAC_E!J$2</f>
        <v>769.48073946689601</v>
      </c>
      <c r="K127" s="19">
        <f>FC_IND_MAC_E!K$2</f>
        <v>734.5568357695613</v>
      </c>
      <c r="L127" s="19">
        <f>FC_IND_MAC_E!L$2</f>
        <v>632.37153912295776</v>
      </c>
      <c r="M127" s="19">
        <f>FC_IND_MAC_E!M$2</f>
        <v>700.98452278589843</v>
      </c>
      <c r="N127" s="19">
        <f>FC_IND_MAC_E!N$2</f>
        <v>704.16517626827169</v>
      </c>
      <c r="O127" s="19">
        <f>FC_IND_MAC_E!O$2</f>
        <v>700.00300945829758</v>
      </c>
      <c r="P127" s="19">
        <f>FC_IND_MAC_E!P$2</f>
        <v>734.8708512467756</v>
      </c>
      <c r="Q127" s="19">
        <f>FC_IND_MAC_E!Q$2</f>
        <v>733.83929492691323</v>
      </c>
      <c r="R127" s="19">
        <f>FC_IND_MAC_E!R$2</f>
        <v>753.31315563198621</v>
      </c>
      <c r="S127" s="19">
        <f>FC_IND_MAC_E!S$2</f>
        <v>737.54815133276009</v>
      </c>
      <c r="T127" s="19">
        <f>FC_IND_MAC_E!T$2</f>
        <v>774.98813413585549</v>
      </c>
      <c r="U127" s="19">
        <f>FC_IND_MAC_E!U$2</f>
        <v>801.31410146173675</v>
      </c>
      <c r="V127" s="19">
        <f>FC_IND_MAC_E!V$2</f>
        <v>758.9159071367153</v>
      </c>
      <c r="W127" s="19">
        <f>FC_IND_MAC_E!W$2</f>
        <v>727.91444539982785</v>
      </c>
      <c r="X127" s="19">
        <f>FC_IND_MAC_E!X$2</f>
        <v>820.53379191745478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405.47300085984523</v>
      </c>
      <c r="D128" s="19">
        <f>FC_IND_TL_E!D$2</f>
        <v>398.52682717110918</v>
      </c>
      <c r="E128" s="19">
        <f>FC_IND_TL_E!E$2</f>
        <v>369.84118658641444</v>
      </c>
      <c r="F128" s="19">
        <f>FC_IND_TL_E!F$2</f>
        <v>338.79776440240755</v>
      </c>
      <c r="G128" s="19">
        <f>FC_IND_TL_E!G$2</f>
        <v>307.45451418744625</v>
      </c>
      <c r="H128" s="19">
        <f>FC_IND_TL_E!H$2</f>
        <v>272.94479793637146</v>
      </c>
      <c r="I128" s="19">
        <f>FC_IND_TL_E!I$2</f>
        <v>229.83190025795352</v>
      </c>
      <c r="J128" s="19">
        <f>FC_IND_TL_E!J$2</f>
        <v>208.38890799656059</v>
      </c>
      <c r="K128" s="19">
        <f>FC_IND_TL_E!K$2</f>
        <v>171.99398108340495</v>
      </c>
      <c r="L128" s="19">
        <f>FC_IND_TL_E!L$2</f>
        <v>131.64015477214099</v>
      </c>
      <c r="M128" s="19">
        <f>FC_IND_TL_E!M$2</f>
        <v>129.47067927773</v>
      </c>
      <c r="N128" s="19">
        <f>FC_IND_TL_E!N$2</f>
        <v>107.09716251074806</v>
      </c>
      <c r="O128" s="19">
        <f>FC_IND_TL_E!O$2</f>
        <v>104.71444539982804</v>
      </c>
      <c r="P128" s="19">
        <f>FC_IND_TL_E!P$2</f>
        <v>115.79054170249354</v>
      </c>
      <c r="Q128" s="19">
        <f>FC_IND_TL_E!Q$2</f>
        <v>122.17644024075665</v>
      </c>
      <c r="R128" s="19">
        <f>FC_IND_TL_E!R$2</f>
        <v>115.54634565778157</v>
      </c>
      <c r="S128" s="19">
        <f>FC_IND_TL_E!S$2</f>
        <v>123.05339638865003</v>
      </c>
      <c r="T128" s="19">
        <f>FC_IND_TL_E!T$2</f>
        <v>121.01951848667241</v>
      </c>
      <c r="U128" s="19">
        <f>FC_IND_TL_E!U$2</f>
        <v>139.73628546861562</v>
      </c>
      <c r="V128" s="19">
        <f>FC_IND_TL_E!V$2</f>
        <v>123.73155631986242</v>
      </c>
      <c r="W128" s="19">
        <f>FC_IND_TL_E!W$2</f>
        <v>116.24539982803094</v>
      </c>
      <c r="X128" s="19">
        <f>FC_IND_TL_E!X$2</f>
        <v>129.43069647463457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601.46818572656912</v>
      </c>
      <c r="D129" s="19">
        <f>FC_IND_WP_E!D$2</f>
        <v>600.88607050730855</v>
      </c>
      <c r="E129" s="19">
        <f>FC_IND_WP_E!E$2</f>
        <v>651.97093723129831</v>
      </c>
      <c r="F129" s="19">
        <f>FC_IND_WP_E!F$2</f>
        <v>657.59707652622512</v>
      </c>
      <c r="G129" s="19">
        <f>FC_IND_WP_E!G$2</f>
        <v>692.87368873602747</v>
      </c>
      <c r="H129" s="19">
        <f>FC_IND_WP_E!H$2</f>
        <v>699.84411006018911</v>
      </c>
      <c r="I129" s="19">
        <f>FC_IND_WP_E!I$2</f>
        <v>680.48349097162497</v>
      </c>
      <c r="J129" s="19">
        <f>FC_IND_WP_E!J$2</f>
        <v>626.33413585554581</v>
      </c>
      <c r="K129" s="19">
        <f>FC_IND_WP_E!K$2</f>
        <v>707.43370593293207</v>
      </c>
      <c r="L129" s="19">
        <f>FC_IND_WP_E!L$2</f>
        <v>686.77351676698186</v>
      </c>
      <c r="M129" s="19">
        <f>FC_IND_WP_E!M$2</f>
        <v>761.66552020636277</v>
      </c>
      <c r="N129" s="19">
        <f>FC_IND_WP_E!N$2</f>
        <v>769.49604471195175</v>
      </c>
      <c r="O129" s="19">
        <f>FC_IND_WP_E!O$2</f>
        <v>773.04969905417022</v>
      </c>
      <c r="P129" s="19">
        <f>FC_IND_WP_E!P$2</f>
        <v>856.62837489251945</v>
      </c>
      <c r="Q129" s="19">
        <f>FC_IND_WP_E!Q$2</f>
        <v>814.34290627687028</v>
      </c>
      <c r="R129" s="19">
        <f>FC_IND_WP_E!R$2</f>
        <v>884.49432502149591</v>
      </c>
      <c r="S129" s="19">
        <f>FC_IND_WP_E!S$2</f>
        <v>968.02785898538241</v>
      </c>
      <c r="T129" s="19">
        <f>FC_IND_WP_E!T$2</f>
        <v>1046.9929492691315</v>
      </c>
      <c r="U129" s="19">
        <f>FC_IND_WP_E!U$2</f>
        <v>1036.3804815133274</v>
      </c>
      <c r="V129" s="19">
        <f>FC_IND_WP_E!V$2</f>
        <v>1138.2993121238176</v>
      </c>
      <c r="W129" s="19">
        <f>FC_IND_WP_E!W$2</f>
        <v>1191.8656921754082</v>
      </c>
      <c r="X129" s="19">
        <f>FC_IND_WP_E!X$2</f>
        <v>1194.4679277730006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466.71685296646609</v>
      </c>
      <c r="D130" s="19">
        <f>FC_IND_MQ_E!D$2</f>
        <v>306.04075666380049</v>
      </c>
      <c r="E130" s="19">
        <f>FC_IND_MQ_E!E$2</f>
        <v>287.87171109200341</v>
      </c>
      <c r="F130" s="19">
        <f>FC_IND_MQ_E!F$2</f>
        <v>297.04694754944109</v>
      </c>
      <c r="G130" s="19">
        <f>FC_IND_MQ_E!G$2</f>
        <v>297.57773000859839</v>
      </c>
      <c r="H130" s="19">
        <f>FC_IND_MQ_E!H$2</f>
        <v>270.16087704213243</v>
      </c>
      <c r="I130" s="19">
        <f>FC_IND_MQ_E!I$2</f>
        <v>274.09638865004297</v>
      </c>
      <c r="J130" s="19">
        <f>FC_IND_MQ_E!J$2</f>
        <v>288.85520206362855</v>
      </c>
      <c r="K130" s="19">
        <f>FC_IND_MQ_E!K$2</f>
        <v>282.20997420464312</v>
      </c>
      <c r="L130" s="19">
        <f>FC_IND_MQ_E!L$2</f>
        <v>249.43138435081687</v>
      </c>
      <c r="M130" s="19">
        <f>FC_IND_MQ_E!M$2</f>
        <v>349.68727429062761</v>
      </c>
      <c r="N130" s="19">
        <f>FC_IND_MQ_E!N$2</f>
        <v>366.56216680997414</v>
      </c>
      <c r="O130" s="19">
        <f>FC_IND_MQ_E!O$2</f>
        <v>355.75193465176267</v>
      </c>
      <c r="P130" s="19">
        <f>FC_IND_MQ_E!P$2</f>
        <v>380.66534823731723</v>
      </c>
      <c r="Q130" s="19">
        <f>FC_IND_MQ_E!Q$2</f>
        <v>360.51263972484952</v>
      </c>
      <c r="R130" s="19">
        <f>FC_IND_MQ_E!R$2</f>
        <v>392.57463456577818</v>
      </c>
      <c r="S130" s="19">
        <f>FC_IND_MQ_E!S$2</f>
        <v>410.83886500429918</v>
      </c>
      <c r="T130" s="19">
        <f>FC_IND_MQ_E!T$2</f>
        <v>431.27205503009452</v>
      </c>
      <c r="U130" s="19">
        <f>FC_IND_MQ_E!U$2</f>
        <v>447.81358555460008</v>
      </c>
      <c r="V130" s="19">
        <f>FC_IND_MQ_E!V$2</f>
        <v>457.32785898538265</v>
      </c>
      <c r="W130" s="19">
        <f>FC_IND_MQ_E!W$2</f>
        <v>424.89380911435939</v>
      </c>
      <c r="X130" s="19">
        <f>FC_IND_MQ_E!X$2</f>
        <v>483.45339638865005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193.84247635425621</v>
      </c>
      <c r="D131" s="19">
        <f>FC_IND_CON_E!D$2</f>
        <v>212.85864144453996</v>
      </c>
      <c r="E131" s="19">
        <f>FC_IND_CON_E!E$2</f>
        <v>219.53439380911433</v>
      </c>
      <c r="F131" s="19">
        <f>FC_IND_CON_E!F$2</f>
        <v>207.61298366294068</v>
      </c>
      <c r="G131" s="19">
        <f>FC_IND_CON_E!G$2</f>
        <v>181.65434221840067</v>
      </c>
      <c r="H131" s="19">
        <f>FC_IND_CON_E!H$2</f>
        <v>203.6529664660361</v>
      </c>
      <c r="I131" s="19">
        <f>FC_IND_CON_E!I$2</f>
        <v>211.62295786758384</v>
      </c>
      <c r="J131" s="19">
        <f>FC_IND_CON_E!J$2</f>
        <v>221.80515907136717</v>
      </c>
      <c r="K131" s="19">
        <f>FC_IND_CON_E!K$2</f>
        <v>217.43276010318141</v>
      </c>
      <c r="L131" s="19">
        <f>FC_IND_CON_E!L$2</f>
        <v>263.30369733447981</v>
      </c>
      <c r="M131" s="19">
        <f>FC_IND_CON_E!M$2</f>
        <v>241.39836629406705</v>
      </c>
      <c r="N131" s="19">
        <f>FC_IND_CON_E!N$2</f>
        <v>230.79019776440239</v>
      </c>
      <c r="O131" s="19">
        <f>FC_IND_CON_E!O$2</f>
        <v>217.47308684436797</v>
      </c>
      <c r="P131" s="19">
        <f>FC_IND_CON_E!P$2</f>
        <v>183.11487532244195</v>
      </c>
      <c r="Q131" s="19">
        <f>FC_IND_CON_E!Q$2</f>
        <v>163.73886500429921</v>
      </c>
      <c r="R131" s="19">
        <f>FC_IND_CON_E!R$2</f>
        <v>156.39535683576958</v>
      </c>
      <c r="S131" s="19">
        <f>FC_IND_CON_E!S$2</f>
        <v>167.05305245055891</v>
      </c>
      <c r="T131" s="19">
        <f>FC_IND_CON_E!T$2</f>
        <v>196.50343938091146</v>
      </c>
      <c r="U131" s="19">
        <f>FC_IND_CON_E!U$2</f>
        <v>195.1362854686156</v>
      </c>
      <c r="V131" s="19">
        <f>FC_IND_CON_E!V$2</f>
        <v>194.54075666380052</v>
      </c>
      <c r="W131" s="19">
        <f>FC_IND_CON_E!W$2</f>
        <v>145.51633705932929</v>
      </c>
      <c r="X131" s="19">
        <f>FC_IND_CON_E!X$2</f>
        <v>182.40765262252796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516.73379191745471</v>
      </c>
      <c r="D132" s="19">
        <f>FC_IND_NSP_E!D$2</f>
        <v>501.05683576956142</v>
      </c>
      <c r="E132" s="19">
        <f>FC_IND_NSP_E!E$2</f>
        <v>498.21066208082539</v>
      </c>
      <c r="F132" s="19">
        <f>FC_IND_NSP_E!F$2</f>
        <v>560.18873602751512</v>
      </c>
      <c r="G132" s="19">
        <f>FC_IND_NSP_E!G$2</f>
        <v>570.3514187446259</v>
      </c>
      <c r="H132" s="19">
        <f>FC_IND_NSP_E!H$2</f>
        <v>551.5763542562338</v>
      </c>
      <c r="I132" s="19">
        <f>FC_IND_NSP_E!I$2</f>
        <v>596.30687876182287</v>
      </c>
      <c r="J132" s="19">
        <f>FC_IND_NSP_E!J$2</f>
        <v>581.43396388650035</v>
      </c>
      <c r="K132" s="19">
        <f>FC_IND_NSP_E!K$2</f>
        <v>552.64032674118653</v>
      </c>
      <c r="L132" s="19">
        <f>FC_IND_NSP_E!L$2</f>
        <v>452.90283748925197</v>
      </c>
      <c r="M132" s="19">
        <f>FC_IND_NSP_E!M$2</f>
        <v>507.45356835769564</v>
      </c>
      <c r="N132" s="19">
        <f>FC_IND_NSP_E!N$2</f>
        <v>584.94823731728275</v>
      </c>
      <c r="O132" s="19">
        <f>FC_IND_NSP_E!O$2</f>
        <v>540.48005159071351</v>
      </c>
      <c r="P132" s="19">
        <f>FC_IND_NSP_E!P$2</f>
        <v>665.42708512467755</v>
      </c>
      <c r="Q132" s="19">
        <f>FC_IND_NSP_E!Q$2</f>
        <v>715.64393809114358</v>
      </c>
      <c r="R132" s="19">
        <f>FC_IND_NSP_E!R$2</f>
        <v>708.19656061908859</v>
      </c>
      <c r="S132" s="19">
        <f>FC_IND_NSP_E!S$2</f>
        <v>763.04075666380049</v>
      </c>
      <c r="T132" s="19">
        <f>FC_IND_NSP_E!T$2</f>
        <v>812.52880481513319</v>
      </c>
      <c r="U132" s="19">
        <f>FC_IND_NSP_E!U$2</f>
        <v>786.39200343938091</v>
      </c>
      <c r="V132" s="19">
        <f>FC_IND_NSP_E!V$2</f>
        <v>822.69828030954432</v>
      </c>
      <c r="W132" s="19">
        <f>FC_IND_NSP_E!W$2</f>
        <v>814.80060189165954</v>
      </c>
      <c r="X132" s="19">
        <f>FC_IND_NSP_E!X$2</f>
        <v>875.15073086844359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9596.0725773431022</v>
      </c>
      <c r="D133" s="16">
        <f>FC_TRA_E!D$2</f>
        <v>9550.8971153589755</v>
      </c>
      <c r="E133" s="16">
        <f>FC_TRA_E!E$2</f>
        <v>9275.0195979220844</v>
      </c>
      <c r="F133" s="16">
        <f>FC_TRA_E!F$2</f>
        <v>10139.990591794491</v>
      </c>
      <c r="G133" s="16">
        <f>FC_TRA_E!G$2</f>
        <v>11384.605413175494</v>
      </c>
      <c r="H133" s="16">
        <f>FC_TRA_E!H$2</f>
        <v>12230.202359731718</v>
      </c>
      <c r="I133" s="16">
        <f>FC_TRA_E!I$2</f>
        <v>13503.186578720477</v>
      </c>
      <c r="J133" s="16">
        <f>FC_TRA_E!J$2</f>
        <v>14846.918208771609</v>
      </c>
      <c r="K133" s="16">
        <f>FC_TRA_E!K$2</f>
        <v>15810.018947846556</v>
      </c>
      <c r="L133" s="16">
        <f>FC_TRA_E!L$2</f>
        <v>16166.070610369481</v>
      </c>
      <c r="M133" s="16">
        <f>FC_TRA_E!M$2</f>
        <v>17191.272664261582</v>
      </c>
      <c r="N133" s="16">
        <f>FC_TRA_E!N$2</f>
        <v>17412.459643231148</v>
      </c>
      <c r="O133" s="16">
        <f>FC_TRA_E!O$2</f>
        <v>16684.059146415282</v>
      </c>
      <c r="P133" s="16">
        <f>FC_TRA_E!P$2</f>
        <v>15748.128387142715</v>
      </c>
      <c r="Q133" s="16">
        <f>FC_TRA_E!Q$2</f>
        <v>15809.081408773145</v>
      </c>
      <c r="R133" s="16">
        <f>FC_TRA_E!R$2</f>
        <v>16565.235472602326</v>
      </c>
      <c r="S133" s="16">
        <f>FC_TRA_E!S$2</f>
        <v>18561.437037671247</v>
      </c>
      <c r="T133" s="16">
        <f>FC_TRA_E!T$2</f>
        <v>21436.800865733985</v>
      </c>
      <c r="U133" s="16">
        <f>FC_TRA_E!U$2</f>
        <v>22353.954846727989</v>
      </c>
      <c r="V133" s="16">
        <f>FC_TRA_E!V$2</f>
        <v>22784.821961019021</v>
      </c>
      <c r="W133" s="16">
        <f>FC_TRA_E!W$2</f>
        <v>21781.11151416917</v>
      </c>
      <c r="X133" s="16">
        <f>FC_TRA_E!X$2</f>
        <v>23545.57954785266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539.96844368013763</v>
      </c>
      <c r="D134" s="19">
        <f>FC_TRA_RAIL_E!D$2</f>
        <v>532.249011177988</v>
      </c>
      <c r="E134" s="19">
        <f>FC_TRA_RAIL_E!E$2</f>
        <v>526.35425623387778</v>
      </c>
      <c r="F134" s="19">
        <f>FC_TRA_RAIL_E!F$2</f>
        <v>540.93344797936368</v>
      </c>
      <c r="G134" s="19">
        <f>FC_TRA_RAIL_E!G$2</f>
        <v>498.62906276870166</v>
      </c>
      <c r="H134" s="19">
        <f>FC_TRA_RAIL_E!H$2</f>
        <v>467.43095442820288</v>
      </c>
      <c r="I134" s="19">
        <f>FC_TRA_RAIL_E!I$2</f>
        <v>415.73035253654348</v>
      </c>
      <c r="J134" s="19">
        <f>FC_TRA_RAIL_E!J$2</f>
        <v>426.6600171969045</v>
      </c>
      <c r="K134" s="19">
        <f>FC_TRA_RAIL_E!K$2</f>
        <v>400.60670679277735</v>
      </c>
      <c r="L134" s="19">
        <f>FC_TRA_RAIL_E!L$2</f>
        <v>369.93404987102315</v>
      </c>
      <c r="M134" s="19">
        <f>FC_TRA_RAIL_E!M$2</f>
        <v>369.65460017196915</v>
      </c>
      <c r="N134" s="19">
        <f>FC_TRA_RAIL_E!N$2</f>
        <v>373.5334479793637</v>
      </c>
      <c r="O134" s="19">
        <f>FC_TRA_RAIL_E!O$2</f>
        <v>357.60722269991402</v>
      </c>
      <c r="P134" s="19">
        <f>FC_TRA_RAIL_E!P$2</f>
        <v>347.69991401547719</v>
      </c>
      <c r="Q134" s="19">
        <f>FC_TRA_RAIL_E!Q$2</f>
        <v>324.20223559759233</v>
      </c>
      <c r="R134" s="19">
        <f>FC_TRA_RAIL_E!R$2</f>
        <v>324.80171969045568</v>
      </c>
      <c r="S134" s="19">
        <f>FC_TRA_RAIL_E!S$2</f>
        <v>338.55924333619953</v>
      </c>
      <c r="T134" s="19">
        <f>FC_TRA_RAIL_E!T$2</f>
        <v>349.86130696474629</v>
      </c>
      <c r="U134" s="19">
        <f>FC_TRA_RAIL_E!U$2</f>
        <v>379.16199484092874</v>
      </c>
      <c r="V134" s="19">
        <f>FC_TRA_RAIL_E!V$2</f>
        <v>356.92175408426482</v>
      </c>
      <c r="W134" s="19">
        <f>FC_TRA_RAIL_E!W$2</f>
        <v>331.96835769561471</v>
      </c>
      <c r="X134" s="19">
        <f>FC_TRA_RAIL_E!X$2</f>
        <v>367.12588134135854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26.138689780706617</v>
      </c>
      <c r="D135" s="22">
        <f>FC_TRA_RAIL_MTU_E!D$2</f>
        <v>25.717648389043536</v>
      </c>
      <c r="E135" s="22">
        <f>FC_TRA_RAIL_MTU_E!E$2</f>
        <v>25.690758301809783</v>
      </c>
      <c r="F135" s="22">
        <f>FC_TRA_RAIL_MTU_E!F$2</f>
        <v>24.760796985483115</v>
      </c>
      <c r="G135" s="22">
        <f>FC_TRA_RAIL_MTU_E!G$2</f>
        <v>23.665752229499226</v>
      </c>
      <c r="H135" s="22">
        <f>FC_TRA_RAIL_MTU_E!H$2</f>
        <v>22.249511814670125</v>
      </c>
      <c r="I135" s="22">
        <f>FC_TRA_RAIL_MTU_E!I$2</f>
        <v>22.083772875898521</v>
      </c>
      <c r="J135" s="22">
        <f>FC_TRA_RAIL_MTU_E!J$2</f>
        <v>21.937915558700229</v>
      </c>
      <c r="K135" s="22">
        <f>FC_TRA_RAIL_MTU_E!K$2</f>
        <v>21.750667161924348</v>
      </c>
      <c r="L135" s="22">
        <f>FC_TRA_RAIL_MTU_E!L$2</f>
        <v>20.578361621189352</v>
      </c>
      <c r="M135" s="22">
        <f>FC_TRA_RAIL_MTU_E!M$2</f>
        <v>20.744407463083938</v>
      </c>
      <c r="N135" s="22">
        <f>FC_TRA_RAIL_MTU_E!N$2</f>
        <v>20.559435944536986</v>
      </c>
      <c r="O135" s="22">
        <f>FC_TRA_RAIL_MTU_E!O$2</f>
        <v>20.740339315476117</v>
      </c>
      <c r="P135" s="22">
        <f>FC_TRA_RAIL_MTU_E!P$2</f>
        <v>19.259071367095146</v>
      </c>
      <c r="Q135" s="22">
        <f>FC_TRA_RAIL_MTU_E!Q$2</f>
        <v>19.473278847894285</v>
      </c>
      <c r="R135" s="22">
        <f>FC_TRA_RAIL_MTU_E!R$2</f>
        <v>18.992302521675427</v>
      </c>
      <c r="S135" s="22">
        <f>FC_TRA_RAIL_MTU_E!S$2</f>
        <v>19.332949386739294</v>
      </c>
      <c r="T135" s="22">
        <f>FC_TRA_RAIL_MTU_E!T$2</f>
        <v>18.864566832564641</v>
      </c>
      <c r="U135" s="22">
        <f>FC_TRA_RAIL_MTU_E!U$2</f>
        <v>18.830269969845901</v>
      </c>
      <c r="V135" s="22">
        <f>FC_TRA_RAIL_MTU_E!V$2</f>
        <v>18.967135026129736</v>
      </c>
      <c r="W135" s="22">
        <f>FC_TRA_RAIL_MTU_E!W$2</f>
        <v>18.458951924530748</v>
      </c>
      <c r="X135" s="22">
        <f>FC_TRA_RAIL_MTU_E!X$2</f>
        <v>17.751032936859403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269.56242841371358</v>
      </c>
      <c r="D136" s="22">
        <f>FC_TRA_RAIL_CPT_E!D$2</f>
        <v>287.50929964499886</v>
      </c>
      <c r="E136" s="22">
        <f>FC_TRA_RAIL_CPT_E!E$2</f>
        <v>294.37823242322702</v>
      </c>
      <c r="F136" s="22">
        <f>FC_TRA_RAIL_CPT_E!F$2</f>
        <v>300.99142668267501</v>
      </c>
      <c r="G136" s="22">
        <f>FC_TRA_RAIL_CPT_E!G$2</f>
        <v>257.11219237536119</v>
      </c>
      <c r="H136" s="22">
        <f>FC_TRA_RAIL_CPT_E!H$2</f>
        <v>249.14431494406199</v>
      </c>
      <c r="I136" s="22">
        <f>FC_TRA_RAIL_CPT_E!I$2</f>
        <v>188.06360038830715</v>
      </c>
      <c r="J136" s="22">
        <f>FC_TRA_RAIL_CPT_E!J$2</f>
        <v>211.53424967316346</v>
      </c>
      <c r="K136" s="22">
        <f>FC_TRA_RAIL_CPT_E!K$2</f>
        <v>195.91067394402532</v>
      </c>
      <c r="L136" s="22">
        <f>FC_TRA_RAIL_CPT_E!L$2</f>
        <v>198.67888158769284</v>
      </c>
      <c r="M136" s="22">
        <f>FC_TRA_RAIL_CPT_E!M$2</f>
        <v>179.18274166867573</v>
      </c>
      <c r="N136" s="22">
        <f>FC_TRA_RAIL_CPT_E!N$2</f>
        <v>172.33852240899222</v>
      </c>
      <c r="O136" s="22">
        <f>FC_TRA_RAIL_CPT_E!O$2</f>
        <v>178.32946998505375</v>
      </c>
      <c r="P136" s="22">
        <f>FC_TRA_RAIL_CPT_E!P$2</f>
        <v>174.96068143280843</v>
      </c>
      <c r="Q136" s="22">
        <f>FC_TRA_RAIL_CPT_E!Q$2</f>
        <v>163.44263125825327</v>
      </c>
      <c r="R136" s="22">
        <f>FC_TRA_RAIL_CPT_E!R$2</f>
        <v>167.21980197986463</v>
      </c>
      <c r="S136" s="22">
        <f>FC_TRA_RAIL_CPT_E!S$2</f>
        <v>181.2794194098957</v>
      </c>
      <c r="T136" s="22">
        <f>FC_TRA_RAIL_CPT_E!T$2</f>
        <v>179.20767184039386</v>
      </c>
      <c r="U136" s="22">
        <f>FC_TRA_RAIL_CPT_E!U$2</f>
        <v>194.08348751026369</v>
      </c>
      <c r="V136" s="22">
        <f>FC_TRA_RAIL_CPT_E!V$2</f>
        <v>184.22373657730961</v>
      </c>
      <c r="W136" s="22">
        <f>FC_TRA_RAIL_CPT_E!W$2</f>
        <v>159.21628526343673</v>
      </c>
      <c r="X136" s="22">
        <f>FC_TRA_RAIL_CPT_E!X$2</f>
        <v>186.25049461597681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3.060715306612475</v>
      </c>
      <c r="S137" s="22">
        <f>FC_TRA_RAIL_HST_E!S$2</f>
        <v>8.935011192302019</v>
      </c>
      <c r="T137" s="22">
        <f>FC_TRA_RAIL_HST_E!T$2</f>
        <v>8.4391689427795917</v>
      </c>
      <c r="U137" s="22">
        <f>FC_TRA_RAIL_HST_E!U$2</f>
        <v>8.6420254495441391</v>
      </c>
      <c r="V137" s="22">
        <f>FC_TRA_RAIL_HST_E!V$2</f>
        <v>9.2743965846751433</v>
      </c>
      <c r="W137" s="22">
        <f>FC_TRA_RAIL_HST_E!W$2</f>
        <v>8.6808688269951748</v>
      </c>
      <c r="X137" s="22">
        <f>FC_TRA_RAIL_HST_E!X$2</f>
        <v>8.854152873521917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244.26732548571738</v>
      </c>
      <c r="D138" s="22">
        <f>FC_TRA_RAIL_FRT_E!D$2</f>
        <v>219.0220631439455</v>
      </c>
      <c r="E138" s="22">
        <f>FC_TRA_RAIL_FRT_E!E$2</f>
        <v>206.28526550884101</v>
      </c>
      <c r="F138" s="22">
        <f>FC_TRA_RAIL_FRT_E!F$2</f>
        <v>215.18122431120554</v>
      </c>
      <c r="G138" s="22">
        <f>FC_TRA_RAIL_FRT_E!G$2</f>
        <v>217.85111816384125</v>
      </c>
      <c r="H138" s="22">
        <f>FC_TRA_RAIL_FRT_E!H$2</f>
        <v>196.03712766947081</v>
      </c>
      <c r="I138" s="22">
        <f>FC_TRA_RAIL_FRT_E!I$2</f>
        <v>205.58297927233775</v>
      </c>
      <c r="J138" s="22">
        <f>FC_TRA_RAIL_FRT_E!J$2</f>
        <v>193.18785196504081</v>
      </c>
      <c r="K138" s="22">
        <f>FC_TRA_RAIL_FRT_E!K$2</f>
        <v>182.94536568682767</v>
      </c>
      <c r="L138" s="22">
        <f>FC_TRA_RAIL_FRT_E!L$2</f>
        <v>150.67680666214099</v>
      </c>
      <c r="M138" s="22">
        <f>FC_TRA_RAIL_FRT_E!M$2</f>
        <v>169.72745104020947</v>
      </c>
      <c r="N138" s="22">
        <f>FC_TRA_RAIL_FRT_E!N$2</f>
        <v>180.63548962583451</v>
      </c>
      <c r="O138" s="22">
        <f>FC_TRA_RAIL_FRT_E!O$2</f>
        <v>158.53741339938412</v>
      </c>
      <c r="P138" s="22">
        <f>FC_TRA_RAIL_FRT_E!P$2</f>
        <v>153.48016121557362</v>
      </c>
      <c r="Q138" s="22">
        <f>FC_TRA_RAIL_FRT_E!Q$2</f>
        <v>141.28632549144481</v>
      </c>
      <c r="R138" s="22">
        <f>FC_TRA_RAIL_FRT_E!R$2</f>
        <v>135.52889988230316</v>
      </c>
      <c r="S138" s="22">
        <f>FC_TRA_RAIL_FRT_E!S$2</f>
        <v>129.01186334726248</v>
      </c>
      <c r="T138" s="22">
        <f>FC_TRA_RAIL_FRT_E!T$2</f>
        <v>143.34989934900815</v>
      </c>
      <c r="U138" s="22">
        <f>FC_TRA_RAIL_FRT_E!U$2</f>
        <v>157.60621191127498</v>
      </c>
      <c r="V138" s="22">
        <f>FC_TRA_RAIL_FRT_E!V$2</f>
        <v>144.45648589615033</v>
      </c>
      <c r="W138" s="22">
        <f>FC_TRA_RAIL_FRT_E!W$2</f>
        <v>145.61225168065209</v>
      </c>
      <c r="X138" s="22">
        <f>FC_TRA_RAIL_FRT_E!X$2</f>
        <v>154.27020091500037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8958.2298430352785</v>
      </c>
      <c r="D139" s="19">
        <f>FC_TRA_ROAD_E!D$2</f>
        <v>8899.1223948086736</v>
      </c>
      <c r="E139" s="19">
        <f>FC_TRA_ROAD_E!E$2</f>
        <v>8625.5355050587987</v>
      </c>
      <c r="F139" s="19">
        <f>FC_TRA_ROAD_E!F$2</f>
        <v>9427.9193106251005</v>
      </c>
      <c r="G139" s="19">
        <f>FC_TRA_ROAD_E!G$2</f>
        <v>10664.73095057876</v>
      </c>
      <c r="H139" s="19">
        <f>FC_TRA_ROAD_E!H$2</f>
        <v>11480.708722586405</v>
      </c>
      <c r="I139" s="19">
        <f>FC_TRA_ROAD_E!I$2</f>
        <v>12732.316243380839</v>
      </c>
      <c r="J139" s="19">
        <f>FC_TRA_ROAD_E!J$2</f>
        <v>14091.651656750973</v>
      </c>
      <c r="K139" s="19">
        <f>FC_TRA_ROAD_E!K$2</f>
        <v>15048.420581552489</v>
      </c>
      <c r="L139" s="19">
        <f>FC_TRA_ROAD_E!L$2</f>
        <v>15492.998125416771</v>
      </c>
      <c r="M139" s="19">
        <f>FC_TRA_ROAD_E!M$2</f>
        <v>16561.708347838539</v>
      </c>
      <c r="N139" s="19">
        <f>FC_TRA_ROAD_E!N$2</f>
        <v>16778.54597169202</v>
      </c>
      <c r="O139" s="19">
        <f>FC_TRA_ROAD_E!O$2</f>
        <v>16019.121743147871</v>
      </c>
      <c r="P139" s="19">
        <f>FC_TRA_ROAD_E!P$2</f>
        <v>14986.921766334457</v>
      </c>
      <c r="Q139" s="19">
        <f>FC_TRA_ROAD_E!Q$2</f>
        <v>15067.462578162655</v>
      </c>
      <c r="R139" s="19">
        <f>FC_TRA_ROAD_E!R$2</f>
        <v>15850.670726256669</v>
      </c>
      <c r="S139" s="19">
        <f>FC_TRA_ROAD_E!S$2</f>
        <v>17800.856212219827</v>
      </c>
      <c r="T139" s="19">
        <f>FC_TRA_ROAD_E!T$2</f>
        <v>20662.187452148428</v>
      </c>
      <c r="U139" s="19">
        <f>FC_TRA_ROAD_E!U$2</f>
        <v>21510.165250855247</v>
      </c>
      <c r="V139" s="19">
        <f>FC_TRA_ROAD_E!V$2</f>
        <v>22000.961857837592</v>
      </c>
      <c r="W139" s="19">
        <f>FC_TRA_ROAD_E!W$2</f>
        <v>21081.798530506228</v>
      </c>
      <c r="X139" s="19">
        <f>FC_TRA_ROAD_E!X$2</f>
        <v>22856.057621799355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103.84491730023861</v>
      </c>
      <c r="D140" s="22">
        <f>FC_TRA_ROAD_P2W_E!D$2</f>
        <v>92.484497260811906</v>
      </c>
      <c r="E140" s="22">
        <f>FC_TRA_ROAD_P2W_E!E$2</f>
        <v>86.876346719217153</v>
      </c>
      <c r="F140" s="22">
        <f>FC_TRA_ROAD_P2W_E!F$2</f>
        <v>79.983381733521441</v>
      </c>
      <c r="G140" s="22">
        <f>FC_TRA_ROAD_P2W_E!G$2</f>
        <v>76.026417750338581</v>
      </c>
      <c r="H140" s="22">
        <f>FC_TRA_ROAD_P2W_E!H$2</f>
        <v>77.763929278837097</v>
      </c>
      <c r="I140" s="22">
        <f>FC_TRA_ROAD_P2W_E!I$2</f>
        <v>81.542227465599638</v>
      </c>
      <c r="J140" s="22">
        <f>FC_TRA_ROAD_P2W_E!J$2</f>
        <v>87.096325272954076</v>
      </c>
      <c r="K140" s="22">
        <f>FC_TRA_ROAD_P2W_E!K$2</f>
        <v>90.275060974697908</v>
      </c>
      <c r="L140" s="22">
        <f>FC_TRA_ROAD_P2W_E!L$2</f>
        <v>92.636409052625638</v>
      </c>
      <c r="M140" s="22">
        <f>FC_TRA_ROAD_P2W_E!M$2</f>
        <v>98.401893895607529</v>
      </c>
      <c r="N140" s="22">
        <f>FC_TRA_ROAD_P2W_E!N$2</f>
        <v>96.696098561129318</v>
      </c>
      <c r="O140" s="22">
        <f>FC_TRA_ROAD_P2W_E!O$2</f>
        <v>96.329553681546997</v>
      </c>
      <c r="P140" s="22">
        <f>FC_TRA_ROAD_P2W_E!P$2</f>
        <v>92.95568279216306</v>
      </c>
      <c r="Q140" s="22">
        <f>FC_TRA_ROAD_P2W_E!Q$2</f>
        <v>93.053716227826428</v>
      </c>
      <c r="R140" s="22">
        <f>FC_TRA_ROAD_P2W_E!R$2</f>
        <v>95.959187332823973</v>
      </c>
      <c r="S140" s="22">
        <f>FC_TRA_ROAD_P2W_E!S$2</f>
        <v>101.41624282535558</v>
      </c>
      <c r="T140" s="22">
        <f>FC_TRA_ROAD_P2W_E!T$2</f>
        <v>95.41693233104327</v>
      </c>
      <c r="U140" s="22">
        <f>FC_TRA_ROAD_P2W_E!U$2</f>
        <v>91.040635132535144</v>
      </c>
      <c r="V140" s="22">
        <f>FC_TRA_ROAD_P2W_E!V$2</f>
        <v>96.785600510893886</v>
      </c>
      <c r="W140" s="22">
        <f>FC_TRA_ROAD_P2W_E!W$2</f>
        <v>86.829656708876513</v>
      </c>
      <c r="X140" s="22">
        <f>FC_TRA_ROAD_P2W_E!X$2</f>
        <v>86.27897941839268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5190.1061418169465</v>
      </c>
      <c r="D141" s="22">
        <f>FC_TRA_ROAD_CAR_E!D$2</f>
        <v>5088.8770812207658</v>
      </c>
      <c r="E141" s="22">
        <f>FC_TRA_ROAD_CAR_E!E$2</f>
        <v>5027.6460102038336</v>
      </c>
      <c r="F141" s="22">
        <f>FC_TRA_ROAD_CAR_E!F$2</f>
        <v>5338.8088612897391</v>
      </c>
      <c r="G141" s="22">
        <f>FC_TRA_ROAD_CAR_E!G$2</f>
        <v>6001.1622552715462</v>
      </c>
      <c r="H141" s="22">
        <f>FC_TRA_ROAD_CAR_E!H$2</f>
        <v>6066.0395436838453</v>
      </c>
      <c r="I141" s="22">
        <f>FC_TRA_ROAD_CAR_E!I$2</f>
        <v>6839.9377709683931</v>
      </c>
      <c r="J141" s="22">
        <f>FC_TRA_ROAD_CAR_E!J$2</f>
        <v>7555.1892992869662</v>
      </c>
      <c r="K141" s="22">
        <f>FC_TRA_ROAD_CAR_E!K$2</f>
        <v>8109.6576277321183</v>
      </c>
      <c r="L141" s="22">
        <f>FC_TRA_ROAD_CAR_E!L$2</f>
        <v>8499.3624958668115</v>
      </c>
      <c r="M141" s="22">
        <f>FC_TRA_ROAD_CAR_E!M$2</f>
        <v>8990.7233446089067</v>
      </c>
      <c r="N141" s="22">
        <f>FC_TRA_ROAD_CAR_E!N$2</f>
        <v>9092.9388407471542</v>
      </c>
      <c r="O141" s="22">
        <f>FC_TRA_ROAD_CAR_E!O$2</f>
        <v>9018.3995030663682</v>
      </c>
      <c r="P141" s="22">
        <f>FC_TRA_ROAD_CAR_E!P$2</f>
        <v>8560.7491972479274</v>
      </c>
      <c r="Q141" s="22">
        <f>FC_TRA_ROAD_CAR_E!Q$2</f>
        <v>8517.4613035840248</v>
      </c>
      <c r="R141" s="22">
        <f>FC_TRA_ROAD_CAR_E!R$2</f>
        <v>8963.8728578278642</v>
      </c>
      <c r="S141" s="22">
        <f>FC_TRA_ROAD_CAR_E!S$2</f>
        <v>9717.5525375037232</v>
      </c>
      <c r="T141" s="22">
        <f>FC_TRA_ROAD_CAR_E!T$2</f>
        <v>10880.007427186221</v>
      </c>
      <c r="U141" s="22">
        <f>FC_TRA_ROAD_CAR_E!U$2</f>
        <v>11532.264659053943</v>
      </c>
      <c r="V141" s="22">
        <f>FC_TRA_ROAD_CAR_E!V$2</f>
        <v>11865.067417718357</v>
      </c>
      <c r="W141" s="22">
        <f>FC_TRA_ROAD_CAR_E!W$2</f>
        <v>11406.453796406406</v>
      </c>
      <c r="X141" s="22">
        <f>FC_TRA_ROAD_CAR_E!X$2</f>
        <v>11384.550748504797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991.50715326221405</v>
      </c>
      <c r="D142" s="22">
        <f>FC_TRA_ROAD_BUS_E!D$2</f>
        <v>920.50287380651889</v>
      </c>
      <c r="E142" s="22">
        <f>FC_TRA_ROAD_BUS_E!E$2</f>
        <v>896.08284385109903</v>
      </c>
      <c r="F142" s="22">
        <f>FC_TRA_ROAD_BUS_E!F$2</f>
        <v>859.8517251525418</v>
      </c>
      <c r="G142" s="22">
        <f>FC_TRA_ROAD_BUS_E!G$2</f>
        <v>906.72367063231411</v>
      </c>
      <c r="H142" s="22">
        <f>FC_TRA_ROAD_BUS_E!H$2</f>
        <v>886.28224778322499</v>
      </c>
      <c r="I142" s="22">
        <f>FC_TRA_ROAD_BUS_E!I$2</f>
        <v>844.1585348469614</v>
      </c>
      <c r="J142" s="22">
        <f>FC_TRA_ROAD_BUS_E!J$2</f>
        <v>853.41991398986329</v>
      </c>
      <c r="K142" s="22">
        <f>FC_TRA_ROAD_BUS_E!K$2</f>
        <v>833.22255978105648</v>
      </c>
      <c r="L142" s="22">
        <f>FC_TRA_ROAD_BUS_E!L$2</f>
        <v>839.99548621680947</v>
      </c>
      <c r="M142" s="22">
        <f>FC_TRA_ROAD_BUS_E!M$2</f>
        <v>835.69241431060482</v>
      </c>
      <c r="N142" s="22">
        <f>FC_TRA_ROAD_BUS_E!N$2</f>
        <v>846.86719780465069</v>
      </c>
      <c r="O142" s="22">
        <f>FC_TRA_ROAD_BUS_E!O$2</f>
        <v>830.43335510659961</v>
      </c>
      <c r="P142" s="22">
        <f>FC_TRA_ROAD_BUS_E!P$2</f>
        <v>838.93720291906152</v>
      </c>
      <c r="Q142" s="22">
        <f>FC_TRA_ROAD_BUS_E!Q$2</f>
        <v>858.68625219488558</v>
      </c>
      <c r="R142" s="22">
        <f>FC_TRA_ROAD_BUS_E!R$2</f>
        <v>1001.2131515340927</v>
      </c>
      <c r="S142" s="22">
        <f>FC_TRA_ROAD_BUS_E!S$2</f>
        <v>985.23788227759655</v>
      </c>
      <c r="T142" s="22">
        <f>FC_TRA_ROAD_BUS_E!T$2</f>
        <v>970.81993235897778</v>
      </c>
      <c r="U142" s="22">
        <f>FC_TRA_ROAD_BUS_E!U$2</f>
        <v>934.464505573834</v>
      </c>
      <c r="V142" s="22">
        <f>FC_TRA_ROAD_BUS_E!V$2</f>
        <v>986.04844688099524</v>
      </c>
      <c r="W142" s="22">
        <f>FC_TRA_ROAD_BUS_E!W$2</f>
        <v>979.23711271017055</v>
      </c>
      <c r="X142" s="22">
        <f>FC_TRA_ROAD_BUS_E!X$2</f>
        <v>983.74651872270704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1933.7469489967787</v>
      </c>
      <c r="D143" s="22">
        <f>FC_TRA_ROAD_LCV_E!D$2</f>
        <v>1838.7593615975038</v>
      </c>
      <c r="E143" s="22">
        <f>FC_TRA_ROAD_LCV_E!E$2</f>
        <v>1889.8500841719283</v>
      </c>
      <c r="F143" s="22">
        <f>FC_TRA_ROAD_LCV_E!F$2</f>
        <v>1931.057806059669</v>
      </c>
      <c r="G143" s="22">
        <f>FC_TRA_ROAD_LCV_E!G$2</f>
        <v>1862.4828582663306</v>
      </c>
      <c r="H143" s="22">
        <f>FC_TRA_ROAD_LCV_E!H$2</f>
        <v>1888.3573433805093</v>
      </c>
      <c r="I143" s="22">
        <f>FC_TRA_ROAD_LCV_E!I$2</f>
        <v>1973.3855159681227</v>
      </c>
      <c r="J143" s="22">
        <f>FC_TRA_ROAD_LCV_E!J$2</f>
        <v>2031.7708703381493</v>
      </c>
      <c r="K143" s="22">
        <f>FC_TRA_ROAD_LCV_E!K$2</f>
        <v>2139.3877241117934</v>
      </c>
      <c r="L143" s="22">
        <f>FC_TRA_ROAD_LCV_E!L$2</f>
        <v>2247.6946518765271</v>
      </c>
      <c r="M143" s="22">
        <f>FC_TRA_ROAD_LCV_E!M$2</f>
        <v>2375.9885533999418</v>
      </c>
      <c r="N143" s="22">
        <f>FC_TRA_ROAD_LCV_E!N$2</f>
        <v>2485.2081053841143</v>
      </c>
      <c r="O143" s="22">
        <f>FC_TRA_ROAD_LCV_E!O$2</f>
        <v>2470.2244384985893</v>
      </c>
      <c r="P143" s="22">
        <f>FC_TRA_ROAD_LCV_E!P$2</f>
        <v>2520.7049628031882</v>
      </c>
      <c r="Q143" s="22">
        <f>FC_TRA_ROAD_LCV_E!Q$2</f>
        <v>2506.0710601250335</v>
      </c>
      <c r="R143" s="22">
        <f>FC_TRA_ROAD_LCV_E!R$2</f>
        <v>2514.3145850128803</v>
      </c>
      <c r="S143" s="22">
        <f>FC_TRA_ROAD_LCV_E!S$2</f>
        <v>2635.961746567742</v>
      </c>
      <c r="T143" s="22">
        <f>FC_TRA_ROAD_LCV_E!T$2</f>
        <v>2731.4227714699832</v>
      </c>
      <c r="U143" s="22">
        <f>FC_TRA_ROAD_LCV_E!U$2</f>
        <v>2871.8514336256067</v>
      </c>
      <c r="V143" s="22">
        <f>FC_TRA_ROAD_LCV_E!V$2</f>
        <v>2985.9395887908227</v>
      </c>
      <c r="W143" s="22">
        <f>FC_TRA_ROAD_LCV_E!W$2</f>
        <v>3011.4130749718747</v>
      </c>
      <c r="X143" s="22">
        <f>FC_TRA_ROAD_LCV_E!X$2</f>
        <v>3107.8203332163762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739.02468165910113</v>
      </c>
      <c r="D144" s="22">
        <f>FC_TRA_ROAD_HGV_E!D$2</f>
        <v>958.49858092307443</v>
      </c>
      <c r="E144" s="22">
        <f>FC_TRA_ROAD_HGV_E!E$2</f>
        <v>725.08022011272112</v>
      </c>
      <c r="F144" s="22">
        <f>FC_TRA_ROAD_HGV_E!F$2</f>
        <v>1218.2175363896285</v>
      </c>
      <c r="G144" s="22">
        <f>FC_TRA_ROAD_HGV_E!G$2</f>
        <v>1818.3357486582315</v>
      </c>
      <c r="H144" s="22">
        <f>FC_TRA_ROAD_HGV_E!H$2</f>
        <v>2562.2656584599881</v>
      </c>
      <c r="I144" s="22">
        <f>FC_TRA_ROAD_HGV_E!I$2</f>
        <v>2993.2921941317613</v>
      </c>
      <c r="J144" s="22">
        <f>FC_TRA_ROAD_HGV_E!J$2</f>
        <v>3564.1752478630397</v>
      </c>
      <c r="K144" s="22">
        <f>FC_TRA_ROAD_HGV_E!K$2</f>
        <v>3875.8776089528224</v>
      </c>
      <c r="L144" s="22">
        <f>FC_TRA_ROAD_HGV_E!L$2</f>
        <v>3813.3090824039969</v>
      </c>
      <c r="M144" s="22">
        <f>FC_TRA_ROAD_HGV_E!M$2</f>
        <v>4260.9021416234773</v>
      </c>
      <c r="N144" s="22">
        <f>FC_TRA_ROAD_HGV_E!N$2</f>
        <v>4256.8357291949742</v>
      </c>
      <c r="O144" s="22">
        <f>FC_TRA_ROAD_HGV_E!O$2</f>
        <v>3603.7348927947664</v>
      </c>
      <c r="P144" s="22">
        <f>FC_TRA_ROAD_HGV_E!P$2</f>
        <v>2973.5747205721159</v>
      </c>
      <c r="Q144" s="22">
        <f>FC_TRA_ROAD_HGV_E!Q$2</f>
        <v>3092.1902460308847</v>
      </c>
      <c r="R144" s="22">
        <f>FC_TRA_ROAD_HGV_E!R$2</f>
        <v>3275.3109445490077</v>
      </c>
      <c r="S144" s="22">
        <f>FC_TRA_ROAD_HGV_E!S$2</f>
        <v>4360.68780304541</v>
      </c>
      <c r="T144" s="22">
        <f>FC_TRA_ROAD_HGV_E!T$2</f>
        <v>5984.5203888022033</v>
      </c>
      <c r="U144" s="22">
        <f>FC_TRA_ROAD_HGV_E!U$2</f>
        <v>6080.5440174693276</v>
      </c>
      <c r="V144" s="22">
        <f>FC_TRA_ROAD_HGV_E!V$2</f>
        <v>6067.1208039365274</v>
      </c>
      <c r="W144" s="22">
        <f>FC_TRA_ROAD_HGV_E!W$2</f>
        <v>5597.8648897088988</v>
      </c>
      <c r="X144" s="22">
        <f>FC_TRA_ROAD_HGV_E!X$2</f>
        <v>7293.6610419370809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3.1742906276870162</v>
      </c>
      <c r="D145" s="19">
        <f>FC_TRA_DAVI_E!D$2</f>
        <v>3.1742906276870162</v>
      </c>
      <c r="E145" s="19">
        <f>FC_TRA_DAVI_E!E$2</f>
        <v>4.232330180567498</v>
      </c>
      <c r="F145" s="19">
        <f>FC_TRA_DAVI_E!F$2</f>
        <v>4.232330180567498</v>
      </c>
      <c r="G145" s="19">
        <f>FC_TRA_DAVI_E!G$2</f>
        <v>3.1742906276870162</v>
      </c>
      <c r="H145" s="19">
        <f>FC_TRA_DAVI_E!H$2</f>
        <v>3.1742906276870162</v>
      </c>
      <c r="I145" s="19">
        <f>FC_TRA_DAVI_E!I$2</f>
        <v>3.1742906276870162</v>
      </c>
      <c r="J145" s="19">
        <f>FC_TRA_DAVI_E!J$2</f>
        <v>4.232330180567498</v>
      </c>
      <c r="K145" s="19">
        <f>FC_TRA_DAVI_E!K$2</f>
        <v>3.1742906276870162</v>
      </c>
      <c r="L145" s="19">
        <f>FC_TRA_DAVI_E!L$2</f>
        <v>4.2036973344797932</v>
      </c>
      <c r="M145" s="19">
        <f>FC_TRA_DAVI_E!M$2</f>
        <v>4.2036973344797932</v>
      </c>
      <c r="N145" s="19">
        <f>FC_TRA_DAVI_E!N$2</f>
        <v>5.2546001719690452</v>
      </c>
      <c r="O145" s="19">
        <f>FC_TRA_DAVI_E!O$2</f>
        <v>18.606104901117792</v>
      </c>
      <c r="P145" s="19">
        <f>FC_TRA_DAVI_E!P$2</f>
        <v>16.528116938950987</v>
      </c>
      <c r="Q145" s="19">
        <f>FC_TRA_DAVI_E!Q$2</f>
        <v>26.822355975924335</v>
      </c>
      <c r="R145" s="19">
        <f>FC_TRA_DAVI_E!R$2</f>
        <v>18.582201203783324</v>
      </c>
      <c r="S145" s="19">
        <f>FC_TRA_DAVI_E!S$2</f>
        <v>24.744453998280306</v>
      </c>
      <c r="T145" s="19">
        <f>FC_TRA_DAVI_E!T$2</f>
        <v>27.531470335339638</v>
      </c>
      <c r="U145" s="19">
        <f>FC_TRA_DAVI_E!U$2</f>
        <v>32.843594153052457</v>
      </c>
      <c r="V145" s="19">
        <f>FC_TRA_DAVI_E!V$2</f>
        <v>33.82545141874462</v>
      </c>
      <c r="W145" s="19">
        <f>FC_TRA_DAVI_E!W$2</f>
        <v>18.235769561478939</v>
      </c>
      <c r="X145" s="19">
        <f>FC_TRA_DAVI_E!X$2</f>
        <v>30.038091143594155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3.1271011748368092</v>
      </c>
      <c r="D146" s="22">
        <f>FC_TRA_DAVI_PA_E!D$2</f>
        <v>3.1377542195117267</v>
      </c>
      <c r="E146" s="22">
        <f>FC_TRA_DAVI_PA_E!E$2</f>
        <v>4.1917632157272822</v>
      </c>
      <c r="F146" s="22">
        <f>FC_TRA_DAVI_PA_E!F$2</f>
        <v>4.1919236020705766</v>
      </c>
      <c r="G146" s="22">
        <f>FC_TRA_DAVI_PA_E!G$2</f>
        <v>3.1443151549555144</v>
      </c>
      <c r="H146" s="22">
        <f>FC_TRA_DAVI_PA_E!H$2</f>
        <v>3.1502171071243077</v>
      </c>
      <c r="I146" s="22">
        <f>FC_TRA_DAVI_PA_E!I$2</f>
        <v>3.1136940402153166</v>
      </c>
      <c r="J146" s="22">
        <f>FC_TRA_DAVI_PA_E!J$2</f>
        <v>4.1354739623750421</v>
      </c>
      <c r="K146" s="22">
        <f>FC_TRA_DAVI_PA_E!K$2</f>
        <v>3.0877565555208748</v>
      </c>
      <c r="L146" s="22">
        <f>FC_TRA_DAVI_PA_E!L$2</f>
        <v>4.0812986805464062</v>
      </c>
      <c r="M146" s="22">
        <f>FC_TRA_DAVI_PA_E!M$2</f>
        <v>4.1004369300062837</v>
      </c>
      <c r="N146" s="22">
        <f>FC_TRA_DAVI_PA_E!N$2</f>
        <v>5.1395873572244382</v>
      </c>
      <c r="O146" s="22">
        <f>FC_TRA_DAVI_PA_E!O$2</f>
        <v>18.313140194603818</v>
      </c>
      <c r="P146" s="22">
        <f>FC_TRA_DAVI_PA_E!P$2</f>
        <v>16.22958519773659</v>
      </c>
      <c r="Q146" s="22">
        <f>FC_TRA_DAVI_PA_E!Q$2</f>
        <v>26.543399715032777</v>
      </c>
      <c r="R146" s="22">
        <f>FC_TRA_DAVI_PA_E!R$2</f>
        <v>18.428334084449876</v>
      </c>
      <c r="S146" s="22">
        <f>FC_TRA_DAVI_PA_E!S$2</f>
        <v>24.639985864234362</v>
      </c>
      <c r="T146" s="22">
        <f>FC_TRA_DAVI_PA_E!T$2</f>
        <v>27.493689358921749</v>
      </c>
      <c r="U146" s="22">
        <f>FC_TRA_DAVI_PA_E!U$2</f>
        <v>32.796622886848581</v>
      </c>
      <c r="V146" s="22">
        <f>FC_TRA_DAVI_PA_E!V$2</f>
        <v>33.765304607658138</v>
      </c>
      <c r="W146" s="22">
        <f>FC_TRA_DAVI_PA_E!W$2</f>
        <v>18.216038526043413</v>
      </c>
      <c r="X146" s="22">
        <f>FC_TRA_DAVI_PA_E!X$2</f>
        <v>30.002320134476797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4.7189452850207217E-2</v>
      </c>
      <c r="D147" s="22">
        <f>FC_TRA_DAVI_FR_E!D$2</f>
        <v>3.6536408175289317E-2</v>
      </c>
      <c r="E147" s="22">
        <f>FC_TRA_DAVI_FR_E!E$2</f>
        <v>4.0566964840215929E-2</v>
      </c>
      <c r="F147" s="22">
        <f>FC_TRA_DAVI_FR_E!F$2</f>
        <v>4.0406578496921468E-2</v>
      </c>
      <c r="G147" s="22">
        <f>FC_TRA_DAVI_FR_E!G$2</f>
        <v>2.9975472731501834E-2</v>
      </c>
      <c r="H147" s="22">
        <f>FC_TRA_DAVI_FR_E!H$2</f>
        <v>2.4073520562708398E-2</v>
      </c>
      <c r="I147" s="22">
        <f>FC_TRA_DAVI_FR_E!I$2</f>
        <v>6.0596587471699576E-2</v>
      </c>
      <c r="J147" s="22">
        <f>FC_TRA_DAVI_FR_E!J$2</f>
        <v>9.6856218192456239E-2</v>
      </c>
      <c r="K147" s="22">
        <f>FC_TRA_DAVI_FR_E!K$2</f>
        <v>8.6534072166141479E-2</v>
      </c>
      <c r="L147" s="22">
        <f>FC_TRA_DAVI_FR_E!L$2</f>
        <v>0.12239865393338741</v>
      </c>
      <c r="M147" s="22">
        <f>FC_TRA_DAVI_FR_E!M$2</f>
        <v>0.10326040447350973</v>
      </c>
      <c r="N147" s="22">
        <f>FC_TRA_DAVI_FR_E!N$2</f>
        <v>0.11501281474460667</v>
      </c>
      <c r="O147" s="22">
        <f>FC_TRA_DAVI_FR_E!O$2</f>
        <v>0.29296470651397649</v>
      </c>
      <c r="P147" s="22">
        <f>FC_TRA_DAVI_FR_E!P$2</f>
        <v>0.29853174121439496</v>
      </c>
      <c r="Q147" s="22">
        <f>FC_TRA_DAVI_FR_E!Q$2</f>
        <v>0.27895626089155878</v>
      </c>
      <c r="R147" s="22">
        <f>FC_TRA_DAVI_FR_E!R$2</f>
        <v>0.1538671193334471</v>
      </c>
      <c r="S147" s="22">
        <f>FC_TRA_DAVI_FR_E!S$2</f>
        <v>0.1044681340459469</v>
      </c>
      <c r="T147" s="22">
        <f>FC_TRA_DAVI_FR_E!T$2</f>
        <v>3.7780976417889543E-2</v>
      </c>
      <c r="U147" s="22">
        <f>FC_TRA_DAVI_FR_E!U$2</f>
        <v>4.6971266203877121E-2</v>
      </c>
      <c r="V147" s="22">
        <f>FC_TRA_DAVI_FR_E!V$2</f>
        <v>6.0146811086487562E-2</v>
      </c>
      <c r="W147" s="22">
        <f>FC_TRA_DAVI_FR_E!W$2</f>
        <v>1.9731035435524388E-2</v>
      </c>
      <c r="X147" s="22">
        <f>FC_TRA_DAVI_FR_E!X$2</f>
        <v>3.5771009117358102E-2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6.1622527944969905</v>
      </c>
      <c r="D148" s="19">
        <f>FC_TRA_DNAVI_E!D$2</f>
        <v>6.1622527944969896</v>
      </c>
      <c r="E148" s="19">
        <f>FC_TRA_DNAVI_E!E$2</f>
        <v>5.135167669819432</v>
      </c>
      <c r="F148" s="19">
        <f>FC_TRA_DNAVI_E!F$2</f>
        <v>7.1892519346517627</v>
      </c>
      <c r="G148" s="19">
        <f>FC_TRA_DNAVI_E!G$2</f>
        <v>6.1622527944969905</v>
      </c>
      <c r="H148" s="19">
        <f>FC_TRA_DNAVI_E!H$2</f>
        <v>5.135167669819432</v>
      </c>
      <c r="I148" s="19">
        <f>FC_TRA_DNAVI_E!I$2</f>
        <v>6.1622527944969896</v>
      </c>
      <c r="J148" s="19">
        <f>FC_TRA_DNAVI_E!J$2</f>
        <v>5.135167669819432</v>
      </c>
      <c r="K148" s="19">
        <f>FC_TRA_DNAVI_E!K$2</f>
        <v>5.135167669819432</v>
      </c>
      <c r="L148" s="19">
        <f>FC_TRA_DNAVI_E!L$2</f>
        <v>3.102579535683577</v>
      </c>
      <c r="M148" s="19">
        <f>FC_TRA_DNAVI_E!M$2</f>
        <v>3.1025795356835775</v>
      </c>
      <c r="N148" s="19">
        <f>FC_TRA_DNAVI_E!N$2</f>
        <v>3.102579535683577</v>
      </c>
      <c r="O148" s="19">
        <f>FC_TRA_DNAVI_E!O$2</f>
        <v>3.102579535683577</v>
      </c>
      <c r="P148" s="19">
        <f>FC_TRA_DNAVI_E!P$2</f>
        <v>3.102579535683577</v>
      </c>
      <c r="Q148" s="19">
        <f>FC_TRA_DNAVI_E!Q$2</f>
        <v>3.102579535683577</v>
      </c>
      <c r="R148" s="19">
        <f>FC_TRA_DNAVI_E!R$2</f>
        <v>2.0540842648323299</v>
      </c>
      <c r="S148" s="19">
        <f>FC_TRA_DNAVI_E!S$2</f>
        <v>2.0540842648323299</v>
      </c>
      <c r="T148" s="19">
        <f>FC_TRA_DNAVI_E!T$2</f>
        <v>4.6894239036973344</v>
      </c>
      <c r="U148" s="19">
        <f>FC_TRA_DNAVI_E!U$2</f>
        <v>2.026311263972485</v>
      </c>
      <c r="V148" s="19">
        <f>FC_TRA_DNAVI_E!V$2</f>
        <v>1.8794496990541703</v>
      </c>
      <c r="W148" s="19">
        <f>FC_TRA_DNAVI_E!W$2</f>
        <v>1.034221840068787</v>
      </c>
      <c r="X148" s="19">
        <f>FC_TRA_DNAVI_E!X$2</f>
        <v>1.1204643164230439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0.24397136294746677</v>
      </c>
      <c r="D149" s="22">
        <f>FC_TRA_DNAVI_DCS_E!D$2</f>
        <v>0.24239460004820199</v>
      </c>
      <c r="E149" s="22">
        <f>FC_TRA_DNAVI_DCS_E!E$2</f>
        <v>0.25850591985742893</v>
      </c>
      <c r="F149" s="22">
        <f>FC_TRA_DNAVI_DCS_E!F$2</f>
        <v>0.28411513793890575</v>
      </c>
      <c r="G149" s="22">
        <f>FC_TRA_DNAVI_DCS_E!G$2</f>
        <v>0.32602193460842538</v>
      </c>
      <c r="H149" s="22">
        <f>FC_TRA_DNAVI_DCS_E!H$2</f>
        <v>1.0225054316494211</v>
      </c>
      <c r="I149" s="22">
        <f>FC_TRA_DNAVI_DCS_E!I$2</f>
        <v>1.1213711950317586</v>
      </c>
      <c r="J149" s="22">
        <f>FC_TRA_DNAVI_DCS_E!J$2</f>
        <v>0.79986745634991441</v>
      </c>
      <c r="K149" s="22">
        <f>FC_TRA_DNAVI_DCS_E!K$2</f>
        <v>0.94637867163214928</v>
      </c>
      <c r="L149" s="22">
        <f>FC_TRA_DNAVI_DCS_E!L$2</f>
        <v>0.70260014438854934</v>
      </c>
      <c r="M149" s="22">
        <f>FC_TRA_DNAVI_DCS_E!M$2</f>
        <v>0.841112770215385</v>
      </c>
      <c r="N149" s="22">
        <f>FC_TRA_DNAVI_DCS_E!N$2</f>
        <v>1.0990232359716063</v>
      </c>
      <c r="O149" s="22">
        <f>FC_TRA_DNAVI_DCS_E!O$2</f>
        <v>1.0367409346766829</v>
      </c>
      <c r="P149" s="22">
        <f>FC_TRA_DNAVI_DCS_E!P$2</f>
        <v>1.041450088489009</v>
      </c>
      <c r="Q149" s="22">
        <f>FC_TRA_DNAVI_DCS_E!Q$2</f>
        <v>0.71153621198165695</v>
      </c>
      <c r="R149" s="22">
        <f>FC_TRA_DNAVI_DCS_E!R$2</f>
        <v>0.78047190934045774</v>
      </c>
      <c r="S149" s="22">
        <f>FC_TRA_DNAVI_DCS_E!S$2</f>
        <v>1.0348420943838206</v>
      </c>
      <c r="T149" s="22">
        <f>FC_TRA_DNAVI_DCS_E!T$2</f>
        <v>2.1348171271182217</v>
      </c>
      <c r="U149" s="22">
        <f>FC_TRA_DNAVI_DCS_E!U$2</f>
        <v>0.88976984039869356</v>
      </c>
      <c r="V149" s="22">
        <f>FC_TRA_DNAVI_DCS_E!V$2</f>
        <v>1.0619815657423086</v>
      </c>
      <c r="W149" s="22">
        <f>FC_TRA_DNAVI_DCS_E!W$2</f>
        <v>0.7054421893723023</v>
      </c>
      <c r="X149" s="22">
        <f>FC_TRA_DNAVI_DCS_E!X$2</f>
        <v>0.90050650075042038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5.9182814315495236</v>
      </c>
      <c r="D150" s="22">
        <f>FC_TRA_DNAVI_IWW_E!D$2</f>
        <v>5.9198581944487874</v>
      </c>
      <c r="E150" s="22">
        <f>FC_TRA_DNAVI_IWW_E!E$2</f>
        <v>4.8766617499620031</v>
      </c>
      <c r="F150" s="22">
        <f>FC_TRA_DNAVI_IWW_E!F$2</f>
        <v>6.9051367967128572</v>
      </c>
      <c r="G150" s="22">
        <f>FC_TRA_DNAVI_IWW_E!G$2</f>
        <v>5.8362308598885653</v>
      </c>
      <c r="H150" s="22">
        <f>FC_TRA_DNAVI_IWW_E!H$2</f>
        <v>4.1126622381700111</v>
      </c>
      <c r="I150" s="22">
        <f>FC_TRA_DNAVI_IWW_E!I$2</f>
        <v>5.040881599465231</v>
      </c>
      <c r="J150" s="22">
        <f>FC_TRA_DNAVI_IWW_E!J$2</f>
        <v>4.3353002134695178</v>
      </c>
      <c r="K150" s="22">
        <f>FC_TRA_DNAVI_IWW_E!K$2</f>
        <v>4.1887889981872828</v>
      </c>
      <c r="L150" s="22">
        <f>FC_TRA_DNAVI_IWW_E!L$2</f>
        <v>2.3999793912950276</v>
      </c>
      <c r="M150" s="22">
        <f>FC_TRA_DNAVI_IWW_E!M$2</f>
        <v>2.2614667654681924</v>
      </c>
      <c r="N150" s="22">
        <f>FC_TRA_DNAVI_IWW_E!N$2</f>
        <v>2.0035562997119709</v>
      </c>
      <c r="O150" s="22">
        <f>FC_TRA_DNAVI_IWW_E!O$2</f>
        <v>2.0658386010068939</v>
      </c>
      <c r="P150" s="22">
        <f>FC_TRA_DNAVI_IWW_E!P$2</f>
        <v>2.0611294471945683</v>
      </c>
      <c r="Q150" s="22">
        <f>FC_TRA_DNAVI_IWW_E!Q$2</f>
        <v>2.3910433237019202</v>
      </c>
      <c r="R150" s="22">
        <f>FC_TRA_DNAVI_IWW_E!R$2</f>
        <v>1.2736123554918719</v>
      </c>
      <c r="S150" s="22">
        <f>FC_TRA_DNAVI_IWW_E!S$2</f>
        <v>1.0192421704485091</v>
      </c>
      <c r="T150" s="22">
        <f>FC_TRA_DNAVI_IWW_E!T$2</f>
        <v>2.5546067765791127</v>
      </c>
      <c r="U150" s="22">
        <f>FC_TRA_DNAVI_IWW_E!U$2</f>
        <v>1.1365414235737914</v>
      </c>
      <c r="V150" s="22">
        <f>FC_TRA_DNAVI_IWW_E!V$2</f>
        <v>0.81746813331186163</v>
      </c>
      <c r="W150" s="22">
        <f>FC_TRA_DNAVI_IWW_E!W$2</f>
        <v>0.32877965069648485</v>
      </c>
      <c r="X150" s="22">
        <f>FC_TRA_DNAVI_IWW_E!X$2</f>
        <v>0.21995781567262349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88.53774720550301</v>
      </c>
      <c r="D151" s="19">
        <f>FC_TRA_PIPE_E!D$2</f>
        <v>110.18916595012898</v>
      </c>
      <c r="E151" s="19">
        <f>FC_TRA_PIPE_E!E$2</f>
        <v>113.76233877901977</v>
      </c>
      <c r="F151" s="19">
        <f>FC_TRA_PIPE_E!F$2</f>
        <v>159.71625107480651</v>
      </c>
      <c r="G151" s="19">
        <f>FC_TRA_PIPE_E!G$2</f>
        <v>211.90885640584696</v>
      </c>
      <c r="H151" s="19">
        <f>FC_TRA_PIPE_E!H$2</f>
        <v>273.75322441960441</v>
      </c>
      <c r="I151" s="19">
        <f>FC_TRA_PIPE_E!I$2</f>
        <v>345.80343938091147</v>
      </c>
      <c r="J151" s="19">
        <f>FC_TRA_PIPE_E!J$2</f>
        <v>319.23903697334475</v>
      </c>
      <c r="K151" s="19">
        <f>FC_TRA_PIPE_E!K$2</f>
        <v>352.68220120378328</v>
      </c>
      <c r="L151" s="19">
        <f>FC_TRA_PIPE_E!L$2</f>
        <v>295.83215821152197</v>
      </c>
      <c r="M151" s="19">
        <f>FC_TRA_PIPE_E!M$2</f>
        <v>252.60343938091148</v>
      </c>
      <c r="N151" s="19">
        <f>FC_TRA_PIPE_E!N$2</f>
        <v>252.02304385210661</v>
      </c>
      <c r="O151" s="19">
        <f>FC_TRA_PIPE_E!O$2</f>
        <v>285.62149613069641</v>
      </c>
      <c r="P151" s="19">
        <f>FC_TRA_PIPE_E!P$2</f>
        <v>393.87601031814262</v>
      </c>
      <c r="Q151" s="19">
        <f>FC_TRA_PIPE_E!Q$2</f>
        <v>387.49165950128975</v>
      </c>
      <c r="R151" s="19">
        <f>FC_TRA_PIPE_E!R$2</f>
        <v>369.12674118658646</v>
      </c>
      <c r="S151" s="19">
        <f>FC_TRA_PIPE_E!S$2</f>
        <v>395.22304385210663</v>
      </c>
      <c r="T151" s="19">
        <f>FC_TRA_PIPE_E!T$2</f>
        <v>392.5312123817713</v>
      </c>
      <c r="U151" s="19">
        <f>FC_TRA_PIPE_E!U$2</f>
        <v>429.75769561478938</v>
      </c>
      <c r="V151" s="19">
        <f>FC_TRA_PIPE_E!V$2</f>
        <v>391.23344797936369</v>
      </c>
      <c r="W151" s="19">
        <f>FC_TRA_PIPE_E!W$2</f>
        <v>348.07463456577813</v>
      </c>
      <c r="X151" s="19">
        <f>FC_TRA_PIPE_E!X$2</f>
        <v>291.23748925193456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26860.91770640582</v>
      </c>
      <c r="D152" s="16">
        <f>FC_OTH_E!D$2</f>
        <v>28820.559032534398</v>
      </c>
      <c r="E152" s="16">
        <f>FC_OTH_E!E$2</f>
        <v>29174.092353926582</v>
      </c>
      <c r="F152" s="16">
        <f>FC_OTH_E!F$2</f>
        <v>29315.796424542568</v>
      </c>
      <c r="G152" s="16">
        <f>FC_OTH_E!G$2</f>
        <v>29867.738954838263</v>
      </c>
      <c r="H152" s="16">
        <f>FC_OTH_E!H$2</f>
        <v>30636.035645427346</v>
      </c>
      <c r="I152" s="16">
        <f>FC_OTH_E!I$2</f>
        <v>31749.743687831538</v>
      </c>
      <c r="J152" s="16">
        <f>FC_OTH_E!J$2</f>
        <v>29984.618506619619</v>
      </c>
      <c r="K152" s="16">
        <f>FC_OTH_E!K$2</f>
        <v>31285.149925756188</v>
      </c>
      <c r="L152" s="16">
        <f>FC_OTH_E!L$2</f>
        <v>31602.609441221233</v>
      </c>
      <c r="M152" s="16">
        <f>FC_OTH_E!M$2</f>
        <v>34567.295263511412</v>
      </c>
      <c r="N152" s="16">
        <f>FC_OTH_E!N$2</f>
        <v>32236.542334412879</v>
      </c>
      <c r="O152" s="16">
        <f>FC_OTH_E!O$2</f>
        <v>32840.551859603627</v>
      </c>
      <c r="P152" s="16">
        <f>FC_OTH_E!P$2</f>
        <v>32147.432317930368</v>
      </c>
      <c r="Q152" s="16">
        <f>FC_OTH_E!Q$2</f>
        <v>30241.096407219964</v>
      </c>
      <c r="R152" s="16">
        <f>FC_OTH_E!R$2</f>
        <v>30200.63847408726</v>
      </c>
      <c r="S152" s="16">
        <f>FC_OTH_E!S$2</f>
        <v>31922.607502311548</v>
      </c>
      <c r="T152" s="16">
        <f>FC_OTH_E!T$2</f>
        <v>31984.369555590187</v>
      </c>
      <c r="U152" s="16">
        <f>FC_OTH_E!U$2</f>
        <v>34400.764929712248</v>
      </c>
      <c r="V152" s="16">
        <f>FC_OTH_E!V$2</f>
        <v>32613.672879909605</v>
      </c>
      <c r="W152" s="16">
        <f>FC_OTH_E!W$2</f>
        <v>32529.236465194539</v>
      </c>
      <c r="X152" s="16">
        <f>FC_OTH_E!X$2</f>
        <v>34365.89938593925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4964.7274226568952</v>
      </c>
      <c r="D153" s="19">
        <f>FC_OTH_CP_E!D$2</f>
        <v>5383.6506920356915</v>
      </c>
      <c r="E153" s="19">
        <f>FC_OTH_CP_E!E$2</f>
        <v>6090.8399893522055</v>
      </c>
      <c r="F153" s="19">
        <f>FC_OTH_CP_E!F$2</f>
        <v>6314.1500788847889</v>
      </c>
      <c r="G153" s="19">
        <f>FC_OTH_CP_E!G$2</f>
        <v>6729.2043890601017</v>
      </c>
      <c r="H153" s="19">
        <f>FC_OTH_CP_E!H$2</f>
        <v>6724.8339257368934</v>
      </c>
      <c r="I153" s="19">
        <f>FC_OTH_CP_E!I$2</f>
        <v>7456.940850342291</v>
      </c>
      <c r="J153" s="19">
        <f>FC_OTH_CP_E!J$2</f>
        <v>7106.9090483221153</v>
      </c>
      <c r="K153" s="19">
        <f>FC_OTH_CP_E!K$2</f>
        <v>7975.1747752832816</v>
      </c>
      <c r="L153" s="19">
        <f>FC_OTH_CP_E!L$2</f>
        <v>8036.557936492085</v>
      </c>
      <c r="M153" s="19">
        <f>FC_OTH_CP_E!M$2</f>
        <v>8832.7361061597439</v>
      </c>
      <c r="N153" s="19">
        <f>FC_OTH_CP_E!N$2</f>
        <v>8425.5112080156396</v>
      </c>
      <c r="O153" s="19">
        <f>FC_OTH_CP_E!O$2</f>
        <v>8360.2173798099939</v>
      </c>
      <c r="P153" s="19">
        <f>FC_OTH_CP_E!P$2</f>
        <v>8074.6429800111982</v>
      </c>
      <c r="Q153" s="19">
        <f>FC_OTH_CP_E!Q$2</f>
        <v>7784.1903883033792</v>
      </c>
      <c r="R153" s="19">
        <f>FC_OTH_CP_E!R$2</f>
        <v>7838.1160321268198</v>
      </c>
      <c r="S153" s="19">
        <f>FC_OTH_CP_E!S$2</f>
        <v>8498.6176484852476</v>
      </c>
      <c r="T153" s="19">
        <f>FC_OTH_CP_E!T$2</f>
        <v>8039.3706733889776</v>
      </c>
      <c r="U153" s="19">
        <f>FC_OTH_CP_E!U$2</f>
        <v>7924.0026769177457</v>
      </c>
      <c r="V153" s="19">
        <f>FC_OTH_CP_E!V$2</f>
        <v>7805.521117226891</v>
      </c>
      <c r="W153" s="19">
        <f>FC_OTH_CP_E!W$2</f>
        <v>7558.6750722452762</v>
      </c>
      <c r="X153" s="19">
        <f>FC_OTH_CP_E!X$2</f>
        <v>8385.5902715798311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3019.5287785669884</v>
      </c>
      <c r="D154" s="22">
        <f>FC_OTH_CP_SH_E!D$2</f>
        <v>3294.6485458897369</v>
      </c>
      <c r="E154" s="22">
        <f>FC_OTH_CP_SH_E!E$2</f>
        <v>3807.4627568740852</v>
      </c>
      <c r="F154" s="22">
        <f>FC_OTH_CP_SH_E!F$2</f>
        <v>3860.2075473291552</v>
      </c>
      <c r="G154" s="22">
        <f>FC_OTH_CP_SH_E!G$2</f>
        <v>4127.5065169055451</v>
      </c>
      <c r="H154" s="22">
        <f>FC_OTH_CP_SH_E!H$2</f>
        <v>4007.4874318048805</v>
      </c>
      <c r="I154" s="22">
        <f>FC_OTH_CP_SH_E!I$2</f>
        <v>4558.3893349250557</v>
      </c>
      <c r="J154" s="22">
        <f>FC_OTH_CP_SH_E!J$2</f>
        <v>4007.3967121008423</v>
      </c>
      <c r="K154" s="22">
        <f>FC_OTH_CP_SH_E!K$2</f>
        <v>4707.659811060933</v>
      </c>
      <c r="L154" s="22">
        <f>FC_OTH_CP_SH_E!L$2</f>
        <v>4678.6732944074774</v>
      </c>
      <c r="M154" s="22">
        <f>FC_OTH_CP_SH_E!M$2</f>
        <v>5418.3861408644834</v>
      </c>
      <c r="N154" s="22">
        <f>FC_OTH_CP_SH_E!N$2</f>
        <v>4920.32952603583</v>
      </c>
      <c r="O154" s="22">
        <f>FC_OTH_CP_SH_E!O$2</f>
        <v>4770.810727270793</v>
      </c>
      <c r="P154" s="22">
        <f>FC_OTH_CP_SH_E!P$2</f>
        <v>4433.423188579849</v>
      </c>
      <c r="Q154" s="22">
        <f>FC_OTH_CP_SH_E!Q$2</f>
        <v>4041.3229621307933</v>
      </c>
      <c r="R154" s="22">
        <f>FC_OTH_CP_SH_E!R$2</f>
        <v>3997.4820502399534</v>
      </c>
      <c r="S154" s="22">
        <f>FC_OTH_CP_SH_E!S$2</f>
        <v>4595.6476949225635</v>
      </c>
      <c r="T154" s="22">
        <f>FC_OTH_CP_SH_E!T$2</f>
        <v>4165.0624613727687</v>
      </c>
      <c r="U154" s="22">
        <f>FC_OTH_CP_SH_E!U$2</f>
        <v>4061.1524449021413</v>
      </c>
      <c r="V154" s="22">
        <f>FC_OTH_CP_SH_E!V$2</f>
        <v>3982.0451070903564</v>
      </c>
      <c r="W154" s="22">
        <f>FC_OTH_CP_SH_E!W$2</f>
        <v>3904.8843279698417</v>
      </c>
      <c r="X154" s="22">
        <f>FC_OTH_CP_SH_E!X$2</f>
        <v>4568.3351771463385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20.266030201405446</v>
      </c>
      <c r="D155" s="22">
        <f>FC_OTH_CP_SC_E!D$2</f>
        <v>20.068774565526027</v>
      </c>
      <c r="E155" s="22">
        <f>FC_OTH_CP_SC_E!E$2</f>
        <v>20.812917186969077</v>
      </c>
      <c r="F155" s="22">
        <f>FC_OTH_CP_SC_E!F$2</f>
        <v>21.02652933193885</v>
      </c>
      <c r="G155" s="22">
        <f>FC_OTH_CP_SC_E!G$2</f>
        <v>22.233885205889216</v>
      </c>
      <c r="H155" s="22">
        <f>FC_OTH_CP_SC_E!H$2</f>
        <v>23.872853930668132</v>
      </c>
      <c r="I155" s="22">
        <f>FC_OTH_CP_SC_E!I$2</f>
        <v>27.461879210423657</v>
      </c>
      <c r="J155" s="22">
        <f>FC_OTH_CP_SC_E!J$2</f>
        <v>29.427466272127614</v>
      </c>
      <c r="K155" s="22">
        <f>FC_OTH_CP_SC_E!K$2</f>
        <v>31.137077652795679</v>
      </c>
      <c r="L155" s="22">
        <f>FC_OTH_CP_SC_E!L$2</f>
        <v>34.262683765234357</v>
      </c>
      <c r="M155" s="22">
        <f>FC_OTH_CP_SC_E!M$2</f>
        <v>40.963742501265379</v>
      </c>
      <c r="N155" s="22">
        <f>FC_OTH_CP_SC_E!N$2</f>
        <v>38.0214813332164</v>
      </c>
      <c r="O155" s="22">
        <f>FC_OTH_CP_SC_E!O$2</f>
        <v>41.058544789758244</v>
      </c>
      <c r="P155" s="22">
        <f>FC_OTH_CP_SC_E!P$2</f>
        <v>40.971958921393195</v>
      </c>
      <c r="Q155" s="22">
        <f>FC_OTH_CP_SC_E!Q$2</f>
        <v>40.553358876294709</v>
      </c>
      <c r="R155" s="22">
        <f>FC_OTH_CP_SC_E!R$2</f>
        <v>46.743029498731254</v>
      </c>
      <c r="S155" s="22">
        <f>FC_OTH_CP_SC_E!S$2</f>
        <v>39.894488921587943</v>
      </c>
      <c r="T155" s="22">
        <f>FC_OTH_CP_SC_E!T$2</f>
        <v>39.712847056903527</v>
      </c>
      <c r="U155" s="22">
        <f>FC_OTH_CP_SC_E!U$2</f>
        <v>40.942633782708796</v>
      </c>
      <c r="V155" s="22">
        <f>FC_OTH_CP_SC_E!V$2</f>
        <v>44.675190004214144</v>
      </c>
      <c r="W155" s="22">
        <f>FC_OTH_CP_SC_E!W$2</f>
        <v>38.667811911759763</v>
      </c>
      <c r="X155" s="22">
        <f>FC_OTH_CP_SC_E!X$2</f>
        <v>40.91716785939601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349.89322685426782</v>
      </c>
      <c r="D156" s="22">
        <f>FC_OTH_CP_HW_E!D$2</f>
        <v>384.45917925831213</v>
      </c>
      <c r="E156" s="22">
        <f>FC_OTH_CP_HW_E!E$2</f>
        <v>463.25939605761209</v>
      </c>
      <c r="F156" s="22">
        <f>FC_OTH_CP_HW_E!F$2</f>
        <v>506.94722503706458</v>
      </c>
      <c r="G156" s="22">
        <f>FC_OTH_CP_HW_E!G$2</f>
        <v>549.70710555594303</v>
      </c>
      <c r="H156" s="22">
        <f>FC_OTH_CP_HW_E!H$2</f>
        <v>562.20929287713966</v>
      </c>
      <c r="I156" s="22">
        <f>FC_OTH_CP_HW_E!I$2</f>
        <v>612.66475683543945</v>
      </c>
      <c r="J156" s="22">
        <f>FC_OTH_CP_HW_E!J$2</f>
        <v>672.66773167864028</v>
      </c>
      <c r="K156" s="22">
        <f>FC_OTH_CP_HW_E!K$2</f>
        <v>713.2482730277668</v>
      </c>
      <c r="L156" s="22">
        <f>FC_OTH_CP_HW_E!L$2</f>
        <v>732.57785971449471</v>
      </c>
      <c r="M156" s="22">
        <f>FC_OTH_CP_HW_E!M$2</f>
        <v>736.61439055749997</v>
      </c>
      <c r="N156" s="22">
        <f>FC_OTH_CP_HW_E!N$2</f>
        <v>750.82728443741064</v>
      </c>
      <c r="O156" s="22">
        <f>FC_OTH_CP_HW_E!O$2</f>
        <v>770.2757368452551</v>
      </c>
      <c r="P156" s="22">
        <f>FC_OTH_CP_HW_E!P$2</f>
        <v>784.14469206460308</v>
      </c>
      <c r="Q156" s="22">
        <f>FC_OTH_CP_HW_E!Q$2</f>
        <v>793.77248814573932</v>
      </c>
      <c r="R156" s="22">
        <f>FC_OTH_CP_HW_E!R$2</f>
        <v>808.67343295440651</v>
      </c>
      <c r="S156" s="22">
        <f>FC_OTH_CP_HW_E!S$2</f>
        <v>827.19270156119478</v>
      </c>
      <c r="T156" s="22">
        <f>FC_OTH_CP_HW_E!T$2</f>
        <v>812.59118542508611</v>
      </c>
      <c r="U156" s="22">
        <f>FC_OTH_CP_HW_E!U$2</f>
        <v>797.7591462100014</v>
      </c>
      <c r="V156" s="22">
        <f>FC_OTH_CP_HW_E!V$2</f>
        <v>789.56639793893146</v>
      </c>
      <c r="W156" s="22">
        <f>FC_OTH_CP_HW_E!W$2</f>
        <v>730.42057856523809</v>
      </c>
      <c r="X156" s="22">
        <f>FC_OTH_CP_HW_E!X$2</f>
        <v>792.38013348271329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401.59853469033908</v>
      </c>
      <c r="D157" s="22">
        <f>FC_OTH_CP_CA_E!D$2</f>
        <v>467.47017902619768</v>
      </c>
      <c r="E157" s="22">
        <f>FC_OTH_CP_CA_E!E$2</f>
        <v>533.68171934056261</v>
      </c>
      <c r="F157" s="22">
        <f>FC_OTH_CP_CA_E!F$2</f>
        <v>602.30282240854444</v>
      </c>
      <c r="G157" s="22">
        <f>FC_OTH_CP_CA_E!G$2</f>
        <v>624.73094119071948</v>
      </c>
      <c r="H157" s="22">
        <f>FC_OTH_CP_CA_E!H$2</f>
        <v>648.40726159402243</v>
      </c>
      <c r="I157" s="22">
        <f>FC_OTH_CP_CA_E!I$2</f>
        <v>685.52344053128661</v>
      </c>
      <c r="J157" s="22">
        <f>FC_OTH_CP_CA_E!J$2</f>
        <v>739.35068728064311</v>
      </c>
      <c r="K157" s="22">
        <f>FC_OTH_CP_CA_E!K$2</f>
        <v>775.91418053486143</v>
      </c>
      <c r="L157" s="22">
        <f>FC_OTH_CP_CA_E!L$2</f>
        <v>777.6878021025509</v>
      </c>
      <c r="M157" s="22">
        <f>FC_OTH_CP_CA_E!M$2</f>
        <v>787.42559939620924</v>
      </c>
      <c r="N157" s="22">
        <f>FC_OTH_CP_CA_E!N$2</f>
        <v>809.69236633079936</v>
      </c>
      <c r="O157" s="22">
        <f>FC_OTH_CP_CA_E!O$2</f>
        <v>815.45453636135198</v>
      </c>
      <c r="P157" s="22">
        <f>FC_OTH_CP_CA_E!P$2</f>
        <v>819.70276832829722</v>
      </c>
      <c r="Q157" s="22">
        <f>FC_OTH_CP_CA_E!Q$2</f>
        <v>830.12255618763913</v>
      </c>
      <c r="R157" s="22">
        <f>FC_OTH_CP_CA_E!R$2</f>
        <v>835.23026995466262</v>
      </c>
      <c r="S157" s="22">
        <f>FC_OTH_CP_CA_E!S$2</f>
        <v>838.33906804070102</v>
      </c>
      <c r="T157" s="22">
        <f>FC_OTH_CP_CA_E!T$2</f>
        <v>827.01829555962468</v>
      </c>
      <c r="U157" s="22">
        <f>FC_OTH_CP_CA_E!U$2</f>
        <v>836.43542620737242</v>
      </c>
      <c r="V157" s="22">
        <f>FC_OTH_CP_CA_E!V$2</f>
        <v>842.53144390012767</v>
      </c>
      <c r="W157" s="22">
        <f>FC_OTH_CP_CA_E!W$2</f>
        <v>786.91614745366257</v>
      </c>
      <c r="X157" s="22">
        <f>FC_OTH_CP_CA_E!X$2</f>
        <v>815.66453487326726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79.81119862451267</v>
      </c>
      <c r="D158" s="22">
        <f>FC_OTH_CP_VE_E!D$2</f>
        <v>80.809405948878407</v>
      </c>
      <c r="E158" s="22">
        <f>FC_OTH_CP_VE_E!E$2</f>
        <v>82.211828805789864</v>
      </c>
      <c r="F158" s="22">
        <f>FC_OTH_CP_VE_E!F$2</f>
        <v>84.688575961133324</v>
      </c>
      <c r="G158" s="22">
        <f>FC_OTH_CP_VE_E!G$2</f>
        <v>87.998784561851821</v>
      </c>
      <c r="H158" s="22">
        <f>FC_OTH_CP_VE_E!H$2</f>
        <v>90.771887138481262</v>
      </c>
      <c r="I158" s="22">
        <f>FC_OTH_CP_VE_E!I$2</f>
        <v>94.909168966144051</v>
      </c>
      <c r="J158" s="22">
        <f>FC_OTH_CP_VE_E!J$2</f>
        <v>99.276483546199117</v>
      </c>
      <c r="K158" s="22">
        <f>FC_OTH_CP_VE_E!K$2</f>
        <v>103.44535208592453</v>
      </c>
      <c r="L158" s="22">
        <f>FC_OTH_CP_VE_E!L$2</f>
        <v>107.23927369684209</v>
      </c>
      <c r="M158" s="22">
        <f>FC_OTH_CP_VE_E!M$2</f>
        <v>108.09891821998031</v>
      </c>
      <c r="N158" s="22">
        <f>FC_OTH_CP_VE_E!N$2</f>
        <v>110.93050576207216</v>
      </c>
      <c r="O158" s="22">
        <f>FC_OTH_CP_VE_E!O$2</f>
        <v>113.46853320990529</v>
      </c>
      <c r="P158" s="22">
        <f>FC_OTH_CP_VE_E!P$2</f>
        <v>114.70143553960266</v>
      </c>
      <c r="Q158" s="22">
        <f>FC_OTH_CP_VE_E!Q$2</f>
        <v>117.43727794036531</v>
      </c>
      <c r="R158" s="22">
        <f>FC_OTH_CP_VE_E!R$2</f>
        <v>119.28289746169062</v>
      </c>
      <c r="S158" s="22">
        <f>FC_OTH_CP_VE_E!S$2</f>
        <v>120.54918067934872</v>
      </c>
      <c r="T158" s="22">
        <f>FC_OTH_CP_VE_E!T$2</f>
        <v>122.26137829459404</v>
      </c>
      <c r="U158" s="22">
        <f>FC_OTH_CP_VE_E!U$2</f>
        <v>123.87895805751185</v>
      </c>
      <c r="V158" s="22">
        <f>FC_OTH_CP_VE_E!V$2</f>
        <v>126.01220058091836</v>
      </c>
      <c r="W158" s="22">
        <f>FC_OTH_CP_VE_E!W$2</f>
        <v>127.81924877098848</v>
      </c>
      <c r="X158" s="22">
        <f>FC_OTH_CP_VE_E!X$2</f>
        <v>129.24656848715603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163.87288906536338</v>
      </c>
      <c r="D159" s="22">
        <f>FC_OTH_CP_SL_E!D$2</f>
        <v>167.39767440776805</v>
      </c>
      <c r="E159" s="22">
        <f>FC_OTH_CP_SL_E!E$2</f>
        <v>171.42913512921925</v>
      </c>
      <c r="F159" s="22">
        <f>FC_OTH_CP_SL_E!F$2</f>
        <v>175.60993266401331</v>
      </c>
      <c r="G159" s="22">
        <f>FC_OTH_CP_SL_E!G$2</f>
        <v>178.81225160334048</v>
      </c>
      <c r="H159" s="22">
        <f>FC_OTH_CP_SL_E!H$2</f>
        <v>181.55389477564603</v>
      </c>
      <c r="I159" s="22">
        <f>FC_OTH_CP_SL_E!I$2</f>
        <v>184.70482163099169</v>
      </c>
      <c r="J159" s="22">
        <f>FC_OTH_CP_SL_E!J$2</f>
        <v>186.46463947479955</v>
      </c>
      <c r="K159" s="22">
        <f>FC_OTH_CP_SL_E!K$2</f>
        <v>190.0239864267601</v>
      </c>
      <c r="L159" s="22">
        <f>FC_OTH_CP_SL_E!L$2</f>
        <v>193.63112259624347</v>
      </c>
      <c r="M159" s="22">
        <f>FC_OTH_CP_SL_E!M$2</f>
        <v>197.93162788990534</v>
      </c>
      <c r="N159" s="22">
        <f>FC_OTH_CP_SL_E!N$2</f>
        <v>202.72254333800103</v>
      </c>
      <c r="O159" s="22">
        <f>FC_OTH_CP_SL_E!O$2</f>
        <v>209.89132646813792</v>
      </c>
      <c r="P159" s="22">
        <f>FC_OTH_CP_SL_E!P$2</f>
        <v>217.58380254545824</v>
      </c>
      <c r="Q159" s="22">
        <f>FC_OTH_CP_SL_E!Q$2</f>
        <v>226.11427346600445</v>
      </c>
      <c r="R159" s="22">
        <f>FC_OTH_CP_SL_E!R$2</f>
        <v>233.4932362120677</v>
      </c>
      <c r="S159" s="22">
        <f>FC_OTH_CP_SL_E!S$2</f>
        <v>239.7935304794822</v>
      </c>
      <c r="T159" s="22">
        <f>FC_OTH_CP_SL_E!T$2</f>
        <v>237.00640615632119</v>
      </c>
      <c r="U159" s="22">
        <f>FC_OTH_CP_SL_E!U$2</f>
        <v>233.2973960677009</v>
      </c>
      <c r="V159" s="22">
        <f>FC_OTH_CP_SL_E!V$2</f>
        <v>226.22599865218004</v>
      </c>
      <c r="W159" s="22">
        <f>FC_OTH_CP_SL_E!W$2</f>
        <v>218.93538038670971</v>
      </c>
      <c r="X159" s="22">
        <f>FC_OTH_CP_SL_E!X$2</f>
        <v>213.70320027637231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502.29287376697607</v>
      </c>
      <c r="D160" s="22">
        <f>FC_OTH_CP_BL_E!D$2</f>
        <v>504.21687568202134</v>
      </c>
      <c r="E160" s="22">
        <f>FC_OTH_CP_BL_E!E$2</f>
        <v>507.51780574622421</v>
      </c>
      <c r="F160" s="22">
        <f>FC_OTH_CP_BL_E!F$2</f>
        <v>516.16471388896559</v>
      </c>
      <c r="G160" s="22">
        <f>FC_OTH_CP_BL_E!G$2</f>
        <v>531.61816890113278</v>
      </c>
      <c r="H160" s="22">
        <f>FC_OTH_CP_BL_E!H$2</f>
        <v>540.27634036005747</v>
      </c>
      <c r="I160" s="22">
        <f>FC_OTH_CP_BL_E!I$2</f>
        <v>556.95217822203085</v>
      </c>
      <c r="J160" s="22">
        <f>FC_OTH_CP_BL_E!J$2</f>
        <v>579.99401625490134</v>
      </c>
      <c r="K160" s="22">
        <f>FC_OTH_CP_BL_E!K$2</f>
        <v>603.15771459544112</v>
      </c>
      <c r="L160" s="22">
        <f>FC_OTH_CP_BL_E!L$2</f>
        <v>620.7332709396311</v>
      </c>
      <c r="M160" s="22">
        <f>FC_OTH_CP_BL_E!M$2</f>
        <v>624.9392804643162</v>
      </c>
      <c r="N160" s="22">
        <f>FC_OTH_CP_BL_E!N$2</f>
        <v>643.67744790252743</v>
      </c>
      <c r="O160" s="22">
        <f>FC_OTH_CP_BL_E!O$2</f>
        <v>655.01964979691718</v>
      </c>
      <c r="P160" s="22">
        <f>FC_OTH_CP_BL_E!P$2</f>
        <v>659.58801960856533</v>
      </c>
      <c r="Q160" s="22">
        <f>FC_OTH_CP_BL_E!Q$2</f>
        <v>673.15168785256867</v>
      </c>
      <c r="R160" s="22">
        <f>FC_OTH_CP_BL_E!R$2</f>
        <v>683.10442300964166</v>
      </c>
      <c r="S160" s="22">
        <f>FC_OTH_CP_BL_E!S$2</f>
        <v>685.19392150698957</v>
      </c>
      <c r="T160" s="22">
        <f>FC_OTH_CP_BL_E!T$2</f>
        <v>666.26660063421957</v>
      </c>
      <c r="U160" s="22">
        <f>FC_OTH_CP_BL_E!U$2</f>
        <v>629.93162622369061</v>
      </c>
      <c r="V160" s="22">
        <f>FC_OTH_CP_BL_E!V$2</f>
        <v>589.08436653691831</v>
      </c>
      <c r="W160" s="22">
        <f>FC_OTH_CP_BL_E!W$2</f>
        <v>543.91368319415528</v>
      </c>
      <c r="X160" s="22">
        <f>FC_OTH_CP_BL_E!X$2</f>
        <v>544.8965012799697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234.49825604471195</v>
      </c>
      <c r="D161" s="22">
        <f>FC_OTH_CP_CR_E!D$2</f>
        <v>246.48191338614356</v>
      </c>
      <c r="E161" s="22">
        <f>FC_OTH_CP_CR_E!E$2</f>
        <v>256.59520197846962</v>
      </c>
      <c r="F161" s="22">
        <f>FC_OTH_CP_CR_E!F$2</f>
        <v>267.62288896336571</v>
      </c>
      <c r="G161" s="22">
        <f>FC_OTH_CP_CR_E!G$2</f>
        <v>283.02614267857922</v>
      </c>
      <c r="H161" s="22">
        <f>FC_OTH_CP_CR_E!H$2</f>
        <v>300.04174270086776</v>
      </c>
      <c r="I161" s="22">
        <f>FC_OTH_CP_CR_E!I$2</f>
        <v>316.4194570102602</v>
      </c>
      <c r="J161" s="22">
        <f>FC_OTH_CP_CR_E!J$2</f>
        <v>329.92633103242997</v>
      </c>
      <c r="K161" s="22">
        <f>FC_OTH_CP_CR_E!K$2</f>
        <v>337.07727889426457</v>
      </c>
      <c r="L161" s="22">
        <f>FC_OTH_CP_CR_E!L$2</f>
        <v>342.0214238125775</v>
      </c>
      <c r="M161" s="22">
        <f>FC_OTH_CP_CR_E!M$2</f>
        <v>344.50846486059413</v>
      </c>
      <c r="N161" s="22">
        <f>FC_OTH_CP_CR_E!N$2</f>
        <v>344.71221982143595</v>
      </c>
      <c r="O161" s="22">
        <f>FC_OTH_CP_CR_E!O$2</f>
        <v>345.41337440000268</v>
      </c>
      <c r="P161" s="22">
        <f>FC_OTH_CP_CR_E!P$2</f>
        <v>347.01162472576641</v>
      </c>
      <c r="Q161" s="22">
        <f>FC_OTH_CP_CR_E!Q$2</f>
        <v>349.47674409384638</v>
      </c>
      <c r="R161" s="22">
        <f>FC_OTH_CP_CR_E!R$2</f>
        <v>354.5385436406238</v>
      </c>
      <c r="S161" s="22">
        <f>FC_OTH_CP_CR_E!S$2</f>
        <v>357.36256269415099</v>
      </c>
      <c r="T161" s="22">
        <f>FC_OTH_CP_CR_E!T$2</f>
        <v>361.00869617883365</v>
      </c>
      <c r="U161" s="22">
        <f>FC_OTH_CP_CR_E!U$2</f>
        <v>365.86154689574698</v>
      </c>
      <c r="V161" s="22">
        <f>FC_OTH_CP_CR_E!V$2</f>
        <v>370.65308443416143</v>
      </c>
      <c r="W161" s="22">
        <f>FC_OTH_CP_CR_E!W$2</f>
        <v>375.28530620338057</v>
      </c>
      <c r="X161" s="22">
        <f>FC_OTH_CP_CR_E!X$2</f>
        <v>378.51936153411913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76.024962422115678</v>
      </c>
      <c r="D162" s="22">
        <f>FC_OTH_CP_BT_E!D$2</f>
        <v>81.173205209957857</v>
      </c>
      <c r="E162" s="22">
        <f>FC_OTH_CP_BT_E!E$2</f>
        <v>85.933603208904586</v>
      </c>
      <c r="F162" s="22">
        <f>FC_OTH_CP_BT_E!F$2</f>
        <v>93.416537485428165</v>
      </c>
      <c r="G162" s="22">
        <f>FC_OTH_CP_BT_E!G$2</f>
        <v>103.03338053602155</v>
      </c>
      <c r="H162" s="22">
        <f>FC_OTH_CP_BT_E!H$2</f>
        <v>114.01143926274507</v>
      </c>
      <c r="I162" s="22">
        <f>FC_OTH_CP_BT_E!I$2</f>
        <v>125.63063469479741</v>
      </c>
      <c r="J162" s="22">
        <f>FC_OTH_CP_BT_E!J$2</f>
        <v>138.04591565775078</v>
      </c>
      <c r="K162" s="22">
        <f>FC_OTH_CP_BT_E!K$2</f>
        <v>149.48191163055932</v>
      </c>
      <c r="L162" s="22">
        <f>FC_OTH_CP_BT_E!L$2</f>
        <v>159.39920001409612</v>
      </c>
      <c r="M162" s="22">
        <f>FC_OTH_CP_BT_E!M$2</f>
        <v>165.4208813085549</v>
      </c>
      <c r="N162" s="22">
        <f>FC_OTH_CP_BT_E!N$2</f>
        <v>173.16625890835286</v>
      </c>
      <c r="O162" s="22">
        <f>FC_OTH_CP_BT_E!O$2</f>
        <v>178.81591578341221</v>
      </c>
      <c r="P162" s="22">
        <f>FC_OTH_CP_BT_E!P$2</f>
        <v>182.17990590883824</v>
      </c>
      <c r="Q162" s="22">
        <f>FC_OTH_CP_BT_E!Q$2</f>
        <v>187.27991569806861</v>
      </c>
      <c r="R162" s="22">
        <f>FC_OTH_CP_BT_E!R$2</f>
        <v>190.82855174606067</v>
      </c>
      <c r="S162" s="22">
        <f>FC_OTH_CP_BT_E!S$2</f>
        <v>204.37701767569149</v>
      </c>
      <c r="T162" s="22">
        <f>FC_OTH_CP_BT_E!T$2</f>
        <v>212.96049951494157</v>
      </c>
      <c r="U162" s="22">
        <f>FC_OTH_CP_BT_E!U$2</f>
        <v>220.33971086985517</v>
      </c>
      <c r="V162" s="22">
        <f>FC_OTH_CP_BT_E!V$2</f>
        <v>224.17548340598955</v>
      </c>
      <c r="W162" s="22">
        <f>FC_OTH_CP_BT_E!W$2</f>
        <v>225.99235627936733</v>
      </c>
      <c r="X162" s="22">
        <f>FC_OTH_CP_BT_E!X$2</f>
        <v>249.50134135119518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116.9406724202145</v>
      </c>
      <c r="D163" s="22">
        <f>FC_OTH_CP_IT_E!D$2</f>
        <v>136.92493866115097</v>
      </c>
      <c r="E163" s="22">
        <f>FC_OTH_CP_IT_E!E$2</f>
        <v>161.93562502436967</v>
      </c>
      <c r="F163" s="22">
        <f>FC_OTH_CP_IT_E!F$2</f>
        <v>186.16330581517906</v>
      </c>
      <c r="G163" s="22">
        <f>FC_OTH_CP_IT_E!G$2</f>
        <v>220.53721192108034</v>
      </c>
      <c r="H163" s="22">
        <f>FC_OTH_CP_IT_E!H$2</f>
        <v>256.2017812923861</v>
      </c>
      <c r="I163" s="22">
        <f>FC_OTH_CP_IT_E!I$2</f>
        <v>294.2851783158622</v>
      </c>
      <c r="J163" s="22">
        <f>FC_OTH_CP_IT_E!J$2</f>
        <v>324.35906502378003</v>
      </c>
      <c r="K163" s="22">
        <f>FC_OTH_CP_IT_E!K$2</f>
        <v>364.02918937397362</v>
      </c>
      <c r="L163" s="22">
        <f>FC_OTH_CP_IT_E!L$2</f>
        <v>390.33200544293828</v>
      </c>
      <c r="M163" s="22">
        <f>FC_OTH_CP_IT_E!M$2</f>
        <v>408.44706009693402</v>
      </c>
      <c r="N163" s="22">
        <f>FC_OTH_CP_IT_E!N$2</f>
        <v>431.43157414599335</v>
      </c>
      <c r="O163" s="22">
        <f>FC_OTH_CP_IT_E!O$2</f>
        <v>460.00903488446261</v>
      </c>
      <c r="P163" s="22">
        <f>FC_OTH_CP_IT_E!P$2</f>
        <v>475.33558378882543</v>
      </c>
      <c r="Q163" s="22">
        <f>FC_OTH_CP_IT_E!Q$2</f>
        <v>524.95912391206014</v>
      </c>
      <c r="R163" s="22">
        <f>FC_OTH_CP_IT_E!R$2</f>
        <v>568.73959740898192</v>
      </c>
      <c r="S163" s="22">
        <f>FC_OTH_CP_IT_E!S$2</f>
        <v>590.26748200353586</v>
      </c>
      <c r="T163" s="22">
        <f>FC_OTH_CP_IT_E!T$2</f>
        <v>595.48230319568415</v>
      </c>
      <c r="U163" s="22">
        <f>FC_OTH_CP_IT_E!U$2</f>
        <v>614.4037877010162</v>
      </c>
      <c r="V163" s="22">
        <f>FC_OTH_CP_IT_E!V$2</f>
        <v>610.55184468309312</v>
      </c>
      <c r="W163" s="22">
        <f>FC_OTH_CP_IT_E!W$2</f>
        <v>605.84023151017379</v>
      </c>
      <c r="X163" s="22">
        <f>FC_OTH_CP_IT_E!X$2</f>
        <v>652.42628528930402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17207.790025795355</v>
      </c>
      <c r="D164" s="19">
        <f>FC_OTH_HH_E!D$2</f>
        <v>18812.526569217538</v>
      </c>
      <c r="E164" s="19">
        <f>FC_OTH_HH_E!E$2</f>
        <v>18694.217712811693</v>
      </c>
      <c r="F164" s="19">
        <f>FC_OTH_HH_E!F$2</f>
        <v>18795.905073086844</v>
      </c>
      <c r="G164" s="19">
        <f>FC_OTH_HH_E!G$2</f>
        <v>18831.67497850387</v>
      </c>
      <c r="H164" s="19">
        <f>FC_OTH_HH_E!H$2</f>
        <v>19469.16276870163</v>
      </c>
      <c r="I164" s="19">
        <f>FC_OTH_HH_E!I$2</f>
        <v>20469.407996560611</v>
      </c>
      <c r="J164" s="19">
        <f>FC_OTH_HH_E!J$2</f>
        <v>19366.033705932936</v>
      </c>
      <c r="K164" s="19">
        <f>FC_OTH_HH_E!K$2</f>
        <v>19668.122957867577</v>
      </c>
      <c r="L164" s="19">
        <f>FC_OTH_HH_E!L$2</f>
        <v>19991.704299226141</v>
      </c>
      <c r="M164" s="19">
        <f>FC_OTH_HH_E!M$2</f>
        <v>22003.223215821152</v>
      </c>
      <c r="N164" s="19">
        <f>FC_OTH_HH_E!N$2</f>
        <v>20130.336801375743</v>
      </c>
      <c r="O164" s="19">
        <f>FC_OTH_HH_E!O$2</f>
        <v>20812.831212381774</v>
      </c>
      <c r="P164" s="19">
        <f>FC_OTH_HH_E!P$2</f>
        <v>20492.342046431637</v>
      </c>
      <c r="Q164" s="19">
        <f>FC_OTH_HH_E!Q$2</f>
        <v>19034.910490111772</v>
      </c>
      <c r="R164" s="19">
        <f>FC_OTH_HH_E!R$2</f>
        <v>19032.330352536537</v>
      </c>
      <c r="S164" s="19">
        <f>FC_OTH_HH_E!S$2</f>
        <v>19886.419260533097</v>
      </c>
      <c r="T164" s="19">
        <f>FC_OTH_HH_E!T$2</f>
        <v>20063.012897678425</v>
      </c>
      <c r="U164" s="19">
        <f>FC_OTH_HH_E!U$2</f>
        <v>22557.49337919175</v>
      </c>
      <c r="V164" s="19">
        <f>FC_OTH_HH_E!V$2</f>
        <v>20993.898968185724</v>
      </c>
      <c r="W164" s="19">
        <f>FC_OTH_HH_E!W$2</f>
        <v>21101.347549441096</v>
      </c>
      <c r="X164" s="19">
        <f>FC_OTH_HH_E!X$2</f>
        <v>22145.579363714536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13547.650357459723</v>
      </c>
      <c r="D165" s="22">
        <f>FC_OTH_HH_SH_E!D$2</f>
        <v>15122.98889333497</v>
      </c>
      <c r="E165" s="22">
        <f>FC_OTH_HH_SH_E!E$2</f>
        <v>14911.493293047086</v>
      </c>
      <c r="F165" s="22">
        <f>FC_OTH_HH_SH_E!F$2</f>
        <v>14445.648828211906</v>
      </c>
      <c r="G165" s="22">
        <f>FC_OTH_HH_SH_E!G$2</f>
        <v>14409.482860678849</v>
      </c>
      <c r="H165" s="22">
        <f>FC_OTH_HH_SH_E!H$2</f>
        <v>15105.48520067836</v>
      </c>
      <c r="I165" s="22">
        <f>FC_OTH_HH_SH_E!I$2</f>
        <v>15962.214762445097</v>
      </c>
      <c r="J165" s="22">
        <f>FC_OTH_HH_SH_E!J$2</f>
        <v>14849.891201236498</v>
      </c>
      <c r="K165" s="22">
        <f>FC_OTH_HH_SH_E!K$2</f>
        <v>15045.24625150338</v>
      </c>
      <c r="L165" s="22">
        <f>FC_OTH_HH_SH_E!L$2</f>
        <v>15292.984340020366</v>
      </c>
      <c r="M165" s="22">
        <f>FC_OTH_HH_SH_E!M$2</f>
        <v>17234.91704400567</v>
      </c>
      <c r="N165" s="22">
        <f>FC_OTH_HH_SH_E!N$2</f>
        <v>15407.713716585178</v>
      </c>
      <c r="O165" s="22">
        <f>FC_OTH_HH_SH_E!O$2</f>
        <v>16072.43513493072</v>
      </c>
      <c r="P165" s="22">
        <f>FC_OTH_HH_SH_E!P$2</f>
        <v>15751.273507360042</v>
      </c>
      <c r="Q165" s="22">
        <f>FC_OTH_HH_SH_E!Q$2</f>
        <v>14314.085873891354</v>
      </c>
      <c r="R165" s="22">
        <f>FC_OTH_HH_SH_E!R$2</f>
        <v>14289.521091956667</v>
      </c>
      <c r="S165" s="22">
        <f>FC_OTH_HH_SH_E!S$2</f>
        <v>15096.886114758887</v>
      </c>
      <c r="T165" s="22">
        <f>FC_OTH_HH_SH_E!T$2</f>
        <v>15231.009399658287</v>
      </c>
      <c r="U165" s="22">
        <f>FC_OTH_HH_SH_E!U$2</f>
        <v>17517.444455390647</v>
      </c>
      <c r="V165" s="22">
        <f>FC_OTH_HH_SH_E!V$2</f>
        <v>16041.48990111784</v>
      </c>
      <c r="W165" s="22">
        <f>FC_OTH_HH_SH_E!W$2</f>
        <v>16139.73381688237</v>
      </c>
      <c r="X165" s="22">
        <f>FC_OTH_HH_SH_E!X$2</f>
        <v>17078.831699962546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7.9740420983393137E-2</v>
      </c>
      <c r="D166" s="22">
        <f>FC_OTH_HH_SC_E!D$2</f>
        <v>8.5593158666886326E-2</v>
      </c>
      <c r="E166" s="22">
        <f>FC_OTH_HH_SC_E!E$2</f>
        <v>9.9880986799452148E-2</v>
      </c>
      <c r="F166" s="22">
        <f>FC_OTH_HH_SC_E!F$2</f>
        <v>0.11151809955923593</v>
      </c>
      <c r="G166" s="22">
        <f>FC_OTH_HH_SC_E!G$2</f>
        <v>0.14282133333060093</v>
      </c>
      <c r="H166" s="22">
        <f>FC_OTH_HH_SC_E!H$2</f>
        <v>0.1663700853914884</v>
      </c>
      <c r="I166" s="22">
        <f>FC_OTH_HH_SC_E!I$2</f>
        <v>0.24955003967016007</v>
      </c>
      <c r="J166" s="22">
        <f>FC_OTH_HH_SC_E!J$2</f>
        <v>0.32339925648994211</v>
      </c>
      <c r="K166" s="22">
        <f>FC_OTH_HH_SC_E!K$2</f>
        <v>0.41921287453728578</v>
      </c>
      <c r="L166" s="22">
        <f>FC_OTH_HH_SC_E!L$2</f>
        <v>0.54787432338727016</v>
      </c>
      <c r="M166" s="22">
        <f>FC_OTH_HH_SC_E!M$2</f>
        <v>1.0669490306129947</v>
      </c>
      <c r="N166" s="22">
        <f>FC_OTH_HH_SC_E!N$2</f>
        <v>0.74723965024018668</v>
      </c>
      <c r="O166" s="22">
        <f>FC_OTH_HH_SC_E!O$2</f>
        <v>1.1237929846753789</v>
      </c>
      <c r="P166" s="22">
        <f>FC_OTH_HH_SC_E!P$2</f>
        <v>1.3538974753271824</v>
      </c>
      <c r="Q166" s="22">
        <f>FC_OTH_HH_SC_E!Q$2</f>
        <v>1.6922983195866574</v>
      </c>
      <c r="R166" s="22">
        <f>FC_OTH_HH_SC_E!R$2</f>
        <v>3.905077899777694</v>
      </c>
      <c r="S166" s="22">
        <f>FC_OTH_HH_SC_E!S$2</f>
        <v>2.8147237695800511</v>
      </c>
      <c r="T166" s="22">
        <f>FC_OTH_HH_SC_E!T$2</f>
        <v>3.4024236800126855</v>
      </c>
      <c r="U166" s="22">
        <f>FC_OTH_HH_SC_E!U$2</f>
        <v>4.4862859406535254</v>
      </c>
      <c r="V166" s="22">
        <f>FC_OTH_HH_SC_E!V$2</f>
        <v>6.8938317787275842</v>
      </c>
      <c r="W166" s="22">
        <f>FC_OTH_HH_SC_E!W$2</f>
        <v>4.5047432865069981</v>
      </c>
      <c r="X166" s="22">
        <f>FC_OTH_HH_SC_E!X$2</f>
        <v>5.6494307970379092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1344.2861364695571</v>
      </c>
      <c r="D167" s="22">
        <f>FC_OTH_HH_WH_E!D$2</f>
        <v>1348.5853855127239</v>
      </c>
      <c r="E167" s="22">
        <f>FC_OTH_HH_WH_E!E$2</f>
        <v>1377.6493783378421</v>
      </c>
      <c r="F167" s="22">
        <f>FC_OTH_HH_WH_E!F$2</f>
        <v>1565.6450510942107</v>
      </c>
      <c r="G167" s="22">
        <f>FC_OTH_HH_WH_E!G$2</f>
        <v>1619.9256771988082</v>
      </c>
      <c r="H167" s="22">
        <f>FC_OTH_HH_WH_E!H$2</f>
        <v>1589.742095563</v>
      </c>
      <c r="I167" s="22">
        <f>FC_OTH_HH_WH_E!I$2</f>
        <v>1647.4620529317576</v>
      </c>
      <c r="J167" s="22">
        <f>FC_OTH_HH_WH_E!J$2</f>
        <v>1629.5874964570264</v>
      </c>
      <c r="K167" s="22">
        <f>FC_OTH_HH_WH_E!K$2</f>
        <v>1674.8978442869943</v>
      </c>
      <c r="L167" s="22">
        <f>FC_OTH_HH_WH_E!L$2</f>
        <v>1717.8026603840151</v>
      </c>
      <c r="M167" s="22">
        <f>FC_OTH_HH_WH_E!M$2</f>
        <v>1736.6817842623907</v>
      </c>
      <c r="N167" s="22">
        <f>FC_OTH_HH_WH_E!N$2</f>
        <v>1761.3871146097372</v>
      </c>
      <c r="O167" s="22">
        <f>FC_OTH_HH_WH_E!O$2</f>
        <v>1783.8393419964236</v>
      </c>
      <c r="P167" s="22">
        <f>FC_OTH_HH_WH_E!P$2</f>
        <v>1815.6776903115076</v>
      </c>
      <c r="Q167" s="22">
        <f>FC_OTH_HH_WH_E!Q$2</f>
        <v>1827.9735332271187</v>
      </c>
      <c r="R167" s="22">
        <f>FC_OTH_HH_WH_E!R$2</f>
        <v>1839.9732742282808</v>
      </c>
      <c r="S167" s="22">
        <f>FC_OTH_HH_WH_E!S$2</f>
        <v>1828.5909639790787</v>
      </c>
      <c r="T167" s="22">
        <f>FC_OTH_HH_WH_E!T$2</f>
        <v>1838.5797278177431</v>
      </c>
      <c r="U167" s="22">
        <f>FC_OTH_HH_WH_E!U$2</f>
        <v>1998.0329014821912</v>
      </c>
      <c r="V167" s="22">
        <f>FC_OTH_HH_WH_E!V$2</f>
        <v>1873.9231908508486</v>
      </c>
      <c r="W167" s="22">
        <f>FC_OTH_HH_WH_E!W$2</f>
        <v>1874.9713764938144</v>
      </c>
      <c r="X167" s="22">
        <f>FC_OTH_HH_WH_E!X$2</f>
        <v>1956.1691053121681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691.65892860862209</v>
      </c>
      <c r="D168" s="22">
        <f>FC_OTH_HH_CO_E!D$2</f>
        <v>687.53921809279382</v>
      </c>
      <c r="E168" s="22">
        <f>FC_OTH_HH_CO_E!E$2</f>
        <v>719.93248483237358</v>
      </c>
      <c r="F168" s="22">
        <f>FC_OTH_HH_CO_E!F$2</f>
        <v>1069.5722452501423</v>
      </c>
      <c r="G168" s="22">
        <f>FC_OTH_HH_CO_E!G$2</f>
        <v>1050.3289664983072</v>
      </c>
      <c r="H168" s="22">
        <f>FC_OTH_HH_CO_E!H$2</f>
        <v>976.67654033976794</v>
      </c>
      <c r="I168" s="22">
        <f>FC_OTH_HH_CO_E!I$2</f>
        <v>1030.8928821495444</v>
      </c>
      <c r="J168" s="22">
        <f>FC_OTH_HH_CO_E!J$2</f>
        <v>1028.4655036680767</v>
      </c>
      <c r="K168" s="22">
        <f>FC_OTH_HH_CO_E!K$2</f>
        <v>1067.8233848788186</v>
      </c>
      <c r="L168" s="22">
        <f>FC_OTH_HH_CO_E!L$2</f>
        <v>1089.5637922945775</v>
      </c>
      <c r="M168" s="22">
        <f>FC_OTH_HH_CO_E!M$2</f>
        <v>1128.2861873759396</v>
      </c>
      <c r="N168" s="22">
        <f>FC_OTH_HH_CO_E!N$2</f>
        <v>1071.0086725078081</v>
      </c>
      <c r="O168" s="22">
        <f>FC_OTH_HH_CO_E!O$2</f>
        <v>1071.2166987061091</v>
      </c>
      <c r="P168" s="22">
        <f>FC_OTH_HH_CO_E!P$2</f>
        <v>1053.6400020561164</v>
      </c>
      <c r="Q168" s="22">
        <f>FC_OTH_HH_CO_E!Q$2</f>
        <v>1023.6703269978792</v>
      </c>
      <c r="R168" s="22">
        <f>FC_OTH_HH_CO_E!R$2</f>
        <v>1020.9429462850003</v>
      </c>
      <c r="S168" s="22">
        <f>FC_OTH_HH_CO_E!S$2</f>
        <v>1032.9339928492875</v>
      </c>
      <c r="T168" s="22">
        <f>FC_OTH_HH_CO_E!T$2</f>
        <v>1045.9112863332175</v>
      </c>
      <c r="U168" s="22">
        <f>FC_OTH_HH_CO_E!U$2</f>
        <v>1086.2829607978638</v>
      </c>
      <c r="V168" s="22">
        <f>FC_OTH_HH_CO_E!V$2</f>
        <v>1112.6721772366304</v>
      </c>
      <c r="W168" s="22">
        <f>FC_OTH_HH_CO_E!W$2</f>
        <v>1079.7545517293956</v>
      </c>
      <c r="X168" s="22">
        <f>FC_OTH_HH_CO_E!X$2</f>
        <v>1063.5705721827703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763.37525056420384</v>
      </c>
      <c r="D169" s="22">
        <f>FC_OTH_HH_RF_E!D$2</f>
        <v>749.40958520857396</v>
      </c>
      <c r="E169" s="22">
        <f>FC_OTH_HH_RF_E!E$2</f>
        <v>734.470725293496</v>
      </c>
      <c r="F169" s="22">
        <f>FC_OTH_HH_RF_E!F$2</f>
        <v>718.2291732267048</v>
      </c>
      <c r="G169" s="22">
        <f>FC_OTH_HH_RF_E!G$2</f>
        <v>700.97256475612733</v>
      </c>
      <c r="H169" s="22">
        <f>FC_OTH_HH_RF_E!H$2</f>
        <v>682.848793719485</v>
      </c>
      <c r="I169" s="22">
        <f>FC_OTH_HH_RF_E!I$2</f>
        <v>660.6906646844227</v>
      </c>
      <c r="J169" s="22">
        <f>FC_OTH_HH_RF_E!J$2</f>
        <v>636.99726529406223</v>
      </c>
      <c r="K169" s="22">
        <f>FC_OTH_HH_RF_E!K$2</f>
        <v>614.29773927214524</v>
      </c>
      <c r="L169" s="22">
        <f>FC_OTH_HH_RF_E!L$2</f>
        <v>589.64377073974617</v>
      </c>
      <c r="M169" s="22">
        <f>FC_OTH_HH_RF_E!M$2</f>
        <v>566.16951675988082</v>
      </c>
      <c r="N169" s="22">
        <f>FC_OTH_HH_RF_E!N$2</f>
        <v>543.80489865596962</v>
      </c>
      <c r="O169" s="22">
        <f>FC_OTH_HH_RF_E!O$2</f>
        <v>523.95656951265664</v>
      </c>
      <c r="P169" s="22">
        <f>FC_OTH_HH_RF_E!P$2</f>
        <v>500.44808383586866</v>
      </c>
      <c r="Q169" s="22">
        <f>FC_OTH_HH_RF_E!Q$2</f>
        <v>477.0369917999887</v>
      </c>
      <c r="R169" s="22">
        <f>FC_OTH_HH_RF_E!R$2</f>
        <v>451.49401287452838</v>
      </c>
      <c r="S169" s="22">
        <f>FC_OTH_HH_RF_E!S$2</f>
        <v>421.83554677222656</v>
      </c>
      <c r="T169" s="22">
        <f>FC_OTH_HH_RF_E!T$2</f>
        <v>393.13047185154915</v>
      </c>
      <c r="U169" s="22">
        <f>FC_OTH_HH_RF_E!U$2</f>
        <v>364.88973553203488</v>
      </c>
      <c r="V169" s="22">
        <f>FC_OTH_HH_RF_E!V$2</f>
        <v>351.54326860300364</v>
      </c>
      <c r="W169" s="22">
        <f>FC_OTH_HH_RF_E!W$2</f>
        <v>339.44277188372843</v>
      </c>
      <c r="X169" s="22">
        <f>FC_OTH_HH_RF_E!X$2</f>
        <v>322.25791935741142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236.02644395258292</v>
      </c>
      <c r="D170" s="22">
        <f>FC_OTH_HH_WM_E!D$2</f>
        <v>241.36005777576364</v>
      </c>
      <c r="E170" s="22">
        <f>FC_OTH_HH_WM_E!E$2</f>
        <v>249.3504990266967</v>
      </c>
      <c r="F170" s="22">
        <f>FC_OTH_HH_WM_E!F$2</f>
        <v>256.20101136917276</v>
      </c>
      <c r="G170" s="22">
        <f>FC_OTH_HH_WM_E!G$2</f>
        <v>263.51378032406757</v>
      </c>
      <c r="H170" s="22">
        <f>FC_OTH_HH_WM_E!H$2</f>
        <v>271.15932150072382</v>
      </c>
      <c r="I170" s="22">
        <f>FC_OTH_HH_WM_E!I$2</f>
        <v>277.05503744373584</v>
      </c>
      <c r="J170" s="22">
        <f>FC_OTH_HH_WM_E!J$2</f>
        <v>279.19124596304408</v>
      </c>
      <c r="K170" s="22">
        <f>FC_OTH_HH_WM_E!K$2</f>
        <v>280.08581469061357</v>
      </c>
      <c r="L170" s="22">
        <f>FC_OTH_HH_WM_E!L$2</f>
        <v>278.13505944220879</v>
      </c>
      <c r="M170" s="22">
        <f>FC_OTH_HH_WM_E!M$2</f>
        <v>274.13928890858489</v>
      </c>
      <c r="N170" s="22">
        <f>FC_OTH_HH_WM_E!N$2</f>
        <v>264.74800682260866</v>
      </c>
      <c r="O170" s="22">
        <f>FC_OTH_HH_WM_E!O$2</f>
        <v>254.8186820094528</v>
      </c>
      <c r="P170" s="22">
        <f>FC_OTH_HH_WM_E!P$2</f>
        <v>245.6375456174755</v>
      </c>
      <c r="Q170" s="22">
        <f>FC_OTH_HH_WM_E!Q$2</f>
        <v>236.41210268241838</v>
      </c>
      <c r="R170" s="22">
        <f>FC_OTH_HH_WM_E!R$2</f>
        <v>227.71723549861537</v>
      </c>
      <c r="S170" s="22">
        <f>FC_OTH_HH_WM_E!S$2</f>
        <v>222.9270983007124</v>
      </c>
      <c r="T170" s="22">
        <f>FC_OTH_HH_WM_E!T$2</f>
        <v>213.02013420764101</v>
      </c>
      <c r="U170" s="22">
        <f>FC_OTH_HH_WM_E!U$2</f>
        <v>203.04822306105734</v>
      </c>
      <c r="V170" s="22">
        <f>FC_OTH_HH_WM_E!V$2</f>
        <v>191.22289912935744</v>
      </c>
      <c r="W170" s="22">
        <f>FC_OTH_HH_WM_E!W$2</f>
        <v>178.82614427404363</v>
      </c>
      <c r="X170" s="22">
        <f>FC_OTH_HH_WM_E!X$2</f>
        <v>164.90354288988644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0.14822202822986949</v>
      </c>
      <c r="D171" s="22">
        <f>FC_OTH_HH_DR_E!D$2</f>
        <v>0.2931109867458444</v>
      </c>
      <c r="E171" s="22">
        <f>FC_OTH_HH_DR_E!E$2</f>
        <v>0.43625254892815607</v>
      </c>
      <c r="F171" s="22">
        <f>FC_OTH_HH_DR_E!F$2</f>
        <v>0.5849601970419247</v>
      </c>
      <c r="G171" s="22">
        <f>FC_OTH_HH_DR_E!G$2</f>
        <v>0.72732407771509022</v>
      </c>
      <c r="H171" s="22">
        <f>FC_OTH_HH_DR_E!H$2</f>
        <v>0.86957834090247621</v>
      </c>
      <c r="I171" s="22">
        <f>FC_OTH_HH_DR_E!I$2</f>
        <v>1.0052441451290772</v>
      </c>
      <c r="J171" s="22">
        <f>FC_OTH_HH_DR_E!J$2</f>
        <v>1.1370242498502499</v>
      </c>
      <c r="K171" s="22">
        <f>FC_OTH_HH_DR_E!K$2</f>
        <v>1.2677234161715032</v>
      </c>
      <c r="L171" s="22">
        <f>FC_OTH_HH_DR_E!L$2</f>
        <v>1.3864835601863217</v>
      </c>
      <c r="M171" s="22">
        <f>FC_OTH_HH_DR_E!M$2</f>
        <v>1.5162949360296933</v>
      </c>
      <c r="N171" s="22">
        <f>FC_OTH_HH_DR_E!N$2</f>
        <v>1.6496894456757836</v>
      </c>
      <c r="O171" s="22">
        <f>FC_OTH_HH_DR_E!O$2</f>
        <v>1.760700648571544</v>
      </c>
      <c r="P171" s="22">
        <f>FC_OTH_HH_DR_E!P$2</f>
        <v>1.6849861299399036</v>
      </c>
      <c r="Q171" s="22">
        <f>FC_OTH_HH_DR_E!Q$2</f>
        <v>1.5688777216191696</v>
      </c>
      <c r="R171" s="22">
        <f>FC_OTH_HH_DR_E!R$2</f>
        <v>1.6053562899394134</v>
      </c>
      <c r="S171" s="22">
        <f>FC_OTH_HH_DR_E!S$2</f>
        <v>1.726452308208507</v>
      </c>
      <c r="T171" s="22">
        <f>FC_OTH_HH_DR_E!T$2</f>
        <v>1.9424015914429806</v>
      </c>
      <c r="U171" s="22">
        <f>FC_OTH_HH_DR_E!U$2</f>
        <v>2.8164062149184708</v>
      </c>
      <c r="V171" s="22">
        <f>FC_OTH_HH_DR_E!V$2</f>
        <v>4.700201425560012</v>
      </c>
      <c r="W171" s="22">
        <f>FC_OTH_HH_DR_E!W$2</f>
        <v>6.9709693427815385</v>
      </c>
      <c r="X171" s="22">
        <f>FC_OTH_HH_DR_E!X$2</f>
        <v>9.1233486610388361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15.644716771071316</v>
      </c>
      <c r="D172" s="22">
        <f>FC_OTH_HH_DW_E!D$2</f>
        <v>18.599350088206148</v>
      </c>
      <c r="E172" s="22">
        <f>FC_OTH_HH_DW_E!E$2</f>
        <v>21.446500631147298</v>
      </c>
      <c r="F172" s="22">
        <f>FC_OTH_HH_DW_E!F$2</f>
        <v>24.245486491365646</v>
      </c>
      <c r="G172" s="22">
        <f>FC_OTH_HH_DW_E!G$2</f>
        <v>27.025251018335485</v>
      </c>
      <c r="H172" s="22">
        <f>FC_OTH_HH_DW_E!H$2</f>
        <v>29.863013722794371</v>
      </c>
      <c r="I172" s="22">
        <f>FC_OTH_HH_DW_E!I$2</f>
        <v>32.549081574064196</v>
      </c>
      <c r="J172" s="22">
        <f>FC_OTH_HH_DW_E!J$2</f>
        <v>35.123306733780943</v>
      </c>
      <c r="K172" s="22">
        <f>FC_OTH_HH_DW_E!K$2</f>
        <v>37.779342720782061</v>
      </c>
      <c r="L172" s="22">
        <f>FC_OTH_HH_DW_E!L$2</f>
        <v>40.397635811273609</v>
      </c>
      <c r="M172" s="22">
        <f>FC_OTH_HH_DW_E!M$2</f>
        <v>44.133100170617041</v>
      </c>
      <c r="N172" s="22">
        <f>FC_OTH_HH_DW_E!N$2</f>
        <v>49.148546319460799</v>
      </c>
      <c r="O172" s="22">
        <f>FC_OTH_HH_DW_E!O$2</f>
        <v>55.219594112034869</v>
      </c>
      <c r="P172" s="22">
        <f>FC_OTH_HH_DW_E!P$2</f>
        <v>60.7197877743669</v>
      </c>
      <c r="Q172" s="22">
        <f>FC_OTH_HH_DW_E!Q$2</f>
        <v>66.54183969935599</v>
      </c>
      <c r="R172" s="22">
        <f>FC_OTH_HH_DW_E!R$2</f>
        <v>71.853680839421671</v>
      </c>
      <c r="S172" s="22">
        <f>FC_OTH_HH_DW_E!S$2</f>
        <v>76.114659531013729</v>
      </c>
      <c r="T172" s="22">
        <f>FC_OTH_HH_DW_E!T$2</f>
        <v>79.050997283966495</v>
      </c>
      <c r="U172" s="22">
        <f>FC_OTH_HH_DW_E!U$2</f>
        <v>83.948474348063527</v>
      </c>
      <c r="V172" s="22">
        <f>FC_OTH_HH_DW_E!V$2</f>
        <v>91.139773449169581</v>
      </c>
      <c r="W172" s="22">
        <f>FC_OTH_HH_DW_E!W$2</f>
        <v>101.58717206095822</v>
      </c>
      <c r="X172" s="22">
        <f>FC_OTH_HH_DW_E!X$2</f>
        <v>112.94879630467528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157.79549818420071</v>
      </c>
      <c r="D173" s="22">
        <f>FC_OTH_HH_TV_E!D$2</f>
        <v>168.08626253862172</v>
      </c>
      <c r="E173" s="22">
        <f>FC_OTH_HH_TV_E!E$2</f>
        <v>179.65413399522998</v>
      </c>
      <c r="F173" s="22">
        <f>FC_OTH_HH_TV_E!F$2</f>
        <v>191.59846792287686</v>
      </c>
      <c r="G173" s="22">
        <f>FC_OTH_HH_TV_E!G$2</f>
        <v>206.59414413095786</v>
      </c>
      <c r="H173" s="22">
        <f>FC_OTH_HH_TV_E!H$2</f>
        <v>231.25418740436484</v>
      </c>
      <c r="I173" s="22">
        <f>FC_OTH_HH_TV_E!I$2</f>
        <v>250.16729677023059</v>
      </c>
      <c r="J173" s="22">
        <f>FC_OTH_HH_TV_E!J$2</f>
        <v>270.16547196624805</v>
      </c>
      <c r="K173" s="22">
        <f>FC_OTH_HH_TV_E!K$2</f>
        <v>288.54350580130341</v>
      </c>
      <c r="L173" s="22">
        <f>FC_OTH_HH_TV_E!L$2</f>
        <v>303.91290938071444</v>
      </c>
      <c r="M173" s="22">
        <f>FC_OTH_HH_TV_E!M$2</f>
        <v>321.78162193714195</v>
      </c>
      <c r="N173" s="22">
        <f>FC_OTH_HH_TV_E!N$2</f>
        <v>334.62336967590738</v>
      </c>
      <c r="O173" s="22">
        <f>FC_OTH_HH_TV_E!O$2</f>
        <v>341.96192161365201</v>
      </c>
      <c r="P173" s="22">
        <f>FC_OTH_HH_TV_E!P$2</f>
        <v>347.22166690083969</v>
      </c>
      <c r="Q173" s="22">
        <f>FC_OTH_HH_TV_E!Q$2</f>
        <v>356.53364752276786</v>
      </c>
      <c r="R173" s="22">
        <f>FC_OTH_HH_TV_E!R$2</f>
        <v>383.91667215443618</v>
      </c>
      <c r="S173" s="22">
        <f>FC_OTH_HH_TV_E!S$2</f>
        <v>429.46661762506415</v>
      </c>
      <c r="T173" s="22">
        <f>FC_OTH_HH_TV_E!T$2</f>
        <v>468.19245333345503</v>
      </c>
      <c r="U173" s="22">
        <f>FC_OTH_HH_TV_E!U$2</f>
        <v>496.79913983929072</v>
      </c>
      <c r="V173" s="22">
        <f>FC_OTH_HH_TV_E!V$2</f>
        <v>518.68909843925144</v>
      </c>
      <c r="W173" s="22">
        <f>FC_OTH_HH_TV_E!W$2</f>
        <v>552.38424269263271</v>
      </c>
      <c r="X173" s="22">
        <f>FC_OTH_HH_TV_E!X$2</f>
        <v>581.10268302406246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26.997073257166672</v>
      </c>
      <c r="D174" s="22">
        <f>FC_OTH_HH_IT_E!D$2</f>
        <v>34.055728703091773</v>
      </c>
      <c r="E174" s="22">
        <f>FC_OTH_HH_IT_E!E$2</f>
        <v>40.373728673634858</v>
      </c>
      <c r="F174" s="22">
        <f>FC_OTH_HH_IT_E!F$2</f>
        <v>48.936378069490317</v>
      </c>
      <c r="G174" s="22">
        <f>FC_OTH_HH_IT_E!G$2</f>
        <v>61.194448429230235</v>
      </c>
      <c r="H174" s="22">
        <f>FC_OTH_HH_IT_E!H$2</f>
        <v>71.615977052687668</v>
      </c>
      <c r="I174" s="22">
        <f>FC_OTH_HH_IT_E!I$2</f>
        <v>80.713705915083665</v>
      </c>
      <c r="J174" s="22">
        <f>FC_OTH_HH_IT_E!J$2</f>
        <v>94.170165944572403</v>
      </c>
      <c r="K174" s="22">
        <f>FC_OTH_HH_IT_E!K$2</f>
        <v>102.8102175641334</v>
      </c>
      <c r="L174" s="22">
        <f>FC_OTH_HH_IT_E!L$2</f>
        <v>113.05863278986476</v>
      </c>
      <c r="M174" s="22">
        <f>FC_OTH_HH_IT_E!M$2</f>
        <v>121.0494373427649</v>
      </c>
      <c r="N174" s="22">
        <f>FC_OTH_HH_IT_E!N$2</f>
        <v>124.06074921887057</v>
      </c>
      <c r="O174" s="22">
        <f>FC_OTH_HH_IT_E!O$2</f>
        <v>129.60783024648234</v>
      </c>
      <c r="P174" s="22">
        <f>FC_OTH_HH_IT_E!P$2</f>
        <v>135.00907007882111</v>
      </c>
      <c r="Q174" s="22">
        <f>FC_OTH_HH_IT_E!Q$2</f>
        <v>145.30211029649001</v>
      </c>
      <c r="R174" s="22">
        <f>FC_OTH_HH_IT_E!R$2</f>
        <v>160.90567325368957</v>
      </c>
      <c r="S174" s="22">
        <f>FC_OTH_HH_IT_E!S$2</f>
        <v>187.88983872647449</v>
      </c>
      <c r="T174" s="22">
        <f>FC_OTH_HH_IT_E!T$2</f>
        <v>211.39903047870285</v>
      </c>
      <c r="U174" s="22">
        <f>FC_OTH_HH_IT_E!U$2</f>
        <v>236.62112177825497</v>
      </c>
      <c r="V174" s="22">
        <f>FC_OTH_HH_IT_E!V$2</f>
        <v>259.08879395496524</v>
      </c>
      <c r="W174" s="22">
        <f>FC_OTH_HH_IT_E!W$2</f>
        <v>286.47726366711521</v>
      </c>
      <c r="X174" s="22">
        <f>FC_OTH_HH_IT_E!X$2</f>
        <v>311.56442381340173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329.29872856040583</v>
      </c>
      <c r="D175" s="22">
        <f>FC_OTH_HH_LI_E!D$2</f>
        <v>344.63420735834455</v>
      </c>
      <c r="E175" s="22">
        <f>FC_OTH_HH_LI_E!E$2</f>
        <v>358.28616189823913</v>
      </c>
      <c r="F175" s="22">
        <f>FC_OTH_HH_LI_E!F$2</f>
        <v>370.85209423582251</v>
      </c>
      <c r="G175" s="22">
        <f>FC_OTH_HH_LI_E!G$2</f>
        <v>381.65694895196151</v>
      </c>
      <c r="H175" s="22">
        <f>FC_OTH_HH_LI_E!H$2</f>
        <v>391.68178009533216</v>
      </c>
      <c r="I175" s="22">
        <f>FC_OTH_HH_LI_E!I$2</f>
        <v>399.49714192757943</v>
      </c>
      <c r="J175" s="22">
        <f>FC_OTH_HH_LI_E!J$2</f>
        <v>405.03661065358222</v>
      </c>
      <c r="K175" s="22">
        <f>FC_OTH_HH_LI_E!K$2</f>
        <v>409.30814117878214</v>
      </c>
      <c r="L175" s="22">
        <f>FC_OTH_HH_LI_E!L$2</f>
        <v>409.75233920601664</v>
      </c>
      <c r="M175" s="22">
        <f>FC_OTH_HH_LI_E!M$2</f>
        <v>406.56133240954364</v>
      </c>
      <c r="N175" s="22">
        <f>FC_OTH_HH_LI_E!N$2</f>
        <v>396.92041593965467</v>
      </c>
      <c r="O175" s="22">
        <f>FC_OTH_HH_LI_E!O$2</f>
        <v>391.07992943603739</v>
      </c>
      <c r="P175" s="22">
        <f>FC_OTH_HH_LI_E!P$2</f>
        <v>386.23483279666016</v>
      </c>
      <c r="Q175" s="22">
        <f>FC_OTH_HH_LI_E!Q$2</f>
        <v>378.96665075076163</v>
      </c>
      <c r="R175" s="22">
        <f>FC_OTH_HH_LI_E!R$2</f>
        <v>360.38192607780758</v>
      </c>
      <c r="S175" s="22">
        <f>FC_OTH_HH_LI_E!S$2</f>
        <v>346.5146358363985</v>
      </c>
      <c r="T175" s="22">
        <f>FC_OTH_HH_LI_E!T$2</f>
        <v>325.83316410311448</v>
      </c>
      <c r="U175" s="22">
        <f>FC_OTH_HH_LI_E!U$2</f>
        <v>301.63752646640046</v>
      </c>
      <c r="V175" s="22">
        <f>FC_OTH_HH_LI_E!V$2</f>
        <v>275.94923003348549</v>
      </c>
      <c r="W175" s="22">
        <f>FC_OTH_HH_LI_E!W$2</f>
        <v>259.76582538602156</v>
      </c>
      <c r="X175" s="22">
        <f>FC_OTH_HH_LI_E!X$2</f>
        <v>252.76388872307533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94.828929518607822</v>
      </c>
      <c r="D176" s="22">
        <f>FC_OTH_HH_OA_E!D$2</f>
        <v>96.889176459037628</v>
      </c>
      <c r="E176" s="22">
        <f>FC_OTH_HH_OA_E!E$2</f>
        <v>101.02467354022205</v>
      </c>
      <c r="F176" s="22">
        <f>FC_OTH_HH_OA_E!F$2</f>
        <v>104.27985891855444</v>
      </c>
      <c r="G176" s="22">
        <f>FC_OTH_HH_OA_E!G$2</f>
        <v>110.11019110617626</v>
      </c>
      <c r="H176" s="22">
        <f>FC_OTH_HH_OA_E!H$2</f>
        <v>117.79991019882455</v>
      </c>
      <c r="I176" s="22">
        <f>FC_OTH_HH_OA_E!I$2</f>
        <v>126.91057653429688</v>
      </c>
      <c r="J176" s="22">
        <f>FC_OTH_HH_OA_E!J$2</f>
        <v>135.94501450970225</v>
      </c>
      <c r="K176" s="22">
        <f>FC_OTH_HH_OA_E!K$2</f>
        <v>145.64377967991868</v>
      </c>
      <c r="L176" s="22">
        <f>FC_OTH_HH_OA_E!L$2</f>
        <v>154.51880127378305</v>
      </c>
      <c r="M176" s="22">
        <f>FC_OTH_HH_OA_E!M$2</f>
        <v>166.92065868198191</v>
      </c>
      <c r="N176" s="22">
        <f>FC_OTH_HH_OA_E!N$2</f>
        <v>174.52438194463465</v>
      </c>
      <c r="O176" s="22">
        <f>FC_OTH_HH_OA_E!O$2</f>
        <v>185.81101618495535</v>
      </c>
      <c r="P176" s="22">
        <f>FC_OTH_HH_OA_E!P$2</f>
        <v>193.44097609467272</v>
      </c>
      <c r="Q176" s="22">
        <f>FC_OTH_HH_OA_E!Q$2</f>
        <v>205.1262372024357</v>
      </c>
      <c r="R176" s="22">
        <f>FC_OTH_HH_OA_E!R$2</f>
        <v>220.11340517837198</v>
      </c>
      <c r="S176" s="22">
        <f>FC_OTH_HH_OA_E!S$2</f>
        <v>238.71861607616935</v>
      </c>
      <c r="T176" s="22">
        <f>FC_OTH_HH_OA_E!T$2</f>
        <v>251.54140733929356</v>
      </c>
      <c r="U176" s="22">
        <f>FC_OTH_HH_OA_E!U$2</f>
        <v>261.48614834037517</v>
      </c>
      <c r="V176" s="22">
        <f>FC_OTH_HH_OA_E!V$2</f>
        <v>266.58660216688844</v>
      </c>
      <c r="W176" s="22">
        <f>FC_OTH_HH_OA_E!W$2</f>
        <v>276.92867174173051</v>
      </c>
      <c r="X176" s="22">
        <f>FC_OTH_HH_OA_E!X$2</f>
        <v>286.69395268646554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4688.4002579535681</v>
      </c>
      <c r="D177" s="19">
        <f>FC_OTH_AFF_E!D$2</f>
        <v>4624.3817712811697</v>
      </c>
      <c r="E177" s="19">
        <f>FC_OTH_AFF_E!E$2</f>
        <v>4389.0346517626831</v>
      </c>
      <c r="F177" s="19">
        <f>FC_OTH_AFF_E!F$2</f>
        <v>4205.7412725709364</v>
      </c>
      <c r="G177" s="19">
        <f>FC_OTH_AFF_E!G$2</f>
        <v>4306.8595872742908</v>
      </c>
      <c r="H177" s="19">
        <f>FC_OTH_AFF_E!H$2</f>
        <v>4442.0389509888219</v>
      </c>
      <c r="I177" s="19">
        <f>FC_OTH_AFF_E!I$2</f>
        <v>3823.3948409286322</v>
      </c>
      <c r="J177" s="19">
        <f>FC_OTH_AFF_E!J$2</f>
        <v>3511.6757523645738</v>
      </c>
      <c r="K177" s="19">
        <f>FC_OTH_AFF_E!K$2</f>
        <v>3641.8521926053299</v>
      </c>
      <c r="L177" s="19">
        <f>FC_OTH_AFF_E!L$2</f>
        <v>3574.3472055030088</v>
      </c>
      <c r="M177" s="19">
        <f>FC_OTH_AFF_E!M$2</f>
        <v>3731.3359415305235</v>
      </c>
      <c r="N177" s="19">
        <f>FC_OTH_AFF_E!N$2</f>
        <v>3680.6943250214958</v>
      </c>
      <c r="O177" s="19">
        <f>FC_OTH_AFF_E!O$2</f>
        <v>3667.5032674118656</v>
      </c>
      <c r="P177" s="19">
        <f>FC_OTH_AFF_E!P$2</f>
        <v>3580.4472914875314</v>
      </c>
      <c r="Q177" s="19">
        <f>FC_OTH_AFF_E!Q$2</f>
        <v>3421.9955288048154</v>
      </c>
      <c r="R177" s="19">
        <f>FC_OTH_AFF_E!R$2</f>
        <v>3330.1920894239033</v>
      </c>
      <c r="S177" s="19">
        <f>FC_OTH_AFF_E!S$2</f>
        <v>3537.5705932932065</v>
      </c>
      <c r="T177" s="19">
        <f>FC_OTH_AFF_E!T$2</f>
        <v>3881.9859845227857</v>
      </c>
      <c r="U177" s="19">
        <f>FC_OTH_AFF_E!U$2</f>
        <v>3919.2688736027508</v>
      </c>
      <c r="V177" s="19">
        <f>FC_OTH_AFF_E!V$2</f>
        <v>3814.2527944969911</v>
      </c>
      <c r="W177" s="19">
        <f>FC_OTH_AFF_E!W$2</f>
        <v>3869.2138435081688</v>
      </c>
      <c r="X177" s="19">
        <f>FC_OTH_AFF_E!X$2</f>
        <v>3834.7297506448849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-805.57429062768267</v>
      </c>
      <c r="D178" s="26">
        <f>STATDIFF!D$2</f>
        <v>546.52132416164682</v>
      </c>
      <c r="E178" s="26">
        <f>STATDIFF!E$2</f>
        <v>1096.155803955291</v>
      </c>
      <c r="F178" s="26">
        <f>STATDIFF!F$2</f>
        <v>503.82596732587899</v>
      </c>
      <c r="G178" s="26">
        <f>STATDIFF!G$2</f>
        <v>-965.06276870163811</v>
      </c>
      <c r="H178" s="26">
        <f>STATDIFF!H$2</f>
        <v>-387.8742046431646</v>
      </c>
      <c r="I178" s="26">
        <f>STATDIFF!I$2</f>
        <v>130.61779879621159</v>
      </c>
      <c r="J178" s="26">
        <f>STATDIFF!J$2</f>
        <v>-431.60103181428241</v>
      </c>
      <c r="K178" s="26">
        <f>STATDIFF!K$2</f>
        <v>438.91169389508627</v>
      </c>
      <c r="L178" s="26">
        <f>STATDIFF!L$2</f>
        <v>-560.11900257953744</v>
      </c>
      <c r="M178" s="26">
        <f>STATDIFF!M$2</f>
        <v>152.73791917454372</v>
      </c>
      <c r="N178" s="26">
        <f>STATDIFF!N$2</f>
        <v>932.60859845227526</v>
      </c>
      <c r="O178" s="26">
        <f>STATDIFF!O$2</f>
        <v>-2578.7061908856381</v>
      </c>
      <c r="P178" s="26">
        <f>STATDIFF!P$2</f>
        <v>211.56405846947962</v>
      </c>
      <c r="Q178" s="26">
        <f>STATDIFF!Q$2</f>
        <v>-775.26285468615811</v>
      </c>
      <c r="R178" s="26">
        <f>STATDIFF!R$2</f>
        <v>-1326.6735167669763</v>
      </c>
      <c r="S178" s="26">
        <f>STATDIFF!S$2</f>
        <v>-249.31057609631156</v>
      </c>
      <c r="T178" s="26">
        <f>STATDIFF!T$2</f>
        <v>-399.25477214103955</v>
      </c>
      <c r="U178" s="26">
        <f>STATDIFF!U$2</f>
        <v>1056.1922613929657</v>
      </c>
      <c r="V178" s="26">
        <f>STATDIFF!V$2</f>
        <v>255.06543422182577</v>
      </c>
      <c r="W178" s="26">
        <f>STATDIFF!W$2</f>
        <v>1088.6668959587191</v>
      </c>
      <c r="X178" s="26">
        <f>STATDIFF!X$2</f>
        <v>1085.2690455717816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78632.832932072226</v>
      </c>
      <c r="D2" s="31">
        <f t="shared" si="0"/>
        <v>79528.683662940675</v>
      </c>
      <c r="E2" s="31">
        <f t="shared" si="0"/>
        <v>79275.993379191757</v>
      </c>
      <c r="F2" s="31">
        <f t="shared" si="0"/>
        <v>78828.966552020633</v>
      </c>
      <c r="G2" s="31">
        <f t="shared" si="0"/>
        <v>78120.011263972468</v>
      </c>
      <c r="H2" s="31">
        <f t="shared" si="0"/>
        <v>77926.132416165085</v>
      </c>
      <c r="I2" s="31">
        <f t="shared" si="0"/>
        <v>76872.971023215796</v>
      </c>
      <c r="J2" s="31">
        <f t="shared" si="0"/>
        <v>71735.676354256226</v>
      </c>
      <c r="K2" s="31">
        <f t="shared" si="0"/>
        <v>70684.196732588127</v>
      </c>
      <c r="L2" s="31">
        <f t="shared" si="0"/>
        <v>66895.556405846961</v>
      </c>
      <c r="M2" s="31">
        <f t="shared" si="0"/>
        <v>66834.398882201189</v>
      </c>
      <c r="N2" s="31">
        <f t="shared" si="0"/>
        <v>67805.878073946689</v>
      </c>
      <c r="O2" s="31">
        <f t="shared" si="0"/>
        <v>71098.745829750638</v>
      </c>
      <c r="P2" s="31">
        <f t="shared" si="0"/>
        <v>70738.442046431621</v>
      </c>
      <c r="Q2" s="31">
        <f t="shared" si="0"/>
        <v>67083.296388650051</v>
      </c>
      <c r="R2" s="31">
        <f t="shared" si="0"/>
        <v>67759.499828030952</v>
      </c>
      <c r="S2" s="31">
        <f t="shared" si="0"/>
        <v>66601.077042132412</v>
      </c>
      <c r="T2" s="31">
        <f t="shared" si="0"/>
        <v>64165.327515047284</v>
      </c>
      <c r="U2" s="31">
        <f t="shared" si="0"/>
        <v>64620.734049871025</v>
      </c>
      <c r="V2" s="31">
        <f t="shared" si="0"/>
        <v>62142.676268271716</v>
      </c>
      <c r="W2" s="31">
        <f t="shared" si="0"/>
        <v>57957.405245055881</v>
      </c>
      <c r="X2" s="31">
        <f t="shared" ref="X2" si="1">SUM(X3,X17,X22,X25,X26,X51,X52,X71,X74,X75,X76)</f>
        <v>60094.848753224418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70690.437919174539</v>
      </c>
      <c r="D3" s="34">
        <f t="shared" si="2"/>
        <v>71026.17119518487</v>
      </c>
      <c r="E3" s="34">
        <f t="shared" si="2"/>
        <v>70660.969303525373</v>
      </c>
      <c r="F3" s="34">
        <f t="shared" si="2"/>
        <v>70162.247721410138</v>
      </c>
      <c r="G3" s="34">
        <f t="shared" si="2"/>
        <v>68804.589251934653</v>
      </c>
      <c r="H3" s="34">
        <f t="shared" si="2"/>
        <v>68419.65167669818</v>
      </c>
      <c r="I3" s="34">
        <f t="shared" si="2"/>
        <v>67105.903955288028</v>
      </c>
      <c r="J3" s="34">
        <f t="shared" si="2"/>
        <v>61991.894840928631</v>
      </c>
      <c r="K3" s="34">
        <f t="shared" si="2"/>
        <v>60535.085038693025</v>
      </c>
      <c r="L3" s="34">
        <f t="shared" si="2"/>
        <v>56095.542992261398</v>
      </c>
      <c r="M3" s="34">
        <f t="shared" si="2"/>
        <v>55076.908082545138</v>
      </c>
      <c r="N3" s="34">
        <f t="shared" si="2"/>
        <v>55298.239638865009</v>
      </c>
      <c r="O3" s="34">
        <f t="shared" si="2"/>
        <v>57506.801117798794</v>
      </c>
      <c r="P3" s="34">
        <f t="shared" si="2"/>
        <v>56834.817626827164</v>
      </c>
      <c r="Q3" s="34">
        <f t="shared" si="2"/>
        <v>53639.337747205507</v>
      </c>
      <c r="R3" s="34">
        <f t="shared" si="2"/>
        <v>53589.780911435941</v>
      </c>
      <c r="S3" s="34">
        <f t="shared" si="2"/>
        <v>52091.588650042992</v>
      </c>
      <c r="T3" s="34">
        <f t="shared" si="2"/>
        <v>49527.286500429909</v>
      </c>
      <c r="U3" s="34">
        <f t="shared" si="2"/>
        <v>47010.854514187449</v>
      </c>
      <c r="V3" s="34">
        <f t="shared" si="2"/>
        <v>44352.608254514191</v>
      </c>
      <c r="W3" s="34">
        <f t="shared" si="2"/>
        <v>40031.750300945831</v>
      </c>
      <c r="X3" s="34">
        <f t="shared" ref="X3" si="3">SUM(X4,X8,X11)</f>
        <v>42042.229922613922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58568.590971625097</v>
      </c>
      <c r="D4" s="29">
        <f t="shared" si="4"/>
        <v>58822.192949269134</v>
      </c>
      <c r="E4" s="29">
        <f t="shared" si="4"/>
        <v>58537.36173688736</v>
      </c>
      <c r="F4" s="29">
        <f t="shared" si="4"/>
        <v>57807.424935511604</v>
      </c>
      <c r="G4" s="29">
        <f t="shared" si="4"/>
        <v>55880.334049871017</v>
      </c>
      <c r="H4" s="29">
        <f t="shared" si="4"/>
        <v>55684.077128116936</v>
      </c>
      <c r="I4" s="29">
        <f t="shared" si="4"/>
        <v>54512.178331900242</v>
      </c>
      <c r="J4" s="29">
        <f t="shared" si="4"/>
        <v>50057.720980223559</v>
      </c>
      <c r="K4" s="29">
        <f t="shared" si="4"/>
        <v>47808.533963886497</v>
      </c>
      <c r="L4" s="29">
        <f t="shared" si="4"/>
        <v>43915.012725709377</v>
      </c>
      <c r="M4" s="29">
        <f t="shared" si="4"/>
        <v>43517.921754084258</v>
      </c>
      <c r="N4" s="29">
        <f t="shared" si="4"/>
        <v>42747.450472914876</v>
      </c>
      <c r="O4" s="29">
        <f t="shared" si="4"/>
        <v>44773.011092003435</v>
      </c>
      <c r="P4" s="29">
        <f t="shared" si="4"/>
        <v>43717.862940670675</v>
      </c>
      <c r="Q4" s="29">
        <f t="shared" si="4"/>
        <v>41205.078847807396</v>
      </c>
      <c r="R4" s="29">
        <f t="shared" si="4"/>
        <v>41290.767411865862</v>
      </c>
      <c r="S4" s="29">
        <f t="shared" si="4"/>
        <v>40413.062424763542</v>
      </c>
      <c r="T4" s="29">
        <f t="shared" si="4"/>
        <v>37361.766895958717</v>
      </c>
      <c r="U4" s="29">
        <f t="shared" si="4"/>
        <v>35738.180567497853</v>
      </c>
      <c r="V4" s="29">
        <f t="shared" si="4"/>
        <v>34846.57987962167</v>
      </c>
      <c r="W4" s="29">
        <f t="shared" si="4"/>
        <v>31208.050042992261</v>
      </c>
      <c r="X4" s="29">
        <f t="shared" ref="X4" si="5">SUM(X5:X7)</f>
        <v>31702.946431642304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12068.72742906277</v>
      </c>
      <c r="D6" s="10">
        <v>11996.50687876182</v>
      </c>
      <c r="E6" s="10">
        <v>11135.34479793637</v>
      </c>
      <c r="F6" s="10">
        <v>11342.39200343938</v>
      </c>
      <c r="G6" s="10">
        <v>11639.49200343938</v>
      </c>
      <c r="H6" s="10">
        <v>9947.969819432501</v>
      </c>
      <c r="I6" s="10">
        <v>10281.991487532239</v>
      </c>
      <c r="J6" s="10">
        <v>9602.9774720550286</v>
      </c>
      <c r="K6" s="10">
        <v>8489.2863284608757</v>
      </c>
      <c r="L6" s="10">
        <v>6037.6421324161656</v>
      </c>
      <c r="M6" s="10">
        <v>8216.1222699913997</v>
      </c>
      <c r="N6" s="10">
        <v>8080.150730868444</v>
      </c>
      <c r="O6" s="10">
        <v>8326.3318142734297</v>
      </c>
      <c r="P6" s="10">
        <v>8571.8934651762684</v>
      </c>
      <c r="Q6" s="10">
        <v>8681.5477214101447</v>
      </c>
      <c r="R6" s="10">
        <v>9154.7537403267397</v>
      </c>
      <c r="S6" s="10">
        <v>9336.9070507308679</v>
      </c>
      <c r="T6" s="10">
        <v>8836.7271711091998</v>
      </c>
      <c r="U6" s="10">
        <v>8474.0287188306102</v>
      </c>
      <c r="V6" s="10">
        <v>8507.1000859845208</v>
      </c>
      <c r="W6" s="10">
        <v>8654.2658641444523</v>
      </c>
      <c r="X6" s="10">
        <v>8829.1502149613061</v>
      </c>
    </row>
    <row r="7" spans="1:24" ht="11.25" customHeight="1" x14ac:dyDescent="0.2">
      <c r="A7" s="41" t="s">
        <v>9</v>
      </c>
      <c r="B7" s="9" t="s">
        <v>10</v>
      </c>
      <c r="C7" s="10">
        <v>46499.863542562329</v>
      </c>
      <c r="D7" s="10">
        <v>46825.686070507312</v>
      </c>
      <c r="E7" s="10">
        <v>47402.01693895099</v>
      </c>
      <c r="F7" s="10">
        <v>46465.032932072223</v>
      </c>
      <c r="G7" s="10">
        <v>44240.842046431637</v>
      </c>
      <c r="H7" s="10">
        <v>45736.107308684434</v>
      </c>
      <c r="I7" s="10">
        <v>44230.186844368007</v>
      </c>
      <c r="J7" s="10">
        <v>40454.743508168533</v>
      </c>
      <c r="K7" s="10">
        <v>39319.247635425621</v>
      </c>
      <c r="L7" s="10">
        <v>37877.370593293213</v>
      </c>
      <c r="M7" s="10">
        <v>35301.799484092859</v>
      </c>
      <c r="N7" s="10">
        <v>34667.299742046431</v>
      </c>
      <c r="O7" s="10">
        <v>36446.679277730007</v>
      </c>
      <c r="P7" s="10">
        <v>35145.969475494407</v>
      </c>
      <c r="Q7" s="10">
        <v>32523.531126397251</v>
      </c>
      <c r="R7" s="10">
        <v>32136.01367153912</v>
      </c>
      <c r="S7" s="10">
        <v>31076.155374032671</v>
      </c>
      <c r="T7" s="10">
        <v>28525.039724849521</v>
      </c>
      <c r="U7" s="10">
        <v>27264.151848667239</v>
      </c>
      <c r="V7" s="10">
        <v>26339.479793637151</v>
      </c>
      <c r="W7" s="10">
        <v>22553.784178847811</v>
      </c>
      <c r="X7" s="10">
        <v>22873.796216680999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12121.84694754944</v>
      </c>
      <c r="D8" s="29">
        <f t="shared" si="6"/>
        <v>12203.97824591573</v>
      </c>
      <c r="E8" s="29">
        <f t="shared" si="6"/>
        <v>12123.607566638009</v>
      </c>
      <c r="F8" s="29">
        <f t="shared" si="6"/>
        <v>12354.822785898539</v>
      </c>
      <c r="G8" s="29">
        <f t="shared" si="6"/>
        <v>12924.25520206363</v>
      </c>
      <c r="H8" s="29">
        <f t="shared" si="6"/>
        <v>12735.574548581249</v>
      </c>
      <c r="I8" s="29">
        <f t="shared" si="6"/>
        <v>12593.725623387791</v>
      </c>
      <c r="J8" s="29">
        <f t="shared" si="6"/>
        <v>11934.17386070507</v>
      </c>
      <c r="K8" s="29">
        <f t="shared" si="6"/>
        <v>12726.55107480653</v>
      </c>
      <c r="L8" s="29">
        <f t="shared" si="6"/>
        <v>12180.530266552019</v>
      </c>
      <c r="M8" s="29">
        <f t="shared" si="6"/>
        <v>11558.98632846088</v>
      </c>
      <c r="N8" s="29">
        <f t="shared" si="6"/>
        <v>12550.789165950129</v>
      </c>
      <c r="O8" s="29">
        <f t="shared" si="6"/>
        <v>12733.790025795361</v>
      </c>
      <c r="P8" s="29">
        <f t="shared" si="6"/>
        <v>13116.95468615649</v>
      </c>
      <c r="Q8" s="29">
        <f t="shared" si="6"/>
        <v>12434.25889939811</v>
      </c>
      <c r="R8" s="29">
        <f t="shared" si="6"/>
        <v>12299.013499570079</v>
      </c>
      <c r="S8" s="29">
        <f t="shared" si="6"/>
        <v>11678.526225279449</v>
      </c>
      <c r="T8" s="29">
        <f t="shared" si="6"/>
        <v>12165.51960447119</v>
      </c>
      <c r="U8" s="29">
        <f t="shared" si="6"/>
        <v>11272.6739466896</v>
      </c>
      <c r="V8" s="29">
        <f t="shared" si="6"/>
        <v>9506.0283748925194</v>
      </c>
      <c r="W8" s="29">
        <f t="shared" si="6"/>
        <v>8823.7002579535674</v>
      </c>
      <c r="X8" s="29">
        <f t="shared" ref="X8" si="7">SUM(X9:X10)</f>
        <v>10339.28349097162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12121.84694754944</v>
      </c>
      <c r="D10" s="10">
        <v>12203.97824591573</v>
      </c>
      <c r="E10" s="10">
        <v>12123.607566638009</v>
      </c>
      <c r="F10" s="10">
        <v>12354.822785898539</v>
      </c>
      <c r="G10" s="10">
        <v>12924.25520206363</v>
      </c>
      <c r="H10" s="10">
        <v>12735.574548581249</v>
      </c>
      <c r="I10" s="10">
        <v>12593.725623387791</v>
      </c>
      <c r="J10" s="10">
        <v>11934.17386070507</v>
      </c>
      <c r="K10" s="10">
        <v>12726.55107480653</v>
      </c>
      <c r="L10" s="10">
        <v>12180.530266552019</v>
      </c>
      <c r="M10" s="10">
        <v>11558.98632846088</v>
      </c>
      <c r="N10" s="10">
        <v>12550.789165950129</v>
      </c>
      <c r="O10" s="10">
        <v>12733.790025795361</v>
      </c>
      <c r="P10" s="10">
        <v>13116.95468615649</v>
      </c>
      <c r="Q10" s="10">
        <v>12434.25889939811</v>
      </c>
      <c r="R10" s="10">
        <v>12299.013499570079</v>
      </c>
      <c r="S10" s="10">
        <v>11678.526225279449</v>
      </c>
      <c r="T10" s="10">
        <v>12165.51960447119</v>
      </c>
      <c r="U10" s="10">
        <v>11272.6739466896</v>
      </c>
      <c r="V10" s="10">
        <v>9506.0283748925194</v>
      </c>
      <c r="W10" s="10">
        <v>8823.7002579535674</v>
      </c>
      <c r="X10" s="10">
        <v>10339.28349097162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716.97704213241605</v>
      </c>
      <c r="D26" s="37">
        <f t="shared" si="14"/>
        <v>839.41650902837478</v>
      </c>
      <c r="E26" s="37">
        <f t="shared" si="14"/>
        <v>792.57489251934658</v>
      </c>
      <c r="F26" s="37">
        <f t="shared" si="14"/>
        <v>777.05821152192607</v>
      </c>
      <c r="G26" s="37">
        <f t="shared" si="14"/>
        <v>919.28615649183143</v>
      </c>
      <c r="H26" s="37">
        <f t="shared" si="14"/>
        <v>894.79251934651757</v>
      </c>
      <c r="I26" s="37">
        <f t="shared" si="14"/>
        <v>813.36723989681855</v>
      </c>
      <c r="J26" s="37">
        <f t="shared" si="14"/>
        <v>733.62691315563188</v>
      </c>
      <c r="K26" s="37">
        <f t="shared" si="14"/>
        <v>790.93860705073075</v>
      </c>
      <c r="L26" s="37">
        <f t="shared" si="14"/>
        <v>697.62510748065336</v>
      </c>
      <c r="M26" s="37">
        <f t="shared" si="14"/>
        <v>747.40490111779866</v>
      </c>
      <c r="N26" s="37">
        <f t="shared" si="14"/>
        <v>681.37222699914014</v>
      </c>
      <c r="O26" s="37">
        <f t="shared" si="14"/>
        <v>701.18873602751501</v>
      </c>
      <c r="P26" s="37">
        <f t="shared" si="14"/>
        <v>982.92699914015475</v>
      </c>
      <c r="Q26" s="37">
        <f t="shared" si="14"/>
        <v>969.62570937231283</v>
      </c>
      <c r="R26" s="37">
        <f t="shared" si="14"/>
        <v>946.29294926913144</v>
      </c>
      <c r="S26" s="37">
        <f t="shared" si="14"/>
        <v>1026.6693035253656</v>
      </c>
      <c r="T26" s="37">
        <f t="shared" si="14"/>
        <v>1002.4306104901121</v>
      </c>
      <c r="U26" s="37">
        <f t="shared" si="14"/>
        <v>1031.8983662940668</v>
      </c>
      <c r="V26" s="37">
        <f t="shared" si="14"/>
        <v>1008.5407566638004</v>
      </c>
      <c r="W26" s="37">
        <f t="shared" si="14"/>
        <v>934.44445399828021</v>
      </c>
      <c r="X26" s="37">
        <f t="shared" ref="X26" si="15">SUM(X27,X33)</f>
        <v>911.55270851246769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716.97704213241605</v>
      </c>
      <c r="D27" s="29">
        <f t="shared" si="16"/>
        <v>839.41650902837478</v>
      </c>
      <c r="E27" s="29">
        <f t="shared" si="16"/>
        <v>792.57489251934658</v>
      </c>
      <c r="F27" s="29">
        <f t="shared" si="16"/>
        <v>777.05821152192607</v>
      </c>
      <c r="G27" s="29">
        <f t="shared" si="16"/>
        <v>919.28615649183143</v>
      </c>
      <c r="H27" s="29">
        <f t="shared" si="16"/>
        <v>894.79251934651757</v>
      </c>
      <c r="I27" s="29">
        <f t="shared" si="16"/>
        <v>813.36723989681855</v>
      </c>
      <c r="J27" s="29">
        <f t="shared" si="16"/>
        <v>733.62691315563188</v>
      </c>
      <c r="K27" s="29">
        <f t="shared" si="16"/>
        <v>790.93860705073075</v>
      </c>
      <c r="L27" s="29">
        <f t="shared" si="16"/>
        <v>697.62510748065336</v>
      </c>
      <c r="M27" s="29">
        <f t="shared" si="16"/>
        <v>747.40490111779866</v>
      </c>
      <c r="N27" s="29">
        <f t="shared" si="16"/>
        <v>681.37222699914014</v>
      </c>
      <c r="O27" s="29">
        <f t="shared" si="16"/>
        <v>701.18873602751501</v>
      </c>
      <c r="P27" s="29">
        <f t="shared" si="16"/>
        <v>982.92699914015475</v>
      </c>
      <c r="Q27" s="29">
        <f t="shared" si="16"/>
        <v>969.62570937231283</v>
      </c>
      <c r="R27" s="29">
        <f t="shared" si="16"/>
        <v>946.29294926913144</v>
      </c>
      <c r="S27" s="29">
        <f t="shared" si="16"/>
        <v>1026.6693035253656</v>
      </c>
      <c r="T27" s="29">
        <f t="shared" si="16"/>
        <v>1002.4306104901121</v>
      </c>
      <c r="U27" s="29">
        <f t="shared" si="16"/>
        <v>1031.8983662940668</v>
      </c>
      <c r="V27" s="29">
        <f t="shared" si="16"/>
        <v>1008.5407566638004</v>
      </c>
      <c r="W27" s="29">
        <f t="shared" si="16"/>
        <v>934.44445399828021</v>
      </c>
      <c r="X27" s="29">
        <f t="shared" ref="X27" si="17">SUM(X28:X32)</f>
        <v>911.55270851246769</v>
      </c>
    </row>
    <row r="28" spans="1:24" ht="11.25" customHeight="1" x14ac:dyDescent="0.2">
      <c r="A28" s="41" t="s">
        <v>45</v>
      </c>
      <c r="B28" s="9" t="s">
        <v>46</v>
      </c>
      <c r="C28" s="10">
        <v>661.29742046431636</v>
      </c>
      <c r="D28" s="10">
        <v>779.8969045571796</v>
      </c>
      <c r="E28" s="10">
        <v>738.81530524505592</v>
      </c>
      <c r="F28" s="10">
        <v>766.49828030954427</v>
      </c>
      <c r="G28" s="10">
        <v>890.48632846087696</v>
      </c>
      <c r="H28" s="10">
        <v>845.83284608770418</v>
      </c>
      <c r="I28" s="10">
        <v>810.48727429062762</v>
      </c>
      <c r="J28" s="10">
        <v>730.74694754944096</v>
      </c>
      <c r="K28" s="10">
        <v>770.77876182287173</v>
      </c>
      <c r="L28" s="10">
        <v>692.8251074806534</v>
      </c>
      <c r="M28" s="10">
        <v>697.4852106620807</v>
      </c>
      <c r="N28" s="10">
        <v>626.65262252794491</v>
      </c>
      <c r="O28" s="10">
        <v>691.58882201203778</v>
      </c>
      <c r="P28" s="10">
        <v>981.96698194325018</v>
      </c>
      <c r="Q28" s="10">
        <v>969.62570937231283</v>
      </c>
      <c r="R28" s="10">
        <v>945.33293207222687</v>
      </c>
      <c r="S28" s="10">
        <v>1016.110146173689</v>
      </c>
      <c r="T28" s="10">
        <v>1001.092519346518</v>
      </c>
      <c r="U28" s="10">
        <v>1025.5830610490109</v>
      </c>
      <c r="V28" s="10">
        <v>987.24488392089415</v>
      </c>
      <c r="W28" s="10">
        <v>928.14737747205493</v>
      </c>
      <c r="X28" s="10">
        <v>904.62691315563188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55.679621668099728</v>
      </c>
      <c r="D31" s="10">
        <v>59.51960447119518</v>
      </c>
      <c r="E31" s="10">
        <v>53.759587274290631</v>
      </c>
      <c r="F31" s="10">
        <v>10.55993121238177</v>
      </c>
      <c r="G31" s="10">
        <v>28.79982803095443</v>
      </c>
      <c r="H31" s="10">
        <v>48.959673258813403</v>
      </c>
      <c r="I31" s="10">
        <v>2.8799656061908849</v>
      </c>
      <c r="J31" s="10">
        <v>2.8799656061908849</v>
      </c>
      <c r="K31" s="10">
        <v>20.15984522785898</v>
      </c>
      <c r="L31" s="10">
        <v>4.8</v>
      </c>
      <c r="M31" s="10">
        <v>49.919690455717969</v>
      </c>
      <c r="N31" s="10">
        <v>54.719604471195183</v>
      </c>
      <c r="O31" s="10">
        <v>9.5999140154772142</v>
      </c>
      <c r="P31" s="10">
        <v>0.960017196904557</v>
      </c>
      <c r="Q31" s="10">
        <v>0</v>
      </c>
      <c r="R31" s="10">
        <v>0.960017196904557</v>
      </c>
      <c r="S31" s="10">
        <v>10.559157351676699</v>
      </c>
      <c r="T31" s="10">
        <v>1.3380911435941529</v>
      </c>
      <c r="U31" s="10">
        <v>6.3153052450558897</v>
      </c>
      <c r="V31" s="10">
        <v>21.29587274290628</v>
      </c>
      <c r="W31" s="10">
        <v>6.297076526225279</v>
      </c>
      <c r="X31" s="10">
        <v>6.9257953568357689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3313.3705932932071</v>
      </c>
      <c r="D51" s="37">
        <v>3492.024935511608</v>
      </c>
      <c r="E51" s="37">
        <v>3569.1530524505588</v>
      </c>
      <c r="F51" s="37">
        <v>3611.2854686156488</v>
      </c>
      <c r="G51" s="37">
        <v>3927.300085984522</v>
      </c>
      <c r="H51" s="37">
        <v>3884.3508168529661</v>
      </c>
      <c r="I51" s="37">
        <v>3880.352536543422</v>
      </c>
      <c r="J51" s="37">
        <v>3896.6895958727432</v>
      </c>
      <c r="K51" s="37">
        <v>3689.8538263112641</v>
      </c>
      <c r="L51" s="37">
        <v>3677.751504729149</v>
      </c>
      <c r="M51" s="37">
        <v>3692.9707652622519</v>
      </c>
      <c r="N51" s="37">
        <v>3849.849527085124</v>
      </c>
      <c r="O51" s="37">
        <v>3906.7927773000861</v>
      </c>
      <c r="P51" s="37">
        <v>3823.1298366294059</v>
      </c>
      <c r="Q51" s="37">
        <v>3726.332760103181</v>
      </c>
      <c r="R51" s="37">
        <v>3682.910576096303</v>
      </c>
      <c r="S51" s="37">
        <v>3552.708512467756</v>
      </c>
      <c r="T51" s="37">
        <v>3511.8822871883058</v>
      </c>
      <c r="U51" s="37">
        <v>3468.9932072227002</v>
      </c>
      <c r="V51" s="37">
        <v>3426.6562338779022</v>
      </c>
      <c r="W51" s="37">
        <v>3396.4404987102321</v>
      </c>
      <c r="X51" s="37">
        <v>3339.8736887360269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3808.436027515048</v>
      </c>
      <c r="D52" s="37">
        <f t="shared" si="20"/>
        <v>4070.7557179707655</v>
      </c>
      <c r="E52" s="37">
        <f t="shared" si="20"/>
        <v>4140.6085984522788</v>
      </c>
      <c r="F52" s="37">
        <f t="shared" si="20"/>
        <v>4150.0432502149606</v>
      </c>
      <c r="G52" s="37">
        <f t="shared" si="20"/>
        <v>4320.7131556319855</v>
      </c>
      <c r="H52" s="37">
        <f t="shared" si="20"/>
        <v>4549.3923473774712</v>
      </c>
      <c r="I52" s="37">
        <f t="shared" si="20"/>
        <v>4765.7328460877043</v>
      </c>
      <c r="J52" s="37">
        <f t="shared" si="20"/>
        <v>4850.1613069647465</v>
      </c>
      <c r="K52" s="37">
        <f t="shared" si="20"/>
        <v>5402.2784178847814</v>
      </c>
      <c r="L52" s="37">
        <f t="shared" si="20"/>
        <v>6058.5959587274283</v>
      </c>
      <c r="M52" s="37">
        <f t="shared" si="20"/>
        <v>6892.2989681857252</v>
      </c>
      <c r="N52" s="37">
        <f t="shared" si="20"/>
        <v>7497.330008598452</v>
      </c>
      <c r="O52" s="37">
        <f t="shared" si="20"/>
        <v>8535.5872742906267</v>
      </c>
      <c r="P52" s="37">
        <f t="shared" si="20"/>
        <v>8607.5608770421313</v>
      </c>
      <c r="Q52" s="37">
        <f t="shared" si="20"/>
        <v>8181.5102321582108</v>
      </c>
      <c r="R52" s="37">
        <f t="shared" si="20"/>
        <v>8970.1895958727418</v>
      </c>
      <c r="S52" s="37">
        <f t="shared" si="20"/>
        <v>9166.9644883920901</v>
      </c>
      <c r="T52" s="37">
        <f t="shared" si="20"/>
        <v>9228.3990541702478</v>
      </c>
      <c r="U52" s="37">
        <f t="shared" si="20"/>
        <v>12076.073430782459</v>
      </c>
      <c r="V52" s="37">
        <f t="shared" si="20"/>
        <v>12267.656061908856</v>
      </c>
      <c r="W52" s="37">
        <f t="shared" si="20"/>
        <v>12518.225279449698</v>
      </c>
      <c r="X52" s="37">
        <f t="shared" ref="X52" si="21">SUM(X53:X70)</f>
        <v>12774.745743766121</v>
      </c>
    </row>
    <row r="53" spans="1:24" ht="11.25" customHeight="1" x14ac:dyDescent="0.2">
      <c r="A53" s="42" t="s">
        <v>93</v>
      </c>
      <c r="B53" s="9" t="s">
        <v>94</v>
      </c>
      <c r="C53" s="10">
        <v>181.08340498710231</v>
      </c>
      <c r="D53" s="10">
        <v>199.91401547721409</v>
      </c>
      <c r="E53" s="10">
        <v>195.95872742906269</v>
      </c>
      <c r="F53" s="10">
        <v>143.68013757523639</v>
      </c>
      <c r="G53" s="10">
        <v>178.99733447979361</v>
      </c>
      <c r="H53" s="10">
        <v>189.24204643164231</v>
      </c>
      <c r="I53" s="10">
        <v>175.58770421324161</v>
      </c>
      <c r="J53" s="10">
        <v>202.2474634565778</v>
      </c>
      <c r="K53" s="10">
        <v>185.05245055889941</v>
      </c>
      <c r="L53" s="10">
        <v>204.22450558899399</v>
      </c>
      <c r="M53" s="10">
        <v>251.0698194325021</v>
      </c>
      <c r="N53" s="10">
        <v>200.46251074806531</v>
      </c>
      <c r="O53" s="10">
        <v>175.12932072226999</v>
      </c>
      <c r="P53" s="10">
        <v>209.70533104041269</v>
      </c>
      <c r="Q53" s="10">
        <v>187.65692175408421</v>
      </c>
      <c r="R53" s="10">
        <v>157.5404987102321</v>
      </c>
      <c r="S53" s="10">
        <v>183.95924333619951</v>
      </c>
      <c r="T53" s="10">
        <v>220.084350816853</v>
      </c>
      <c r="U53" s="10">
        <v>169.38925193465181</v>
      </c>
      <c r="V53" s="10">
        <v>168.39346517626831</v>
      </c>
      <c r="W53" s="10">
        <v>182.14419604471189</v>
      </c>
      <c r="X53" s="10">
        <v>201.13344797936369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0.42992261392949271</v>
      </c>
      <c r="D55" s="10">
        <v>1.20378331900258</v>
      </c>
      <c r="E55" s="10">
        <v>5.2450558899398114</v>
      </c>
      <c r="F55" s="10">
        <v>10.662080825451421</v>
      </c>
      <c r="G55" s="10">
        <v>12.237231298366289</v>
      </c>
      <c r="H55" s="10">
        <v>11.64832330180567</v>
      </c>
      <c r="I55" s="10">
        <v>22.018658641444539</v>
      </c>
      <c r="J55" s="10">
        <v>44.847979363714529</v>
      </c>
      <c r="K55" s="10">
        <v>71.951934651762684</v>
      </c>
      <c r="L55" s="10">
        <v>92.629234737747197</v>
      </c>
      <c r="M55" s="10">
        <v>143.10739466895961</v>
      </c>
      <c r="N55" s="10">
        <v>275.54153052450562</v>
      </c>
      <c r="O55" s="10">
        <v>408.13327601031813</v>
      </c>
      <c r="P55" s="10">
        <v>516.23439380911429</v>
      </c>
      <c r="Q55" s="10">
        <v>659.98529664660362</v>
      </c>
      <c r="R55" s="10">
        <v>933.65133276010306</v>
      </c>
      <c r="S55" s="10">
        <v>1082.337919174548</v>
      </c>
      <c r="T55" s="10">
        <v>1281.9467755803951</v>
      </c>
      <c r="U55" s="10">
        <v>1100.498022355976</v>
      </c>
      <c r="V55" s="10">
        <v>1298.9474634565779</v>
      </c>
      <c r="W55" s="10">
        <v>1358.5596732588131</v>
      </c>
      <c r="X55" s="10">
        <v>1395.8337919174551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1.5047291487532239E-2</v>
      </c>
      <c r="O56" s="10">
        <v>9.8108340498710228E-2</v>
      </c>
      <c r="P56" s="10">
        <v>0.12742906276870161</v>
      </c>
      <c r="Q56" s="10">
        <v>0.59251934651762683</v>
      </c>
      <c r="R56" s="10">
        <v>4.8700773860705073</v>
      </c>
      <c r="S56" s="10">
        <v>10.65133276010318</v>
      </c>
      <c r="T56" s="10">
        <v>14.22725709372313</v>
      </c>
      <c r="U56" s="10">
        <v>25.837317282889082</v>
      </c>
      <c r="V56" s="10">
        <v>61.10687876182287</v>
      </c>
      <c r="W56" s="10">
        <v>168.3504729148753</v>
      </c>
      <c r="X56" s="10">
        <v>338.30163370593289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2.3903697334479789E-2</v>
      </c>
      <c r="F57" s="10">
        <v>2.3903697334479789E-2</v>
      </c>
      <c r="G57" s="10">
        <v>9.5528804815133275E-2</v>
      </c>
      <c r="H57" s="10">
        <v>0.14333619948409279</v>
      </c>
      <c r="I57" s="10">
        <v>0.26276870163370591</v>
      </c>
      <c r="J57" s="10">
        <v>0.35829750644883918</v>
      </c>
      <c r="K57" s="10">
        <v>1.2897678417884779</v>
      </c>
      <c r="L57" s="10">
        <v>8.0013757523645737</v>
      </c>
      <c r="M57" s="10">
        <v>10.031556319862419</v>
      </c>
      <c r="N57" s="10">
        <v>12.46775580395529</v>
      </c>
      <c r="O57" s="10">
        <v>14.808426483233021</v>
      </c>
      <c r="P57" s="10">
        <v>24.720550300945831</v>
      </c>
      <c r="Q57" s="10">
        <v>34.752106620808249</v>
      </c>
      <c r="R57" s="10">
        <v>45.022441960447118</v>
      </c>
      <c r="S57" s="10">
        <v>52.283404987102323</v>
      </c>
      <c r="T57" s="10">
        <v>54.468099742046427</v>
      </c>
      <c r="U57" s="10">
        <v>56.925451418744622</v>
      </c>
      <c r="V57" s="10">
        <v>71.862424763542563</v>
      </c>
      <c r="W57" s="10">
        <v>80.143938091143582</v>
      </c>
      <c r="X57" s="10">
        <v>85.181771281169389</v>
      </c>
    </row>
    <row r="58" spans="1:24" ht="11.25" customHeight="1" x14ac:dyDescent="0.2">
      <c r="A58" s="42" t="s">
        <v>103</v>
      </c>
      <c r="B58" s="9" t="s">
        <v>104</v>
      </c>
      <c r="C58" s="10">
        <v>2.9616509028374889</v>
      </c>
      <c r="D58" s="10">
        <v>2.8661220980223558</v>
      </c>
      <c r="E58" s="10">
        <v>6.2816852966466028</v>
      </c>
      <c r="F58" s="10">
        <v>7.4281169389509882</v>
      </c>
      <c r="G58" s="10">
        <v>7.5952708512467746</v>
      </c>
      <c r="H58" s="10">
        <v>11.369045571797081</v>
      </c>
      <c r="I58" s="10">
        <v>12.77824591573517</v>
      </c>
      <c r="J58" s="10">
        <v>10.48529664660361</v>
      </c>
      <c r="K58" s="10">
        <v>12.682717110920031</v>
      </c>
      <c r="L58" s="10">
        <v>14.33078245915735</v>
      </c>
      <c r="M58" s="10">
        <v>13.447033533963889</v>
      </c>
      <c r="N58" s="10">
        <v>12.682717110920031</v>
      </c>
      <c r="O58" s="10">
        <v>15.787704213241611</v>
      </c>
      <c r="P58" s="10">
        <v>18.58220120378332</v>
      </c>
      <c r="Q58" s="10">
        <v>20.23026655202063</v>
      </c>
      <c r="R58" s="10">
        <v>21.711092003439379</v>
      </c>
      <c r="S58" s="10">
        <v>22.212639724849531</v>
      </c>
      <c r="T58" s="10">
        <v>22.583748925193461</v>
      </c>
      <c r="U58" s="10">
        <v>23.671195184866718</v>
      </c>
      <c r="V58" s="10">
        <v>25.088306104901111</v>
      </c>
      <c r="W58" s="10">
        <v>25.639638865004301</v>
      </c>
      <c r="X58" s="10">
        <v>28.40412725709372</v>
      </c>
    </row>
    <row r="59" spans="1:24" ht="11.25" customHeight="1" x14ac:dyDescent="0.2">
      <c r="A59" s="42" t="s">
        <v>105</v>
      </c>
      <c r="B59" s="9" t="s">
        <v>106</v>
      </c>
      <c r="C59" s="10">
        <v>3594.272484952709</v>
      </c>
      <c r="D59" s="10">
        <v>3831.23147033534</v>
      </c>
      <c r="E59" s="10">
        <v>3900.5445399828031</v>
      </c>
      <c r="F59" s="10">
        <v>3920.965864144453</v>
      </c>
      <c r="G59" s="10">
        <v>4061.7177987962159</v>
      </c>
      <c r="H59" s="10">
        <v>4166.212897678417</v>
      </c>
      <c r="I59" s="10">
        <v>4325.6663800515907</v>
      </c>
      <c r="J59" s="10">
        <v>4416.6666380051583</v>
      </c>
      <c r="K59" s="10">
        <v>4738.7264832330184</v>
      </c>
      <c r="L59" s="10">
        <v>5190.1691315563194</v>
      </c>
      <c r="M59" s="10">
        <v>5866.1985382631119</v>
      </c>
      <c r="N59" s="10">
        <v>6350.6257953568356</v>
      </c>
      <c r="O59" s="10">
        <v>6987.7233018056741</v>
      </c>
      <c r="P59" s="10">
        <v>6836.7965606190883</v>
      </c>
      <c r="Q59" s="10">
        <v>6179.4926913155632</v>
      </c>
      <c r="R59" s="10">
        <v>6596.8997420464311</v>
      </c>
      <c r="S59" s="10">
        <v>6414.8514187446253</v>
      </c>
      <c r="T59" s="10">
        <v>6161.0776440240752</v>
      </c>
      <c r="U59" s="10">
        <v>9193.5060189165943</v>
      </c>
      <c r="V59" s="10">
        <v>9005.8508168529661</v>
      </c>
      <c r="W59" s="10">
        <v>8964.2790197764407</v>
      </c>
      <c r="X59" s="10">
        <v>8859.3786758383485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28.924247635425619</v>
      </c>
      <c r="D61" s="10">
        <v>35.277558039552879</v>
      </c>
      <c r="E61" s="10">
        <v>32.315821152192598</v>
      </c>
      <c r="F61" s="10">
        <v>38.788564058469483</v>
      </c>
      <c r="G61" s="10">
        <v>46.360017196904558</v>
      </c>
      <c r="H61" s="10">
        <v>53.573172828890797</v>
      </c>
      <c r="I61" s="10">
        <v>62.410404127257088</v>
      </c>
      <c r="J61" s="10">
        <v>64.67944969905416</v>
      </c>
      <c r="K61" s="10">
        <v>96.159329320722264</v>
      </c>
      <c r="L61" s="10">
        <v>98.022355975924327</v>
      </c>
      <c r="M61" s="10">
        <v>114.5743766122098</v>
      </c>
      <c r="N61" s="10">
        <v>136.90644883920891</v>
      </c>
      <c r="O61" s="10">
        <v>167.98030954428199</v>
      </c>
      <c r="P61" s="10">
        <v>181.35571797076531</v>
      </c>
      <c r="Q61" s="10">
        <v>207.4376612209802</v>
      </c>
      <c r="R61" s="10">
        <v>228.83826311263971</v>
      </c>
      <c r="S61" s="10">
        <v>260.91521926053309</v>
      </c>
      <c r="T61" s="10">
        <v>280.37214101461728</v>
      </c>
      <c r="U61" s="10">
        <v>288.24643164230429</v>
      </c>
      <c r="V61" s="10">
        <v>298.51083404987099</v>
      </c>
      <c r="W61" s="10">
        <v>322.39776440240752</v>
      </c>
      <c r="X61" s="10">
        <v>319.38409286328459</v>
      </c>
    </row>
    <row r="62" spans="1:24" ht="11.25" customHeight="1" x14ac:dyDescent="0.2">
      <c r="A62" s="42" t="s">
        <v>111</v>
      </c>
      <c r="B62" s="9" t="s">
        <v>112</v>
      </c>
      <c r="C62" s="10">
        <v>0.76431642304385194</v>
      </c>
      <c r="D62" s="10">
        <v>0.26276870163370591</v>
      </c>
      <c r="E62" s="10">
        <v>0.23886500429922611</v>
      </c>
      <c r="F62" s="10">
        <v>0.3343938091143594</v>
      </c>
      <c r="G62" s="10">
        <v>0.31049011177987962</v>
      </c>
      <c r="H62" s="10">
        <v>0.7165090283748925</v>
      </c>
      <c r="I62" s="10">
        <v>0.64488392089423896</v>
      </c>
      <c r="J62" s="10">
        <v>0.83594153052450548</v>
      </c>
      <c r="K62" s="10">
        <v>0.2149613069647463</v>
      </c>
      <c r="L62" s="10">
        <v>0.69269131556319852</v>
      </c>
      <c r="M62" s="10">
        <v>2.937833190025795</v>
      </c>
      <c r="N62" s="10">
        <v>31.95760963026655</v>
      </c>
      <c r="O62" s="10">
        <v>32.483061049011177</v>
      </c>
      <c r="P62" s="10">
        <v>33.223473774720553</v>
      </c>
      <c r="Q62" s="10">
        <v>36.877815993121239</v>
      </c>
      <c r="R62" s="10">
        <v>39.958899398108343</v>
      </c>
      <c r="S62" s="10">
        <v>61.049011177987957</v>
      </c>
      <c r="T62" s="10">
        <v>92.451504729148752</v>
      </c>
      <c r="U62" s="10">
        <v>98.326999140154754</v>
      </c>
      <c r="V62" s="10">
        <v>102.02192605331039</v>
      </c>
      <c r="W62" s="10">
        <v>143.5088564058469</v>
      </c>
      <c r="X62" s="10">
        <v>140.1298366294067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28.160189165950129</v>
      </c>
      <c r="G63" s="10">
        <v>13.399484092863281</v>
      </c>
      <c r="H63" s="10">
        <v>57.441702493551162</v>
      </c>
      <c r="I63" s="10">
        <v>84.594754944110051</v>
      </c>
      <c r="J63" s="10">
        <v>66.514273430782453</v>
      </c>
      <c r="K63" s="10">
        <v>58.726225279449693</v>
      </c>
      <c r="L63" s="10">
        <v>81.209630266552011</v>
      </c>
      <c r="M63" s="10">
        <v>97.44273430782458</v>
      </c>
      <c r="N63" s="10">
        <v>87.101547721410142</v>
      </c>
      <c r="O63" s="10">
        <v>110.0256233877902</v>
      </c>
      <c r="P63" s="10">
        <v>121.75262252794499</v>
      </c>
      <c r="Q63" s="10">
        <v>92.081083404987098</v>
      </c>
      <c r="R63" s="10">
        <v>112.1666380051591</v>
      </c>
      <c r="S63" s="10">
        <v>125.98968185726569</v>
      </c>
      <c r="T63" s="10">
        <v>122.9336199484093</v>
      </c>
      <c r="U63" s="10">
        <v>120.1573516766982</v>
      </c>
      <c r="V63" s="10">
        <v>130.0647463456578</v>
      </c>
      <c r="W63" s="10">
        <v>131.1023215821152</v>
      </c>
      <c r="X63" s="10">
        <v>162.6926053310404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59.045313843508161</v>
      </c>
      <c r="I65" s="10">
        <v>81.769045571797079</v>
      </c>
      <c r="J65" s="10">
        <v>43.525967325881339</v>
      </c>
      <c r="K65" s="10">
        <v>237.47454858125539</v>
      </c>
      <c r="L65" s="10">
        <v>333.85563198624237</v>
      </c>
      <c r="M65" s="10">
        <v>348.12218400687868</v>
      </c>
      <c r="N65" s="10">
        <v>333.20266552020632</v>
      </c>
      <c r="O65" s="10">
        <v>555.17480653482369</v>
      </c>
      <c r="P65" s="10">
        <v>578.24944110060187</v>
      </c>
      <c r="Q65" s="10">
        <v>652.99853826311255</v>
      </c>
      <c r="R65" s="10">
        <v>695.07205503009459</v>
      </c>
      <c r="S65" s="10">
        <v>794.0117798796216</v>
      </c>
      <c r="T65" s="10">
        <v>792.85503009458296</v>
      </c>
      <c r="U65" s="10">
        <v>783.57583834909701</v>
      </c>
      <c r="V65" s="10">
        <v>848.70146173688727</v>
      </c>
      <c r="W65" s="10">
        <v>842.03370593293209</v>
      </c>
      <c r="X65" s="10">
        <v>872.08495270851245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0.75666380051590709</v>
      </c>
      <c r="M69" s="10">
        <v>0.22012037833190021</v>
      </c>
      <c r="N69" s="10">
        <v>0.5493551160791057</v>
      </c>
      <c r="O69" s="10">
        <v>6.5090283748925185E-2</v>
      </c>
      <c r="P69" s="10">
        <v>0.17291487532244201</v>
      </c>
      <c r="Q69" s="10">
        <v>8.9251934651762677E-2</v>
      </c>
      <c r="R69" s="10">
        <v>1.5202923473774721</v>
      </c>
      <c r="S69" s="10">
        <v>1.7932932072226999</v>
      </c>
      <c r="T69" s="10">
        <v>1.8878761822871879</v>
      </c>
      <c r="U69" s="10">
        <v>1.9713671539122961</v>
      </c>
      <c r="V69" s="10">
        <v>1.995528804815133</v>
      </c>
      <c r="W69" s="10">
        <v>1.9524505588993979</v>
      </c>
      <c r="X69" s="10">
        <v>2.1166809974204641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34.703955288048149</v>
      </c>
      <c r="M70" s="10">
        <v>45.147377472055027</v>
      </c>
      <c r="N70" s="10">
        <v>55.817024935511611</v>
      </c>
      <c r="O70" s="10">
        <v>68.178245915735161</v>
      </c>
      <c r="P70" s="10">
        <v>86.640240756663786</v>
      </c>
      <c r="Q70" s="10">
        <v>109.31607910576101</v>
      </c>
      <c r="R70" s="10">
        <v>132.9382631126397</v>
      </c>
      <c r="S70" s="10">
        <v>156.9095442820292</v>
      </c>
      <c r="T70" s="10">
        <v>183.51100601891659</v>
      </c>
      <c r="U70" s="10">
        <v>213.9681857265692</v>
      </c>
      <c r="V70" s="10">
        <v>255.11220980223561</v>
      </c>
      <c r="W70" s="10">
        <v>298.11324161650901</v>
      </c>
      <c r="X70" s="10">
        <v>370.10412725709369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103.61134995700775</v>
      </c>
      <c r="D71" s="37">
        <f t="shared" si="22"/>
        <v>100.31530524505591</v>
      </c>
      <c r="E71" s="37">
        <f t="shared" si="22"/>
        <v>112.68753224419605</v>
      </c>
      <c r="F71" s="37">
        <f t="shared" si="22"/>
        <v>128.33190025795355</v>
      </c>
      <c r="G71" s="37">
        <f t="shared" si="22"/>
        <v>125.39406706792778</v>
      </c>
      <c r="H71" s="37">
        <f t="shared" si="22"/>
        <v>156.03809114359416</v>
      </c>
      <c r="I71" s="37">
        <f t="shared" si="22"/>
        <v>282.17257093723123</v>
      </c>
      <c r="J71" s="37">
        <f t="shared" si="22"/>
        <v>234.64221840068785</v>
      </c>
      <c r="K71" s="37">
        <f t="shared" si="22"/>
        <v>242.81066208082547</v>
      </c>
      <c r="L71" s="37">
        <f t="shared" si="22"/>
        <v>356.23860705073088</v>
      </c>
      <c r="M71" s="37">
        <f t="shared" si="22"/>
        <v>397.53516766981943</v>
      </c>
      <c r="N71" s="37">
        <f t="shared" si="22"/>
        <v>440.59905417024936</v>
      </c>
      <c r="O71" s="37">
        <f t="shared" si="22"/>
        <v>419.46122098022363</v>
      </c>
      <c r="P71" s="37">
        <f t="shared" si="22"/>
        <v>451.01272570937238</v>
      </c>
      <c r="Q71" s="37">
        <f t="shared" si="22"/>
        <v>514.66517626827169</v>
      </c>
      <c r="R71" s="37">
        <f t="shared" si="22"/>
        <v>523.47858985382629</v>
      </c>
      <c r="S71" s="37">
        <f t="shared" si="22"/>
        <v>741.52098022355972</v>
      </c>
      <c r="T71" s="37">
        <f t="shared" si="22"/>
        <v>870.2418744625968</v>
      </c>
      <c r="U71" s="37">
        <f t="shared" si="22"/>
        <v>1010.7546001719688</v>
      </c>
      <c r="V71" s="37">
        <f t="shared" si="22"/>
        <v>1064.7796216680997</v>
      </c>
      <c r="W71" s="37">
        <f t="shared" si="22"/>
        <v>1049.9478073946689</v>
      </c>
      <c r="X71" s="37">
        <f t="shared" ref="X71" si="23">SUM(X72:X73)</f>
        <v>993.53568357695599</v>
      </c>
    </row>
    <row r="72" spans="1:24" ht="11.25" customHeight="1" x14ac:dyDescent="0.2">
      <c r="A72" s="42" t="s">
        <v>131</v>
      </c>
      <c r="B72" s="9" t="s">
        <v>132</v>
      </c>
      <c r="C72" s="10">
        <v>102.8470335339639</v>
      </c>
      <c r="D72" s="10">
        <v>100.05253654342221</v>
      </c>
      <c r="E72" s="10">
        <v>112.4725709372313</v>
      </c>
      <c r="F72" s="10">
        <v>127.9975064488392</v>
      </c>
      <c r="G72" s="10">
        <v>125.08357695614789</v>
      </c>
      <c r="H72" s="10">
        <v>138.91281169389509</v>
      </c>
      <c r="I72" s="10">
        <v>243.4795356835769</v>
      </c>
      <c r="J72" s="10">
        <v>192.19931212381769</v>
      </c>
      <c r="K72" s="10">
        <v>223.72691315563199</v>
      </c>
      <c r="L72" s="10">
        <v>241.1626827171109</v>
      </c>
      <c r="M72" s="10">
        <v>280.8828030954428</v>
      </c>
      <c r="N72" s="10">
        <v>310.3085984522786</v>
      </c>
      <c r="O72" s="10">
        <v>316.47085124677562</v>
      </c>
      <c r="P72" s="10">
        <v>352.56044711951853</v>
      </c>
      <c r="Q72" s="10">
        <v>405.8708512467756</v>
      </c>
      <c r="R72" s="10">
        <v>405.9663800515907</v>
      </c>
      <c r="S72" s="10">
        <v>448.91083404987103</v>
      </c>
      <c r="T72" s="10">
        <v>530.92287188306102</v>
      </c>
      <c r="U72" s="10">
        <v>645.4447979363714</v>
      </c>
      <c r="V72" s="10">
        <v>679.19432502149607</v>
      </c>
      <c r="W72" s="10">
        <v>660.58288907996553</v>
      </c>
      <c r="X72" s="10">
        <v>633.26646603611346</v>
      </c>
    </row>
    <row r="73" spans="1:24" ht="11.25" customHeight="1" x14ac:dyDescent="0.2">
      <c r="A73" s="42" t="s">
        <v>133</v>
      </c>
      <c r="B73" s="9" t="s">
        <v>134</v>
      </c>
      <c r="C73" s="10">
        <v>0.76431642304385194</v>
      </c>
      <c r="D73" s="10">
        <v>0.26276870163370591</v>
      </c>
      <c r="E73" s="10">
        <v>0.2149613069647463</v>
      </c>
      <c r="F73" s="10">
        <v>0.3343938091143594</v>
      </c>
      <c r="G73" s="10">
        <v>0.31049011177987962</v>
      </c>
      <c r="H73" s="10">
        <v>17.12527944969905</v>
      </c>
      <c r="I73" s="10">
        <v>38.693035253654337</v>
      </c>
      <c r="J73" s="10">
        <v>42.442906276870161</v>
      </c>
      <c r="K73" s="10">
        <v>19.083748925193461</v>
      </c>
      <c r="L73" s="10">
        <v>115.07592433361999</v>
      </c>
      <c r="M73" s="10">
        <v>116.65236457437661</v>
      </c>
      <c r="N73" s="10">
        <v>130.29045571797079</v>
      </c>
      <c r="O73" s="10">
        <v>102.99036973344801</v>
      </c>
      <c r="P73" s="10">
        <v>98.452278589853819</v>
      </c>
      <c r="Q73" s="10">
        <v>108.79432502149611</v>
      </c>
      <c r="R73" s="10">
        <v>117.5122098022356</v>
      </c>
      <c r="S73" s="10">
        <v>292.61014617368869</v>
      </c>
      <c r="T73" s="10">
        <v>339.31900257953572</v>
      </c>
      <c r="U73" s="10">
        <v>365.30980223559749</v>
      </c>
      <c r="V73" s="10">
        <v>385.58529664660358</v>
      </c>
      <c r="W73" s="10">
        <v>389.36491831470329</v>
      </c>
      <c r="X73" s="10">
        <v>360.26921754084259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22.728546861564919</v>
      </c>
      <c r="H75" s="37">
        <v>21.90696474634565</v>
      </c>
      <c r="I75" s="37">
        <v>25.441874462596729</v>
      </c>
      <c r="J75" s="37">
        <v>28.661478933791919</v>
      </c>
      <c r="K75" s="37">
        <v>23.23018056749785</v>
      </c>
      <c r="L75" s="37">
        <v>9.802235597592432</v>
      </c>
      <c r="M75" s="37">
        <v>27.28099742046432</v>
      </c>
      <c r="N75" s="37">
        <v>38.48761822871883</v>
      </c>
      <c r="O75" s="37">
        <v>28.914703353396391</v>
      </c>
      <c r="P75" s="37">
        <v>38.993981083404982</v>
      </c>
      <c r="Q75" s="37">
        <v>51.82476354256233</v>
      </c>
      <c r="R75" s="37">
        <v>46.847205503009462</v>
      </c>
      <c r="S75" s="37">
        <v>21.62510748065348</v>
      </c>
      <c r="T75" s="37">
        <v>25.087188306104899</v>
      </c>
      <c r="U75" s="37">
        <v>22.159931212381771</v>
      </c>
      <c r="V75" s="37">
        <v>22.435339638864999</v>
      </c>
      <c r="W75" s="37">
        <v>26.596904557179709</v>
      </c>
      <c r="X75" s="37">
        <v>32.911006018916588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762.64737747205493</v>
      </c>
      <c r="D2" s="31">
        <f t="shared" si="0"/>
        <v>593.30498710232155</v>
      </c>
      <c r="E2" s="31">
        <f t="shared" si="0"/>
        <v>588.34307824591565</v>
      </c>
      <c r="F2" s="31">
        <f t="shared" si="0"/>
        <v>725.25116079105749</v>
      </c>
      <c r="G2" s="31">
        <f t="shared" si="0"/>
        <v>464.59535683576951</v>
      </c>
      <c r="H2" s="31">
        <f t="shared" si="0"/>
        <v>524.51788478073934</v>
      </c>
      <c r="I2" s="31">
        <f t="shared" si="0"/>
        <v>553.79140154772131</v>
      </c>
      <c r="J2" s="31">
        <f t="shared" si="0"/>
        <v>584.88323301805679</v>
      </c>
      <c r="K2" s="31">
        <f t="shared" si="0"/>
        <v>466.45889939810837</v>
      </c>
      <c r="L2" s="31">
        <f t="shared" si="0"/>
        <v>395.46061908856404</v>
      </c>
      <c r="M2" s="31">
        <f t="shared" si="0"/>
        <v>374.88581255374027</v>
      </c>
      <c r="N2" s="31">
        <f t="shared" si="0"/>
        <v>510.16053310404124</v>
      </c>
      <c r="O2" s="31">
        <f t="shared" si="0"/>
        <v>414.54153052450556</v>
      </c>
      <c r="P2" s="31">
        <f t="shared" si="0"/>
        <v>393.42355975924335</v>
      </c>
      <c r="Q2" s="31">
        <f t="shared" si="0"/>
        <v>519.19036973344782</v>
      </c>
      <c r="R2" s="31">
        <f t="shared" si="0"/>
        <v>370.05159071367149</v>
      </c>
      <c r="S2" s="31">
        <f t="shared" si="0"/>
        <v>286.04307824591575</v>
      </c>
      <c r="T2" s="31">
        <f t="shared" si="0"/>
        <v>345.85674978503863</v>
      </c>
      <c r="U2" s="31">
        <f t="shared" si="0"/>
        <v>342.8263972484952</v>
      </c>
      <c r="V2" s="31">
        <f t="shared" si="0"/>
        <v>320.56999140154767</v>
      </c>
      <c r="W2" s="31">
        <f t="shared" si="0"/>
        <v>256.70283748925192</v>
      </c>
      <c r="X2" s="31">
        <f t="shared" ref="X2" si="1">SUM(X3,X17,X22,X25,X26,X51,X52,X71,X74,X75,X76)</f>
        <v>217.92631126397251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587.89819432502145</v>
      </c>
      <c r="D3" s="34">
        <f t="shared" si="2"/>
        <v>369.58761822871878</v>
      </c>
      <c r="E3" s="34">
        <f t="shared" si="2"/>
        <v>516.33104041272566</v>
      </c>
      <c r="F3" s="34">
        <f t="shared" si="2"/>
        <v>662.84075666380045</v>
      </c>
      <c r="G3" s="34">
        <f t="shared" si="2"/>
        <v>415.62717110920028</v>
      </c>
      <c r="H3" s="34">
        <f t="shared" si="2"/>
        <v>483.23095442820278</v>
      </c>
      <c r="I3" s="34">
        <f t="shared" si="2"/>
        <v>512.50447119518481</v>
      </c>
      <c r="J3" s="34">
        <f t="shared" si="2"/>
        <v>544.55649183147034</v>
      </c>
      <c r="K3" s="34">
        <f t="shared" si="2"/>
        <v>425.17196904557181</v>
      </c>
      <c r="L3" s="34">
        <f t="shared" si="2"/>
        <v>363.35975924333621</v>
      </c>
      <c r="M3" s="34">
        <f t="shared" si="2"/>
        <v>356.82906276870159</v>
      </c>
      <c r="N3" s="34">
        <f t="shared" si="2"/>
        <v>483.07540842648319</v>
      </c>
      <c r="O3" s="34">
        <f t="shared" si="2"/>
        <v>366.39019776440239</v>
      </c>
      <c r="P3" s="34">
        <f t="shared" si="2"/>
        <v>342.26276870163372</v>
      </c>
      <c r="Q3" s="34">
        <f t="shared" si="2"/>
        <v>453.9854686156491</v>
      </c>
      <c r="R3" s="34">
        <f t="shared" si="2"/>
        <v>315.8813413585554</v>
      </c>
      <c r="S3" s="34">
        <f t="shared" si="2"/>
        <v>246.92012037833189</v>
      </c>
      <c r="T3" s="34">
        <f t="shared" si="2"/>
        <v>310.40335339638858</v>
      </c>
      <c r="U3" s="34">
        <f t="shared" si="2"/>
        <v>282.70748065348232</v>
      </c>
      <c r="V3" s="34">
        <f t="shared" si="2"/>
        <v>263.60094582975057</v>
      </c>
      <c r="W3" s="34">
        <f t="shared" si="2"/>
        <v>195.17850386930351</v>
      </c>
      <c r="X3" s="34">
        <f t="shared" ref="X3" si="3">SUM(X4,X8,X11)</f>
        <v>167.6171969045572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587.89819432502145</v>
      </c>
      <c r="D4" s="29">
        <f t="shared" si="4"/>
        <v>369.58761822871878</v>
      </c>
      <c r="E4" s="29">
        <f t="shared" si="4"/>
        <v>516.33104041272566</v>
      </c>
      <c r="F4" s="29">
        <f t="shared" si="4"/>
        <v>662.84075666380045</v>
      </c>
      <c r="G4" s="29">
        <f t="shared" si="4"/>
        <v>415.62717110920028</v>
      </c>
      <c r="H4" s="29">
        <f t="shared" si="4"/>
        <v>483.23095442820278</v>
      </c>
      <c r="I4" s="29">
        <f t="shared" si="4"/>
        <v>512.50447119518481</v>
      </c>
      <c r="J4" s="29">
        <f t="shared" si="4"/>
        <v>544.55649183147034</v>
      </c>
      <c r="K4" s="29">
        <f t="shared" si="4"/>
        <v>425.17196904557181</v>
      </c>
      <c r="L4" s="29">
        <f t="shared" si="4"/>
        <v>363.35975924333621</v>
      </c>
      <c r="M4" s="29">
        <f t="shared" si="4"/>
        <v>356.82906276870159</v>
      </c>
      <c r="N4" s="29">
        <f t="shared" si="4"/>
        <v>483.07540842648319</v>
      </c>
      <c r="O4" s="29">
        <f t="shared" si="4"/>
        <v>366.39019776440239</v>
      </c>
      <c r="P4" s="29">
        <f t="shared" si="4"/>
        <v>342.26276870163372</v>
      </c>
      <c r="Q4" s="29">
        <f t="shared" si="4"/>
        <v>453.9854686156491</v>
      </c>
      <c r="R4" s="29">
        <f t="shared" si="4"/>
        <v>315.8813413585554</v>
      </c>
      <c r="S4" s="29">
        <f t="shared" si="4"/>
        <v>246.92012037833189</v>
      </c>
      <c r="T4" s="29">
        <f t="shared" si="4"/>
        <v>310.40335339638858</v>
      </c>
      <c r="U4" s="29">
        <f t="shared" si="4"/>
        <v>282.70748065348232</v>
      </c>
      <c r="V4" s="29">
        <f t="shared" si="4"/>
        <v>263.60094582975057</v>
      </c>
      <c r="W4" s="29">
        <f t="shared" si="4"/>
        <v>195.17850386930351</v>
      </c>
      <c r="X4" s="29">
        <f t="shared" ref="X4" si="5">SUM(X5:X7)</f>
        <v>167.6171969045572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587.89819432502145</v>
      </c>
      <c r="D7" s="10">
        <v>369.58761822871878</v>
      </c>
      <c r="E7" s="10">
        <v>516.33104041272566</v>
      </c>
      <c r="F7" s="10">
        <v>662.84075666380045</v>
      </c>
      <c r="G7" s="10">
        <v>415.62717110920028</v>
      </c>
      <c r="H7" s="10">
        <v>483.23095442820278</v>
      </c>
      <c r="I7" s="10">
        <v>512.50447119518481</v>
      </c>
      <c r="J7" s="10">
        <v>544.55649183147034</v>
      </c>
      <c r="K7" s="10">
        <v>425.17196904557181</v>
      </c>
      <c r="L7" s="10">
        <v>363.35975924333621</v>
      </c>
      <c r="M7" s="10">
        <v>356.82906276870159</v>
      </c>
      <c r="N7" s="10">
        <v>483.07540842648319</v>
      </c>
      <c r="O7" s="10">
        <v>366.39019776440239</v>
      </c>
      <c r="P7" s="10">
        <v>342.26276870163372</v>
      </c>
      <c r="Q7" s="10">
        <v>453.9854686156491</v>
      </c>
      <c r="R7" s="10">
        <v>315.8813413585554</v>
      </c>
      <c r="S7" s="10">
        <v>246.92012037833189</v>
      </c>
      <c r="T7" s="10">
        <v>310.40335339638858</v>
      </c>
      <c r="U7" s="10">
        <v>282.70748065348232</v>
      </c>
      <c r="V7" s="10">
        <v>263.60094582975057</v>
      </c>
      <c r="W7" s="10">
        <v>195.17850386930351</v>
      </c>
      <c r="X7" s="10">
        <v>167.6171969045572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174.74918314703351</v>
      </c>
      <c r="D26" s="37">
        <f t="shared" si="14"/>
        <v>223.71736887360271</v>
      </c>
      <c r="E26" s="37">
        <f t="shared" si="14"/>
        <v>72.012037833190021</v>
      </c>
      <c r="F26" s="37">
        <f t="shared" si="14"/>
        <v>62.410404127257088</v>
      </c>
      <c r="G26" s="37">
        <f t="shared" si="14"/>
        <v>48.968185726569217</v>
      </c>
      <c r="H26" s="37">
        <f t="shared" si="14"/>
        <v>41.286930352536537</v>
      </c>
      <c r="I26" s="37">
        <f t="shared" si="14"/>
        <v>41.286930352536537</v>
      </c>
      <c r="J26" s="37">
        <f t="shared" si="14"/>
        <v>40.32674118658641</v>
      </c>
      <c r="K26" s="37">
        <f t="shared" si="14"/>
        <v>41.286930352536537</v>
      </c>
      <c r="L26" s="37">
        <f t="shared" si="14"/>
        <v>32.100859845227859</v>
      </c>
      <c r="M26" s="37">
        <f t="shared" si="14"/>
        <v>18.05674978503869</v>
      </c>
      <c r="N26" s="37">
        <f t="shared" si="14"/>
        <v>27.085124677558039</v>
      </c>
      <c r="O26" s="37">
        <f t="shared" si="14"/>
        <v>48.15133276010318</v>
      </c>
      <c r="P26" s="37">
        <f t="shared" si="14"/>
        <v>51.160791057609629</v>
      </c>
      <c r="Q26" s="37">
        <f t="shared" si="14"/>
        <v>65.204901117798784</v>
      </c>
      <c r="R26" s="37">
        <f t="shared" si="14"/>
        <v>54.170249355116077</v>
      </c>
      <c r="S26" s="37">
        <f t="shared" si="14"/>
        <v>39.122957867583843</v>
      </c>
      <c r="T26" s="37">
        <f t="shared" si="14"/>
        <v>35.453396388650042</v>
      </c>
      <c r="U26" s="37">
        <f t="shared" si="14"/>
        <v>60.118916595012891</v>
      </c>
      <c r="V26" s="37">
        <f t="shared" si="14"/>
        <v>56.969045571797068</v>
      </c>
      <c r="W26" s="37">
        <f t="shared" si="14"/>
        <v>61.524333619948408</v>
      </c>
      <c r="X26" s="37">
        <f t="shared" ref="X26" si="15">SUM(X27,X33)</f>
        <v>50.309114359415297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174.74918314703351</v>
      </c>
      <c r="D33" s="29">
        <f t="shared" si="18"/>
        <v>223.71736887360271</v>
      </c>
      <c r="E33" s="29">
        <f t="shared" si="18"/>
        <v>72.012037833190021</v>
      </c>
      <c r="F33" s="29">
        <f t="shared" si="18"/>
        <v>62.410404127257088</v>
      </c>
      <c r="G33" s="29">
        <f t="shared" si="18"/>
        <v>48.968185726569217</v>
      </c>
      <c r="H33" s="29">
        <f t="shared" si="18"/>
        <v>41.286930352536537</v>
      </c>
      <c r="I33" s="29">
        <f t="shared" si="18"/>
        <v>41.286930352536537</v>
      </c>
      <c r="J33" s="29">
        <f t="shared" si="18"/>
        <v>40.32674118658641</v>
      </c>
      <c r="K33" s="29">
        <f t="shared" si="18"/>
        <v>41.286930352536537</v>
      </c>
      <c r="L33" s="29">
        <f t="shared" si="18"/>
        <v>32.100859845227859</v>
      </c>
      <c r="M33" s="29">
        <f t="shared" si="18"/>
        <v>18.05674978503869</v>
      </c>
      <c r="N33" s="29">
        <f t="shared" si="18"/>
        <v>27.085124677558039</v>
      </c>
      <c r="O33" s="29">
        <f t="shared" si="18"/>
        <v>48.15133276010318</v>
      </c>
      <c r="P33" s="29">
        <f t="shared" si="18"/>
        <v>51.160791057609629</v>
      </c>
      <c r="Q33" s="29">
        <f t="shared" si="18"/>
        <v>65.204901117798784</v>
      </c>
      <c r="R33" s="29">
        <f t="shared" si="18"/>
        <v>54.170249355116077</v>
      </c>
      <c r="S33" s="29">
        <f t="shared" si="18"/>
        <v>39.122957867583843</v>
      </c>
      <c r="T33" s="29">
        <f t="shared" si="18"/>
        <v>35.453396388650042</v>
      </c>
      <c r="U33" s="29">
        <f t="shared" si="18"/>
        <v>60.118916595012891</v>
      </c>
      <c r="V33" s="29">
        <f t="shared" si="18"/>
        <v>56.969045571797068</v>
      </c>
      <c r="W33" s="29">
        <f t="shared" si="18"/>
        <v>61.524333619948408</v>
      </c>
      <c r="X33" s="29">
        <f t="shared" ref="X33" si="19">SUM(X34:X50)</f>
        <v>50.309114359415297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174.74918314703351</v>
      </c>
      <c r="D46" s="10">
        <v>223.71736887360271</v>
      </c>
      <c r="E46" s="10">
        <v>72.012037833190021</v>
      </c>
      <c r="F46" s="10">
        <v>62.410404127257088</v>
      </c>
      <c r="G46" s="10">
        <v>48.968185726569217</v>
      </c>
      <c r="H46" s="10">
        <v>41.286930352536537</v>
      </c>
      <c r="I46" s="10">
        <v>41.286930352536537</v>
      </c>
      <c r="J46" s="10">
        <v>40.32674118658641</v>
      </c>
      <c r="K46" s="10">
        <v>41.286930352536537</v>
      </c>
      <c r="L46" s="10">
        <v>32.100859845227859</v>
      </c>
      <c r="M46" s="10">
        <v>18.05674978503869</v>
      </c>
      <c r="N46" s="10">
        <v>27.085124677558039</v>
      </c>
      <c r="O46" s="10">
        <v>48.15133276010318</v>
      </c>
      <c r="P46" s="10">
        <v>51.160791057609629</v>
      </c>
      <c r="Q46" s="10">
        <v>65.204901117798784</v>
      </c>
      <c r="R46" s="10">
        <v>54.170249355116077</v>
      </c>
      <c r="S46" s="10">
        <v>39.122957867583843</v>
      </c>
      <c r="T46" s="10">
        <v>35.453396388650042</v>
      </c>
      <c r="U46" s="10">
        <v>60.118916595012891</v>
      </c>
      <c r="V46" s="10">
        <v>56.969045571797068</v>
      </c>
      <c r="W46" s="10">
        <v>61.524333619948408</v>
      </c>
      <c r="X46" s="10">
        <v>50.309114359415297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29720.665606190887</v>
      </c>
      <c r="D2" s="31">
        <f t="shared" si="0"/>
        <v>30722.919260533105</v>
      </c>
      <c r="E2" s="31">
        <f t="shared" si="0"/>
        <v>31468.116509028379</v>
      </c>
      <c r="F2" s="31">
        <f t="shared" si="0"/>
        <v>32023.704901117795</v>
      </c>
      <c r="G2" s="31">
        <f t="shared" si="0"/>
        <v>33843.736285468614</v>
      </c>
      <c r="H2" s="31">
        <f t="shared" si="0"/>
        <v>36110.746259673258</v>
      </c>
      <c r="I2" s="31">
        <f t="shared" si="0"/>
        <v>39956.820464316421</v>
      </c>
      <c r="J2" s="31">
        <f t="shared" si="0"/>
        <v>42071.468185726568</v>
      </c>
      <c r="K2" s="31">
        <f t="shared" si="0"/>
        <v>44638.397162510744</v>
      </c>
      <c r="L2" s="31">
        <f t="shared" si="0"/>
        <v>43035.822184006873</v>
      </c>
      <c r="M2" s="31">
        <f t="shared" si="0"/>
        <v>47382.392777300076</v>
      </c>
      <c r="N2" s="31">
        <f t="shared" si="0"/>
        <v>49918.33301805675</v>
      </c>
      <c r="O2" s="31">
        <f t="shared" si="0"/>
        <v>47358.426225279443</v>
      </c>
      <c r="P2" s="31">
        <f t="shared" si="0"/>
        <v>45938.355374032675</v>
      </c>
      <c r="Q2" s="31">
        <f t="shared" si="0"/>
        <v>47483.125365434214</v>
      </c>
      <c r="R2" s="31">
        <f t="shared" si="0"/>
        <v>49708.00146173688</v>
      </c>
      <c r="S2" s="31">
        <f t="shared" si="0"/>
        <v>51873.474720550294</v>
      </c>
      <c r="T2" s="31">
        <f t="shared" si="0"/>
        <v>57881.851762682709</v>
      </c>
      <c r="U2" s="31">
        <f t="shared" si="0"/>
        <v>64155.277214101465</v>
      </c>
      <c r="V2" s="31">
        <f t="shared" si="0"/>
        <v>63327.050042992254</v>
      </c>
      <c r="W2" s="31">
        <f t="shared" si="0"/>
        <v>58492.029492691312</v>
      </c>
      <c r="X2" s="31">
        <f t="shared" ref="X2" si="1">SUM(X3,X17,X22,X25,X26,X51,X52,X71,X74,X75,X76)</f>
        <v>59738.199140154764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1019.0214101461736</v>
      </c>
      <c r="D3" s="34">
        <f t="shared" si="2"/>
        <v>1262.8881341358556</v>
      </c>
      <c r="E3" s="34">
        <f t="shared" si="2"/>
        <v>1778.6706792777291</v>
      </c>
      <c r="F3" s="34">
        <f t="shared" si="2"/>
        <v>1610.9209802235591</v>
      </c>
      <c r="G3" s="34">
        <f t="shared" si="2"/>
        <v>1644.5429922613926</v>
      </c>
      <c r="H3" s="34">
        <f t="shared" si="2"/>
        <v>2152.9730008598453</v>
      </c>
      <c r="I3" s="34">
        <f t="shared" si="2"/>
        <v>3359.8295786758376</v>
      </c>
      <c r="J3" s="34">
        <f t="shared" si="2"/>
        <v>3853.556835769562</v>
      </c>
      <c r="K3" s="34">
        <f t="shared" si="2"/>
        <v>6495.4673258813409</v>
      </c>
      <c r="L3" s="34">
        <f t="shared" si="2"/>
        <v>6535.4714531384343</v>
      </c>
      <c r="M3" s="34">
        <f t="shared" si="2"/>
        <v>8267.7999999999993</v>
      </c>
      <c r="N3" s="34">
        <f t="shared" si="2"/>
        <v>8852.1490111779876</v>
      </c>
      <c r="O3" s="34">
        <f t="shared" si="2"/>
        <v>6121.2022355975923</v>
      </c>
      <c r="P3" s="34">
        <f t="shared" si="2"/>
        <v>6449.6019776440244</v>
      </c>
      <c r="Q3" s="34">
        <f t="shared" si="2"/>
        <v>6422.3395528804804</v>
      </c>
      <c r="R3" s="34">
        <f t="shared" si="2"/>
        <v>5060.1914015477205</v>
      </c>
      <c r="S3" s="34">
        <f t="shared" si="2"/>
        <v>5026.9546861564913</v>
      </c>
      <c r="T3" s="34">
        <f t="shared" si="2"/>
        <v>7845.6927773000853</v>
      </c>
      <c r="U3" s="34">
        <f t="shared" si="2"/>
        <v>12118.839380911437</v>
      </c>
      <c r="V3" s="34">
        <f t="shared" si="2"/>
        <v>10068.910318142733</v>
      </c>
      <c r="W3" s="34">
        <f t="shared" si="2"/>
        <v>7738.1288048151328</v>
      </c>
      <c r="X3" s="34">
        <f t="shared" ref="X3" si="3">SUM(X4,X8,X11)</f>
        <v>7534.1776440240747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1008.3287188306103</v>
      </c>
      <c r="D4" s="29">
        <f t="shared" si="4"/>
        <v>1242.8251074806535</v>
      </c>
      <c r="E4" s="29">
        <f t="shared" si="4"/>
        <v>1755.096044711951</v>
      </c>
      <c r="F4" s="29">
        <f t="shared" si="4"/>
        <v>1592.2895098882195</v>
      </c>
      <c r="G4" s="29">
        <f t="shared" si="4"/>
        <v>1493.0390369733445</v>
      </c>
      <c r="H4" s="29">
        <f t="shared" si="4"/>
        <v>2047.2150472914877</v>
      </c>
      <c r="I4" s="29">
        <f t="shared" si="4"/>
        <v>3256.980481513327</v>
      </c>
      <c r="J4" s="29">
        <f t="shared" si="4"/>
        <v>3741.7464316423047</v>
      </c>
      <c r="K4" s="29">
        <f t="shared" si="4"/>
        <v>6416.2431642304382</v>
      </c>
      <c r="L4" s="29">
        <f t="shared" si="4"/>
        <v>6486.9843508168524</v>
      </c>
      <c r="M4" s="29">
        <f t="shared" si="4"/>
        <v>8163.2353396388644</v>
      </c>
      <c r="N4" s="29">
        <f t="shared" si="4"/>
        <v>8719.8991401547719</v>
      </c>
      <c r="O4" s="29">
        <f t="shared" si="4"/>
        <v>5979.1991401547721</v>
      </c>
      <c r="P4" s="29">
        <f t="shared" si="4"/>
        <v>6265.8282889079965</v>
      </c>
      <c r="Q4" s="29">
        <f t="shared" si="4"/>
        <v>6219.963886500429</v>
      </c>
      <c r="R4" s="29">
        <f t="shared" si="4"/>
        <v>4914.2295786758377</v>
      </c>
      <c r="S4" s="29">
        <f t="shared" si="4"/>
        <v>4867.8311263972482</v>
      </c>
      <c r="T4" s="29">
        <f t="shared" si="4"/>
        <v>7618.9380051590706</v>
      </c>
      <c r="U4" s="29">
        <f t="shared" si="4"/>
        <v>11904.185296646603</v>
      </c>
      <c r="V4" s="29">
        <f t="shared" si="4"/>
        <v>9857.835425623387</v>
      </c>
      <c r="W4" s="29">
        <f t="shared" si="4"/>
        <v>7572.4548581255367</v>
      </c>
      <c r="X4" s="29">
        <f t="shared" ref="X4" si="5">SUM(X5:X7)</f>
        <v>7354.7343078245904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165.99793637145311</v>
      </c>
      <c r="T5" s="10">
        <v>244.6679277730008</v>
      </c>
      <c r="U5" s="10">
        <v>207.14763542562341</v>
      </c>
      <c r="V5" s="10">
        <v>151.14840928632839</v>
      </c>
      <c r="W5" s="10">
        <v>188.66895958727429</v>
      </c>
      <c r="X5" s="10">
        <v>187.1196044711952</v>
      </c>
    </row>
    <row r="6" spans="1:24" ht="11.25" customHeight="1" x14ac:dyDescent="0.2">
      <c r="A6" s="41" t="s">
        <v>7</v>
      </c>
      <c r="B6" s="9" t="s">
        <v>8</v>
      </c>
      <c r="C6" s="10">
        <v>890.95984522785886</v>
      </c>
      <c r="D6" s="10">
        <v>361.26878761822871</v>
      </c>
      <c r="E6" s="10">
        <v>256.46173688736019</v>
      </c>
      <c r="F6" s="10">
        <v>283.30894239036968</v>
      </c>
      <c r="G6" s="10">
        <v>425.31668099742052</v>
      </c>
      <c r="H6" s="10">
        <v>430.9687876182287</v>
      </c>
      <c r="I6" s="10">
        <v>1004.651762682717</v>
      </c>
      <c r="J6" s="10">
        <v>1602.355975924334</v>
      </c>
      <c r="K6" s="10">
        <v>2472.7715391229581</v>
      </c>
      <c r="L6" s="10">
        <v>1597.0765262252789</v>
      </c>
      <c r="M6" s="10">
        <v>2229.026913155632</v>
      </c>
      <c r="N6" s="10">
        <v>1602.5666380051589</v>
      </c>
      <c r="O6" s="10">
        <v>1133.249011177988</v>
      </c>
      <c r="P6" s="10">
        <v>1591.2510748065349</v>
      </c>
      <c r="Q6" s="10">
        <v>1700.1633705932929</v>
      </c>
      <c r="R6" s="10">
        <v>1903.84350816853</v>
      </c>
      <c r="S6" s="10">
        <v>1541.3203783319</v>
      </c>
      <c r="T6" s="10">
        <v>2567.3852966466029</v>
      </c>
      <c r="U6" s="10">
        <v>2490.6940670679278</v>
      </c>
      <c r="V6" s="10">
        <v>2435.5153912295791</v>
      </c>
      <c r="W6" s="10">
        <v>1249.3153052450559</v>
      </c>
      <c r="X6" s="10">
        <v>2208.447119518486</v>
      </c>
    </row>
    <row r="7" spans="1:24" ht="11.25" customHeight="1" x14ac:dyDescent="0.2">
      <c r="A7" s="41" t="s">
        <v>9</v>
      </c>
      <c r="B7" s="9" t="s">
        <v>10</v>
      </c>
      <c r="C7" s="10">
        <v>117.36887360275151</v>
      </c>
      <c r="D7" s="10">
        <v>881.55631986242474</v>
      </c>
      <c r="E7" s="10">
        <v>1498.6343078245909</v>
      </c>
      <c r="F7" s="10">
        <v>1308.98056749785</v>
      </c>
      <c r="G7" s="10">
        <v>1067.7223559759241</v>
      </c>
      <c r="H7" s="10">
        <v>1616.2462596732589</v>
      </c>
      <c r="I7" s="10">
        <v>2252.3287188306099</v>
      </c>
      <c r="J7" s="10">
        <v>2139.3904557179708</v>
      </c>
      <c r="K7" s="10">
        <v>3943.4716251074801</v>
      </c>
      <c r="L7" s="10">
        <v>4889.9078245915734</v>
      </c>
      <c r="M7" s="10">
        <v>5934.208426483232</v>
      </c>
      <c r="N7" s="10">
        <v>7117.332502149613</v>
      </c>
      <c r="O7" s="10">
        <v>4845.9501289767841</v>
      </c>
      <c r="P7" s="10">
        <v>4674.5772141014613</v>
      </c>
      <c r="Q7" s="10">
        <v>4519.8005159071363</v>
      </c>
      <c r="R7" s="10">
        <v>3010.386070507308</v>
      </c>
      <c r="S7" s="10">
        <v>3160.5128116938949</v>
      </c>
      <c r="T7" s="10">
        <v>4806.8847807394668</v>
      </c>
      <c r="U7" s="10">
        <v>9206.3435941530515</v>
      </c>
      <c r="V7" s="10">
        <v>7271.1716251074786</v>
      </c>
      <c r="W7" s="10">
        <v>6134.4705932932065</v>
      </c>
      <c r="X7" s="10">
        <v>4959.1675838349092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1.0262252794496991</v>
      </c>
      <c r="J8" s="29">
        <f t="shared" si="6"/>
        <v>1.6421324161650901</v>
      </c>
      <c r="K8" s="29">
        <f t="shared" si="6"/>
        <v>4.141616509028375</v>
      </c>
      <c r="L8" s="29">
        <f t="shared" si="6"/>
        <v>6.2123817712811693</v>
      </c>
      <c r="M8" s="29">
        <f t="shared" si="6"/>
        <v>4.9699054170249353</v>
      </c>
      <c r="N8" s="29">
        <f t="shared" si="6"/>
        <v>15.28426483233018</v>
      </c>
      <c r="O8" s="29">
        <f t="shared" si="6"/>
        <v>29.843766122098021</v>
      </c>
      <c r="P8" s="29">
        <f t="shared" si="6"/>
        <v>39.122957867583843</v>
      </c>
      <c r="Q8" s="29">
        <f t="shared" si="6"/>
        <v>34.260017196904563</v>
      </c>
      <c r="R8" s="29">
        <f t="shared" si="6"/>
        <v>54.746259673258812</v>
      </c>
      <c r="S8" s="29">
        <f t="shared" si="6"/>
        <v>56.021840068787611</v>
      </c>
      <c r="T8" s="29">
        <f t="shared" si="6"/>
        <v>64.986930352536532</v>
      </c>
      <c r="U8" s="29">
        <f t="shared" si="6"/>
        <v>46.18650042992261</v>
      </c>
      <c r="V8" s="29">
        <f t="shared" si="6"/>
        <v>54.717368873602751</v>
      </c>
      <c r="W8" s="29">
        <f t="shared" si="6"/>
        <v>28.8865864144454</v>
      </c>
      <c r="X8" s="29">
        <f t="shared" ref="X8" si="7">SUM(X9:X10)</f>
        <v>24.467755803955281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1.0262252794496991</v>
      </c>
      <c r="J10" s="10">
        <v>1.6421324161650901</v>
      </c>
      <c r="K10" s="10">
        <v>4.141616509028375</v>
      </c>
      <c r="L10" s="10">
        <v>6.2123817712811693</v>
      </c>
      <c r="M10" s="10">
        <v>4.9699054170249353</v>
      </c>
      <c r="N10" s="10">
        <v>15.28426483233018</v>
      </c>
      <c r="O10" s="10">
        <v>29.843766122098021</v>
      </c>
      <c r="P10" s="10">
        <v>39.122957867583843</v>
      </c>
      <c r="Q10" s="10">
        <v>34.260017196904563</v>
      </c>
      <c r="R10" s="10">
        <v>54.746259673258812</v>
      </c>
      <c r="S10" s="10">
        <v>56.021840068787611</v>
      </c>
      <c r="T10" s="10">
        <v>64.986930352536532</v>
      </c>
      <c r="U10" s="10">
        <v>46.18650042992261</v>
      </c>
      <c r="V10" s="10">
        <v>54.717368873602751</v>
      </c>
      <c r="W10" s="10">
        <v>28.8865864144454</v>
      </c>
      <c r="X10" s="10">
        <v>24.467755803955281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10.6926913155632</v>
      </c>
      <c r="D11" s="29">
        <f t="shared" si="8"/>
        <v>20.063026655202059</v>
      </c>
      <c r="E11" s="29">
        <f t="shared" si="8"/>
        <v>23.574634565778155</v>
      </c>
      <c r="F11" s="29">
        <f t="shared" si="8"/>
        <v>18.631470335339632</v>
      </c>
      <c r="G11" s="29">
        <f t="shared" si="8"/>
        <v>151.5039552880481</v>
      </c>
      <c r="H11" s="29">
        <f t="shared" si="8"/>
        <v>105.75795356835769</v>
      </c>
      <c r="I11" s="29">
        <f t="shared" si="8"/>
        <v>101.82287188306105</v>
      </c>
      <c r="J11" s="29">
        <f t="shared" si="8"/>
        <v>110.168271711092</v>
      </c>
      <c r="K11" s="29">
        <f t="shared" si="8"/>
        <v>75.082545141874462</v>
      </c>
      <c r="L11" s="29">
        <f t="shared" si="8"/>
        <v>42.274720550300941</v>
      </c>
      <c r="M11" s="29">
        <f t="shared" si="8"/>
        <v>99.594754944110051</v>
      </c>
      <c r="N11" s="29">
        <f t="shared" si="8"/>
        <v>116.96560619088564</v>
      </c>
      <c r="O11" s="29">
        <f t="shared" si="8"/>
        <v>112.15932932072226</v>
      </c>
      <c r="P11" s="29">
        <f t="shared" si="8"/>
        <v>144.65073086844365</v>
      </c>
      <c r="Q11" s="29">
        <f t="shared" si="8"/>
        <v>168.11564918314696</v>
      </c>
      <c r="R11" s="29">
        <f t="shared" si="8"/>
        <v>91.215563198624238</v>
      </c>
      <c r="S11" s="29">
        <f t="shared" si="8"/>
        <v>103.10171969045572</v>
      </c>
      <c r="T11" s="29">
        <f t="shared" si="8"/>
        <v>161.76784178847805</v>
      </c>
      <c r="U11" s="29">
        <f t="shared" si="8"/>
        <v>168.46758383490976</v>
      </c>
      <c r="V11" s="29">
        <f t="shared" si="8"/>
        <v>156.35752364574378</v>
      </c>
      <c r="W11" s="29">
        <f t="shared" si="8"/>
        <v>136.78736027515038</v>
      </c>
      <c r="X11" s="29">
        <f t="shared" ref="X11" si="9">SUM(X12:X16)</f>
        <v>154.97558039552882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4.9858125537403266</v>
      </c>
      <c r="L12" s="10">
        <v>1.6617368873602749</v>
      </c>
      <c r="M12" s="10">
        <v>4.9849527085124672</v>
      </c>
      <c r="N12" s="10">
        <v>11.07721410146174</v>
      </c>
      <c r="O12" s="10">
        <v>6.6494411006018908</v>
      </c>
      <c r="P12" s="10">
        <v>6.6494411006018908</v>
      </c>
      <c r="Q12" s="10">
        <v>7.7576956147893368</v>
      </c>
      <c r="R12" s="10">
        <v>6.6489251934651756</v>
      </c>
      <c r="S12" s="10">
        <v>7.7550300945829749</v>
      </c>
      <c r="T12" s="10">
        <v>7.8779879621668094</v>
      </c>
      <c r="U12" s="10">
        <v>6.7752364574376616</v>
      </c>
      <c r="V12" s="10">
        <v>12.41788478073947</v>
      </c>
      <c r="W12" s="10">
        <v>4.4751504729148754</v>
      </c>
      <c r="X12" s="10">
        <v>5.402837489251934</v>
      </c>
    </row>
    <row r="13" spans="1:24" ht="11.25" customHeight="1" x14ac:dyDescent="0.2">
      <c r="A13" s="41" t="s">
        <v>17</v>
      </c>
      <c r="B13" s="9" t="s">
        <v>18</v>
      </c>
      <c r="C13" s="10">
        <v>10.6926913155632</v>
      </c>
      <c r="D13" s="10">
        <v>20.063026655202059</v>
      </c>
      <c r="E13" s="10">
        <v>22.74058469475494</v>
      </c>
      <c r="F13" s="10">
        <v>17.39045571797076</v>
      </c>
      <c r="G13" s="10">
        <v>100.9840068787618</v>
      </c>
      <c r="H13" s="10">
        <v>78.243164230438509</v>
      </c>
      <c r="I13" s="10">
        <v>64.204041272570933</v>
      </c>
      <c r="J13" s="10">
        <v>79.58349097162511</v>
      </c>
      <c r="K13" s="10">
        <v>56.845313843508173</v>
      </c>
      <c r="L13" s="10">
        <v>36.78486672398968</v>
      </c>
      <c r="M13" s="10">
        <v>91.621324161650904</v>
      </c>
      <c r="N13" s="10">
        <v>98.308942390369737</v>
      </c>
      <c r="O13" s="10">
        <v>92.29002579535684</v>
      </c>
      <c r="P13" s="10">
        <v>119.7095442820292</v>
      </c>
      <c r="Q13" s="10">
        <v>128.39896818572649</v>
      </c>
      <c r="R13" s="10">
        <v>62.864230438521062</v>
      </c>
      <c r="S13" s="10">
        <v>82.258555460017192</v>
      </c>
      <c r="T13" s="10">
        <v>139.97858985382629</v>
      </c>
      <c r="U13" s="10">
        <v>141.77024935511611</v>
      </c>
      <c r="V13" s="10">
        <v>126.12639724849529</v>
      </c>
      <c r="W13" s="10">
        <v>128.67773000859839</v>
      </c>
      <c r="X13" s="10">
        <v>148.14221840068791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49.681857265692173</v>
      </c>
      <c r="H15" s="10">
        <v>26.680997420464319</v>
      </c>
      <c r="I15" s="10">
        <v>35.94918314703353</v>
      </c>
      <c r="J15" s="10">
        <v>28.915649183147028</v>
      </c>
      <c r="K15" s="10">
        <v>9.9102321582115209</v>
      </c>
      <c r="L15" s="10">
        <v>0.90438521066208077</v>
      </c>
      <c r="M15" s="10">
        <v>0.90094582975064486</v>
      </c>
      <c r="N15" s="10">
        <v>0.90094582975064486</v>
      </c>
      <c r="O15" s="10">
        <v>9.0066208082545138</v>
      </c>
      <c r="P15" s="10">
        <v>2.7027515047291479</v>
      </c>
      <c r="Q15" s="10">
        <v>2.700343938091144</v>
      </c>
      <c r="R15" s="10">
        <v>5.4030094582975066</v>
      </c>
      <c r="S15" s="10">
        <v>1.801977644024076</v>
      </c>
      <c r="T15" s="10">
        <v>1.953224419604471</v>
      </c>
      <c r="U15" s="10">
        <v>1.4018056749785039</v>
      </c>
      <c r="V15" s="10">
        <v>0.6919174548581255</v>
      </c>
      <c r="W15" s="10">
        <v>0.94144453998280297</v>
      </c>
      <c r="X15" s="10">
        <v>0.53877901977644016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0.83404987102321571</v>
      </c>
      <c r="F16" s="10">
        <v>1.241014617368873</v>
      </c>
      <c r="G16" s="10">
        <v>0.83809114359415293</v>
      </c>
      <c r="H16" s="10">
        <v>0.83379191745485803</v>
      </c>
      <c r="I16" s="10">
        <v>1.6696474634565781</v>
      </c>
      <c r="J16" s="10">
        <v>1.6691315563198621</v>
      </c>
      <c r="K16" s="10">
        <v>3.341186586414445</v>
      </c>
      <c r="L16" s="10">
        <v>2.9237317282889079</v>
      </c>
      <c r="M16" s="10">
        <v>2.0875322441960451</v>
      </c>
      <c r="N16" s="10">
        <v>6.6785038693035252</v>
      </c>
      <c r="O16" s="10">
        <v>4.2132416165090278</v>
      </c>
      <c r="P16" s="10">
        <v>15.58899398108341</v>
      </c>
      <c r="Q16" s="10">
        <v>29.258641444539979</v>
      </c>
      <c r="R16" s="10">
        <v>16.299398108340501</v>
      </c>
      <c r="S16" s="10">
        <v>11.28615649183147</v>
      </c>
      <c r="T16" s="10">
        <v>11.95803955288048</v>
      </c>
      <c r="U16" s="10">
        <v>18.52029234737747</v>
      </c>
      <c r="V16" s="10">
        <v>17.1213241616509</v>
      </c>
      <c r="W16" s="10">
        <v>2.693035253654342</v>
      </c>
      <c r="X16" s="10">
        <v>0.89174548581255375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21778.234909716251</v>
      </c>
      <c r="D26" s="37">
        <f t="shared" si="14"/>
        <v>21877.872914875323</v>
      </c>
      <c r="E26" s="37">
        <f t="shared" si="14"/>
        <v>22590.004729148757</v>
      </c>
      <c r="F26" s="37">
        <f t="shared" si="14"/>
        <v>22447.457179707646</v>
      </c>
      <c r="G26" s="37">
        <f t="shared" si="14"/>
        <v>23585.371281169391</v>
      </c>
      <c r="H26" s="37">
        <f t="shared" si="14"/>
        <v>24960.460275150472</v>
      </c>
      <c r="I26" s="37">
        <f t="shared" si="14"/>
        <v>27246.782115219259</v>
      </c>
      <c r="J26" s="37">
        <f t="shared" si="14"/>
        <v>29249.325881341363</v>
      </c>
      <c r="K26" s="37">
        <f t="shared" si="14"/>
        <v>28053.00146173688</v>
      </c>
      <c r="L26" s="37">
        <f t="shared" si="14"/>
        <v>27480.788048151328</v>
      </c>
      <c r="M26" s="37">
        <f t="shared" si="14"/>
        <v>29220.084350816844</v>
      </c>
      <c r="N26" s="37">
        <f t="shared" si="14"/>
        <v>30288.691487532244</v>
      </c>
      <c r="O26" s="37">
        <f t="shared" si="14"/>
        <v>30156.62338779019</v>
      </c>
      <c r="P26" s="37">
        <f t="shared" si="14"/>
        <v>28372.874032674121</v>
      </c>
      <c r="Q26" s="37">
        <f t="shared" si="14"/>
        <v>29228.63826311264</v>
      </c>
      <c r="R26" s="37">
        <f t="shared" si="14"/>
        <v>32530.09458297506</v>
      </c>
      <c r="S26" s="37">
        <f t="shared" si="14"/>
        <v>32623.76070507308</v>
      </c>
      <c r="T26" s="37">
        <f t="shared" si="14"/>
        <v>35107.939724849522</v>
      </c>
      <c r="U26" s="37">
        <f t="shared" si="14"/>
        <v>36872.391745485817</v>
      </c>
      <c r="V26" s="37">
        <f t="shared" si="14"/>
        <v>36159.7230438521</v>
      </c>
      <c r="W26" s="37">
        <f t="shared" si="14"/>
        <v>33490.694926913151</v>
      </c>
      <c r="X26" s="37">
        <f t="shared" ref="X26" si="15">SUM(X27,X33)</f>
        <v>34533.577558039549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18529.276268271711</v>
      </c>
      <c r="D27" s="29">
        <f t="shared" si="16"/>
        <v>18185.929234737749</v>
      </c>
      <c r="E27" s="29">
        <f t="shared" si="16"/>
        <v>18356.891143594155</v>
      </c>
      <c r="F27" s="29">
        <f t="shared" si="16"/>
        <v>17930.253138435077</v>
      </c>
      <c r="G27" s="29">
        <f t="shared" si="16"/>
        <v>17951.297334479794</v>
      </c>
      <c r="H27" s="29">
        <f t="shared" si="16"/>
        <v>18548.233705932933</v>
      </c>
      <c r="I27" s="29">
        <f t="shared" si="16"/>
        <v>20999.722355975922</v>
      </c>
      <c r="J27" s="29">
        <f t="shared" si="16"/>
        <v>22300.589337919177</v>
      </c>
      <c r="K27" s="29">
        <f t="shared" si="16"/>
        <v>22108.755374032669</v>
      </c>
      <c r="L27" s="29">
        <f t="shared" si="16"/>
        <v>21790.604643164224</v>
      </c>
      <c r="M27" s="29">
        <f t="shared" si="16"/>
        <v>23691.346345657774</v>
      </c>
      <c r="N27" s="29">
        <f t="shared" si="16"/>
        <v>24727.40834049871</v>
      </c>
      <c r="O27" s="29">
        <f t="shared" si="16"/>
        <v>25203.895786758378</v>
      </c>
      <c r="P27" s="29">
        <f t="shared" si="16"/>
        <v>23819.948065348239</v>
      </c>
      <c r="Q27" s="29">
        <f t="shared" si="16"/>
        <v>24222.236715391227</v>
      </c>
      <c r="R27" s="29">
        <f t="shared" si="16"/>
        <v>27025.266122098019</v>
      </c>
      <c r="S27" s="29">
        <f t="shared" si="16"/>
        <v>25133.005331040407</v>
      </c>
      <c r="T27" s="29">
        <f t="shared" si="16"/>
        <v>25699.702665520206</v>
      </c>
      <c r="U27" s="29">
        <f t="shared" si="16"/>
        <v>27822.787188306105</v>
      </c>
      <c r="V27" s="29">
        <f t="shared" si="16"/>
        <v>27441.2347377472</v>
      </c>
      <c r="W27" s="29">
        <f t="shared" si="16"/>
        <v>25577.891143594148</v>
      </c>
      <c r="X27" s="29">
        <f t="shared" ref="X27" si="17">SUM(X28:X32)</f>
        <v>24785.836629406705</v>
      </c>
    </row>
    <row r="28" spans="1:24" ht="11.25" customHeight="1" x14ac:dyDescent="0.2">
      <c r="A28" s="41" t="s">
        <v>45</v>
      </c>
      <c r="B28" s="9" t="s">
        <v>46</v>
      </c>
      <c r="C28" s="10">
        <v>18269.44161650903</v>
      </c>
      <c r="D28" s="10">
        <v>17832.684522785901</v>
      </c>
      <c r="E28" s="10">
        <v>18221.40636285469</v>
      </c>
      <c r="F28" s="10">
        <v>17719.713413585549</v>
      </c>
      <c r="G28" s="10">
        <v>17585.657781599311</v>
      </c>
      <c r="H28" s="10">
        <v>18178.104557179711</v>
      </c>
      <c r="I28" s="10">
        <v>20112.078417884779</v>
      </c>
      <c r="J28" s="10">
        <v>21200.260361134999</v>
      </c>
      <c r="K28" s="10">
        <v>21100.780997420461</v>
      </c>
      <c r="L28" s="10">
        <v>20399.460361134988</v>
      </c>
      <c r="M28" s="10">
        <v>23028.309200343931</v>
      </c>
      <c r="N28" s="10">
        <v>24151.141702493551</v>
      </c>
      <c r="O28" s="10">
        <v>25002.483233018051</v>
      </c>
      <c r="P28" s="10">
        <v>23697.19380911436</v>
      </c>
      <c r="Q28" s="10">
        <v>24069.250042992258</v>
      </c>
      <c r="R28" s="10">
        <v>26890.00008598452</v>
      </c>
      <c r="S28" s="10">
        <v>24943.344024075661</v>
      </c>
      <c r="T28" s="10">
        <v>25019.829578675839</v>
      </c>
      <c r="U28" s="10">
        <v>27252.124075666379</v>
      </c>
      <c r="V28" s="10">
        <v>27021.95821152192</v>
      </c>
      <c r="W28" s="10">
        <v>25279.979105760958</v>
      </c>
      <c r="X28" s="10">
        <v>23976.653740326739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224.31487532244199</v>
      </c>
      <c r="D30" s="10">
        <v>335.96483233018063</v>
      </c>
      <c r="E30" s="10">
        <v>108.6049871023216</v>
      </c>
      <c r="F30" s="10">
        <v>182.69991401547719</v>
      </c>
      <c r="G30" s="10">
        <v>316.67987962166808</v>
      </c>
      <c r="H30" s="10">
        <v>257.8098882201204</v>
      </c>
      <c r="I30" s="10">
        <v>790.68460877042128</v>
      </c>
      <c r="J30" s="10">
        <v>1012.969561478934</v>
      </c>
      <c r="K30" s="10">
        <v>991.65451418744613</v>
      </c>
      <c r="L30" s="10">
        <v>1381.544368013758</v>
      </c>
      <c r="M30" s="10">
        <v>613.11745485812548</v>
      </c>
      <c r="N30" s="10">
        <v>553.22682717110922</v>
      </c>
      <c r="O30" s="10">
        <v>138.05296646603611</v>
      </c>
      <c r="P30" s="10">
        <v>50.754772141014612</v>
      </c>
      <c r="Q30" s="10">
        <v>77.147205503009445</v>
      </c>
      <c r="R30" s="10">
        <v>69.026483233018055</v>
      </c>
      <c r="S30" s="10">
        <v>141.66526225279449</v>
      </c>
      <c r="T30" s="10">
        <v>623.53723129836624</v>
      </c>
      <c r="U30" s="10">
        <v>497.81848667239888</v>
      </c>
      <c r="V30" s="10">
        <v>342.49045571797069</v>
      </c>
      <c r="W30" s="10">
        <v>225.09337919174541</v>
      </c>
      <c r="X30" s="10">
        <v>750.92046431642302</v>
      </c>
    </row>
    <row r="31" spans="1:24" ht="11.25" customHeight="1" x14ac:dyDescent="0.2">
      <c r="A31" s="41" t="s">
        <v>51</v>
      </c>
      <c r="B31" s="9" t="s">
        <v>52</v>
      </c>
      <c r="C31" s="10">
        <v>35.519776440240747</v>
      </c>
      <c r="D31" s="10">
        <v>17.279879621668101</v>
      </c>
      <c r="E31" s="10">
        <v>26.879793637145319</v>
      </c>
      <c r="F31" s="10">
        <v>27.839810834049871</v>
      </c>
      <c r="G31" s="10">
        <v>48.959673258813403</v>
      </c>
      <c r="H31" s="10">
        <v>112.319260533104</v>
      </c>
      <c r="I31" s="10">
        <v>96.959329320722262</v>
      </c>
      <c r="J31" s="10">
        <v>87.359415305245051</v>
      </c>
      <c r="K31" s="10">
        <v>16.319862424763539</v>
      </c>
      <c r="L31" s="10">
        <v>9.5999140154772142</v>
      </c>
      <c r="M31" s="10">
        <v>49.919690455717969</v>
      </c>
      <c r="N31" s="10">
        <v>23.03981083404987</v>
      </c>
      <c r="O31" s="10">
        <v>63.359587274290618</v>
      </c>
      <c r="P31" s="10">
        <v>71.999484092863284</v>
      </c>
      <c r="Q31" s="10">
        <v>75.839466895958722</v>
      </c>
      <c r="R31" s="10">
        <v>66.239552880481511</v>
      </c>
      <c r="S31" s="10">
        <v>47.996044711951839</v>
      </c>
      <c r="T31" s="10">
        <v>56.335855546001717</v>
      </c>
      <c r="U31" s="10">
        <v>72.844625967325882</v>
      </c>
      <c r="V31" s="10">
        <v>76.786070507308679</v>
      </c>
      <c r="W31" s="10">
        <v>72.818658641444529</v>
      </c>
      <c r="X31" s="10">
        <v>58.262424763542548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3248.9586414445398</v>
      </c>
      <c r="D33" s="29">
        <f t="shared" si="18"/>
        <v>3691.943680137575</v>
      </c>
      <c r="E33" s="29">
        <f t="shared" si="18"/>
        <v>4233.1135855545999</v>
      </c>
      <c r="F33" s="29">
        <f t="shared" si="18"/>
        <v>4517.2040412725701</v>
      </c>
      <c r="G33" s="29">
        <f t="shared" si="18"/>
        <v>5634.0739466895957</v>
      </c>
      <c r="H33" s="29">
        <f t="shared" si="18"/>
        <v>6412.2265692175406</v>
      </c>
      <c r="I33" s="29">
        <f t="shared" si="18"/>
        <v>6247.059759243336</v>
      </c>
      <c r="J33" s="29">
        <f t="shared" si="18"/>
        <v>6948.7365434221847</v>
      </c>
      <c r="K33" s="29">
        <f t="shared" si="18"/>
        <v>5944.2460877042122</v>
      </c>
      <c r="L33" s="29">
        <f t="shared" si="18"/>
        <v>5690.1834049871022</v>
      </c>
      <c r="M33" s="29">
        <f t="shared" si="18"/>
        <v>5528.7380051590699</v>
      </c>
      <c r="N33" s="29">
        <f t="shared" si="18"/>
        <v>5561.2831470335332</v>
      </c>
      <c r="O33" s="29">
        <f t="shared" si="18"/>
        <v>4952.7276010318119</v>
      </c>
      <c r="P33" s="29">
        <f t="shared" si="18"/>
        <v>4552.9259673258812</v>
      </c>
      <c r="Q33" s="29">
        <f t="shared" si="18"/>
        <v>5006.4015477214107</v>
      </c>
      <c r="R33" s="29">
        <f t="shared" si="18"/>
        <v>5504.8284608770409</v>
      </c>
      <c r="S33" s="29">
        <f t="shared" si="18"/>
        <v>7490.7553740326748</v>
      </c>
      <c r="T33" s="29">
        <f t="shared" si="18"/>
        <v>9408.2370593293181</v>
      </c>
      <c r="U33" s="29">
        <f t="shared" si="18"/>
        <v>9049.6045571797076</v>
      </c>
      <c r="V33" s="29">
        <f t="shared" si="18"/>
        <v>8718.4883061049004</v>
      </c>
      <c r="W33" s="29">
        <f t="shared" si="18"/>
        <v>7912.8037833190019</v>
      </c>
      <c r="X33" s="29">
        <f t="shared" ref="X33" si="19">SUM(X34:X50)</f>
        <v>9747.7409286328457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1054.048409286328</v>
      </c>
      <c r="D36" s="10">
        <v>1229.1582975064489</v>
      </c>
      <c r="E36" s="10">
        <v>1595.194411006019</v>
      </c>
      <c r="F36" s="10">
        <v>2009.809372312983</v>
      </c>
      <c r="G36" s="10">
        <v>2247.0550300945829</v>
      </c>
      <c r="H36" s="10">
        <v>2417.6459157351678</v>
      </c>
      <c r="I36" s="10">
        <v>2449.278675838349</v>
      </c>
      <c r="J36" s="10">
        <v>2509.1549441100601</v>
      </c>
      <c r="K36" s="10">
        <v>2399.5700773860699</v>
      </c>
      <c r="L36" s="10">
        <v>2213.8625967325879</v>
      </c>
      <c r="M36" s="10">
        <v>2177.6058469475488</v>
      </c>
      <c r="N36" s="10">
        <v>2197.3822871883058</v>
      </c>
      <c r="O36" s="10">
        <v>2136.954256233877</v>
      </c>
      <c r="P36" s="10">
        <v>2255.612897678418</v>
      </c>
      <c r="Q36" s="10">
        <v>2232.5403267411871</v>
      </c>
      <c r="R36" s="10">
        <v>2235.836457437661</v>
      </c>
      <c r="S36" s="10">
        <v>2412.7257093723128</v>
      </c>
      <c r="T36" s="10">
        <v>2733.9116079105761</v>
      </c>
      <c r="U36" s="10">
        <v>2815.3795356835772</v>
      </c>
      <c r="V36" s="10">
        <v>2870.6601891659502</v>
      </c>
      <c r="W36" s="10">
        <v>2356.3738607050732</v>
      </c>
      <c r="X36" s="10">
        <v>2515.6533104041268</v>
      </c>
    </row>
    <row r="37" spans="1:24" ht="11.25" customHeight="1" x14ac:dyDescent="0.2">
      <c r="A37" s="41" t="s">
        <v>61</v>
      </c>
      <c r="B37" s="9" t="s">
        <v>62</v>
      </c>
      <c r="C37" s="10">
        <v>950.16242476354239</v>
      </c>
      <c r="D37" s="10">
        <v>911.01315563198625</v>
      </c>
      <c r="E37" s="10">
        <v>663.4207222699913</v>
      </c>
      <c r="F37" s="10">
        <v>567.13482373172826</v>
      </c>
      <c r="G37" s="10">
        <v>635.91049011177984</v>
      </c>
      <c r="H37" s="10">
        <v>641.20094582975059</v>
      </c>
      <c r="I37" s="10">
        <v>636.96852966466031</v>
      </c>
      <c r="J37" s="10">
        <v>792.50739466895959</v>
      </c>
      <c r="K37" s="10">
        <v>703.62803095442814</v>
      </c>
      <c r="L37" s="10">
        <v>528.80481513327595</v>
      </c>
      <c r="M37" s="10">
        <v>446.04471195184863</v>
      </c>
      <c r="N37" s="10">
        <v>569.64746345657773</v>
      </c>
      <c r="O37" s="10">
        <v>469.69045571797068</v>
      </c>
      <c r="P37" s="10">
        <v>444.9699054170249</v>
      </c>
      <c r="Q37" s="10">
        <v>389.67050730868442</v>
      </c>
      <c r="R37" s="10">
        <v>372.81453138435069</v>
      </c>
      <c r="S37" s="10">
        <v>354.32785898538259</v>
      </c>
      <c r="T37" s="10">
        <v>467.32252794496992</v>
      </c>
      <c r="U37" s="10">
        <v>455.2928632846087</v>
      </c>
      <c r="V37" s="10">
        <v>408.15597592433357</v>
      </c>
      <c r="W37" s="10">
        <v>355.9999140154772</v>
      </c>
      <c r="X37" s="10">
        <v>814.81960447119525</v>
      </c>
    </row>
    <row r="38" spans="1:24" ht="11.25" customHeight="1" x14ac:dyDescent="0.2">
      <c r="A38" s="41" t="s">
        <v>63</v>
      </c>
      <c r="B38" s="9" t="s">
        <v>64</v>
      </c>
      <c r="C38" s="10">
        <v>3.1742906276870162</v>
      </c>
      <c r="D38" s="10">
        <v>0</v>
      </c>
      <c r="E38" s="10">
        <v>1.058125537403267</v>
      </c>
      <c r="F38" s="10">
        <v>1.058125537403267</v>
      </c>
      <c r="G38" s="10">
        <v>1.058125537403267</v>
      </c>
      <c r="H38" s="10">
        <v>1.058125537403267</v>
      </c>
      <c r="I38" s="10">
        <v>1.058125537403267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0.17231298366294059</v>
      </c>
      <c r="U38" s="10">
        <v>0.35735167669819429</v>
      </c>
      <c r="V38" s="10">
        <v>0.56852966466036114</v>
      </c>
      <c r="W38" s="10">
        <v>0.12820292347377471</v>
      </c>
      <c r="X38" s="10">
        <v>0.46973344797936373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2.116165090283749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31.599312123817711</v>
      </c>
      <c r="D40" s="10">
        <v>14.7463456577816</v>
      </c>
      <c r="E40" s="10">
        <v>0</v>
      </c>
      <c r="F40" s="10">
        <v>1.053310404127257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2.0540842648323299</v>
      </c>
      <c r="O40" s="10">
        <v>34.919260533104037</v>
      </c>
      <c r="P40" s="10">
        <v>54.433018056749788</v>
      </c>
      <c r="Q40" s="10">
        <v>27.73000859845228</v>
      </c>
      <c r="R40" s="10">
        <v>47.243680137575232</v>
      </c>
      <c r="S40" s="10">
        <v>22.594840928632841</v>
      </c>
      <c r="T40" s="10">
        <v>2.5419604471195179</v>
      </c>
      <c r="U40" s="10">
        <v>31.592691315563201</v>
      </c>
      <c r="V40" s="10">
        <v>24.109716251074811</v>
      </c>
      <c r="W40" s="10">
        <v>0</v>
      </c>
      <c r="X40" s="10">
        <v>2.7216680997420459</v>
      </c>
    </row>
    <row r="41" spans="1:24" ht="11.25" customHeight="1" x14ac:dyDescent="0.2">
      <c r="A41" s="41" t="s">
        <v>69</v>
      </c>
      <c r="B41" s="9" t="s">
        <v>70</v>
      </c>
      <c r="C41" s="10">
        <v>49.168787618228713</v>
      </c>
      <c r="D41" s="10">
        <v>15.692175408426481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1.0461736887360269</v>
      </c>
      <c r="K41" s="10">
        <v>1.0461736887360269</v>
      </c>
      <c r="L41" s="10">
        <v>1.026999140154772</v>
      </c>
      <c r="M41" s="10">
        <v>0</v>
      </c>
      <c r="N41" s="10">
        <v>1.026999140154772</v>
      </c>
      <c r="O41" s="10">
        <v>1.026999140154772</v>
      </c>
      <c r="P41" s="10">
        <v>1.026999140154772</v>
      </c>
      <c r="Q41" s="10">
        <v>1.026999140154772</v>
      </c>
      <c r="R41" s="10">
        <v>0</v>
      </c>
      <c r="S41" s="10">
        <v>0</v>
      </c>
      <c r="T41" s="10">
        <v>0.71375752364574374</v>
      </c>
      <c r="U41" s="10">
        <v>0.52992261392949269</v>
      </c>
      <c r="V41" s="10">
        <v>0.2465176268271711</v>
      </c>
      <c r="W41" s="10">
        <v>0.32863284608770421</v>
      </c>
      <c r="X41" s="10">
        <v>1.6083404987102321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90.343422184006869</v>
      </c>
      <c r="K42" s="10">
        <v>12.754342218400691</v>
      </c>
      <c r="L42" s="10">
        <v>3.1527944969905422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713.79097162510732</v>
      </c>
      <c r="D43" s="10">
        <v>1010.604729148753</v>
      </c>
      <c r="E43" s="10">
        <v>1499.474548581255</v>
      </c>
      <c r="F43" s="10">
        <v>1413.203439380911</v>
      </c>
      <c r="G43" s="10">
        <v>2298.509630266552</v>
      </c>
      <c r="H43" s="10">
        <v>2823.3257093723132</v>
      </c>
      <c r="I43" s="10">
        <v>2609.7018916595011</v>
      </c>
      <c r="J43" s="10">
        <v>3050.3009458297511</v>
      </c>
      <c r="K43" s="10">
        <v>2352.9425623387792</v>
      </c>
      <c r="L43" s="10">
        <v>2271.109200343938</v>
      </c>
      <c r="M43" s="10">
        <v>2188.373000859845</v>
      </c>
      <c r="N43" s="10">
        <v>2012.558555460017</v>
      </c>
      <c r="O43" s="10">
        <v>1470.6362854686161</v>
      </c>
      <c r="P43" s="10">
        <v>964.91117798796211</v>
      </c>
      <c r="Q43" s="10">
        <v>1484.080911435942</v>
      </c>
      <c r="R43" s="10">
        <v>2094.1291487532239</v>
      </c>
      <c r="S43" s="10">
        <v>3822.6330180567502</v>
      </c>
      <c r="T43" s="10">
        <v>5316.7495270851241</v>
      </c>
      <c r="U43" s="10">
        <v>4894.2294067067924</v>
      </c>
      <c r="V43" s="10">
        <v>4617.581513327601</v>
      </c>
      <c r="W43" s="10">
        <v>4378.0527944969899</v>
      </c>
      <c r="X43" s="10">
        <v>5558.2286328460877</v>
      </c>
    </row>
    <row r="44" spans="1:24" ht="11.25" customHeight="1" x14ac:dyDescent="0.2">
      <c r="A44" s="41" t="s">
        <v>75</v>
      </c>
      <c r="B44" s="9" t="s">
        <v>76</v>
      </c>
      <c r="C44" s="10">
        <v>109.03791917454861</v>
      </c>
      <c r="D44" s="10">
        <v>178.51341358555459</v>
      </c>
      <c r="E44" s="10">
        <v>122.5470335339639</v>
      </c>
      <c r="F44" s="10">
        <v>30.877987962166809</v>
      </c>
      <c r="G44" s="10">
        <v>81.05477214101461</v>
      </c>
      <c r="H44" s="10">
        <v>12.544196044711949</v>
      </c>
      <c r="I44" s="10">
        <v>80.089767841788472</v>
      </c>
      <c r="J44" s="10">
        <v>93.598968185726562</v>
      </c>
      <c r="K44" s="10">
        <v>31.84290627687016</v>
      </c>
      <c r="L44" s="10">
        <v>47.769217540842646</v>
      </c>
      <c r="M44" s="10">
        <v>82.16302665520206</v>
      </c>
      <c r="N44" s="10">
        <v>67.832244196044712</v>
      </c>
      <c r="O44" s="10">
        <v>58.278417884780737</v>
      </c>
      <c r="P44" s="10">
        <v>59.233791917454852</v>
      </c>
      <c r="Q44" s="10">
        <v>68.787618228718827</v>
      </c>
      <c r="R44" s="10">
        <v>1.9107480653482369</v>
      </c>
      <c r="S44" s="10">
        <v>44.903009458297497</v>
      </c>
      <c r="T44" s="10">
        <v>36.382889079965601</v>
      </c>
      <c r="U44" s="10">
        <v>46.91650902837489</v>
      </c>
      <c r="V44" s="10">
        <v>15.35571797076526</v>
      </c>
      <c r="W44" s="10">
        <v>30.12184006878762</v>
      </c>
      <c r="X44" s="10">
        <v>28.802407566637999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21.123559759243339</v>
      </c>
      <c r="F45" s="10">
        <v>24.96414445399828</v>
      </c>
      <c r="G45" s="10">
        <v>26.884522785898529</v>
      </c>
      <c r="H45" s="10">
        <v>32.645485812553737</v>
      </c>
      <c r="I45" s="10">
        <v>31.685296646603611</v>
      </c>
      <c r="J45" s="10">
        <v>41.286930352536537</v>
      </c>
      <c r="K45" s="10">
        <v>42.247033533963886</v>
      </c>
      <c r="L45" s="10">
        <v>39.571969045571791</v>
      </c>
      <c r="M45" s="10">
        <v>35.406534823731732</v>
      </c>
      <c r="N45" s="10">
        <v>36.447893379191747</v>
      </c>
      <c r="O45" s="10">
        <v>33.323817712811689</v>
      </c>
      <c r="P45" s="10">
        <v>26.034221840068788</v>
      </c>
      <c r="Q45" s="10">
        <v>29.158297506448839</v>
      </c>
      <c r="R45" s="10">
        <v>30.199656061908851</v>
      </c>
      <c r="S45" s="10">
        <v>34.365176268271703</v>
      </c>
      <c r="T45" s="10">
        <v>35.248237317282893</v>
      </c>
      <c r="U45" s="10">
        <v>41.54436801375752</v>
      </c>
      <c r="V45" s="10">
        <v>39.185640584694752</v>
      </c>
      <c r="W45" s="10">
        <v>79.197076526225274</v>
      </c>
      <c r="X45" s="10">
        <v>68.110662080825449</v>
      </c>
    </row>
    <row r="46" spans="1:24" ht="11.25" customHeight="1" x14ac:dyDescent="0.2">
      <c r="A46" s="41" t="s">
        <v>79</v>
      </c>
      <c r="B46" s="9" t="s">
        <v>80</v>
      </c>
      <c r="C46" s="10">
        <v>271.72545141874463</v>
      </c>
      <c r="D46" s="10">
        <v>242.92063628546859</v>
      </c>
      <c r="E46" s="10">
        <v>246.76122098022361</v>
      </c>
      <c r="F46" s="10">
        <v>264.04411006018921</v>
      </c>
      <c r="G46" s="10">
        <v>93.135597592433342</v>
      </c>
      <c r="H46" s="10">
        <v>90.255116079105747</v>
      </c>
      <c r="I46" s="10">
        <v>101.7770421324162</v>
      </c>
      <c r="J46" s="10">
        <v>121.94041272570939</v>
      </c>
      <c r="K46" s="10">
        <v>86.414445399828026</v>
      </c>
      <c r="L46" s="10">
        <v>146.46027515047291</v>
      </c>
      <c r="M46" s="10">
        <v>152.47919174548579</v>
      </c>
      <c r="N46" s="10">
        <v>195.61478933791909</v>
      </c>
      <c r="O46" s="10">
        <v>192.60533104041269</v>
      </c>
      <c r="P46" s="10">
        <v>199.6274290627687</v>
      </c>
      <c r="Q46" s="10">
        <v>209.6588993981083</v>
      </c>
      <c r="R46" s="10">
        <v>220.6936371453138</v>
      </c>
      <c r="S46" s="10">
        <v>237.74720550300941</v>
      </c>
      <c r="T46" s="10">
        <v>240.31126397248491</v>
      </c>
      <c r="U46" s="10">
        <v>248.92132416165089</v>
      </c>
      <c r="V46" s="10">
        <v>254.20490111779881</v>
      </c>
      <c r="W46" s="10">
        <v>229.20834049871021</v>
      </c>
      <c r="X46" s="10">
        <v>282.20292347377472</v>
      </c>
    </row>
    <row r="47" spans="1:24" ht="11.25" customHeight="1" x14ac:dyDescent="0.2">
      <c r="A47" s="41" t="s">
        <v>81</v>
      </c>
      <c r="B47" s="9" t="s">
        <v>82</v>
      </c>
      <c r="C47" s="10">
        <v>44.167411865864153</v>
      </c>
      <c r="D47" s="10">
        <v>67.211263972484957</v>
      </c>
      <c r="E47" s="10">
        <v>59.529922613929493</v>
      </c>
      <c r="F47" s="10">
        <v>62.410404127257088</v>
      </c>
      <c r="G47" s="10">
        <v>120.9802235597592</v>
      </c>
      <c r="H47" s="10">
        <v>151.70533104041269</v>
      </c>
      <c r="I47" s="10">
        <v>162.26715391229581</v>
      </c>
      <c r="J47" s="10">
        <v>168.028116938951</v>
      </c>
      <c r="K47" s="10">
        <v>195.8727429062769</v>
      </c>
      <c r="L47" s="10">
        <v>247.7787618228719</v>
      </c>
      <c r="M47" s="10">
        <v>330.68211521926048</v>
      </c>
      <c r="N47" s="10">
        <v>353.0380911435941</v>
      </c>
      <c r="O47" s="10">
        <v>314.8466895958727</v>
      </c>
      <c r="P47" s="10">
        <v>297.14815133276011</v>
      </c>
      <c r="Q47" s="10">
        <v>354.90111779879618</v>
      </c>
      <c r="R47" s="10">
        <v>287.83319002579532</v>
      </c>
      <c r="S47" s="10">
        <v>211.4503009458297</v>
      </c>
      <c r="T47" s="10">
        <v>285.42992261392948</v>
      </c>
      <c r="U47" s="10">
        <v>253.855803955288</v>
      </c>
      <c r="V47" s="10">
        <v>180.0363714531384</v>
      </c>
      <c r="W47" s="10">
        <v>169.48907996560621</v>
      </c>
      <c r="X47" s="10">
        <v>169.34187446259671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107.12235597592429</v>
      </c>
      <c r="G48" s="10">
        <v>78.401203783319005</v>
      </c>
      <c r="H48" s="10">
        <v>190.95726569217541</v>
      </c>
      <c r="I48" s="10">
        <v>79.177386070507296</v>
      </c>
      <c r="J48" s="10">
        <v>24.839982803095442</v>
      </c>
      <c r="K48" s="10">
        <v>41.917454858125538</v>
      </c>
      <c r="L48" s="10">
        <v>98.595614789337901</v>
      </c>
      <c r="M48" s="10">
        <v>6.114445399828031</v>
      </c>
      <c r="N48" s="10">
        <v>58.087360275150473</v>
      </c>
      <c r="O48" s="10">
        <v>68.787618228718827</v>
      </c>
      <c r="P48" s="10">
        <v>15.28615649183147</v>
      </c>
      <c r="Q48" s="10">
        <v>19.871969045571799</v>
      </c>
      <c r="R48" s="10">
        <v>22.929234737747201</v>
      </c>
      <c r="S48" s="10">
        <v>29.807996560619081</v>
      </c>
      <c r="T48" s="10">
        <v>43.540240756663799</v>
      </c>
      <c r="U48" s="10">
        <v>40.251418744625973</v>
      </c>
      <c r="V48" s="10">
        <v>43.5463456577816</v>
      </c>
      <c r="W48" s="10">
        <v>34.657523645743773</v>
      </c>
      <c r="X48" s="10">
        <v>29.068099742046432</v>
      </c>
    </row>
    <row r="49" spans="1:24" ht="11.25" customHeight="1" x14ac:dyDescent="0.2">
      <c r="A49" s="41" t="s">
        <v>85</v>
      </c>
      <c r="B49" s="9" t="s">
        <v>86</v>
      </c>
      <c r="C49" s="10">
        <v>20.163370593293209</v>
      </c>
      <c r="D49" s="10">
        <v>22.083662940670681</v>
      </c>
      <c r="E49" s="10">
        <v>24.00404127257093</v>
      </c>
      <c r="F49" s="10">
        <v>35.525967325881339</v>
      </c>
      <c r="G49" s="10">
        <v>48.968185726569217</v>
      </c>
      <c r="H49" s="10">
        <v>42.247033533963886</v>
      </c>
      <c r="I49" s="10">
        <v>43.207222699914013</v>
      </c>
      <c r="J49" s="10">
        <v>48.007996560619077</v>
      </c>
      <c r="K49" s="10">
        <v>69.131556319862426</v>
      </c>
      <c r="L49" s="10">
        <v>87.895270851246764</v>
      </c>
      <c r="M49" s="10">
        <v>61.144539982803089</v>
      </c>
      <c r="N49" s="10">
        <v>64.010662080825441</v>
      </c>
      <c r="O49" s="10">
        <v>55.412209802235587</v>
      </c>
      <c r="P49" s="10">
        <v>68.787618228718827</v>
      </c>
      <c r="Q49" s="10">
        <v>62.099914015477211</v>
      </c>
      <c r="R49" s="10">
        <v>67.832244196044712</v>
      </c>
      <c r="S49" s="10">
        <v>76.430696474634559</v>
      </c>
      <c r="T49" s="10">
        <v>78.731212381771272</v>
      </c>
      <c r="U49" s="10">
        <v>74.834221840068778</v>
      </c>
      <c r="V49" s="10">
        <v>75.96371453138434</v>
      </c>
      <c r="W49" s="10">
        <v>85.014187446259669</v>
      </c>
      <c r="X49" s="10">
        <v>117.20335339638859</v>
      </c>
    </row>
    <row r="50" spans="1:24" ht="11.25" customHeight="1" x14ac:dyDescent="0.2">
      <c r="A50" s="41" t="s">
        <v>87</v>
      </c>
      <c r="B50" s="9" t="s">
        <v>88</v>
      </c>
      <c r="C50" s="10">
        <v>1.920292347377472</v>
      </c>
      <c r="D50" s="10">
        <v>0</v>
      </c>
      <c r="E50" s="10">
        <v>0</v>
      </c>
      <c r="F50" s="10">
        <v>0</v>
      </c>
      <c r="G50" s="10">
        <v>0</v>
      </c>
      <c r="H50" s="10">
        <v>8.6414445399828033</v>
      </c>
      <c r="I50" s="10">
        <v>51.848667239896812</v>
      </c>
      <c r="J50" s="10">
        <v>7.6812553740326726</v>
      </c>
      <c r="K50" s="10">
        <v>6.8787618228718834</v>
      </c>
      <c r="L50" s="10">
        <v>4.1558899398108338</v>
      </c>
      <c r="M50" s="10">
        <v>48.724591573516769</v>
      </c>
      <c r="N50" s="10">
        <v>3.5827171109200342</v>
      </c>
      <c r="O50" s="10">
        <v>116.24625967325881</v>
      </c>
      <c r="P50" s="10">
        <v>165.854600171969</v>
      </c>
      <c r="Q50" s="10">
        <v>126.8749785038693</v>
      </c>
      <c r="R50" s="10">
        <v>123.4059329320722</v>
      </c>
      <c r="S50" s="10">
        <v>243.76956147893381</v>
      </c>
      <c r="T50" s="10">
        <v>167.18159931212381</v>
      </c>
      <c r="U50" s="10">
        <v>145.89914015477211</v>
      </c>
      <c r="V50" s="10">
        <v>188.8731728288908</v>
      </c>
      <c r="W50" s="10">
        <v>194.23233018056749</v>
      </c>
      <c r="X50" s="10">
        <v>159.51031814273429</v>
      </c>
    </row>
    <row r="51" spans="1:24" ht="11.25" customHeight="1" x14ac:dyDescent="0.2">
      <c r="A51" s="35" t="s">
        <v>89</v>
      </c>
      <c r="B51" s="36" t="s">
        <v>90</v>
      </c>
      <c r="C51" s="37">
        <v>6640.520206362854</v>
      </c>
      <c r="D51" s="37">
        <v>7211.9088564058466</v>
      </c>
      <c r="E51" s="37">
        <v>6715.1762682717108</v>
      </c>
      <c r="F51" s="37">
        <v>7536.6938950988824</v>
      </c>
      <c r="G51" s="37">
        <v>8157.0722269991393</v>
      </c>
      <c r="H51" s="37">
        <v>8567.2184006878761</v>
      </c>
      <c r="I51" s="37">
        <v>8936.715391229578</v>
      </c>
      <c r="J51" s="37">
        <v>8285.1891659501289</v>
      </c>
      <c r="K51" s="37">
        <v>9156.169389509887</v>
      </c>
      <c r="L51" s="37">
        <v>8156.7497850386926</v>
      </c>
      <c r="M51" s="37">
        <v>8911.9303525365431</v>
      </c>
      <c r="N51" s="37">
        <v>9663.3705932932062</v>
      </c>
      <c r="O51" s="37">
        <v>10043.379191745489</v>
      </c>
      <c r="P51" s="37">
        <v>10269.196044711951</v>
      </c>
      <c r="Q51" s="37">
        <v>9709.2218400687871</v>
      </c>
      <c r="R51" s="37">
        <v>9992.3043852106621</v>
      </c>
      <c r="S51" s="37">
        <v>12185.12467755804</v>
      </c>
      <c r="T51" s="37">
        <v>13027.075666380049</v>
      </c>
      <c r="U51" s="37">
        <v>13077.52897678418</v>
      </c>
      <c r="V51" s="37">
        <v>14466.641444539981</v>
      </c>
      <c r="W51" s="37">
        <v>14471.21401547721</v>
      </c>
      <c r="X51" s="37">
        <v>15328.961049011181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1.7134995700773863</v>
      </c>
      <c r="J52" s="37">
        <f t="shared" si="20"/>
        <v>16.07042132416165</v>
      </c>
      <c r="K52" s="37">
        <f t="shared" si="20"/>
        <v>156.9748065348237</v>
      </c>
      <c r="L52" s="37">
        <f t="shared" si="20"/>
        <v>226.26947549441104</v>
      </c>
      <c r="M52" s="37">
        <f t="shared" si="20"/>
        <v>440.01573516766973</v>
      </c>
      <c r="N52" s="37">
        <f t="shared" si="20"/>
        <v>531.14686156491825</v>
      </c>
      <c r="O52" s="37">
        <f t="shared" si="20"/>
        <v>194.3151332760103</v>
      </c>
      <c r="P52" s="37">
        <f t="shared" si="20"/>
        <v>175.91805674978502</v>
      </c>
      <c r="Q52" s="37">
        <f t="shared" si="20"/>
        <v>961.44677558039541</v>
      </c>
      <c r="R52" s="37">
        <f t="shared" si="20"/>
        <v>882.16087704213237</v>
      </c>
      <c r="S52" s="37">
        <f t="shared" si="20"/>
        <v>832.38959587274269</v>
      </c>
      <c r="T52" s="37">
        <f t="shared" si="20"/>
        <v>760.0429922613929</v>
      </c>
      <c r="U52" s="37">
        <f t="shared" si="20"/>
        <v>898.57179707652608</v>
      </c>
      <c r="V52" s="37">
        <f t="shared" si="20"/>
        <v>1095.3756663800514</v>
      </c>
      <c r="W52" s="37">
        <f t="shared" si="20"/>
        <v>1018.6367153912296</v>
      </c>
      <c r="X52" s="37">
        <f t="shared" ref="X52" si="21">SUM(X53:X70)</f>
        <v>1043.1306964746345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790.24557179707654</v>
      </c>
      <c r="R59" s="10">
        <v>653.0763542562338</v>
      </c>
      <c r="S59" s="10">
        <v>580.51496130696466</v>
      </c>
      <c r="T59" s="10">
        <v>396.03000859845218</v>
      </c>
      <c r="U59" s="10">
        <v>523.88942390369732</v>
      </c>
      <c r="V59" s="10">
        <v>716.81117798796208</v>
      </c>
      <c r="W59" s="10">
        <v>650.71711092003432</v>
      </c>
      <c r="X59" s="10">
        <v>603.69492691315554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1.58323301805675</v>
      </c>
      <c r="J63" s="10">
        <v>16.07042132416165</v>
      </c>
      <c r="K63" s="10">
        <v>72.301977644024063</v>
      </c>
      <c r="L63" s="10">
        <v>87.286414445399814</v>
      </c>
      <c r="M63" s="10">
        <v>75.268013757523633</v>
      </c>
      <c r="N63" s="10">
        <v>76.567067927772996</v>
      </c>
      <c r="O63" s="10">
        <v>27.9499570077386</v>
      </c>
      <c r="P63" s="10">
        <v>26.247205503009461</v>
      </c>
      <c r="Q63" s="10">
        <v>41.398968185726567</v>
      </c>
      <c r="R63" s="10">
        <v>42.35597592433362</v>
      </c>
      <c r="S63" s="10">
        <v>44.511865864144447</v>
      </c>
      <c r="T63" s="10">
        <v>45.205073086844372</v>
      </c>
      <c r="U63" s="10">
        <v>38.669217540842652</v>
      </c>
      <c r="V63" s="10">
        <v>39.921582115219259</v>
      </c>
      <c r="W63" s="10">
        <v>39.248323301805677</v>
      </c>
      <c r="X63" s="10">
        <v>18.36371453138435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16.658039552880481</v>
      </c>
      <c r="U64" s="10">
        <v>15.96414445399828</v>
      </c>
      <c r="V64" s="10">
        <v>16.212381771281169</v>
      </c>
      <c r="W64" s="10">
        <v>13.815993121238179</v>
      </c>
      <c r="X64" s="10">
        <v>32.656921754084273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0.13026655202063631</v>
      </c>
      <c r="J65" s="10">
        <v>0</v>
      </c>
      <c r="K65" s="10">
        <v>84.67282889079965</v>
      </c>
      <c r="L65" s="10">
        <v>138.98306104901121</v>
      </c>
      <c r="M65" s="10">
        <v>364.74772141014608</v>
      </c>
      <c r="N65" s="10">
        <v>454.57979363714531</v>
      </c>
      <c r="O65" s="10">
        <v>166.36517626827171</v>
      </c>
      <c r="P65" s="10">
        <v>140.66638005159069</v>
      </c>
      <c r="Q65" s="10">
        <v>114.7788478073947</v>
      </c>
      <c r="R65" s="10">
        <v>167.2865004299226</v>
      </c>
      <c r="S65" s="10">
        <v>191.45563198624251</v>
      </c>
      <c r="T65" s="10">
        <v>274.09234737747198</v>
      </c>
      <c r="U65" s="10">
        <v>280.58779019776438</v>
      </c>
      <c r="V65" s="10">
        <v>275.8182287188306</v>
      </c>
      <c r="W65" s="10">
        <v>274.38486672398972</v>
      </c>
      <c r="X65" s="10">
        <v>340.95442820292351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9.0044711951848662</v>
      </c>
      <c r="Q66" s="10">
        <v>15.023387790197759</v>
      </c>
      <c r="R66" s="10">
        <v>19.4420464316423</v>
      </c>
      <c r="S66" s="10">
        <v>15.90713671539123</v>
      </c>
      <c r="T66" s="10">
        <v>28.057523645743771</v>
      </c>
      <c r="U66" s="10">
        <v>39.461220980223558</v>
      </c>
      <c r="V66" s="10">
        <v>46.612295786758381</v>
      </c>
      <c r="W66" s="10">
        <v>40.470421324161649</v>
      </c>
      <c r="X66" s="10">
        <v>47.460705073086842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282.88907996560619</v>
      </c>
      <c r="D76" s="40">
        <v>370.24935511607907</v>
      </c>
      <c r="E76" s="40">
        <v>384.26483233018052</v>
      </c>
      <c r="F76" s="40">
        <v>428.63284608770419</v>
      </c>
      <c r="G76" s="40">
        <v>456.74978503869301</v>
      </c>
      <c r="H76" s="40">
        <v>430.09458297506438</v>
      </c>
      <c r="I76" s="40">
        <v>411.77987962166799</v>
      </c>
      <c r="J76" s="40">
        <v>667.32588134135847</v>
      </c>
      <c r="K76" s="40">
        <v>776.78417884780731</v>
      </c>
      <c r="L76" s="40">
        <v>636.54342218400689</v>
      </c>
      <c r="M76" s="40">
        <v>542.5623387790198</v>
      </c>
      <c r="N76" s="40">
        <v>582.97506448839204</v>
      </c>
      <c r="O76" s="40">
        <v>842.90627687016331</v>
      </c>
      <c r="P76" s="40">
        <v>670.7652622527944</v>
      </c>
      <c r="Q76" s="40">
        <v>1161.4789337919169</v>
      </c>
      <c r="R76" s="40">
        <v>1243.2502149613069</v>
      </c>
      <c r="S76" s="40">
        <v>1205.24505588994</v>
      </c>
      <c r="T76" s="40">
        <v>1141.1006018916589</v>
      </c>
      <c r="U76" s="40">
        <v>1187.9453138435081</v>
      </c>
      <c r="V76" s="40">
        <v>1536.399570077386</v>
      </c>
      <c r="W76" s="40">
        <v>1773.3550300945831</v>
      </c>
      <c r="X76" s="40">
        <v>1298.3521926053311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20124.422184006875</v>
      </c>
      <c r="D2" s="31">
        <f t="shared" si="0"/>
        <v>21305.288048151335</v>
      </c>
      <c r="E2" s="31">
        <f t="shared" si="0"/>
        <v>21277.140584694753</v>
      </c>
      <c r="F2" s="31">
        <f t="shared" si="0"/>
        <v>19856.301977644023</v>
      </c>
      <c r="G2" s="31">
        <f t="shared" si="0"/>
        <v>20333.622699914013</v>
      </c>
      <c r="H2" s="31">
        <f t="shared" si="0"/>
        <v>19622.062682717111</v>
      </c>
      <c r="I2" s="31">
        <f t="shared" si="0"/>
        <v>20244.391315563196</v>
      </c>
      <c r="J2" s="31">
        <f t="shared" si="0"/>
        <v>16949.789767841787</v>
      </c>
      <c r="K2" s="31">
        <f t="shared" si="0"/>
        <v>14221.273086844367</v>
      </c>
      <c r="L2" s="31">
        <f t="shared" si="0"/>
        <v>12756.277042132417</v>
      </c>
      <c r="M2" s="31">
        <f t="shared" si="0"/>
        <v>15239.456663800514</v>
      </c>
      <c r="N2" s="31">
        <f t="shared" si="0"/>
        <v>15274.259673258814</v>
      </c>
      <c r="O2" s="31">
        <f t="shared" si="0"/>
        <v>16383.089681857266</v>
      </c>
      <c r="P2" s="31">
        <f t="shared" si="0"/>
        <v>20041.642218400688</v>
      </c>
      <c r="Q2" s="31">
        <f t="shared" si="0"/>
        <v>19547.706362854686</v>
      </c>
      <c r="R2" s="31">
        <f t="shared" si="0"/>
        <v>21035.258813413584</v>
      </c>
      <c r="S2" s="31">
        <f t="shared" si="0"/>
        <v>20878.008426483229</v>
      </c>
      <c r="T2" s="31">
        <f t="shared" si="0"/>
        <v>17511.191143594158</v>
      </c>
      <c r="U2" s="31">
        <f t="shared" si="0"/>
        <v>16192.073602751503</v>
      </c>
      <c r="V2" s="31">
        <f t="shared" si="0"/>
        <v>15218.101891659502</v>
      </c>
      <c r="W2" s="31">
        <f t="shared" si="0"/>
        <v>14329.152106620804</v>
      </c>
      <c r="X2" s="31">
        <f t="shared" ref="X2" si="1">SUM(X3,X17,X22,X25,X26,X51,X52,X71,X74,X75,X76)</f>
        <v>15252.761736887358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17328.021324161647</v>
      </c>
      <c r="D3" s="34">
        <f t="shared" si="2"/>
        <v>17562.654170249356</v>
      </c>
      <c r="E3" s="34">
        <f t="shared" si="2"/>
        <v>17380.612639724848</v>
      </c>
      <c r="F3" s="34">
        <f t="shared" si="2"/>
        <v>16326.659071367154</v>
      </c>
      <c r="G3" s="34">
        <f t="shared" si="2"/>
        <v>16612.023903697333</v>
      </c>
      <c r="H3" s="34">
        <f t="shared" si="2"/>
        <v>15143.455374032674</v>
      </c>
      <c r="I3" s="34">
        <f t="shared" si="2"/>
        <v>15643.272914875321</v>
      </c>
      <c r="J3" s="34">
        <f t="shared" si="2"/>
        <v>12372.736801375751</v>
      </c>
      <c r="K3" s="34">
        <f t="shared" si="2"/>
        <v>10069.343164230439</v>
      </c>
      <c r="L3" s="34">
        <f t="shared" si="2"/>
        <v>9179.1646603611334</v>
      </c>
      <c r="M3" s="34">
        <f t="shared" si="2"/>
        <v>11009.223473774719</v>
      </c>
      <c r="N3" s="34">
        <f t="shared" si="2"/>
        <v>9397.9496130696461</v>
      </c>
      <c r="O3" s="34">
        <f t="shared" si="2"/>
        <v>9356.4977644024057</v>
      </c>
      <c r="P3" s="34">
        <f t="shared" si="2"/>
        <v>11860.4524505589</v>
      </c>
      <c r="Q3" s="34">
        <f t="shared" si="2"/>
        <v>10642.738607050729</v>
      </c>
      <c r="R3" s="34">
        <f t="shared" si="2"/>
        <v>10592.453310404126</v>
      </c>
      <c r="S3" s="34">
        <f t="shared" si="2"/>
        <v>10824.815305245054</v>
      </c>
      <c r="T3" s="34">
        <f t="shared" si="2"/>
        <v>9317.6150472914887</v>
      </c>
      <c r="U3" s="34">
        <f t="shared" si="2"/>
        <v>8067.1728288907998</v>
      </c>
      <c r="V3" s="34">
        <f t="shared" si="2"/>
        <v>7430.7268271711091</v>
      </c>
      <c r="W3" s="34">
        <f t="shared" si="2"/>
        <v>7601.3531384350808</v>
      </c>
      <c r="X3" s="34">
        <f t="shared" ref="X3" si="3">SUM(X4,X8,X11)</f>
        <v>9192.9852106620801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14857.759415305243</v>
      </c>
      <c r="D4" s="29">
        <f t="shared" si="4"/>
        <v>14935.33293207223</v>
      </c>
      <c r="E4" s="29">
        <f t="shared" si="4"/>
        <v>14546.122098022355</v>
      </c>
      <c r="F4" s="29">
        <f t="shared" si="4"/>
        <v>12796.519346517627</v>
      </c>
      <c r="G4" s="29">
        <f t="shared" si="4"/>
        <v>12723.051504729146</v>
      </c>
      <c r="H4" s="29">
        <f t="shared" si="4"/>
        <v>11748.911092003438</v>
      </c>
      <c r="I4" s="29">
        <f t="shared" si="4"/>
        <v>11094.785984522785</v>
      </c>
      <c r="J4" s="29">
        <f t="shared" si="4"/>
        <v>7824.8319002579537</v>
      </c>
      <c r="K4" s="29">
        <f t="shared" si="4"/>
        <v>5683.9022355975922</v>
      </c>
      <c r="L4" s="29">
        <f t="shared" si="4"/>
        <v>5673.8138435081682</v>
      </c>
      <c r="M4" s="29">
        <f t="shared" si="4"/>
        <v>6366.1688736027509</v>
      </c>
      <c r="N4" s="29">
        <f t="shared" si="4"/>
        <v>4686.9339638865004</v>
      </c>
      <c r="O4" s="29">
        <f t="shared" si="4"/>
        <v>4714.1944110060176</v>
      </c>
      <c r="P4" s="29">
        <f t="shared" si="4"/>
        <v>7069.6050730868446</v>
      </c>
      <c r="Q4" s="29">
        <f t="shared" si="4"/>
        <v>5791.9444539982796</v>
      </c>
      <c r="R4" s="29">
        <f t="shared" si="4"/>
        <v>5876.5642304385201</v>
      </c>
      <c r="S4" s="29">
        <f t="shared" si="4"/>
        <v>5771.7932932072217</v>
      </c>
      <c r="T4" s="29">
        <f t="shared" si="4"/>
        <v>4595.3496130696476</v>
      </c>
      <c r="U4" s="29">
        <f t="shared" si="4"/>
        <v>3274.4702493551158</v>
      </c>
      <c r="V4" s="29">
        <f t="shared" si="4"/>
        <v>2943.204299226139</v>
      </c>
      <c r="W4" s="29">
        <f t="shared" si="4"/>
        <v>3068.0699054170241</v>
      </c>
      <c r="X4" s="29">
        <f t="shared" ref="X4" si="5">SUM(X5:X7)</f>
        <v>4008.747033533964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3731.7319002579529</v>
      </c>
      <c r="D6" s="10">
        <v>2697.9151332760098</v>
      </c>
      <c r="E6" s="10">
        <v>2487.608168529664</v>
      </c>
      <c r="F6" s="10">
        <v>1903.6280309544279</v>
      </c>
      <c r="G6" s="10">
        <v>2158.005159071367</v>
      </c>
      <c r="H6" s="10">
        <v>2231.46913155632</v>
      </c>
      <c r="I6" s="10">
        <v>2552.729492691315</v>
      </c>
      <c r="J6" s="10">
        <v>1672.2960447119519</v>
      </c>
      <c r="K6" s="10">
        <v>1191.4617368873601</v>
      </c>
      <c r="L6" s="10">
        <v>1222.0191745485811</v>
      </c>
      <c r="M6" s="10">
        <v>1284.7797076526219</v>
      </c>
      <c r="N6" s="10">
        <v>1175.0788478073951</v>
      </c>
      <c r="O6" s="10">
        <v>1121.9834049871019</v>
      </c>
      <c r="P6" s="10">
        <v>1588.84660361135</v>
      </c>
      <c r="Q6" s="10">
        <v>1512.629664660361</v>
      </c>
      <c r="R6" s="10">
        <v>1628.7338779019769</v>
      </c>
      <c r="S6" s="10">
        <v>1700.3343938091141</v>
      </c>
      <c r="T6" s="10">
        <v>1952.930352536544</v>
      </c>
      <c r="U6" s="10">
        <v>2068.428116938951</v>
      </c>
      <c r="V6" s="10">
        <v>1822.9636285468609</v>
      </c>
      <c r="W6" s="10">
        <v>1883.220206362854</v>
      </c>
      <c r="X6" s="10">
        <v>2381.1297506448841</v>
      </c>
    </row>
    <row r="7" spans="1:24" ht="11.25" customHeight="1" x14ac:dyDescent="0.2">
      <c r="A7" s="41" t="s">
        <v>9</v>
      </c>
      <c r="B7" s="9" t="s">
        <v>10</v>
      </c>
      <c r="C7" s="10">
        <v>11126.02751504729</v>
      </c>
      <c r="D7" s="10">
        <v>12237.417798796219</v>
      </c>
      <c r="E7" s="10">
        <v>12058.51392949269</v>
      </c>
      <c r="F7" s="10">
        <v>10892.8913155632</v>
      </c>
      <c r="G7" s="10">
        <v>10565.04634565778</v>
      </c>
      <c r="H7" s="10">
        <v>9517.4419604471186</v>
      </c>
      <c r="I7" s="10">
        <v>8542.0564918314703</v>
      </c>
      <c r="J7" s="10">
        <v>6152.5358555460016</v>
      </c>
      <c r="K7" s="10">
        <v>4492.4404987102316</v>
      </c>
      <c r="L7" s="10">
        <v>4451.7946689595874</v>
      </c>
      <c r="M7" s="10">
        <v>5081.3891659501287</v>
      </c>
      <c r="N7" s="10">
        <v>3511.8551160791048</v>
      </c>
      <c r="O7" s="10">
        <v>3592.2110060189161</v>
      </c>
      <c r="P7" s="10">
        <v>5480.7584694754942</v>
      </c>
      <c r="Q7" s="10">
        <v>4279.3147893379182</v>
      </c>
      <c r="R7" s="10">
        <v>4247.8303525365427</v>
      </c>
      <c r="S7" s="10">
        <v>4071.4588993981079</v>
      </c>
      <c r="T7" s="10">
        <v>2642.4192605331041</v>
      </c>
      <c r="U7" s="10">
        <v>1206.042132416165</v>
      </c>
      <c r="V7" s="10">
        <v>1120.2406706792781</v>
      </c>
      <c r="W7" s="10">
        <v>1184.8496990541701</v>
      </c>
      <c r="X7" s="10">
        <v>1627.6172828890799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1.83731728288908</v>
      </c>
      <c r="D8" s="29">
        <f t="shared" si="6"/>
        <v>3.0736027515047288</v>
      </c>
      <c r="E8" s="29">
        <f t="shared" si="6"/>
        <v>8.2748065348237319</v>
      </c>
      <c r="F8" s="29">
        <f t="shared" si="6"/>
        <v>7.3009458297506438</v>
      </c>
      <c r="G8" s="29">
        <f t="shared" si="6"/>
        <v>5.493809114359415</v>
      </c>
      <c r="H8" s="29">
        <f t="shared" si="6"/>
        <v>1.6723129836629409</v>
      </c>
      <c r="I8" s="29">
        <f t="shared" si="6"/>
        <v>0</v>
      </c>
      <c r="J8" s="29">
        <f t="shared" si="6"/>
        <v>0</v>
      </c>
      <c r="K8" s="29">
        <f t="shared" si="6"/>
        <v>0.21306964746345661</v>
      </c>
      <c r="L8" s="29">
        <f t="shared" si="6"/>
        <v>14.415993121238181</v>
      </c>
      <c r="M8" s="29">
        <f t="shared" si="6"/>
        <v>23.52295786758383</v>
      </c>
      <c r="N8" s="29">
        <f t="shared" si="6"/>
        <v>28.959845227858981</v>
      </c>
      <c r="O8" s="29">
        <f t="shared" si="6"/>
        <v>26.545227858985381</v>
      </c>
      <c r="P8" s="29">
        <f t="shared" si="6"/>
        <v>43.425021496130697</v>
      </c>
      <c r="Q8" s="29">
        <f t="shared" si="6"/>
        <v>58.98177128116938</v>
      </c>
      <c r="R8" s="29">
        <f t="shared" si="6"/>
        <v>38.575666380051587</v>
      </c>
      <c r="S8" s="29">
        <f t="shared" si="6"/>
        <v>41.095614789337922</v>
      </c>
      <c r="T8" s="29">
        <f t="shared" si="6"/>
        <v>50.967153912295792</v>
      </c>
      <c r="U8" s="29">
        <f t="shared" si="6"/>
        <v>55.24135855546001</v>
      </c>
      <c r="V8" s="29">
        <f t="shared" si="6"/>
        <v>27.834565778159931</v>
      </c>
      <c r="W8" s="29">
        <f t="shared" si="6"/>
        <v>10.307652622527939</v>
      </c>
      <c r="X8" s="29">
        <f t="shared" ref="X8" si="7">SUM(X9:X10)</f>
        <v>1.871969045571797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1.83731728288908</v>
      </c>
      <c r="D10" s="10">
        <v>3.0736027515047288</v>
      </c>
      <c r="E10" s="10">
        <v>8.2748065348237319</v>
      </c>
      <c r="F10" s="10">
        <v>7.3009458297506438</v>
      </c>
      <c r="G10" s="10">
        <v>5.493809114359415</v>
      </c>
      <c r="H10" s="10">
        <v>1.6723129836629409</v>
      </c>
      <c r="I10" s="10">
        <v>0</v>
      </c>
      <c r="J10" s="10">
        <v>0</v>
      </c>
      <c r="K10" s="10">
        <v>0.21306964746345661</v>
      </c>
      <c r="L10" s="10">
        <v>14.415993121238181</v>
      </c>
      <c r="M10" s="10">
        <v>23.52295786758383</v>
      </c>
      <c r="N10" s="10">
        <v>28.959845227858981</v>
      </c>
      <c r="O10" s="10">
        <v>26.545227858985381</v>
      </c>
      <c r="P10" s="10">
        <v>43.425021496130697</v>
      </c>
      <c r="Q10" s="10">
        <v>58.98177128116938</v>
      </c>
      <c r="R10" s="10">
        <v>38.575666380051587</v>
      </c>
      <c r="S10" s="10">
        <v>41.095614789337922</v>
      </c>
      <c r="T10" s="10">
        <v>50.967153912295792</v>
      </c>
      <c r="U10" s="10">
        <v>55.24135855546001</v>
      </c>
      <c r="V10" s="10">
        <v>27.834565778159931</v>
      </c>
      <c r="W10" s="10">
        <v>10.307652622527939</v>
      </c>
      <c r="X10" s="10">
        <v>1.871969045571797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2468.424591573516</v>
      </c>
      <c r="D11" s="29">
        <f t="shared" si="8"/>
        <v>2624.2476354256228</v>
      </c>
      <c r="E11" s="29">
        <f t="shared" si="8"/>
        <v>2826.2157351676701</v>
      </c>
      <c r="F11" s="29">
        <f t="shared" si="8"/>
        <v>3522.8387790197758</v>
      </c>
      <c r="G11" s="29">
        <f t="shared" si="8"/>
        <v>3883.4785898538257</v>
      </c>
      <c r="H11" s="29">
        <f t="shared" si="8"/>
        <v>3392.8719690455719</v>
      </c>
      <c r="I11" s="29">
        <f t="shared" si="8"/>
        <v>4548.4869303525365</v>
      </c>
      <c r="J11" s="29">
        <f t="shared" si="8"/>
        <v>4547.9049011177976</v>
      </c>
      <c r="K11" s="29">
        <f t="shared" si="8"/>
        <v>4385.2278589853822</v>
      </c>
      <c r="L11" s="29">
        <f t="shared" si="8"/>
        <v>3490.9348237317281</v>
      </c>
      <c r="M11" s="29">
        <f t="shared" si="8"/>
        <v>4619.5316423043841</v>
      </c>
      <c r="N11" s="29">
        <f t="shared" si="8"/>
        <v>4682.055803955287</v>
      </c>
      <c r="O11" s="29">
        <f t="shared" si="8"/>
        <v>4615.7581255374025</v>
      </c>
      <c r="P11" s="29">
        <f t="shared" si="8"/>
        <v>4747.4223559759239</v>
      </c>
      <c r="Q11" s="29">
        <f t="shared" si="8"/>
        <v>4791.8123817712803</v>
      </c>
      <c r="R11" s="29">
        <f t="shared" si="8"/>
        <v>4677.3134135855544</v>
      </c>
      <c r="S11" s="29">
        <f t="shared" si="8"/>
        <v>5011.926397248496</v>
      </c>
      <c r="T11" s="29">
        <f t="shared" si="8"/>
        <v>4671.2982803095447</v>
      </c>
      <c r="U11" s="29">
        <f t="shared" si="8"/>
        <v>4737.4612209802235</v>
      </c>
      <c r="V11" s="29">
        <f t="shared" si="8"/>
        <v>4459.6879621668095</v>
      </c>
      <c r="W11" s="29">
        <f t="shared" si="8"/>
        <v>4522.9755803955286</v>
      </c>
      <c r="X11" s="29">
        <f t="shared" ref="X11" si="9">SUM(X12:X16)</f>
        <v>5182.3662080825443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0.55520206362854685</v>
      </c>
      <c r="I12" s="10">
        <v>3.323043852106621</v>
      </c>
      <c r="J12" s="10">
        <v>0</v>
      </c>
      <c r="K12" s="10">
        <v>0</v>
      </c>
      <c r="L12" s="10">
        <v>0</v>
      </c>
      <c r="M12" s="10">
        <v>0.55571797076526219</v>
      </c>
      <c r="N12" s="10">
        <v>7.200171969045571</v>
      </c>
      <c r="O12" s="10">
        <v>1.108254514187446</v>
      </c>
      <c r="P12" s="10">
        <v>1.108254514187446</v>
      </c>
      <c r="Q12" s="10">
        <v>4.4330180567497841</v>
      </c>
      <c r="R12" s="10">
        <v>5.5419604471195187</v>
      </c>
      <c r="S12" s="10">
        <v>1.661564918314703</v>
      </c>
      <c r="T12" s="10">
        <v>2.2414445399828029</v>
      </c>
      <c r="U12" s="10">
        <v>4.7177987962166812</v>
      </c>
      <c r="V12" s="10">
        <v>14.21599312123818</v>
      </c>
      <c r="W12" s="10">
        <v>10.31779879621668</v>
      </c>
      <c r="X12" s="10">
        <v>10.11840068787618</v>
      </c>
    </row>
    <row r="13" spans="1:24" ht="11.25" customHeight="1" x14ac:dyDescent="0.2">
      <c r="A13" s="41" t="s">
        <v>17</v>
      </c>
      <c r="B13" s="9" t="s">
        <v>18</v>
      </c>
      <c r="C13" s="10">
        <v>2468.424591573516</v>
      </c>
      <c r="D13" s="10">
        <v>2624.2476354256228</v>
      </c>
      <c r="E13" s="10">
        <v>2826.2157351676701</v>
      </c>
      <c r="F13" s="10">
        <v>3522.4037833190018</v>
      </c>
      <c r="G13" s="10">
        <v>3516.384866723989</v>
      </c>
      <c r="H13" s="10">
        <v>3092.3855546001719</v>
      </c>
      <c r="I13" s="10">
        <v>4219.9293207222699</v>
      </c>
      <c r="J13" s="10">
        <v>4237.9860705073079</v>
      </c>
      <c r="K13" s="10">
        <v>4091.525709372313</v>
      </c>
      <c r="L13" s="10">
        <v>3218.7828030954429</v>
      </c>
      <c r="M13" s="10">
        <v>4244.6737747205498</v>
      </c>
      <c r="N13" s="10">
        <v>4341.6451418744618</v>
      </c>
      <c r="O13" s="10">
        <v>4274.0995700773856</v>
      </c>
      <c r="P13" s="10">
        <v>4413.8721410146172</v>
      </c>
      <c r="Q13" s="10">
        <v>4472.0550300945824</v>
      </c>
      <c r="R13" s="10">
        <v>4319.5758383490966</v>
      </c>
      <c r="S13" s="10">
        <v>4661.3165090283746</v>
      </c>
      <c r="T13" s="10">
        <v>4343.0656061908858</v>
      </c>
      <c r="U13" s="10">
        <v>4398.980739466896</v>
      </c>
      <c r="V13" s="10">
        <v>4131.0552880481509</v>
      </c>
      <c r="W13" s="10">
        <v>4244.1654342218399</v>
      </c>
      <c r="X13" s="10">
        <v>4860.9740326741176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367.09372312983658</v>
      </c>
      <c r="H15" s="10">
        <v>299.93121238177122</v>
      </c>
      <c r="I15" s="10">
        <v>325.23456577815989</v>
      </c>
      <c r="J15" s="10">
        <v>309.91883061049009</v>
      </c>
      <c r="K15" s="10">
        <v>293.70214961306959</v>
      </c>
      <c r="L15" s="10">
        <v>272.15202063628539</v>
      </c>
      <c r="M15" s="10">
        <v>373.88460877042132</v>
      </c>
      <c r="N15" s="10">
        <v>331.54101461736889</v>
      </c>
      <c r="O15" s="10">
        <v>340.55030094582969</v>
      </c>
      <c r="P15" s="10">
        <v>332.44196044711953</v>
      </c>
      <c r="Q15" s="10">
        <v>315.32433361994839</v>
      </c>
      <c r="R15" s="10">
        <v>351.36139294926909</v>
      </c>
      <c r="S15" s="10">
        <v>346.85674978503869</v>
      </c>
      <c r="T15" s="10">
        <v>325.31745485812547</v>
      </c>
      <c r="U15" s="10">
        <v>333.76268271711092</v>
      </c>
      <c r="V15" s="10">
        <v>314.01263972484952</v>
      </c>
      <c r="W15" s="10">
        <v>268.49234737747202</v>
      </c>
      <c r="X15" s="10">
        <v>311.27377472055031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0.43499570077386068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0.41754084264832331</v>
      </c>
      <c r="N16" s="10">
        <v>1.669475494411006</v>
      </c>
      <c r="O16" s="10">
        <v>0</v>
      </c>
      <c r="P16" s="10">
        <v>0</v>
      </c>
      <c r="Q16" s="10">
        <v>0</v>
      </c>
      <c r="R16" s="10">
        <v>0.83422184006878752</v>
      </c>
      <c r="S16" s="10">
        <v>2.091573516766982</v>
      </c>
      <c r="T16" s="10">
        <v>0.67377472055030097</v>
      </c>
      <c r="U16" s="10">
        <v>0</v>
      </c>
      <c r="V16" s="10">
        <v>0.40404127257093719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1931.9554600171969</v>
      </c>
      <c r="D26" s="37">
        <f t="shared" si="14"/>
        <v>2759.9812553740326</v>
      </c>
      <c r="E26" s="37">
        <f t="shared" si="14"/>
        <v>2870.023215821152</v>
      </c>
      <c r="F26" s="37">
        <f t="shared" si="14"/>
        <v>2189.3376612209804</v>
      </c>
      <c r="G26" s="37">
        <f t="shared" si="14"/>
        <v>2428.1121238177125</v>
      </c>
      <c r="H26" s="37">
        <f t="shared" si="14"/>
        <v>2985.7420464316419</v>
      </c>
      <c r="I26" s="37">
        <f t="shared" si="14"/>
        <v>3136.3052450558894</v>
      </c>
      <c r="J26" s="37">
        <f t="shared" si="14"/>
        <v>3394.9164230438519</v>
      </c>
      <c r="K26" s="37">
        <f t="shared" si="14"/>
        <v>3285.7676698194323</v>
      </c>
      <c r="L26" s="37">
        <f t="shared" si="14"/>
        <v>2711.1199484092863</v>
      </c>
      <c r="M26" s="37">
        <f t="shared" si="14"/>
        <v>3520.6836629406698</v>
      </c>
      <c r="N26" s="37">
        <f t="shared" si="14"/>
        <v>4784.6401547721416</v>
      </c>
      <c r="O26" s="37">
        <f t="shared" si="14"/>
        <v>5891.2298366294071</v>
      </c>
      <c r="P26" s="37">
        <f t="shared" si="14"/>
        <v>6900.6950128976796</v>
      </c>
      <c r="Q26" s="37">
        <f t="shared" si="14"/>
        <v>7444.3584694754936</v>
      </c>
      <c r="R26" s="37">
        <f t="shared" si="14"/>
        <v>8386.2779879621667</v>
      </c>
      <c r="S26" s="37">
        <f t="shared" si="14"/>
        <v>7222.4602751504717</v>
      </c>
      <c r="T26" s="37">
        <f t="shared" si="14"/>
        <v>5295.2086844368014</v>
      </c>
      <c r="U26" s="37">
        <f t="shared" si="14"/>
        <v>6189.5682717110922</v>
      </c>
      <c r="V26" s="37">
        <f t="shared" si="14"/>
        <v>5425.5278589853833</v>
      </c>
      <c r="W26" s="37">
        <f t="shared" si="14"/>
        <v>4686.0876182287175</v>
      </c>
      <c r="X26" s="37">
        <f t="shared" ref="X26" si="15">SUM(X27,X33)</f>
        <v>4050.216595012897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130.91642304385209</v>
      </c>
      <c r="D27" s="29">
        <f t="shared" si="16"/>
        <v>447.37747205503013</v>
      </c>
      <c r="E27" s="29">
        <f t="shared" si="16"/>
        <v>504.38357695614792</v>
      </c>
      <c r="F27" s="29">
        <f t="shared" si="16"/>
        <v>163.23422184006881</v>
      </c>
      <c r="G27" s="29">
        <f t="shared" si="16"/>
        <v>140.15236457437661</v>
      </c>
      <c r="H27" s="29">
        <f t="shared" si="16"/>
        <v>207.02321582115221</v>
      </c>
      <c r="I27" s="29">
        <f t="shared" si="16"/>
        <v>288.52665520206358</v>
      </c>
      <c r="J27" s="29">
        <f t="shared" si="16"/>
        <v>291.57007738607052</v>
      </c>
      <c r="K27" s="29">
        <f t="shared" si="16"/>
        <v>252.1620808254514</v>
      </c>
      <c r="L27" s="29">
        <f t="shared" si="16"/>
        <v>227.910834049871</v>
      </c>
      <c r="M27" s="29">
        <f t="shared" si="16"/>
        <v>214.22037833190021</v>
      </c>
      <c r="N27" s="29">
        <f t="shared" si="16"/>
        <v>296.31014617368868</v>
      </c>
      <c r="O27" s="29">
        <f t="shared" si="16"/>
        <v>214.28082545141871</v>
      </c>
      <c r="P27" s="29">
        <f t="shared" si="16"/>
        <v>409.08331900257951</v>
      </c>
      <c r="Q27" s="29">
        <f t="shared" si="16"/>
        <v>428.24591573516761</v>
      </c>
      <c r="R27" s="29">
        <f t="shared" si="16"/>
        <v>256.62080825451409</v>
      </c>
      <c r="S27" s="29">
        <f t="shared" si="16"/>
        <v>227.38125537403269</v>
      </c>
      <c r="T27" s="29">
        <f t="shared" si="16"/>
        <v>213.06835769561479</v>
      </c>
      <c r="U27" s="29">
        <f t="shared" si="16"/>
        <v>300.68641444539981</v>
      </c>
      <c r="V27" s="29">
        <f t="shared" si="16"/>
        <v>238.75872742906279</v>
      </c>
      <c r="W27" s="29">
        <f t="shared" si="16"/>
        <v>201.58374892519339</v>
      </c>
      <c r="X27" s="29">
        <f t="shared" ref="X27" si="17">SUM(X28:X32)</f>
        <v>183.99312123817711</v>
      </c>
    </row>
    <row r="28" spans="1:24" ht="11.25" customHeight="1" x14ac:dyDescent="0.2">
      <c r="A28" s="41" t="s">
        <v>45</v>
      </c>
      <c r="B28" s="9" t="s">
        <v>46</v>
      </c>
      <c r="C28" s="10">
        <v>130.91642304385209</v>
      </c>
      <c r="D28" s="10">
        <v>447.37747205503013</v>
      </c>
      <c r="E28" s="10">
        <v>504.38357695614792</v>
      </c>
      <c r="F28" s="10">
        <v>163.23422184006881</v>
      </c>
      <c r="G28" s="10">
        <v>140.15236457437661</v>
      </c>
      <c r="H28" s="10">
        <v>207.02321582115221</v>
      </c>
      <c r="I28" s="10">
        <v>288.52665520206358</v>
      </c>
      <c r="J28" s="10">
        <v>291.57007738607052</v>
      </c>
      <c r="K28" s="10">
        <v>252.1620808254514</v>
      </c>
      <c r="L28" s="10">
        <v>227.910834049871</v>
      </c>
      <c r="M28" s="10">
        <v>214.22037833190021</v>
      </c>
      <c r="N28" s="10">
        <v>296.31014617368868</v>
      </c>
      <c r="O28" s="10">
        <v>214.28082545141871</v>
      </c>
      <c r="P28" s="10">
        <v>409.08331900257951</v>
      </c>
      <c r="Q28" s="10">
        <v>428.24591573516761</v>
      </c>
      <c r="R28" s="10">
        <v>256.62080825451409</v>
      </c>
      <c r="S28" s="10">
        <v>227.38125537403269</v>
      </c>
      <c r="T28" s="10">
        <v>213.06835769561479</v>
      </c>
      <c r="U28" s="10">
        <v>300.68641444539981</v>
      </c>
      <c r="V28" s="10">
        <v>238.75872742906279</v>
      </c>
      <c r="W28" s="10">
        <v>201.58374892519339</v>
      </c>
      <c r="X28" s="10">
        <v>183.99312123817711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1801.0390369733448</v>
      </c>
      <c r="D33" s="29">
        <f t="shared" si="18"/>
        <v>2312.6037833190026</v>
      </c>
      <c r="E33" s="29">
        <f t="shared" si="18"/>
        <v>2365.6396388650041</v>
      </c>
      <c r="F33" s="29">
        <f t="shared" si="18"/>
        <v>2026.1034393809114</v>
      </c>
      <c r="G33" s="29">
        <f t="shared" si="18"/>
        <v>2287.9597592433361</v>
      </c>
      <c r="H33" s="29">
        <f t="shared" si="18"/>
        <v>2778.7188306104899</v>
      </c>
      <c r="I33" s="29">
        <f t="shared" si="18"/>
        <v>2847.7785898538259</v>
      </c>
      <c r="J33" s="29">
        <f t="shared" si="18"/>
        <v>3103.3463456577815</v>
      </c>
      <c r="K33" s="29">
        <f t="shared" si="18"/>
        <v>3033.6055889939807</v>
      </c>
      <c r="L33" s="29">
        <f t="shared" si="18"/>
        <v>2483.2091143594153</v>
      </c>
      <c r="M33" s="29">
        <f t="shared" si="18"/>
        <v>3306.4632846087698</v>
      </c>
      <c r="N33" s="29">
        <f t="shared" si="18"/>
        <v>4488.3300085984529</v>
      </c>
      <c r="O33" s="29">
        <f t="shared" si="18"/>
        <v>5676.9490111779887</v>
      </c>
      <c r="P33" s="29">
        <f t="shared" si="18"/>
        <v>6491.6116938951</v>
      </c>
      <c r="Q33" s="29">
        <f t="shared" si="18"/>
        <v>7016.1125537403259</v>
      </c>
      <c r="R33" s="29">
        <f t="shared" si="18"/>
        <v>8129.6571797076531</v>
      </c>
      <c r="S33" s="29">
        <f t="shared" si="18"/>
        <v>6995.0790197764391</v>
      </c>
      <c r="T33" s="29">
        <f t="shared" si="18"/>
        <v>5082.140326741187</v>
      </c>
      <c r="U33" s="29">
        <f t="shared" si="18"/>
        <v>5888.8818572656928</v>
      </c>
      <c r="V33" s="29">
        <f t="shared" si="18"/>
        <v>5186.7691315563206</v>
      </c>
      <c r="W33" s="29">
        <f t="shared" si="18"/>
        <v>4484.503869303524</v>
      </c>
      <c r="X33" s="29">
        <f t="shared" ref="X33" si="19">SUM(X34:X50)</f>
        <v>3866.2234737747199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53.097850386930347</v>
      </c>
      <c r="D36" s="10">
        <v>19.205588993981081</v>
      </c>
      <c r="E36" s="10">
        <v>19.205588993981081</v>
      </c>
      <c r="F36" s="10">
        <v>13.556921754084261</v>
      </c>
      <c r="G36" s="10">
        <v>15.816337059329321</v>
      </c>
      <c r="H36" s="10">
        <v>28.243508168529662</v>
      </c>
      <c r="I36" s="10">
        <v>39.540928632846082</v>
      </c>
      <c r="J36" s="10">
        <v>28.243508168529662</v>
      </c>
      <c r="K36" s="10">
        <v>42.93018056749785</v>
      </c>
      <c r="L36" s="10">
        <v>19.77644024075666</v>
      </c>
      <c r="M36" s="10">
        <v>65.921496130696468</v>
      </c>
      <c r="N36" s="10">
        <v>73.612295786758381</v>
      </c>
      <c r="O36" s="10">
        <v>125.25081685296649</v>
      </c>
      <c r="P36" s="10">
        <v>330.70601891659499</v>
      </c>
      <c r="Q36" s="10">
        <v>247.20550300945831</v>
      </c>
      <c r="R36" s="10">
        <v>237.31728288907999</v>
      </c>
      <c r="S36" s="10">
        <v>284.5609630266552</v>
      </c>
      <c r="T36" s="10">
        <v>492.42235597592429</v>
      </c>
      <c r="U36" s="10">
        <v>599.27781599312118</v>
      </c>
      <c r="V36" s="10">
        <v>526.34230438521058</v>
      </c>
      <c r="W36" s="10">
        <v>389.96173688736019</v>
      </c>
      <c r="X36" s="10">
        <v>393.61711092003429</v>
      </c>
    </row>
    <row r="37" spans="1:24" ht="11.25" customHeight="1" x14ac:dyDescent="0.2">
      <c r="A37" s="41" t="s">
        <v>61</v>
      </c>
      <c r="B37" s="9" t="s">
        <v>62</v>
      </c>
      <c r="C37" s="10">
        <v>79.35657781599312</v>
      </c>
      <c r="D37" s="10">
        <v>383.02760103181419</v>
      </c>
      <c r="E37" s="10">
        <v>408.42166809974208</v>
      </c>
      <c r="F37" s="10">
        <v>440.16431642304377</v>
      </c>
      <c r="G37" s="10">
        <v>469.79079965606189</v>
      </c>
      <c r="H37" s="10">
        <v>736.42880481513316</v>
      </c>
      <c r="I37" s="10">
        <v>672.94350816852955</v>
      </c>
      <c r="J37" s="10">
        <v>442.28048151332757</v>
      </c>
      <c r="K37" s="10">
        <v>345.99458297506447</v>
      </c>
      <c r="L37" s="10">
        <v>396.60361134995702</v>
      </c>
      <c r="M37" s="10">
        <v>497.63542562338768</v>
      </c>
      <c r="N37" s="10">
        <v>556.74978503869295</v>
      </c>
      <c r="O37" s="10">
        <v>728.71883061049004</v>
      </c>
      <c r="P37" s="10">
        <v>937.23129836629403</v>
      </c>
      <c r="Q37" s="10">
        <v>705.81831470335328</v>
      </c>
      <c r="R37" s="10">
        <v>782.60249355116071</v>
      </c>
      <c r="S37" s="10">
        <v>522.76199484092854</v>
      </c>
      <c r="T37" s="10">
        <v>226.64866723989681</v>
      </c>
      <c r="U37" s="10">
        <v>377.09733447979357</v>
      </c>
      <c r="V37" s="10">
        <v>252.94393809114359</v>
      </c>
      <c r="W37" s="10">
        <v>217.25021496130691</v>
      </c>
      <c r="X37" s="10">
        <v>53.17282889079965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2.116165090283749</v>
      </c>
      <c r="E38" s="10">
        <v>0</v>
      </c>
      <c r="F38" s="10">
        <v>2.116165090283749</v>
      </c>
      <c r="G38" s="10">
        <v>1.058125537403267</v>
      </c>
      <c r="H38" s="10">
        <v>2.116165090283749</v>
      </c>
      <c r="I38" s="10">
        <v>4.232330180567498</v>
      </c>
      <c r="J38" s="10">
        <v>5.2904557179707652</v>
      </c>
      <c r="K38" s="10">
        <v>12.697076526225279</v>
      </c>
      <c r="L38" s="10">
        <v>7.3564918314703336</v>
      </c>
      <c r="M38" s="10">
        <v>8.4073946689595864</v>
      </c>
      <c r="N38" s="10">
        <v>12.61109200343938</v>
      </c>
      <c r="O38" s="10">
        <v>13.66199484092863</v>
      </c>
      <c r="P38" s="10">
        <v>14.71289767841788</v>
      </c>
      <c r="Q38" s="10">
        <v>23.120292347377472</v>
      </c>
      <c r="R38" s="10">
        <v>25.222098022355979</v>
      </c>
      <c r="S38" s="10">
        <v>24.171195184866718</v>
      </c>
      <c r="T38" s="10">
        <v>27.067583834909719</v>
      </c>
      <c r="U38" s="10">
        <v>29.969131556319859</v>
      </c>
      <c r="V38" s="10">
        <v>33.097764402407563</v>
      </c>
      <c r="W38" s="10">
        <v>26.73018056749785</v>
      </c>
      <c r="X38" s="10">
        <v>28.718572656921751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2.116165090283749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178.0094582975064</v>
      </c>
      <c r="D40" s="10">
        <v>379.19174548581248</v>
      </c>
      <c r="E40" s="10">
        <v>333.89939810834039</v>
      </c>
      <c r="F40" s="10">
        <v>380.24505588993981</v>
      </c>
      <c r="G40" s="10">
        <v>438.17712811693889</v>
      </c>
      <c r="H40" s="10">
        <v>356.01891659501291</v>
      </c>
      <c r="I40" s="10">
        <v>462.40326741186578</v>
      </c>
      <c r="J40" s="10">
        <v>363.39208942390371</v>
      </c>
      <c r="K40" s="10">
        <v>443.4436801375752</v>
      </c>
      <c r="L40" s="10">
        <v>233.13748925193471</v>
      </c>
      <c r="M40" s="10">
        <v>194.11006018916589</v>
      </c>
      <c r="N40" s="10">
        <v>388.2201203783319</v>
      </c>
      <c r="O40" s="10">
        <v>444.70713671539119</v>
      </c>
      <c r="P40" s="10">
        <v>375.89570077386071</v>
      </c>
      <c r="Q40" s="10">
        <v>546.38383490971626</v>
      </c>
      <c r="R40" s="10">
        <v>475.51831470335338</v>
      </c>
      <c r="S40" s="10">
        <v>525.84316423043845</v>
      </c>
      <c r="T40" s="10">
        <v>245.70120378331899</v>
      </c>
      <c r="U40" s="10">
        <v>322.69312123817713</v>
      </c>
      <c r="V40" s="10">
        <v>259.33516766981938</v>
      </c>
      <c r="W40" s="10">
        <v>157.68925193465171</v>
      </c>
      <c r="X40" s="10">
        <v>153.79681857265689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38.70739466895958</v>
      </c>
      <c r="H41" s="10">
        <v>17.784436801375751</v>
      </c>
      <c r="I41" s="10">
        <v>0</v>
      </c>
      <c r="J41" s="10">
        <v>2.0922613929492688</v>
      </c>
      <c r="K41" s="10">
        <v>3.1384350816852971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5.1590713671539118E-3</v>
      </c>
      <c r="U41" s="10">
        <v>5.1590713671539118E-3</v>
      </c>
      <c r="V41" s="10">
        <v>0</v>
      </c>
      <c r="W41" s="10">
        <v>1.031814273430782E-3</v>
      </c>
      <c r="X41" s="10">
        <v>0.54024075666380056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48.89174548581255</v>
      </c>
      <c r="H42" s="10">
        <v>130.73233018056749</v>
      </c>
      <c r="I42" s="10">
        <v>61.646087704213237</v>
      </c>
      <c r="J42" s="10">
        <v>35.074548581255371</v>
      </c>
      <c r="K42" s="10">
        <v>90.343422184006869</v>
      </c>
      <c r="L42" s="10">
        <v>72.513585554600169</v>
      </c>
      <c r="M42" s="10">
        <v>184.962252794497</v>
      </c>
      <c r="N42" s="10">
        <v>245.91573516766979</v>
      </c>
      <c r="O42" s="10">
        <v>466.60937231298368</v>
      </c>
      <c r="P42" s="10">
        <v>375.17910576096301</v>
      </c>
      <c r="Q42" s="10">
        <v>365.72080825451411</v>
      </c>
      <c r="R42" s="10">
        <v>548.58125537403259</v>
      </c>
      <c r="S42" s="10">
        <v>563.2941530524505</v>
      </c>
      <c r="T42" s="10">
        <v>505.25073086844361</v>
      </c>
      <c r="U42" s="10">
        <v>651.06190885640581</v>
      </c>
      <c r="V42" s="10">
        <v>568.88925193465172</v>
      </c>
      <c r="W42" s="10">
        <v>662.83748925193458</v>
      </c>
      <c r="X42" s="10">
        <v>663.90945829750638</v>
      </c>
    </row>
    <row r="43" spans="1:24" ht="11.25" customHeight="1" x14ac:dyDescent="0.2">
      <c r="A43" s="41" t="s">
        <v>73</v>
      </c>
      <c r="B43" s="9" t="s">
        <v>74</v>
      </c>
      <c r="C43" s="10">
        <v>53.405932932072233</v>
      </c>
      <c r="D43" s="10">
        <v>243.4078245915735</v>
      </c>
      <c r="E43" s="10">
        <v>348.16569217540842</v>
      </c>
      <c r="F43" s="10">
        <v>165.35305245055889</v>
      </c>
      <c r="G43" s="10">
        <v>298.86784178847807</v>
      </c>
      <c r="H43" s="10">
        <v>612.11427343078242</v>
      </c>
      <c r="I43" s="10">
        <v>321.46268271711091</v>
      </c>
      <c r="J43" s="10">
        <v>351.24677558039548</v>
      </c>
      <c r="K43" s="10">
        <v>275.24600171969041</v>
      </c>
      <c r="L43" s="10">
        <v>122.0359415305245</v>
      </c>
      <c r="M43" s="10">
        <v>24.820894239036971</v>
      </c>
      <c r="N43" s="10">
        <v>115.83069647463461</v>
      </c>
      <c r="O43" s="10">
        <v>348.52631126397239</v>
      </c>
      <c r="P43" s="10">
        <v>628.79527085124676</v>
      </c>
      <c r="Q43" s="10">
        <v>1001.108254514187</v>
      </c>
      <c r="R43" s="10">
        <v>1838.3969045571801</v>
      </c>
      <c r="S43" s="10">
        <v>1115.3625967325879</v>
      </c>
      <c r="T43" s="10">
        <v>192.2171969045572</v>
      </c>
      <c r="U43" s="10">
        <v>37.16233877901977</v>
      </c>
      <c r="V43" s="10">
        <v>60.384694754944107</v>
      </c>
      <c r="W43" s="10">
        <v>333.58280309544278</v>
      </c>
      <c r="X43" s="10">
        <v>98.560705073086837</v>
      </c>
    </row>
    <row r="44" spans="1:24" ht="11.25" customHeight="1" x14ac:dyDescent="0.2">
      <c r="A44" s="41" t="s">
        <v>75</v>
      </c>
      <c r="B44" s="9" t="s">
        <v>76</v>
      </c>
      <c r="C44" s="10">
        <v>1319.0694754944111</v>
      </c>
      <c r="D44" s="10">
        <v>1163.7145313843509</v>
      </c>
      <c r="E44" s="10">
        <v>981.34135855545992</v>
      </c>
      <c r="F44" s="10">
        <v>617.55993121238168</v>
      </c>
      <c r="G44" s="10">
        <v>576.06766981943247</v>
      </c>
      <c r="H44" s="10">
        <v>470.88942390369732</v>
      </c>
      <c r="I44" s="10">
        <v>754.58108340498711</v>
      </c>
      <c r="J44" s="10">
        <v>1114.5027515047291</v>
      </c>
      <c r="K44" s="10">
        <v>1040.202579535684</v>
      </c>
      <c r="L44" s="10">
        <v>953.47282889079952</v>
      </c>
      <c r="M44" s="10">
        <v>1504.7291487532241</v>
      </c>
      <c r="N44" s="10">
        <v>1914.5887360275151</v>
      </c>
      <c r="O44" s="10">
        <v>2206.9361134995702</v>
      </c>
      <c r="P44" s="10">
        <v>2476.354256233878</v>
      </c>
      <c r="Q44" s="10">
        <v>2763.92467755804</v>
      </c>
      <c r="R44" s="10">
        <v>2620.6171969045572</v>
      </c>
      <c r="S44" s="10">
        <v>2401.8343078245912</v>
      </c>
      <c r="T44" s="10">
        <v>2360.863628546861</v>
      </c>
      <c r="U44" s="10">
        <v>2706.0364574376608</v>
      </c>
      <c r="V44" s="10">
        <v>2229.5998280309541</v>
      </c>
      <c r="W44" s="10">
        <v>1087.9981943250209</v>
      </c>
      <c r="X44" s="10">
        <v>951.18710232158207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1.920292347377472</v>
      </c>
      <c r="F45" s="10">
        <v>12.48211521926053</v>
      </c>
      <c r="G45" s="10">
        <v>22.083662940670681</v>
      </c>
      <c r="H45" s="10">
        <v>26.884522785898529</v>
      </c>
      <c r="I45" s="10">
        <v>27.844625967325879</v>
      </c>
      <c r="J45" s="10">
        <v>96.016079105760952</v>
      </c>
      <c r="K45" s="10">
        <v>143.0638865004299</v>
      </c>
      <c r="L45" s="10">
        <v>120.7987102321582</v>
      </c>
      <c r="M45" s="10">
        <v>164.53619948409289</v>
      </c>
      <c r="N45" s="10">
        <v>174.94987102321579</v>
      </c>
      <c r="O45" s="10">
        <v>165.57755803955291</v>
      </c>
      <c r="P45" s="10">
        <v>87.474892519346511</v>
      </c>
      <c r="Q45" s="10">
        <v>109.34368013757521</v>
      </c>
      <c r="R45" s="10">
        <v>99.971367153912283</v>
      </c>
      <c r="S45" s="10">
        <v>99.971367153912283</v>
      </c>
      <c r="T45" s="10">
        <v>51.557093723129839</v>
      </c>
      <c r="U45" s="10">
        <v>80.670593293207219</v>
      </c>
      <c r="V45" s="10">
        <v>54.158469475494407</v>
      </c>
      <c r="W45" s="10">
        <v>125.1036973344798</v>
      </c>
      <c r="X45" s="10">
        <v>103.1172828890799</v>
      </c>
    </row>
    <row r="46" spans="1:24" ht="11.25" customHeight="1" x14ac:dyDescent="0.2">
      <c r="A46" s="41" t="s">
        <v>79</v>
      </c>
      <c r="B46" s="9" t="s">
        <v>80</v>
      </c>
      <c r="C46" s="10">
        <v>113.29896818572659</v>
      </c>
      <c r="D46" s="10">
        <v>96.976182287188308</v>
      </c>
      <c r="E46" s="10">
        <v>100.816852966466</v>
      </c>
      <c r="F46" s="10">
        <v>102.7371453138435</v>
      </c>
      <c r="G46" s="10">
        <v>122.90051590713669</v>
      </c>
      <c r="H46" s="10">
        <v>124.820894239037</v>
      </c>
      <c r="I46" s="10">
        <v>180.5101461736887</v>
      </c>
      <c r="J46" s="10">
        <v>179.55004299226141</v>
      </c>
      <c r="K46" s="10">
        <v>203.55399828030949</v>
      </c>
      <c r="L46" s="10">
        <v>245.77239896818571</v>
      </c>
      <c r="M46" s="10">
        <v>293.92373172828889</v>
      </c>
      <c r="N46" s="10">
        <v>423.33043852106613</v>
      </c>
      <c r="O46" s="10">
        <v>499.57007738607052</v>
      </c>
      <c r="P46" s="10">
        <v>532.67411865864142</v>
      </c>
      <c r="Q46" s="10">
        <v>569.79079965606195</v>
      </c>
      <c r="R46" s="10">
        <v>558.75606190885628</v>
      </c>
      <c r="S46" s="10">
        <v>639.00834049871025</v>
      </c>
      <c r="T46" s="10">
        <v>419.44625967325879</v>
      </c>
      <c r="U46" s="10">
        <v>474.05786758383488</v>
      </c>
      <c r="V46" s="10">
        <v>393.55692175408421</v>
      </c>
      <c r="W46" s="10">
        <v>348.82132416165092</v>
      </c>
      <c r="X46" s="10">
        <v>338.6302665520206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17.28288907996561</v>
      </c>
      <c r="E47" s="10">
        <v>24.00404127257093</v>
      </c>
      <c r="F47" s="10">
        <v>111.3785898538263</v>
      </c>
      <c r="G47" s="10">
        <v>108.4981083404987</v>
      </c>
      <c r="H47" s="10">
        <v>131.54196044711949</v>
      </c>
      <c r="I47" s="10">
        <v>247.7214101461737</v>
      </c>
      <c r="J47" s="10">
        <v>424.39097162510751</v>
      </c>
      <c r="K47" s="10">
        <v>412.86904557179707</v>
      </c>
      <c r="L47" s="10">
        <v>234.73774720550301</v>
      </c>
      <c r="M47" s="10">
        <v>323.23018056749783</v>
      </c>
      <c r="N47" s="10">
        <v>438.73602751504728</v>
      </c>
      <c r="O47" s="10">
        <v>458.29750644883921</v>
      </c>
      <c r="P47" s="10">
        <v>469.47549441100603</v>
      </c>
      <c r="Q47" s="10">
        <v>468.54402407566641</v>
      </c>
      <c r="R47" s="10">
        <v>635.28228718830599</v>
      </c>
      <c r="S47" s="10">
        <v>446.18804815133268</v>
      </c>
      <c r="T47" s="10">
        <v>318.82699914015478</v>
      </c>
      <c r="U47" s="10">
        <v>313.19415305245047</v>
      </c>
      <c r="V47" s="10">
        <v>439.44866723989668</v>
      </c>
      <c r="W47" s="10">
        <v>495.91702493551162</v>
      </c>
      <c r="X47" s="10">
        <v>427.12493551160787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0.77626827171109203</v>
      </c>
      <c r="K48" s="10">
        <v>2.32871883061049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0.1306964746345658</v>
      </c>
      <c r="U48" s="10">
        <v>0.33327601031814269</v>
      </c>
      <c r="V48" s="10">
        <v>10.405245055889941</v>
      </c>
      <c r="W48" s="10">
        <v>224.1619948409286</v>
      </c>
      <c r="X48" s="10">
        <v>165.7483233018057</v>
      </c>
    </row>
    <row r="49" spans="1:24" ht="11.25" customHeight="1" x14ac:dyDescent="0.2">
      <c r="A49" s="41" t="s">
        <v>85</v>
      </c>
      <c r="B49" s="9" t="s">
        <v>86</v>
      </c>
      <c r="C49" s="10">
        <v>4.8007738607050729</v>
      </c>
      <c r="D49" s="10">
        <v>4.8007738607050729</v>
      </c>
      <c r="E49" s="10">
        <v>2.8804815133276009</v>
      </c>
      <c r="F49" s="10">
        <v>8.6414445399828033</v>
      </c>
      <c r="G49" s="10">
        <v>6.7211521926053308</v>
      </c>
      <c r="H49" s="10">
        <v>5.7609630266552019</v>
      </c>
      <c r="I49" s="10">
        <v>2.8804815133276009</v>
      </c>
      <c r="J49" s="10">
        <v>4.8007738607050729</v>
      </c>
      <c r="K49" s="10">
        <v>4.8007738607050729</v>
      </c>
      <c r="L49" s="10">
        <v>10.50920034393809</v>
      </c>
      <c r="M49" s="10">
        <v>13.375408426483229</v>
      </c>
      <c r="N49" s="10">
        <v>19.10765262252794</v>
      </c>
      <c r="O49" s="10">
        <v>9.5538263112639719</v>
      </c>
      <c r="P49" s="10">
        <v>8.5984522785898534</v>
      </c>
      <c r="Q49" s="10">
        <v>9.5538263112639719</v>
      </c>
      <c r="R49" s="10">
        <v>6.6877042132416156</v>
      </c>
      <c r="S49" s="10">
        <v>9.5538263112639719</v>
      </c>
      <c r="T49" s="10">
        <v>11.08340498710232</v>
      </c>
      <c r="U49" s="10">
        <v>11.501117798796219</v>
      </c>
      <c r="V49" s="10">
        <v>12.39699054170249</v>
      </c>
      <c r="W49" s="10">
        <v>11.553310404127259</v>
      </c>
      <c r="X49" s="10">
        <v>30.73258813413586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2.8804815133276009</v>
      </c>
      <c r="E50" s="10">
        <v>144.98426483233021</v>
      </c>
      <c r="F50" s="10">
        <v>171.86870163370591</v>
      </c>
      <c r="G50" s="10">
        <v>138.26311263972491</v>
      </c>
      <c r="H50" s="10">
        <v>135.3826311263972</v>
      </c>
      <c r="I50" s="10">
        <v>72.012037833190021</v>
      </c>
      <c r="J50" s="10">
        <v>55.689337919174548</v>
      </c>
      <c r="K50" s="10">
        <v>12.99320722269991</v>
      </c>
      <c r="L50" s="10">
        <v>66.494668959587273</v>
      </c>
      <c r="M50" s="10">
        <v>30.811092003439381</v>
      </c>
      <c r="N50" s="10">
        <v>124.67755803955291</v>
      </c>
      <c r="O50" s="10">
        <v>209.5394668959587</v>
      </c>
      <c r="P50" s="10">
        <v>254.51418744625971</v>
      </c>
      <c r="Q50" s="10">
        <v>205.5985382631126</v>
      </c>
      <c r="R50" s="10">
        <v>300.70421324161651</v>
      </c>
      <c r="S50" s="10">
        <v>362.52906276870158</v>
      </c>
      <c r="T50" s="10">
        <v>230.91934651762679</v>
      </c>
      <c r="U50" s="10">
        <v>285.82158211521931</v>
      </c>
      <c r="V50" s="10">
        <v>346.20988822012032</v>
      </c>
      <c r="W50" s="10">
        <v>402.89561478933791</v>
      </c>
      <c r="X50" s="10">
        <v>457.36723989681849</v>
      </c>
    </row>
    <row r="51" spans="1:24" ht="11.25" customHeight="1" x14ac:dyDescent="0.2">
      <c r="A51" s="35" t="s">
        <v>89</v>
      </c>
      <c r="B51" s="36" t="s">
        <v>90</v>
      </c>
      <c r="C51" s="37">
        <v>33.576956147893377</v>
      </c>
      <c r="D51" s="37">
        <v>33.813413585554599</v>
      </c>
      <c r="E51" s="37">
        <v>34.501289767841783</v>
      </c>
      <c r="F51" s="37">
        <v>37.983662940670683</v>
      </c>
      <c r="G51" s="37">
        <v>37.682717110920031</v>
      </c>
      <c r="H51" s="37">
        <v>35.834049871023211</v>
      </c>
      <c r="I51" s="37">
        <v>37.510748065348231</v>
      </c>
      <c r="J51" s="37">
        <v>36.049011177987957</v>
      </c>
      <c r="K51" s="37">
        <v>31.599312123817711</v>
      </c>
      <c r="L51" s="37">
        <v>33.404987102321577</v>
      </c>
      <c r="M51" s="37">
        <v>37.661220980223547</v>
      </c>
      <c r="N51" s="37">
        <v>23.624247635425618</v>
      </c>
      <c r="O51" s="37">
        <v>2.5580395528804809</v>
      </c>
      <c r="P51" s="37">
        <v>76.999140154772135</v>
      </c>
      <c r="Q51" s="37">
        <v>61.90885640584694</v>
      </c>
      <c r="R51" s="37">
        <v>45.399828030954417</v>
      </c>
      <c r="S51" s="37">
        <v>715.69217540842646</v>
      </c>
      <c r="T51" s="37">
        <v>1015.3042992261391</v>
      </c>
      <c r="U51" s="37">
        <v>564.88202923473773</v>
      </c>
      <c r="V51" s="37">
        <v>1099.7661220980219</v>
      </c>
      <c r="W51" s="37">
        <v>823.80670679277716</v>
      </c>
      <c r="X51" s="37">
        <v>94.349527085124677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65.113757523645731</v>
      </c>
      <c r="I52" s="37">
        <f t="shared" si="20"/>
        <v>70.896560619088561</v>
      </c>
      <c r="J52" s="37">
        <f t="shared" si="20"/>
        <v>18.916423043852102</v>
      </c>
      <c r="K52" s="37">
        <f t="shared" si="20"/>
        <v>0.25511607910576101</v>
      </c>
      <c r="L52" s="37">
        <f t="shared" si="20"/>
        <v>7.6519346517626827</v>
      </c>
      <c r="M52" s="37">
        <f t="shared" si="20"/>
        <v>12.902923473774724</v>
      </c>
      <c r="N52" s="37">
        <f t="shared" si="20"/>
        <v>34.33972484952708</v>
      </c>
      <c r="O52" s="37">
        <f t="shared" si="20"/>
        <v>45.701719690455711</v>
      </c>
      <c r="P52" s="37">
        <f t="shared" si="20"/>
        <v>143.99432502149611</v>
      </c>
      <c r="Q52" s="37">
        <f t="shared" si="20"/>
        <v>423.46397248495254</v>
      </c>
      <c r="R52" s="37">
        <f t="shared" si="20"/>
        <v>739.15864144453985</v>
      </c>
      <c r="S52" s="37">
        <f t="shared" si="20"/>
        <v>1081.6786758383491</v>
      </c>
      <c r="T52" s="37">
        <f t="shared" si="20"/>
        <v>938.60911435941523</v>
      </c>
      <c r="U52" s="37">
        <f t="shared" si="20"/>
        <v>672.14428202923477</v>
      </c>
      <c r="V52" s="37">
        <f t="shared" si="20"/>
        <v>639.0929492691314</v>
      </c>
      <c r="W52" s="37">
        <f t="shared" si="20"/>
        <v>585.31006018916594</v>
      </c>
      <c r="X52" s="37">
        <f t="shared" ref="X52" si="21">SUM(X53:X70)</f>
        <v>693.19286328460885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214.34032674118649</v>
      </c>
      <c r="R59" s="10">
        <v>366.34187446259659</v>
      </c>
      <c r="S59" s="10">
        <v>375.20300945829752</v>
      </c>
      <c r="T59" s="10">
        <v>266.32957867583832</v>
      </c>
      <c r="U59" s="10">
        <v>323.54651762682721</v>
      </c>
      <c r="V59" s="10">
        <v>328.84944110060178</v>
      </c>
      <c r="W59" s="10">
        <v>284.51212381771279</v>
      </c>
      <c r="X59" s="10">
        <v>382.35408426483241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20.511263972484951</v>
      </c>
      <c r="I63" s="10">
        <v>23.6219260533104</v>
      </c>
      <c r="J63" s="10">
        <v>1.082975064488392</v>
      </c>
      <c r="K63" s="10">
        <v>0.25511607910576101</v>
      </c>
      <c r="L63" s="10">
        <v>0</v>
      </c>
      <c r="M63" s="10">
        <v>0.92467755803955276</v>
      </c>
      <c r="N63" s="10">
        <v>0</v>
      </c>
      <c r="O63" s="10">
        <v>1.211693895098882</v>
      </c>
      <c r="P63" s="10">
        <v>1.737747205503009</v>
      </c>
      <c r="Q63" s="10">
        <v>1.4135855546001721</v>
      </c>
      <c r="R63" s="10">
        <v>1.5</v>
      </c>
      <c r="S63" s="10">
        <v>1.9043852106620811</v>
      </c>
      <c r="T63" s="10">
        <v>6.5481513327601029</v>
      </c>
      <c r="U63" s="10">
        <v>1.126655202063628</v>
      </c>
      <c r="V63" s="10">
        <v>0.50945829750644878</v>
      </c>
      <c r="W63" s="10">
        <v>1.2497850386930349</v>
      </c>
      <c r="X63" s="10">
        <v>4.9436801375752362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44.602493551160777</v>
      </c>
      <c r="I65" s="10">
        <v>47.274634565778157</v>
      </c>
      <c r="J65" s="10">
        <v>17.833447979363712</v>
      </c>
      <c r="K65" s="10">
        <v>0</v>
      </c>
      <c r="L65" s="10">
        <v>7.6519346517626827</v>
      </c>
      <c r="M65" s="10">
        <v>11.978245915735171</v>
      </c>
      <c r="N65" s="10">
        <v>34.33972484952708</v>
      </c>
      <c r="O65" s="10">
        <v>44.490025795356829</v>
      </c>
      <c r="P65" s="10">
        <v>142.2565778159931</v>
      </c>
      <c r="Q65" s="10">
        <v>207.71006018916589</v>
      </c>
      <c r="R65" s="10">
        <v>371.3167669819432</v>
      </c>
      <c r="S65" s="10">
        <v>704.57128116938952</v>
      </c>
      <c r="T65" s="10">
        <v>665.73138435081682</v>
      </c>
      <c r="U65" s="10">
        <v>347.4711092003439</v>
      </c>
      <c r="V65" s="10">
        <v>309.73404987102322</v>
      </c>
      <c r="W65" s="10">
        <v>299.54815133276009</v>
      </c>
      <c r="X65" s="10">
        <v>305.89509888220118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830.86844368013749</v>
      </c>
      <c r="D76" s="40">
        <v>948.83920894239031</v>
      </c>
      <c r="E76" s="40">
        <v>992.00343938091135</v>
      </c>
      <c r="F76" s="40">
        <v>1302.3215821152189</v>
      </c>
      <c r="G76" s="40">
        <v>1255.803955288048</v>
      </c>
      <c r="H76" s="40">
        <v>1391.917454858125</v>
      </c>
      <c r="I76" s="40">
        <v>1356.405846947549</v>
      </c>
      <c r="J76" s="40">
        <v>1127.1711092003441</v>
      </c>
      <c r="K76" s="40">
        <v>834.30782459157342</v>
      </c>
      <c r="L76" s="40">
        <v>824.93551160791048</v>
      </c>
      <c r="M76" s="40">
        <v>658.9853826311263</v>
      </c>
      <c r="N76" s="40">
        <v>1033.7059329320721</v>
      </c>
      <c r="O76" s="40">
        <v>1087.1023215821151</v>
      </c>
      <c r="P76" s="40">
        <v>1059.5012897678421</v>
      </c>
      <c r="Q76" s="40">
        <v>975.2364574376611</v>
      </c>
      <c r="R76" s="40">
        <v>1271.9690455717971</v>
      </c>
      <c r="S76" s="40">
        <v>1033.3619948409289</v>
      </c>
      <c r="T76" s="40">
        <v>944.45399828030952</v>
      </c>
      <c r="U76" s="40">
        <v>698.3061908856406</v>
      </c>
      <c r="V76" s="40">
        <v>622.98813413585549</v>
      </c>
      <c r="W76" s="40">
        <v>632.59458297506444</v>
      </c>
      <c r="X76" s="40">
        <v>1222.017540842648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511.12639724849515</v>
      </c>
      <c r="D2" s="31">
        <f t="shared" si="0"/>
        <v>582.61134995700763</v>
      </c>
      <c r="E2" s="31">
        <f t="shared" si="0"/>
        <v>-963.55683576956142</v>
      </c>
      <c r="F2" s="31">
        <f t="shared" si="0"/>
        <v>-296.37618228718827</v>
      </c>
      <c r="G2" s="31">
        <f t="shared" si="0"/>
        <v>-358.85167669819424</v>
      </c>
      <c r="H2" s="31">
        <f t="shared" si="0"/>
        <v>-2034.0802235597594</v>
      </c>
      <c r="I2" s="31">
        <f t="shared" si="0"/>
        <v>695.33396388650101</v>
      </c>
      <c r="J2" s="31">
        <f t="shared" si="0"/>
        <v>-32.061049011178604</v>
      </c>
      <c r="K2" s="31">
        <f t="shared" si="0"/>
        <v>-3008.2941530524495</v>
      </c>
      <c r="L2" s="31">
        <f t="shared" si="0"/>
        <v>-3067.0361134995701</v>
      </c>
      <c r="M2" s="31">
        <f t="shared" si="0"/>
        <v>2466.8626827171111</v>
      </c>
      <c r="N2" s="31">
        <f t="shared" si="0"/>
        <v>-1124.5192605331038</v>
      </c>
      <c r="O2" s="31">
        <f t="shared" si="0"/>
        <v>-4551.5974204643162</v>
      </c>
      <c r="P2" s="31">
        <f t="shared" si="0"/>
        <v>1609.3742906276866</v>
      </c>
      <c r="Q2" s="31">
        <f t="shared" si="0"/>
        <v>-567.82897678417874</v>
      </c>
      <c r="R2" s="31">
        <f t="shared" si="0"/>
        <v>-741.08615649183128</v>
      </c>
      <c r="S2" s="31">
        <f t="shared" si="0"/>
        <v>2882.728030954428</v>
      </c>
      <c r="T2" s="31">
        <f t="shared" si="0"/>
        <v>610.75399828030993</v>
      </c>
      <c r="U2" s="31">
        <f t="shared" si="0"/>
        <v>-2680.1384350816857</v>
      </c>
      <c r="V2" s="31">
        <f t="shared" si="0"/>
        <v>-4224.3713671539108</v>
      </c>
      <c r="W2" s="31">
        <f t="shared" si="0"/>
        <v>884.17145313843491</v>
      </c>
      <c r="X2" s="31">
        <f t="shared" ref="X2" si="1">SUM(X3,X17,X22,X25,X26,X51,X52,X71,X74,X75,X76)</f>
        <v>5154.4058469475494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1312.8030094582973</v>
      </c>
      <c r="D3" s="34">
        <f t="shared" si="2"/>
        <v>596.01435941530519</v>
      </c>
      <c r="E3" s="34">
        <f t="shared" si="2"/>
        <v>-673.93215821152182</v>
      </c>
      <c r="F3" s="34">
        <f t="shared" si="2"/>
        <v>83.740240756663795</v>
      </c>
      <c r="G3" s="34">
        <f t="shared" si="2"/>
        <v>-17.861134995700723</v>
      </c>
      <c r="H3" s="34">
        <f t="shared" si="2"/>
        <v>-1255.8426483233018</v>
      </c>
      <c r="I3" s="34">
        <f t="shared" si="2"/>
        <v>1892.4531384350821</v>
      </c>
      <c r="J3" s="34">
        <f t="shared" si="2"/>
        <v>1766.5761822871877</v>
      </c>
      <c r="K3" s="34">
        <f t="shared" si="2"/>
        <v>-2599.5741186586411</v>
      </c>
      <c r="L3" s="34">
        <f t="shared" si="2"/>
        <v>-2642.5993981083402</v>
      </c>
      <c r="M3" s="34">
        <f t="shared" si="2"/>
        <v>2529.9044711951847</v>
      </c>
      <c r="N3" s="34">
        <f t="shared" si="2"/>
        <v>-596.59062768701619</v>
      </c>
      <c r="O3" s="34">
        <f t="shared" si="2"/>
        <v>-4376.1416165090277</v>
      </c>
      <c r="P3" s="34">
        <f t="shared" si="2"/>
        <v>1424.3105760963024</v>
      </c>
      <c r="Q3" s="34">
        <f t="shared" si="2"/>
        <v>-600.07747205502994</v>
      </c>
      <c r="R3" s="34">
        <f t="shared" si="2"/>
        <v>1.3638865004299419</v>
      </c>
      <c r="S3" s="34">
        <f t="shared" si="2"/>
        <v>2996.1969905417022</v>
      </c>
      <c r="T3" s="34">
        <f t="shared" si="2"/>
        <v>1306.0631986242479</v>
      </c>
      <c r="U3" s="34">
        <f t="shared" si="2"/>
        <v>-2095.1495270851251</v>
      </c>
      <c r="V3" s="34">
        <f t="shared" si="2"/>
        <v>-3413.4877901977634</v>
      </c>
      <c r="W3" s="34">
        <f t="shared" si="2"/>
        <v>551.00197764402401</v>
      </c>
      <c r="X3" s="34">
        <f t="shared" ref="X3" si="3">SUM(X4,X8,X11)</f>
        <v>5362.9450558899398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992.46337059329312</v>
      </c>
      <c r="D4" s="29">
        <f t="shared" si="4"/>
        <v>649.9758383490971</v>
      </c>
      <c r="E4" s="29">
        <f t="shared" si="4"/>
        <v>-788.1527944969904</v>
      </c>
      <c r="F4" s="29">
        <f t="shared" si="4"/>
        <v>42.168013757523639</v>
      </c>
      <c r="G4" s="29">
        <f t="shared" si="4"/>
        <v>-19.203009458297458</v>
      </c>
      <c r="H4" s="29">
        <f t="shared" si="4"/>
        <v>-923.5000859845228</v>
      </c>
      <c r="I4" s="29">
        <f t="shared" si="4"/>
        <v>1535.1593293207227</v>
      </c>
      <c r="J4" s="29">
        <f t="shared" si="4"/>
        <v>1813.4484952708508</v>
      </c>
      <c r="K4" s="29">
        <f t="shared" si="4"/>
        <v>-2256.5606190885637</v>
      </c>
      <c r="L4" s="29">
        <f t="shared" si="4"/>
        <v>-2874.8282029234733</v>
      </c>
      <c r="M4" s="29">
        <f t="shared" si="4"/>
        <v>2799.3661220980221</v>
      </c>
      <c r="N4" s="29">
        <f t="shared" si="4"/>
        <v>-546.8226999140154</v>
      </c>
      <c r="O4" s="29">
        <f t="shared" si="4"/>
        <v>-4335.216423043852</v>
      </c>
      <c r="P4" s="29">
        <f t="shared" si="4"/>
        <v>1350.8085124677557</v>
      </c>
      <c r="Q4" s="29">
        <f t="shared" si="4"/>
        <v>-728.57480653482355</v>
      </c>
      <c r="R4" s="29">
        <f t="shared" si="4"/>
        <v>92.119948409286337</v>
      </c>
      <c r="S4" s="29">
        <f t="shared" si="4"/>
        <v>2951.3042132416163</v>
      </c>
      <c r="T4" s="29">
        <f t="shared" si="4"/>
        <v>1253.8080825451423</v>
      </c>
      <c r="U4" s="29">
        <f t="shared" si="4"/>
        <v>-2003.4530524505592</v>
      </c>
      <c r="V4" s="29">
        <f t="shared" si="4"/>
        <v>-3269.6496990541691</v>
      </c>
      <c r="W4" s="29">
        <f t="shared" si="4"/>
        <v>332.34041272570931</v>
      </c>
      <c r="X4" s="29">
        <f t="shared" ref="X4" si="5">SUM(X5:X7)</f>
        <v>5323.3292347377474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-10.03129836629407</v>
      </c>
      <c r="T5" s="10">
        <v>-75.754514187446247</v>
      </c>
      <c r="U5" s="10">
        <v>0</v>
      </c>
      <c r="V5" s="10">
        <v>6.3932932072226993</v>
      </c>
      <c r="W5" s="10">
        <v>-9.6120378331900245</v>
      </c>
      <c r="X5" s="10">
        <v>18.018744625967319</v>
      </c>
    </row>
    <row r="6" spans="1:24" ht="11.25" customHeight="1" x14ac:dyDescent="0.2">
      <c r="A6" s="41" t="s">
        <v>7</v>
      </c>
      <c r="B6" s="9" t="s">
        <v>8</v>
      </c>
      <c r="C6" s="10">
        <v>95.812983662940667</v>
      </c>
      <c r="D6" s="10">
        <v>-101.1384350816853</v>
      </c>
      <c r="E6" s="10">
        <v>130.93748925193469</v>
      </c>
      <c r="F6" s="10">
        <v>-45.665176268271708</v>
      </c>
      <c r="G6" s="10">
        <v>-280.35442820292337</v>
      </c>
      <c r="H6" s="10">
        <v>-256.47093723129842</v>
      </c>
      <c r="I6" s="10">
        <v>412.17162510748062</v>
      </c>
      <c r="J6" s="10">
        <v>70.988048151332762</v>
      </c>
      <c r="K6" s="10">
        <v>-567.06147893379193</v>
      </c>
      <c r="L6" s="10">
        <v>575.22923473774722</v>
      </c>
      <c r="M6" s="10">
        <v>-463.4379191745486</v>
      </c>
      <c r="N6" s="10">
        <v>-88.520378331900247</v>
      </c>
      <c r="O6" s="10">
        <v>-85.342906276870153</v>
      </c>
      <c r="P6" s="10">
        <v>373.71358555460012</v>
      </c>
      <c r="Q6" s="10">
        <v>-0.70756663800515895</v>
      </c>
      <c r="R6" s="10">
        <v>58.673688736027508</v>
      </c>
      <c r="S6" s="10">
        <v>140.98701633705929</v>
      </c>
      <c r="T6" s="10">
        <v>-213.86680997420461</v>
      </c>
      <c r="U6" s="10">
        <v>42.677558039552878</v>
      </c>
      <c r="V6" s="10">
        <v>-372.50154772141008</v>
      </c>
      <c r="W6" s="10">
        <v>-23.611779879621668</v>
      </c>
      <c r="X6" s="10">
        <v>439.10429922613929</v>
      </c>
    </row>
    <row r="7" spans="1:24" ht="11.25" customHeight="1" x14ac:dyDescent="0.2">
      <c r="A7" s="41" t="s">
        <v>9</v>
      </c>
      <c r="B7" s="9" t="s">
        <v>10</v>
      </c>
      <c r="C7" s="10">
        <v>896.65038693035251</v>
      </c>
      <c r="D7" s="10">
        <v>751.11427343078242</v>
      </c>
      <c r="E7" s="10">
        <v>-919.09028374892512</v>
      </c>
      <c r="F7" s="10">
        <v>87.833190025795346</v>
      </c>
      <c r="G7" s="10">
        <v>261.15141874462591</v>
      </c>
      <c r="H7" s="10">
        <v>-667.02914875322438</v>
      </c>
      <c r="I7" s="10">
        <v>1122.9877042132421</v>
      </c>
      <c r="J7" s="10">
        <v>1742.460447119518</v>
      </c>
      <c r="K7" s="10">
        <v>-1689.499140154772</v>
      </c>
      <c r="L7" s="10">
        <v>-3450.0574376612208</v>
      </c>
      <c r="M7" s="10">
        <v>3262.8040412725709</v>
      </c>
      <c r="N7" s="10">
        <v>-458.30232158211521</v>
      </c>
      <c r="O7" s="10">
        <v>-4249.873516766982</v>
      </c>
      <c r="P7" s="10">
        <v>977.09492691315552</v>
      </c>
      <c r="Q7" s="10">
        <v>-727.86723989681843</v>
      </c>
      <c r="R7" s="10">
        <v>33.446259673258822</v>
      </c>
      <c r="S7" s="10">
        <v>2820.3484952708509</v>
      </c>
      <c r="T7" s="10">
        <v>1543.4294067067931</v>
      </c>
      <c r="U7" s="10">
        <v>-2046.1306104901121</v>
      </c>
      <c r="V7" s="10">
        <v>-2903.541444539982</v>
      </c>
      <c r="W7" s="10">
        <v>365.56423043852101</v>
      </c>
      <c r="X7" s="10">
        <v>4866.2061908856404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2.6491831470335341</v>
      </c>
      <c r="D8" s="29">
        <f t="shared" si="6"/>
        <v>0.20490111779879619</v>
      </c>
      <c r="E8" s="29">
        <f t="shared" si="6"/>
        <v>-0.20825451418744631</v>
      </c>
      <c r="F8" s="29">
        <f t="shared" si="6"/>
        <v>-2.6364574376612211</v>
      </c>
      <c r="G8" s="29">
        <f t="shared" si="6"/>
        <v>0.79716251074806532</v>
      </c>
      <c r="H8" s="29">
        <f t="shared" si="6"/>
        <v>-8.0891659501289759</v>
      </c>
      <c r="I8" s="29">
        <f t="shared" si="6"/>
        <v>-10.150386930352539</v>
      </c>
      <c r="J8" s="29">
        <f t="shared" si="6"/>
        <v>-3.45176268271711</v>
      </c>
      <c r="K8" s="29">
        <f t="shared" si="6"/>
        <v>-8.8211521926053305</v>
      </c>
      <c r="L8" s="29">
        <f t="shared" si="6"/>
        <v>2.968013757523646</v>
      </c>
      <c r="M8" s="29">
        <f t="shared" si="6"/>
        <v>34.643766122098022</v>
      </c>
      <c r="N8" s="29">
        <f t="shared" si="6"/>
        <v>-12.773086844368009</v>
      </c>
      <c r="O8" s="29">
        <f t="shared" si="6"/>
        <v>-26.51031814273431</v>
      </c>
      <c r="P8" s="29">
        <f t="shared" si="6"/>
        <v>20.75236457437661</v>
      </c>
      <c r="Q8" s="29">
        <f t="shared" si="6"/>
        <v>18.231728288907991</v>
      </c>
      <c r="R8" s="29">
        <f t="shared" si="6"/>
        <v>-32.002493551160789</v>
      </c>
      <c r="S8" s="29">
        <f t="shared" si="6"/>
        <v>14.949699054170249</v>
      </c>
      <c r="T8" s="29">
        <f t="shared" si="6"/>
        <v>-9.3565778159931199</v>
      </c>
      <c r="U8" s="29">
        <f t="shared" si="6"/>
        <v>5.6165950128976778</v>
      </c>
      <c r="V8" s="29">
        <f t="shared" si="6"/>
        <v>-2.263456577815993</v>
      </c>
      <c r="W8" s="29">
        <f t="shared" si="6"/>
        <v>5.220206362854686</v>
      </c>
      <c r="X8" s="29">
        <f t="shared" ref="X8" si="7">SUM(X9:X10)</f>
        <v>26.609716251074801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2.6491831470335341</v>
      </c>
      <c r="D10" s="10">
        <v>0.20490111779879619</v>
      </c>
      <c r="E10" s="10">
        <v>-0.20825451418744631</v>
      </c>
      <c r="F10" s="10">
        <v>-2.6364574376612211</v>
      </c>
      <c r="G10" s="10">
        <v>0.79716251074806532</v>
      </c>
      <c r="H10" s="10">
        <v>-8.0891659501289759</v>
      </c>
      <c r="I10" s="10">
        <v>-10.150386930352539</v>
      </c>
      <c r="J10" s="10">
        <v>-3.45176268271711</v>
      </c>
      <c r="K10" s="10">
        <v>-8.8211521926053305</v>
      </c>
      <c r="L10" s="10">
        <v>2.968013757523646</v>
      </c>
      <c r="M10" s="10">
        <v>34.643766122098022</v>
      </c>
      <c r="N10" s="10">
        <v>-12.773086844368009</v>
      </c>
      <c r="O10" s="10">
        <v>-26.51031814273431</v>
      </c>
      <c r="P10" s="10">
        <v>20.75236457437661</v>
      </c>
      <c r="Q10" s="10">
        <v>18.231728288907991</v>
      </c>
      <c r="R10" s="10">
        <v>-32.002493551160789</v>
      </c>
      <c r="S10" s="10">
        <v>14.949699054170249</v>
      </c>
      <c r="T10" s="10">
        <v>-9.3565778159931199</v>
      </c>
      <c r="U10" s="10">
        <v>5.6165950128976778</v>
      </c>
      <c r="V10" s="10">
        <v>-2.263456577815993</v>
      </c>
      <c r="W10" s="10">
        <v>5.220206362854686</v>
      </c>
      <c r="X10" s="10">
        <v>26.609716251074801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317.69045571797062</v>
      </c>
      <c r="D11" s="29">
        <f t="shared" si="8"/>
        <v>-54.166380051590721</v>
      </c>
      <c r="E11" s="29">
        <f t="shared" si="8"/>
        <v>114.42889079965607</v>
      </c>
      <c r="F11" s="29">
        <f t="shared" si="8"/>
        <v>44.208684436801377</v>
      </c>
      <c r="G11" s="29">
        <f t="shared" si="8"/>
        <v>0.54471195184866716</v>
      </c>
      <c r="H11" s="29">
        <f t="shared" si="8"/>
        <v>-324.25339638865</v>
      </c>
      <c r="I11" s="29">
        <f t="shared" si="8"/>
        <v>367.44419604471199</v>
      </c>
      <c r="J11" s="29">
        <f t="shared" si="8"/>
        <v>-43.420550300945827</v>
      </c>
      <c r="K11" s="29">
        <f t="shared" si="8"/>
        <v>-334.19234737747206</v>
      </c>
      <c r="L11" s="29">
        <f t="shared" si="8"/>
        <v>229.26079105760957</v>
      </c>
      <c r="M11" s="29">
        <f t="shared" si="8"/>
        <v>-304.10541702493555</v>
      </c>
      <c r="N11" s="29">
        <f t="shared" si="8"/>
        <v>-36.994840928632847</v>
      </c>
      <c r="O11" s="29">
        <f t="shared" si="8"/>
        <v>-14.41487532244196</v>
      </c>
      <c r="P11" s="29">
        <f t="shared" si="8"/>
        <v>52.74969905417025</v>
      </c>
      <c r="Q11" s="29">
        <f t="shared" si="8"/>
        <v>110.26560619088561</v>
      </c>
      <c r="R11" s="29">
        <f t="shared" si="8"/>
        <v>-58.753568357695606</v>
      </c>
      <c r="S11" s="29">
        <f t="shared" si="8"/>
        <v>29.943078245915729</v>
      </c>
      <c r="T11" s="29">
        <f t="shared" si="8"/>
        <v>61.611693895098874</v>
      </c>
      <c r="U11" s="29">
        <f t="shared" si="8"/>
        <v>-97.31306964746345</v>
      </c>
      <c r="V11" s="29">
        <f t="shared" si="8"/>
        <v>-141.5746345657781</v>
      </c>
      <c r="W11" s="29">
        <f t="shared" si="8"/>
        <v>213.44135855546003</v>
      </c>
      <c r="X11" s="29">
        <f t="shared" ref="X11" si="9">SUM(X12:X16)</f>
        <v>13.006104901117791</v>
      </c>
    </row>
    <row r="12" spans="1:24" ht="11.25" customHeight="1" x14ac:dyDescent="0.2">
      <c r="A12" s="41" t="s">
        <v>15</v>
      </c>
      <c r="B12" s="9" t="s">
        <v>16</v>
      </c>
      <c r="C12" s="10">
        <v>1.09810834049871</v>
      </c>
      <c r="D12" s="10">
        <v>0.5595872742906276</v>
      </c>
      <c r="E12" s="10">
        <v>1.081255374032674</v>
      </c>
      <c r="F12" s="10">
        <v>0.54840928632846087</v>
      </c>
      <c r="G12" s="10">
        <v>0.54471195184866716</v>
      </c>
      <c r="H12" s="10">
        <v>0.55520206362854685</v>
      </c>
      <c r="I12" s="10">
        <v>3.323043852106621</v>
      </c>
      <c r="J12" s="10">
        <v>0</v>
      </c>
      <c r="K12" s="10">
        <v>-3.8778159931212381</v>
      </c>
      <c r="L12" s="10">
        <v>-1.107824591573517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-0.2657781599312124</v>
      </c>
      <c r="U12" s="10">
        <v>-2.496044711951849</v>
      </c>
      <c r="V12" s="10">
        <v>3.2418744625967331</v>
      </c>
      <c r="W12" s="10">
        <v>6.3628546861564911E-2</v>
      </c>
      <c r="X12" s="10">
        <v>-0.10421324161650899</v>
      </c>
    </row>
    <row r="13" spans="1:24" ht="11.25" customHeight="1" x14ac:dyDescent="0.2">
      <c r="A13" s="41" t="s">
        <v>17</v>
      </c>
      <c r="B13" s="9" t="s">
        <v>18</v>
      </c>
      <c r="C13" s="10">
        <v>316.16405846947538</v>
      </c>
      <c r="D13" s="10">
        <v>-55.549957007738612</v>
      </c>
      <c r="E13" s="10">
        <v>113.34763542562339</v>
      </c>
      <c r="F13" s="10">
        <v>43.660275150472913</v>
      </c>
      <c r="G13" s="10">
        <v>0</v>
      </c>
      <c r="H13" s="10">
        <v>-332.13086844368007</v>
      </c>
      <c r="I13" s="10">
        <v>366.73430782459161</v>
      </c>
      <c r="J13" s="10">
        <v>-29.936629406706789</v>
      </c>
      <c r="K13" s="10">
        <v>-337.52192605331038</v>
      </c>
      <c r="L13" s="10">
        <v>237.58383490971619</v>
      </c>
      <c r="M13" s="10">
        <v>-313.11470335339641</v>
      </c>
      <c r="N13" s="10">
        <v>-36.0938950988822</v>
      </c>
      <c r="O13" s="10">
        <v>-15.315735167669819</v>
      </c>
      <c r="P13" s="10">
        <v>52.74969905417025</v>
      </c>
      <c r="Q13" s="10">
        <v>110.26560619088561</v>
      </c>
      <c r="R13" s="10">
        <v>-64.158297506448832</v>
      </c>
      <c r="S13" s="10">
        <v>29.943078245915729</v>
      </c>
      <c r="T13" s="10">
        <v>63.24582975064488</v>
      </c>
      <c r="U13" s="10">
        <v>-90.903095442820288</v>
      </c>
      <c r="V13" s="10">
        <v>-142.759415305245</v>
      </c>
      <c r="W13" s="10">
        <v>213.7481513327601</v>
      </c>
      <c r="X13" s="10">
        <v>18.758985382631121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7.322269991401547</v>
      </c>
      <c r="I15" s="10">
        <v>-2.6131556319862419</v>
      </c>
      <c r="J15" s="10">
        <v>-13.066036113499569</v>
      </c>
      <c r="K15" s="10">
        <v>7.2073946689595871</v>
      </c>
      <c r="L15" s="10">
        <v>-7.2152192605331029</v>
      </c>
      <c r="M15" s="10">
        <v>9.0092863284608775</v>
      </c>
      <c r="N15" s="10">
        <v>-0.90094582975064486</v>
      </c>
      <c r="O15" s="10">
        <v>0.900859845227859</v>
      </c>
      <c r="P15" s="10">
        <v>0</v>
      </c>
      <c r="Q15" s="10">
        <v>0</v>
      </c>
      <c r="R15" s="10">
        <v>5.4047291487532236</v>
      </c>
      <c r="S15" s="10">
        <v>0</v>
      </c>
      <c r="T15" s="10">
        <v>-1.26938950988822</v>
      </c>
      <c r="U15" s="10">
        <v>-3.94067067927773</v>
      </c>
      <c r="V15" s="10">
        <v>-2.0874462596732588</v>
      </c>
      <c r="W15" s="10">
        <v>-0.3162510748065348</v>
      </c>
      <c r="X15" s="10">
        <v>-5.7190885640584694</v>
      </c>
    </row>
    <row r="16" spans="1:24" ht="11.25" customHeight="1" x14ac:dyDescent="0.2">
      <c r="A16" s="41" t="s">
        <v>23</v>
      </c>
      <c r="B16" s="9" t="s">
        <v>24</v>
      </c>
      <c r="C16" s="10">
        <v>0.42828890799656061</v>
      </c>
      <c r="D16" s="10">
        <v>0.82398968185726562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-0.41788478073946689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-9.8968185726569208E-2</v>
      </c>
      <c r="U16" s="10">
        <v>2.6741186586414441E-2</v>
      </c>
      <c r="V16" s="10">
        <v>3.0352536543422182E-2</v>
      </c>
      <c r="W16" s="10">
        <v>-5.4170249355116079E-2</v>
      </c>
      <c r="X16" s="10">
        <v>7.0421324161650894E-2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-833.58159931212367</v>
      </c>
      <c r="D26" s="37">
        <f t="shared" si="14"/>
        <v>280.1266552020636</v>
      </c>
      <c r="E26" s="37">
        <f t="shared" si="14"/>
        <v>-162.19079965606193</v>
      </c>
      <c r="F26" s="37">
        <f t="shared" si="14"/>
        <v>-531.67343078245915</v>
      </c>
      <c r="G26" s="37">
        <f t="shared" si="14"/>
        <v>-174.93576956147888</v>
      </c>
      <c r="H26" s="37">
        <f t="shared" si="14"/>
        <v>-599.64531384350823</v>
      </c>
      <c r="I26" s="37">
        <f t="shared" si="14"/>
        <v>-997.72975064488378</v>
      </c>
      <c r="J26" s="37">
        <f t="shared" si="14"/>
        <v>-2123.793981083405</v>
      </c>
      <c r="K26" s="37">
        <f t="shared" si="14"/>
        <v>-158.32760103181428</v>
      </c>
      <c r="L26" s="37">
        <f t="shared" si="14"/>
        <v>-687.90567497850384</v>
      </c>
      <c r="M26" s="37">
        <f t="shared" si="14"/>
        <v>-295.27807394668952</v>
      </c>
      <c r="N26" s="37">
        <f t="shared" si="14"/>
        <v>126.85098882201203</v>
      </c>
      <c r="O26" s="37">
        <f t="shared" si="14"/>
        <v>98.33473774720548</v>
      </c>
      <c r="P26" s="37">
        <f t="shared" si="14"/>
        <v>448.95159071367158</v>
      </c>
      <c r="Q26" s="37">
        <f t="shared" si="14"/>
        <v>3.2527944969905747</v>
      </c>
      <c r="R26" s="37">
        <f t="shared" si="14"/>
        <v>-878.33009458297488</v>
      </c>
      <c r="S26" s="37">
        <f t="shared" si="14"/>
        <v>283.2501289767842</v>
      </c>
      <c r="T26" s="37">
        <f t="shared" si="14"/>
        <v>-613.90851246775571</v>
      </c>
      <c r="U26" s="37">
        <f t="shared" si="14"/>
        <v>-710.00421324161641</v>
      </c>
      <c r="V26" s="37">
        <f t="shared" si="14"/>
        <v>-223.29114359415303</v>
      </c>
      <c r="W26" s="37">
        <f t="shared" si="14"/>
        <v>-62.595872742906273</v>
      </c>
      <c r="X26" s="37">
        <f t="shared" ref="X26" si="15">SUM(X27,X33)</f>
        <v>178.93800515907139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-506.59200343938079</v>
      </c>
      <c r="D27" s="29">
        <f t="shared" si="16"/>
        <v>285.40275150472911</v>
      </c>
      <c r="E27" s="29">
        <f t="shared" si="16"/>
        <v>-233.58177128116941</v>
      </c>
      <c r="F27" s="29">
        <f t="shared" si="16"/>
        <v>-535.97016337059324</v>
      </c>
      <c r="G27" s="29">
        <f t="shared" si="16"/>
        <v>4.0601891659501286</v>
      </c>
      <c r="H27" s="29">
        <f t="shared" si="16"/>
        <v>-358.19363714531391</v>
      </c>
      <c r="I27" s="29">
        <f t="shared" si="16"/>
        <v>-281.25408426483227</v>
      </c>
      <c r="J27" s="29">
        <f t="shared" si="16"/>
        <v>-1313.5020636285469</v>
      </c>
      <c r="K27" s="29">
        <f t="shared" si="16"/>
        <v>-262.94677558039552</v>
      </c>
      <c r="L27" s="29">
        <f t="shared" si="16"/>
        <v>-281.14161650902838</v>
      </c>
      <c r="M27" s="29">
        <f t="shared" si="16"/>
        <v>-329.90593293207218</v>
      </c>
      <c r="N27" s="29">
        <f t="shared" si="16"/>
        <v>52.784952708512463</v>
      </c>
      <c r="O27" s="29">
        <f t="shared" si="16"/>
        <v>-25.67411865864144</v>
      </c>
      <c r="P27" s="29">
        <f t="shared" si="16"/>
        <v>303.13611349957011</v>
      </c>
      <c r="Q27" s="29">
        <f t="shared" si="16"/>
        <v>-113.69329320722269</v>
      </c>
      <c r="R27" s="29">
        <f t="shared" si="16"/>
        <v>-1073.0564918314701</v>
      </c>
      <c r="S27" s="29">
        <f t="shared" si="16"/>
        <v>432.43052450558901</v>
      </c>
      <c r="T27" s="29">
        <f t="shared" si="16"/>
        <v>-284.14772141014618</v>
      </c>
      <c r="U27" s="29">
        <f t="shared" si="16"/>
        <v>-586.55382631126395</v>
      </c>
      <c r="V27" s="29">
        <f t="shared" si="16"/>
        <v>-140.79337919174549</v>
      </c>
      <c r="W27" s="29">
        <f t="shared" si="16"/>
        <v>-93.941186586414446</v>
      </c>
      <c r="X27" s="29">
        <f t="shared" ref="X27" si="17">SUM(X28:X32)</f>
        <v>511.89415305245063</v>
      </c>
    </row>
    <row r="28" spans="1:24" ht="11.25" customHeight="1" x14ac:dyDescent="0.2">
      <c r="A28" s="41" t="s">
        <v>45</v>
      </c>
      <c r="B28" s="9" t="s">
        <v>46</v>
      </c>
      <c r="C28" s="10">
        <v>-506.59200343938079</v>
      </c>
      <c r="D28" s="10">
        <v>285.40275150472911</v>
      </c>
      <c r="E28" s="10">
        <v>-233.58177128116941</v>
      </c>
      <c r="F28" s="10">
        <v>-535.97016337059324</v>
      </c>
      <c r="G28" s="10">
        <v>4.0601891659501286</v>
      </c>
      <c r="H28" s="10">
        <v>-358.19363714531391</v>
      </c>
      <c r="I28" s="10">
        <v>-281.25408426483227</v>
      </c>
      <c r="J28" s="10">
        <v>-1313.5020636285469</v>
      </c>
      <c r="K28" s="10">
        <v>-262.94677558039552</v>
      </c>
      <c r="L28" s="10">
        <v>-281.14161650902838</v>
      </c>
      <c r="M28" s="10">
        <v>-329.90593293207218</v>
      </c>
      <c r="N28" s="10">
        <v>52.784952708512463</v>
      </c>
      <c r="O28" s="10">
        <v>-25.67411865864144</v>
      </c>
      <c r="P28" s="10">
        <v>303.13611349957011</v>
      </c>
      <c r="Q28" s="10">
        <v>-113.69329320722269</v>
      </c>
      <c r="R28" s="10">
        <v>-1073.0564918314701</v>
      </c>
      <c r="S28" s="10">
        <v>432.43052450558901</v>
      </c>
      <c r="T28" s="10">
        <v>-284.14772141014618</v>
      </c>
      <c r="U28" s="10">
        <v>-561.86732588134134</v>
      </c>
      <c r="V28" s="10">
        <v>-76.996646603611339</v>
      </c>
      <c r="W28" s="10">
        <v>-38.044969905417027</v>
      </c>
      <c r="X28" s="10">
        <v>440.91375752364581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-23.748667239896822</v>
      </c>
      <c r="V30" s="10">
        <v>-47.770335339638862</v>
      </c>
      <c r="W30" s="10">
        <v>-55.274978503869299</v>
      </c>
      <c r="X30" s="10">
        <v>70.542734307824588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-0.93783319002579535</v>
      </c>
      <c r="V31" s="10">
        <v>-16.026397248495272</v>
      </c>
      <c r="W31" s="10">
        <v>-0.62123817712811691</v>
      </c>
      <c r="X31" s="10">
        <v>0.43766122098022348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-326.98959587274288</v>
      </c>
      <c r="D33" s="29">
        <f t="shared" si="18"/>
        <v>-5.276096302665521</v>
      </c>
      <c r="E33" s="29">
        <f t="shared" si="18"/>
        <v>71.390971625107483</v>
      </c>
      <c r="F33" s="29">
        <f t="shared" si="18"/>
        <v>4.2967325881341454</v>
      </c>
      <c r="G33" s="29">
        <f t="shared" si="18"/>
        <v>-178.99595872742901</v>
      </c>
      <c r="H33" s="29">
        <f t="shared" si="18"/>
        <v>-241.45167669819432</v>
      </c>
      <c r="I33" s="29">
        <f t="shared" si="18"/>
        <v>-716.47566638005151</v>
      </c>
      <c r="J33" s="29">
        <f t="shared" si="18"/>
        <v>-810.29191745485798</v>
      </c>
      <c r="K33" s="29">
        <f t="shared" si="18"/>
        <v>104.61917454858124</v>
      </c>
      <c r="L33" s="29">
        <f t="shared" si="18"/>
        <v>-406.7640584694754</v>
      </c>
      <c r="M33" s="29">
        <f t="shared" si="18"/>
        <v>34.627858985382638</v>
      </c>
      <c r="N33" s="29">
        <f t="shared" si="18"/>
        <v>74.066036113499564</v>
      </c>
      <c r="O33" s="29">
        <f t="shared" si="18"/>
        <v>124.00885640584691</v>
      </c>
      <c r="P33" s="29">
        <f t="shared" si="18"/>
        <v>145.81547721410146</v>
      </c>
      <c r="Q33" s="29">
        <f t="shared" si="18"/>
        <v>116.94608770421327</v>
      </c>
      <c r="R33" s="29">
        <f t="shared" si="18"/>
        <v>194.72639724849523</v>
      </c>
      <c r="S33" s="29">
        <f t="shared" si="18"/>
        <v>-149.18039552880481</v>
      </c>
      <c r="T33" s="29">
        <f t="shared" si="18"/>
        <v>-329.76079105760954</v>
      </c>
      <c r="U33" s="29">
        <f t="shared" si="18"/>
        <v>-123.45038693035247</v>
      </c>
      <c r="V33" s="29">
        <f t="shared" si="18"/>
        <v>-82.497764402407554</v>
      </c>
      <c r="W33" s="29">
        <f t="shared" si="18"/>
        <v>31.345313843508173</v>
      </c>
      <c r="X33" s="29">
        <f t="shared" ref="X33" si="19">SUM(X34:X50)</f>
        <v>-332.95614789337924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-22.594840928632841</v>
      </c>
      <c r="D36" s="10">
        <v>13.556921754084261</v>
      </c>
      <c r="E36" s="10">
        <v>1.129750644883921</v>
      </c>
      <c r="F36" s="10">
        <v>-23.724591573516761</v>
      </c>
      <c r="G36" s="10">
        <v>-2.259501289767841</v>
      </c>
      <c r="H36" s="10">
        <v>-11.297420464316421</v>
      </c>
      <c r="I36" s="10">
        <v>-9.0379191745485805</v>
      </c>
      <c r="J36" s="10">
        <v>-9.0379191745485805</v>
      </c>
      <c r="K36" s="10">
        <v>-2.259501289767841</v>
      </c>
      <c r="L36" s="10">
        <v>-40.651590713671538</v>
      </c>
      <c r="M36" s="10">
        <v>53.835855546001717</v>
      </c>
      <c r="N36" s="10">
        <v>-12.085640584694749</v>
      </c>
      <c r="O36" s="10">
        <v>-6.592175408426483</v>
      </c>
      <c r="P36" s="10">
        <v>0</v>
      </c>
      <c r="Q36" s="10">
        <v>-8.7895098882201186</v>
      </c>
      <c r="R36" s="10">
        <v>6.592175408426483</v>
      </c>
      <c r="S36" s="10">
        <v>-13.184264832330181</v>
      </c>
      <c r="T36" s="10">
        <v>2.3050730868443678</v>
      </c>
      <c r="U36" s="10">
        <v>-3.066466036113499</v>
      </c>
      <c r="V36" s="10">
        <v>0.96027515047291478</v>
      </c>
      <c r="W36" s="10">
        <v>4.6672398968185727</v>
      </c>
      <c r="X36" s="10">
        <v>-11.50877042132416</v>
      </c>
    </row>
    <row r="37" spans="1:24" ht="11.25" customHeight="1" x14ac:dyDescent="0.2">
      <c r="A37" s="41" t="s">
        <v>61</v>
      </c>
      <c r="B37" s="9" t="s">
        <v>62</v>
      </c>
      <c r="C37" s="10">
        <v>-64.543336199484088</v>
      </c>
      <c r="D37" s="10">
        <v>-49.730094582975063</v>
      </c>
      <c r="E37" s="10">
        <v>56.078589853826301</v>
      </c>
      <c r="F37" s="10">
        <v>57.136715391229572</v>
      </c>
      <c r="G37" s="10">
        <v>-42.323473774720547</v>
      </c>
      <c r="H37" s="10">
        <v>-49.730094582975063</v>
      </c>
      <c r="I37" s="10">
        <v>-66.659501289767832</v>
      </c>
      <c r="J37" s="10">
        <v>-157.655030094583</v>
      </c>
      <c r="K37" s="10">
        <v>-4.232330180567498</v>
      </c>
      <c r="L37" s="10">
        <v>-166.5950128976784</v>
      </c>
      <c r="M37" s="10">
        <v>-22.57093723129837</v>
      </c>
      <c r="N37" s="10">
        <v>32.244196044711948</v>
      </c>
      <c r="O37" s="10">
        <v>106.40584694754941</v>
      </c>
      <c r="P37" s="10">
        <v>102.1066208082545</v>
      </c>
      <c r="Q37" s="10">
        <v>58.818228718830611</v>
      </c>
      <c r="R37" s="10">
        <v>22.594840928632841</v>
      </c>
      <c r="S37" s="10">
        <v>-20.540756663800519</v>
      </c>
      <c r="T37" s="10">
        <v>-36.303697334479793</v>
      </c>
      <c r="U37" s="10">
        <v>-6.1950988822012043</v>
      </c>
      <c r="V37" s="10">
        <v>-39.103439380911432</v>
      </c>
      <c r="W37" s="10">
        <v>1.757265692175408</v>
      </c>
      <c r="X37" s="10">
        <v>-86.122184006878754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1.058125537403267</v>
      </c>
      <c r="E38" s="10">
        <v>0</v>
      </c>
      <c r="F38" s="10">
        <v>0</v>
      </c>
      <c r="G38" s="10">
        <v>0</v>
      </c>
      <c r="H38" s="10">
        <v>0</v>
      </c>
      <c r="I38" s="10">
        <v>-1.058125537403267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-1.050902837489252</v>
      </c>
      <c r="Q38" s="10">
        <v>1.050902837489252</v>
      </c>
      <c r="R38" s="10">
        <v>0</v>
      </c>
      <c r="S38" s="10">
        <v>0</v>
      </c>
      <c r="T38" s="10">
        <v>-0.49810834049871022</v>
      </c>
      <c r="U38" s="10">
        <v>-0.67893379191745484</v>
      </c>
      <c r="V38" s="10">
        <v>1.1213241616509031</v>
      </c>
      <c r="W38" s="10">
        <v>0.68202923473774724</v>
      </c>
      <c r="X38" s="10">
        <v>-1.7067067927773001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-7.3731728288907989</v>
      </c>
      <c r="D40" s="10">
        <v>-8.4264832330180557</v>
      </c>
      <c r="E40" s="10">
        <v>2.1066208082545139</v>
      </c>
      <c r="F40" s="10">
        <v>-7.3731728288907989</v>
      </c>
      <c r="G40" s="10">
        <v>12.639724849527081</v>
      </c>
      <c r="H40" s="10">
        <v>7.3731728288907989</v>
      </c>
      <c r="I40" s="10">
        <v>3.1599312123817711</v>
      </c>
      <c r="J40" s="10">
        <v>-23.17282889079965</v>
      </c>
      <c r="K40" s="10">
        <v>-3.1599312123817711</v>
      </c>
      <c r="L40" s="10">
        <v>6.1622527944969896</v>
      </c>
      <c r="M40" s="10">
        <v>-8.2163370593293195</v>
      </c>
      <c r="N40" s="10">
        <v>-33.892261392949273</v>
      </c>
      <c r="O40" s="10">
        <v>54.433018056749788</v>
      </c>
      <c r="P40" s="10">
        <v>-25.67592433361995</v>
      </c>
      <c r="Q40" s="10">
        <v>-34.919260533104037</v>
      </c>
      <c r="R40" s="10">
        <v>-5.135167669819432</v>
      </c>
      <c r="S40" s="10">
        <v>20.540756663800519</v>
      </c>
      <c r="T40" s="10">
        <v>-0.91711092003439376</v>
      </c>
      <c r="U40" s="10">
        <v>-14.802665520206361</v>
      </c>
      <c r="V40" s="10">
        <v>-15.807136715391231</v>
      </c>
      <c r="W40" s="10">
        <v>25.986070507308689</v>
      </c>
      <c r="X40" s="10">
        <v>-3.5895098882201202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2.0922613929492688</v>
      </c>
      <c r="F41" s="10">
        <v>-2.0922613929492688</v>
      </c>
      <c r="G41" s="10">
        <v>2.0922613929492688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5.133276010318142E-2</v>
      </c>
      <c r="U41" s="10">
        <v>4.3164230438521058E-2</v>
      </c>
      <c r="V41" s="10">
        <v>-4.3164230438521058E-2</v>
      </c>
      <c r="W41" s="10">
        <v>-1.2295786758383489E-2</v>
      </c>
      <c r="X41" s="10">
        <v>1.4359415305245061E-2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-1.062854686156492</v>
      </c>
      <c r="E42" s="10">
        <v>2.1257093723129841</v>
      </c>
      <c r="F42" s="10">
        <v>-1.062854686156492</v>
      </c>
      <c r="G42" s="10">
        <v>0</v>
      </c>
      <c r="H42" s="10">
        <v>0</v>
      </c>
      <c r="I42" s="10">
        <v>0</v>
      </c>
      <c r="J42" s="10">
        <v>0</v>
      </c>
      <c r="K42" s="10">
        <v>-14.880137575236461</v>
      </c>
      <c r="L42" s="10">
        <v>4.2036973344797932</v>
      </c>
      <c r="M42" s="10">
        <v>9.4582975064488384</v>
      </c>
      <c r="N42" s="10">
        <v>-4.2036973344797932</v>
      </c>
      <c r="O42" s="10">
        <v>4.2036973344797932</v>
      </c>
      <c r="P42" s="10">
        <v>-1.050902837489252</v>
      </c>
      <c r="Q42" s="10">
        <v>1.050902837489252</v>
      </c>
      <c r="R42" s="10">
        <v>1.050902837489252</v>
      </c>
      <c r="S42" s="10">
        <v>0</v>
      </c>
      <c r="T42" s="10">
        <v>0</v>
      </c>
      <c r="U42" s="10">
        <v>0</v>
      </c>
      <c r="V42" s="10">
        <v>0</v>
      </c>
      <c r="W42" s="10">
        <v>-1.031814273430782E-3</v>
      </c>
      <c r="X42" s="10">
        <v>-1.031814273430782E-3</v>
      </c>
    </row>
    <row r="43" spans="1:24" ht="11.25" customHeight="1" x14ac:dyDescent="0.2">
      <c r="A43" s="41" t="s">
        <v>73</v>
      </c>
      <c r="B43" s="9" t="s">
        <v>74</v>
      </c>
      <c r="C43" s="10">
        <v>-251.62416165090281</v>
      </c>
      <c r="D43" s="10">
        <v>59.568185726569219</v>
      </c>
      <c r="E43" s="10">
        <v>-77.027773000859838</v>
      </c>
      <c r="F43" s="10">
        <v>27.73000859845228</v>
      </c>
      <c r="G43" s="10">
        <v>-152.00154772141011</v>
      </c>
      <c r="H43" s="10">
        <v>-153.02854686156491</v>
      </c>
      <c r="I43" s="10">
        <v>-557.68125537403262</v>
      </c>
      <c r="J43" s="10">
        <v>-501.19423903697327</v>
      </c>
      <c r="K43" s="10">
        <v>58.54110060189165</v>
      </c>
      <c r="L43" s="10">
        <v>-256.48228718830609</v>
      </c>
      <c r="M43" s="10">
        <v>-64.120550300945823</v>
      </c>
      <c r="N43" s="10">
        <v>84.804643164230441</v>
      </c>
      <c r="O43" s="10">
        <v>-41.368099742046432</v>
      </c>
      <c r="P43" s="10">
        <v>51.710146173688727</v>
      </c>
      <c r="Q43" s="10">
        <v>102.3860705073087</v>
      </c>
      <c r="R43" s="10">
        <v>176.65038693035251</v>
      </c>
      <c r="S43" s="10">
        <v>-129.4067067927773</v>
      </c>
      <c r="T43" s="10">
        <v>-265.64118658641439</v>
      </c>
      <c r="U43" s="10">
        <v>-106.5222699914015</v>
      </c>
      <c r="V43" s="10">
        <v>-54.035511607910571</v>
      </c>
      <c r="W43" s="10">
        <v>11.79036973344798</v>
      </c>
      <c r="X43" s="10">
        <v>-245.48555460017201</v>
      </c>
    </row>
    <row r="44" spans="1:24" ht="11.25" customHeight="1" x14ac:dyDescent="0.2">
      <c r="A44" s="41" t="s">
        <v>75</v>
      </c>
      <c r="B44" s="9" t="s">
        <v>76</v>
      </c>
      <c r="C44" s="10">
        <v>-11.5792777300086</v>
      </c>
      <c r="D44" s="10">
        <v>-15.4390369733448</v>
      </c>
      <c r="E44" s="10">
        <v>79.124849527085118</v>
      </c>
      <c r="F44" s="10">
        <v>-46.317024935511597</v>
      </c>
      <c r="G44" s="10">
        <v>-4.8246775580395527</v>
      </c>
      <c r="H44" s="10">
        <v>0</v>
      </c>
      <c r="I44" s="10">
        <v>-76.230094582975056</v>
      </c>
      <c r="J44" s="10">
        <v>52.106620808254512</v>
      </c>
      <c r="K44" s="10">
        <v>17.368873602751499</v>
      </c>
      <c r="L44" s="10">
        <v>20.063026655202059</v>
      </c>
      <c r="M44" s="10">
        <v>17.19690455717971</v>
      </c>
      <c r="N44" s="10">
        <v>-1.9107480653482369</v>
      </c>
      <c r="O44" s="10">
        <v>21.97386070507309</v>
      </c>
      <c r="P44" s="10">
        <v>-0.95537403267411869</v>
      </c>
      <c r="Q44" s="10">
        <v>17.19690455717971</v>
      </c>
      <c r="R44" s="10">
        <v>-9.5538263112639719</v>
      </c>
      <c r="S44" s="10">
        <v>-1.9107480653482369</v>
      </c>
      <c r="T44" s="10">
        <v>-16.934135855546</v>
      </c>
      <c r="U44" s="10">
        <v>1.8503009458297499</v>
      </c>
      <c r="V44" s="10">
        <v>26.58417884780739</v>
      </c>
      <c r="W44" s="10">
        <v>-18.871195184866721</v>
      </c>
      <c r="X44" s="10">
        <v>14.233791917454861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3.8406706792777299</v>
      </c>
      <c r="F45" s="10">
        <v>-0.96018916595012893</v>
      </c>
      <c r="G45" s="10">
        <v>0.96018916595012893</v>
      </c>
      <c r="H45" s="10">
        <v>0</v>
      </c>
      <c r="I45" s="10">
        <v>0</v>
      </c>
      <c r="J45" s="10">
        <v>-3.8406706792777299</v>
      </c>
      <c r="K45" s="10">
        <v>3.8406706792777299</v>
      </c>
      <c r="L45" s="10">
        <v>0</v>
      </c>
      <c r="M45" s="10">
        <v>-1.0413585554600171</v>
      </c>
      <c r="N45" s="10">
        <v>-1.0413585554600171</v>
      </c>
      <c r="O45" s="10">
        <v>0</v>
      </c>
      <c r="P45" s="10">
        <v>0</v>
      </c>
      <c r="Q45" s="10">
        <v>0</v>
      </c>
      <c r="R45" s="10">
        <v>1.0413585554600171</v>
      </c>
      <c r="S45" s="10">
        <v>-1.0413585554600171</v>
      </c>
      <c r="T45" s="10">
        <v>-3.5</v>
      </c>
      <c r="U45" s="10">
        <v>2.318056749785038</v>
      </c>
      <c r="V45" s="10">
        <v>-13.93035253654342</v>
      </c>
      <c r="W45" s="10">
        <v>3.081427343078246</v>
      </c>
      <c r="X45" s="10">
        <v>2.037919174548581</v>
      </c>
    </row>
    <row r="46" spans="1:24" ht="11.25" customHeight="1" x14ac:dyDescent="0.2">
      <c r="A46" s="41" t="s">
        <v>79</v>
      </c>
      <c r="B46" s="9" t="s">
        <v>80</v>
      </c>
      <c r="C46" s="10">
        <v>15.362596732588131</v>
      </c>
      <c r="D46" s="10">
        <v>-0.96018916595012893</v>
      </c>
      <c r="E46" s="10">
        <v>-2.8804815133276009</v>
      </c>
      <c r="F46" s="10">
        <v>0</v>
      </c>
      <c r="G46" s="10">
        <v>4.8007738607050729</v>
      </c>
      <c r="H46" s="10">
        <v>-8.6414445399828033</v>
      </c>
      <c r="I46" s="10">
        <v>-11.5219260533104</v>
      </c>
      <c r="J46" s="10">
        <v>-8.6414445399828033</v>
      </c>
      <c r="K46" s="10">
        <v>30.725107480653481</v>
      </c>
      <c r="L46" s="10">
        <v>3.0094582975064492</v>
      </c>
      <c r="M46" s="10">
        <v>1.0031814273430779</v>
      </c>
      <c r="N46" s="10">
        <v>-1.0031814273430779</v>
      </c>
      <c r="O46" s="10">
        <v>-1.0031814273430779</v>
      </c>
      <c r="P46" s="10">
        <v>0</v>
      </c>
      <c r="Q46" s="10">
        <v>-3.0094582975064492</v>
      </c>
      <c r="R46" s="10">
        <v>-9.0283748925193468</v>
      </c>
      <c r="S46" s="10">
        <v>1.0031814273430779</v>
      </c>
      <c r="T46" s="10">
        <v>-10.379621668099739</v>
      </c>
      <c r="U46" s="10">
        <v>2.3694754944110059</v>
      </c>
      <c r="V46" s="10">
        <v>0.24273430782459149</v>
      </c>
      <c r="W46" s="10">
        <v>2.3423903697334478</v>
      </c>
      <c r="X46" s="10">
        <v>-0.38925193465176272</v>
      </c>
    </row>
    <row r="47" spans="1:24" ht="11.25" customHeight="1" x14ac:dyDescent="0.2">
      <c r="A47" s="41" t="s">
        <v>81</v>
      </c>
      <c r="B47" s="9" t="s">
        <v>82</v>
      </c>
      <c r="C47" s="10">
        <v>14.402407566638001</v>
      </c>
      <c r="D47" s="10">
        <v>-4.8007738607050729</v>
      </c>
      <c r="E47" s="10">
        <v>5.7609630266552019</v>
      </c>
      <c r="F47" s="10">
        <v>1.920292347377472</v>
      </c>
      <c r="G47" s="10">
        <v>-3.8406706792777299</v>
      </c>
      <c r="H47" s="10">
        <v>-5.7609630266552019</v>
      </c>
      <c r="I47" s="10">
        <v>1.920292347377472</v>
      </c>
      <c r="J47" s="10">
        <v>-1.920292347377472</v>
      </c>
      <c r="K47" s="10">
        <v>-6.7211521926053308</v>
      </c>
      <c r="L47" s="10">
        <v>-9.3149613069647454</v>
      </c>
      <c r="M47" s="10">
        <v>-2.7944969905417021</v>
      </c>
      <c r="N47" s="10">
        <v>6.5204643164230429</v>
      </c>
      <c r="O47" s="10">
        <v>-6.5204643164230429</v>
      </c>
      <c r="P47" s="10">
        <v>11.17798796216681</v>
      </c>
      <c r="Q47" s="10">
        <v>0.93147033533963886</v>
      </c>
      <c r="R47" s="10">
        <v>3.7259673258813408</v>
      </c>
      <c r="S47" s="10">
        <v>-4.6575236457437663</v>
      </c>
      <c r="T47" s="10">
        <v>6.7272570937231304</v>
      </c>
      <c r="U47" s="10">
        <v>0.21986242476354251</v>
      </c>
      <c r="V47" s="10">
        <v>3.4493551160791061</v>
      </c>
      <c r="W47" s="10">
        <v>-1.5174548581255369</v>
      </c>
      <c r="X47" s="10">
        <v>2.7907996560619091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-19.40619088564058</v>
      </c>
      <c r="I48" s="10">
        <v>5.4337059329320718</v>
      </c>
      <c r="J48" s="10">
        <v>13.972484952708511</v>
      </c>
      <c r="K48" s="10">
        <v>-11.64376612209802</v>
      </c>
      <c r="L48" s="10">
        <v>-32.865176268271711</v>
      </c>
      <c r="M48" s="10">
        <v>42.801203783319004</v>
      </c>
      <c r="N48" s="10">
        <v>1.5286328460877039</v>
      </c>
      <c r="O48" s="10">
        <v>0</v>
      </c>
      <c r="P48" s="10">
        <v>-0.76431642304385194</v>
      </c>
      <c r="Q48" s="10">
        <v>0</v>
      </c>
      <c r="R48" s="10">
        <v>-0.76431642304385194</v>
      </c>
      <c r="S48" s="10">
        <v>-0.76431642304385194</v>
      </c>
      <c r="T48" s="10">
        <v>-2.0728288907996562</v>
      </c>
      <c r="U48" s="10">
        <v>3.213929492691316</v>
      </c>
      <c r="V48" s="10">
        <v>-2.2668959587274289</v>
      </c>
      <c r="W48" s="10">
        <v>1.4445399828030949</v>
      </c>
      <c r="X48" s="10">
        <v>-1.4445399828030949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1.920292347377472</v>
      </c>
      <c r="E49" s="10">
        <v>-0.96018916595012893</v>
      </c>
      <c r="F49" s="10">
        <v>-0.96018916595012893</v>
      </c>
      <c r="G49" s="10">
        <v>2.8804815133276009</v>
      </c>
      <c r="H49" s="10">
        <v>0</v>
      </c>
      <c r="I49" s="10">
        <v>0</v>
      </c>
      <c r="J49" s="10">
        <v>0</v>
      </c>
      <c r="K49" s="10">
        <v>-5.7609630266552019</v>
      </c>
      <c r="L49" s="10">
        <v>-2.8661220980223558</v>
      </c>
      <c r="M49" s="10">
        <v>1.9107480653482369</v>
      </c>
      <c r="N49" s="10">
        <v>0.95537403267411869</v>
      </c>
      <c r="O49" s="10">
        <v>-3.8214961306964752</v>
      </c>
      <c r="P49" s="10">
        <v>1.9107480653482369</v>
      </c>
      <c r="Q49" s="10">
        <v>-8.5984522785898534</v>
      </c>
      <c r="R49" s="10">
        <v>2.8661220980223558</v>
      </c>
      <c r="S49" s="10">
        <v>0</v>
      </c>
      <c r="T49" s="10">
        <v>3.531126397248495</v>
      </c>
      <c r="U49" s="10">
        <v>-3.1900257953568358</v>
      </c>
      <c r="V49" s="10">
        <v>3.8591573516766982</v>
      </c>
      <c r="W49" s="10">
        <v>1.6833190025795359</v>
      </c>
      <c r="X49" s="10">
        <v>-0.56878761822871882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-0.96018916595012893</v>
      </c>
      <c r="E50" s="10">
        <v>0</v>
      </c>
      <c r="F50" s="10">
        <v>0</v>
      </c>
      <c r="G50" s="10">
        <v>2.8804815133276009</v>
      </c>
      <c r="H50" s="10">
        <v>-0.96018916595012893</v>
      </c>
      <c r="I50" s="10">
        <v>-4.8007738607050729</v>
      </c>
      <c r="J50" s="10">
        <v>-170.9085984522786</v>
      </c>
      <c r="K50" s="10">
        <v>42.801203783319004</v>
      </c>
      <c r="L50" s="10">
        <v>68.572656921754074</v>
      </c>
      <c r="M50" s="10">
        <v>7.1653482373172821</v>
      </c>
      <c r="N50" s="10">
        <v>2.1496130696474629</v>
      </c>
      <c r="O50" s="10">
        <v>-3.702149613069647</v>
      </c>
      <c r="P50" s="10">
        <v>8.4073946689595864</v>
      </c>
      <c r="Q50" s="10">
        <v>-9.1717110920034397</v>
      </c>
      <c r="R50" s="10">
        <v>4.6863284608770419</v>
      </c>
      <c r="S50" s="10">
        <v>0.78134135855545994</v>
      </c>
      <c r="T50" s="10">
        <v>-6.1288907996560624</v>
      </c>
      <c r="U50" s="10">
        <v>0.99028374892519333</v>
      </c>
      <c r="V50" s="10">
        <v>6.4717110920034404</v>
      </c>
      <c r="W50" s="10">
        <v>-1.687360275150473</v>
      </c>
      <c r="X50" s="10">
        <v>-1.216680997420464</v>
      </c>
    </row>
    <row r="51" spans="1:24" ht="11.25" customHeight="1" x14ac:dyDescent="0.2">
      <c r="A51" s="35" t="s">
        <v>89</v>
      </c>
      <c r="B51" s="36" t="s">
        <v>90</v>
      </c>
      <c r="C51" s="37">
        <v>39.380911435941528</v>
      </c>
      <c r="D51" s="37">
        <v>-293.52966466036111</v>
      </c>
      <c r="E51" s="37">
        <v>-136.62940670679279</v>
      </c>
      <c r="F51" s="37">
        <v>150.6878761822872</v>
      </c>
      <c r="G51" s="37">
        <v>-166.122098022356</v>
      </c>
      <c r="H51" s="37">
        <v>-181.23387790197759</v>
      </c>
      <c r="I51" s="37">
        <v>-198.02235597592431</v>
      </c>
      <c r="J51" s="37">
        <v>348.77472055030091</v>
      </c>
      <c r="K51" s="37">
        <v>-248.5382631126397</v>
      </c>
      <c r="L51" s="37">
        <v>261.26397248495272</v>
      </c>
      <c r="M51" s="37">
        <v>237.48925193465169</v>
      </c>
      <c r="N51" s="37">
        <v>-653.20292347377472</v>
      </c>
      <c r="O51" s="37">
        <v>-267.32588134135852</v>
      </c>
      <c r="P51" s="37">
        <v>-279.49269131556321</v>
      </c>
      <c r="Q51" s="37">
        <v>30.782459157351671</v>
      </c>
      <c r="R51" s="37">
        <v>145.95872742906269</v>
      </c>
      <c r="S51" s="37">
        <v>-388.73602751504728</v>
      </c>
      <c r="T51" s="37">
        <v>-78.765692175408418</v>
      </c>
      <c r="U51" s="37">
        <v>142.46302665520199</v>
      </c>
      <c r="V51" s="37">
        <v>-565.62218400687868</v>
      </c>
      <c r="W51" s="37">
        <v>396.49054170249349</v>
      </c>
      <c r="X51" s="37">
        <v>-343.80240756663801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-6.8787618228718825</v>
      </c>
      <c r="D52" s="37">
        <f t="shared" si="20"/>
        <v>0</v>
      </c>
      <c r="E52" s="37">
        <f t="shared" si="20"/>
        <v>1.5763542562338779</v>
      </c>
      <c r="F52" s="37">
        <f t="shared" si="20"/>
        <v>-1.9253654342218405</v>
      </c>
      <c r="G52" s="37">
        <f t="shared" si="20"/>
        <v>6.7325881341358557E-2</v>
      </c>
      <c r="H52" s="37">
        <f t="shared" si="20"/>
        <v>2.2355975924333613</v>
      </c>
      <c r="I52" s="37">
        <f t="shared" si="20"/>
        <v>-1.605932932072226</v>
      </c>
      <c r="J52" s="37">
        <f t="shared" si="20"/>
        <v>-23.570163370593296</v>
      </c>
      <c r="K52" s="37">
        <f t="shared" si="20"/>
        <v>0.41487532244195968</v>
      </c>
      <c r="L52" s="37">
        <f t="shared" si="20"/>
        <v>2.2049871023215823</v>
      </c>
      <c r="M52" s="37">
        <f t="shared" si="20"/>
        <v>-5.2529664660361135</v>
      </c>
      <c r="N52" s="37">
        <f t="shared" si="20"/>
        <v>-1.5766981943250211</v>
      </c>
      <c r="O52" s="37">
        <f t="shared" si="20"/>
        <v>-6.4646603611349951</v>
      </c>
      <c r="P52" s="37">
        <f t="shared" si="20"/>
        <v>15.604815133276006</v>
      </c>
      <c r="Q52" s="37">
        <f t="shared" si="20"/>
        <v>-1.7867583834909722</v>
      </c>
      <c r="R52" s="37">
        <f t="shared" si="20"/>
        <v>-10.078675838349096</v>
      </c>
      <c r="S52" s="37">
        <f t="shared" si="20"/>
        <v>-7.9830610490111784</v>
      </c>
      <c r="T52" s="37">
        <f t="shared" si="20"/>
        <v>-2.6349957007738602</v>
      </c>
      <c r="U52" s="37">
        <f t="shared" si="20"/>
        <v>-17.447721410146173</v>
      </c>
      <c r="V52" s="37">
        <f t="shared" si="20"/>
        <v>-21.970249355116078</v>
      </c>
      <c r="W52" s="37">
        <f t="shared" si="20"/>
        <v>-0.72519346517626826</v>
      </c>
      <c r="X52" s="37">
        <f t="shared" ref="X52" si="21">SUM(X53:X70)</f>
        <v>-43.67480653482373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-6.974290627687016</v>
      </c>
      <c r="D59" s="10">
        <v>0</v>
      </c>
      <c r="E59" s="10">
        <v>1.5763542562338779</v>
      </c>
      <c r="F59" s="10">
        <v>-1.982459157351677</v>
      </c>
      <c r="G59" s="10">
        <v>0</v>
      </c>
      <c r="H59" s="10">
        <v>0</v>
      </c>
      <c r="I59" s="10">
        <v>-1.7435941530524499</v>
      </c>
      <c r="J59" s="10">
        <v>-22.069389509888222</v>
      </c>
      <c r="K59" s="10">
        <v>11.94230438521066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9.5528804815133275E-2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7.1625107480653469E-2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5.7093723129836627E-2</v>
      </c>
      <c r="G63" s="10">
        <v>6.7325881341358557E-2</v>
      </c>
      <c r="H63" s="10">
        <v>0.6827171109200344</v>
      </c>
      <c r="I63" s="10">
        <v>-1.5541702493551159</v>
      </c>
      <c r="J63" s="10">
        <v>-1.120980223559759</v>
      </c>
      <c r="K63" s="10">
        <v>-4.5048151332760096</v>
      </c>
      <c r="L63" s="10">
        <v>-0.1383490971625107</v>
      </c>
      <c r="M63" s="10">
        <v>-2.152966466036113</v>
      </c>
      <c r="N63" s="10">
        <v>-2.9634565778159931</v>
      </c>
      <c r="O63" s="10">
        <v>1.6210662080825451</v>
      </c>
      <c r="P63" s="10">
        <v>-2.137661220980223</v>
      </c>
      <c r="Q63" s="10">
        <v>0.77962166809974198</v>
      </c>
      <c r="R63" s="10">
        <v>0.45984522785898541</v>
      </c>
      <c r="S63" s="10">
        <v>-0.92734307824591566</v>
      </c>
      <c r="T63" s="10">
        <v>-2.0888220120378329</v>
      </c>
      <c r="U63" s="10">
        <v>-0.8248495270851246</v>
      </c>
      <c r="V63" s="10">
        <v>1.6289767841788481</v>
      </c>
      <c r="W63" s="10">
        <v>9.9312123817712802E-2</v>
      </c>
      <c r="X63" s="10">
        <v>-0.7615649183147033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1.552880481513327</v>
      </c>
      <c r="I65" s="10">
        <v>1.6202063628546861</v>
      </c>
      <c r="J65" s="10">
        <v>-0.37979363714531378</v>
      </c>
      <c r="K65" s="10">
        <v>-7.0226139294926906</v>
      </c>
      <c r="L65" s="10">
        <v>2.3433361994840931</v>
      </c>
      <c r="M65" s="10">
        <v>-3.1</v>
      </c>
      <c r="N65" s="10">
        <v>1.386758383490972</v>
      </c>
      <c r="O65" s="10">
        <v>-8.08572656921754</v>
      </c>
      <c r="P65" s="10">
        <v>17.74247635425623</v>
      </c>
      <c r="Q65" s="10">
        <v>-2.566380051590714</v>
      </c>
      <c r="R65" s="10">
        <v>-10.53852106620808</v>
      </c>
      <c r="S65" s="10">
        <v>-7.0557179707652624</v>
      </c>
      <c r="T65" s="10">
        <v>-0.54617368873602745</v>
      </c>
      <c r="U65" s="10">
        <v>-16.588478073946689</v>
      </c>
      <c r="V65" s="10">
        <v>-23.612381771281171</v>
      </c>
      <c r="W65" s="10">
        <v>-0.82536543422184006</v>
      </c>
      <c r="X65" s="10">
        <v>-42.925451418744622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-3.4393809114359422E-2</v>
      </c>
      <c r="V69" s="10">
        <v>1.3155631986242479E-2</v>
      </c>
      <c r="W69" s="10">
        <v>8.5984522785898529E-4</v>
      </c>
      <c r="X69" s="10">
        <v>1.2209802235597591E-2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-0.59716251074806526</v>
      </c>
      <c r="D71" s="37">
        <f t="shared" si="22"/>
        <v>0</v>
      </c>
      <c r="E71" s="37">
        <f t="shared" si="22"/>
        <v>7.6191745485812552</v>
      </c>
      <c r="F71" s="37">
        <f t="shared" si="22"/>
        <v>2.7944969905417021</v>
      </c>
      <c r="G71" s="37">
        <f t="shared" si="22"/>
        <v>0</v>
      </c>
      <c r="H71" s="37">
        <f t="shared" si="22"/>
        <v>0.40601891659501288</v>
      </c>
      <c r="I71" s="37">
        <f t="shared" si="22"/>
        <v>0.23886500429922611</v>
      </c>
      <c r="J71" s="37">
        <f t="shared" si="22"/>
        <v>-4.7807394668959592E-2</v>
      </c>
      <c r="K71" s="37">
        <f t="shared" si="22"/>
        <v>-2.2690455717970761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-0.69269131556319852</v>
      </c>
      <c r="D72" s="10">
        <v>0</v>
      </c>
      <c r="E72" s="10">
        <v>7.6191745485812552</v>
      </c>
      <c r="F72" s="10">
        <v>2.7944969905417021</v>
      </c>
      <c r="G72" s="10">
        <v>0</v>
      </c>
      <c r="H72" s="10">
        <v>0.40601891659501288</v>
      </c>
      <c r="I72" s="10">
        <v>0.23886500429922611</v>
      </c>
      <c r="J72" s="10">
        <v>-4.7807394668959592E-2</v>
      </c>
      <c r="K72" s="10">
        <v>-2.2690455717970761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9.5528804815133275E-2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89502.850128976774</v>
      </c>
      <c r="D2" s="31">
        <f t="shared" si="0"/>
        <v>90122.231212381739</v>
      </c>
      <c r="E2" s="31">
        <f t="shared" si="0"/>
        <v>89091.755546001717</v>
      </c>
      <c r="F2" s="31">
        <f t="shared" si="0"/>
        <v>91425.244453998239</v>
      </c>
      <c r="G2" s="31">
        <f t="shared" si="0"/>
        <v>91735.868529664644</v>
      </c>
      <c r="H2" s="31">
        <f t="shared" si="0"/>
        <v>92905.253654342203</v>
      </c>
      <c r="I2" s="31">
        <f t="shared" si="0"/>
        <v>97834.525537403257</v>
      </c>
      <c r="J2" s="31">
        <f t="shared" si="0"/>
        <v>97410.176956147887</v>
      </c>
      <c r="K2" s="31">
        <f t="shared" si="0"/>
        <v>98559.485554600149</v>
      </c>
      <c r="L2" s="31">
        <f t="shared" si="0"/>
        <v>94503.52605331043</v>
      </c>
      <c r="M2" s="31">
        <f t="shared" si="0"/>
        <v>101819.08349097159</v>
      </c>
      <c r="N2" s="31">
        <f t="shared" si="0"/>
        <v>101835.59269131556</v>
      </c>
      <c r="O2" s="31">
        <f t="shared" si="0"/>
        <v>97937.026483233043</v>
      </c>
      <c r="P2" s="31">
        <f t="shared" si="0"/>
        <v>98637.953052450554</v>
      </c>
      <c r="Q2" s="31">
        <f t="shared" si="0"/>
        <v>94970.076784178847</v>
      </c>
      <c r="R2" s="31">
        <f t="shared" si="0"/>
        <v>96061.207910576093</v>
      </c>
      <c r="S2" s="31">
        <f t="shared" si="0"/>
        <v>100765.3144453998</v>
      </c>
      <c r="T2" s="31">
        <f t="shared" si="0"/>
        <v>105492.59888220117</v>
      </c>
      <c r="U2" s="31">
        <f t="shared" si="0"/>
        <v>110246.62562338781</v>
      </c>
      <c r="V2" s="31">
        <f t="shared" si="0"/>
        <v>106347.82304385208</v>
      </c>
      <c r="W2" s="31">
        <f t="shared" si="0"/>
        <v>103261.15692175408</v>
      </c>
      <c r="X2" s="31">
        <f t="shared" ref="X2" si="1">SUM(X3,X17,X22,X25,X26,X51,X52,X71,X74,X75,X76)</f>
        <v>109952.61831470334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56282.13920894239</v>
      </c>
      <c r="D3" s="34">
        <f t="shared" si="2"/>
        <v>55692.007136715372</v>
      </c>
      <c r="E3" s="34">
        <f t="shared" si="2"/>
        <v>54901.426225279451</v>
      </c>
      <c r="F3" s="34">
        <f t="shared" si="2"/>
        <v>56193.090627687001</v>
      </c>
      <c r="G3" s="34">
        <f t="shared" si="2"/>
        <v>54234.874376612206</v>
      </c>
      <c r="H3" s="34">
        <f t="shared" si="2"/>
        <v>54656.557609630261</v>
      </c>
      <c r="I3" s="34">
        <f t="shared" si="2"/>
        <v>57227.418228718823</v>
      </c>
      <c r="J3" s="34">
        <f t="shared" si="2"/>
        <v>55783.847549441096</v>
      </c>
      <c r="K3" s="34">
        <f t="shared" si="2"/>
        <v>54786.807050730858</v>
      </c>
      <c r="L3" s="34">
        <f t="shared" si="2"/>
        <v>51172.610146173698</v>
      </c>
      <c r="M3" s="34">
        <f t="shared" si="2"/>
        <v>55222.218142734295</v>
      </c>
      <c r="N3" s="34">
        <f t="shared" si="2"/>
        <v>54638.923817712814</v>
      </c>
      <c r="O3" s="34">
        <f t="shared" si="2"/>
        <v>50261.754170249369</v>
      </c>
      <c r="P3" s="34">
        <f t="shared" si="2"/>
        <v>53190.54049871023</v>
      </c>
      <c r="Q3" s="34">
        <f t="shared" si="2"/>
        <v>49272.84668959587</v>
      </c>
      <c r="R3" s="34">
        <f t="shared" si="2"/>
        <v>48374.764230438523</v>
      </c>
      <c r="S3" s="34">
        <f t="shared" si="2"/>
        <v>49536.845141874452</v>
      </c>
      <c r="T3" s="34">
        <f t="shared" si="2"/>
        <v>49671.830782459139</v>
      </c>
      <c r="U3" s="34">
        <f t="shared" si="2"/>
        <v>49250.079019776444</v>
      </c>
      <c r="V3" s="34">
        <f t="shared" si="2"/>
        <v>43840.904901117799</v>
      </c>
      <c r="W3" s="34">
        <f t="shared" si="2"/>
        <v>40914.706448839206</v>
      </c>
      <c r="X3" s="34">
        <f t="shared" ref="X3" si="3">SUM(X4,X8,X11)</f>
        <v>45913.984608770421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46299.521840068788</v>
      </c>
      <c r="D4" s="29">
        <f t="shared" si="4"/>
        <v>46149.248581255364</v>
      </c>
      <c r="E4" s="29">
        <f t="shared" si="4"/>
        <v>45474.513929492692</v>
      </c>
      <c r="F4" s="29">
        <f t="shared" si="4"/>
        <v>47308.203869303514</v>
      </c>
      <c r="G4" s="29">
        <f t="shared" si="4"/>
        <v>45046.745743766114</v>
      </c>
      <c r="H4" s="29">
        <f t="shared" si="4"/>
        <v>45542.111951848667</v>
      </c>
      <c r="I4" s="29">
        <f t="shared" si="4"/>
        <v>48722.036629406699</v>
      </c>
      <c r="J4" s="29">
        <f t="shared" si="4"/>
        <v>48332.640498710229</v>
      </c>
      <c r="K4" s="29">
        <f t="shared" si="4"/>
        <v>46709.486242476349</v>
      </c>
      <c r="L4" s="29">
        <f t="shared" si="4"/>
        <v>42216.71478933793</v>
      </c>
      <c r="M4" s="29">
        <f t="shared" si="4"/>
        <v>48471.183404987089</v>
      </c>
      <c r="N4" s="29">
        <f t="shared" si="4"/>
        <v>46716.668357695613</v>
      </c>
      <c r="O4" s="29">
        <f t="shared" si="4"/>
        <v>42069.189595872747</v>
      </c>
      <c r="P4" s="29">
        <f t="shared" si="4"/>
        <v>44607.157437661219</v>
      </c>
      <c r="Q4" s="29">
        <f t="shared" si="4"/>
        <v>41358.508942390363</v>
      </c>
      <c r="R4" s="29">
        <f t="shared" si="4"/>
        <v>40736.434049871023</v>
      </c>
      <c r="S4" s="29">
        <f t="shared" si="4"/>
        <v>42707.32459157351</v>
      </c>
      <c r="T4" s="29">
        <f t="shared" si="4"/>
        <v>41949.566723989672</v>
      </c>
      <c r="U4" s="29">
        <f t="shared" si="4"/>
        <v>42647.15004299226</v>
      </c>
      <c r="V4" s="29">
        <f t="shared" si="4"/>
        <v>38755.1622527945</v>
      </c>
      <c r="W4" s="29">
        <f t="shared" si="4"/>
        <v>36239.953912295787</v>
      </c>
      <c r="X4" s="29">
        <f t="shared" ref="X4" si="5">SUM(X5:X7)</f>
        <v>40539.880137575237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155.96663800515904</v>
      </c>
      <c r="T5" s="10">
        <f>PPRD!T5+RCV_RCY!T5+IMP!T5-EXP!T5+STK_CHG!T5</f>
        <v>168.91341358555457</v>
      </c>
      <c r="U5" s="10">
        <f>PPRD!U5+RCV_RCY!U5+IMP!U5-EXP!U5+STK_CHG!U5</f>
        <v>207.14763542562341</v>
      </c>
      <c r="V5" s="10">
        <f>PPRD!V5+RCV_RCY!V5+IMP!V5-EXP!V5+STK_CHG!V5</f>
        <v>157.5417024935511</v>
      </c>
      <c r="W5" s="10">
        <f>PPRD!W5+RCV_RCY!W5+IMP!W5-EXP!W5+STK_CHG!W5</f>
        <v>179.05692175408427</v>
      </c>
      <c r="X5" s="10">
        <f>PPRD!X5+RCV_RCY!X5+IMP!X5-EXP!X5+STK_CHG!X5</f>
        <v>205.13834909716252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9323.7683576956169</v>
      </c>
      <c r="D6" s="10">
        <f>PPRD!D6+RCV_RCY!D6+IMP!D6-EXP!D6+STK_CHG!D6</f>
        <v>9558.7220980223519</v>
      </c>
      <c r="E6" s="10">
        <f>PPRD!E6+RCV_RCY!E6+IMP!E6-EXP!E6+STK_CHG!E6</f>
        <v>9035.135855546001</v>
      </c>
      <c r="F6" s="10">
        <f>PPRD!F6+RCV_RCY!F6+IMP!F6-EXP!F6+STK_CHG!F6</f>
        <v>9676.4077386070494</v>
      </c>
      <c r="G6" s="10">
        <f>PPRD!G6+RCV_RCY!G6+IMP!G6-EXP!G6+STK_CHG!G6</f>
        <v>9626.449097162511</v>
      </c>
      <c r="H6" s="10">
        <f>PPRD!H6+RCV_RCY!H6+IMP!H6-EXP!H6+STK_CHG!H6</f>
        <v>7890.9985382631121</v>
      </c>
      <c r="I6" s="10">
        <f>PPRD!I6+RCV_RCY!I6+IMP!I6-EXP!I6+STK_CHG!I6</f>
        <v>9146.0853826311231</v>
      </c>
      <c r="J6" s="10">
        <f>PPRD!J6+RCV_RCY!J6+IMP!J6-EXP!J6+STK_CHG!J6</f>
        <v>9604.0254514187436</v>
      </c>
      <c r="K6" s="10">
        <f>PPRD!K6+RCV_RCY!K6+IMP!K6-EXP!K6+STK_CHG!K6</f>
        <v>9203.5346517626804</v>
      </c>
      <c r="L6" s="10">
        <f>PPRD!L6+RCV_RCY!L6+IMP!L6-EXP!L6+STK_CHG!L6</f>
        <v>6987.9287188306107</v>
      </c>
      <c r="M6" s="10">
        <f>PPRD!M6+RCV_RCY!M6+IMP!M6-EXP!M6+STK_CHG!M6</f>
        <v>8696.9315563198616</v>
      </c>
      <c r="N6" s="10">
        <f>PPRD!N6+RCV_RCY!N6+IMP!N6-EXP!N6+STK_CHG!N6</f>
        <v>8419.1181427343072</v>
      </c>
      <c r="O6" s="10">
        <f>PPRD!O6+RCV_RCY!O6+IMP!O6-EXP!O6+STK_CHG!O6</f>
        <v>8252.2545141874452</v>
      </c>
      <c r="P6" s="10">
        <f>PPRD!P6+RCV_RCY!P6+IMP!P6-EXP!P6+STK_CHG!P6</f>
        <v>8948.0115219260533</v>
      </c>
      <c r="Q6" s="10">
        <f>PPRD!Q6+RCV_RCY!Q6+IMP!Q6-EXP!Q6+STK_CHG!Q6</f>
        <v>8868.3738607050709</v>
      </c>
      <c r="R6" s="10">
        <f>PPRD!R6+RCV_RCY!R6+IMP!R6-EXP!R6+STK_CHG!R6</f>
        <v>9488.5370593293192</v>
      </c>
      <c r="S6" s="10">
        <f>PPRD!S6+RCV_RCY!S6+IMP!S6-EXP!S6+STK_CHG!S6</f>
        <v>9318.8800515907133</v>
      </c>
      <c r="T6" s="10">
        <f>PPRD!T6+RCV_RCY!T6+IMP!T6-EXP!T6+STK_CHG!T6</f>
        <v>9237.3153052450562</v>
      </c>
      <c r="U6" s="10">
        <f>PPRD!U6+RCV_RCY!U6+IMP!U6-EXP!U6+STK_CHG!U6</f>
        <v>8938.9722269991416</v>
      </c>
      <c r="V6" s="10">
        <f>PPRD!V6+RCV_RCY!V6+IMP!V6-EXP!V6+STK_CHG!V6</f>
        <v>8747.1503009458302</v>
      </c>
      <c r="W6" s="10">
        <f>PPRD!W6+RCV_RCY!W6+IMP!W6-EXP!W6+STK_CHG!W6</f>
        <v>7996.7491831470334</v>
      </c>
      <c r="X6" s="10">
        <f>PPRD!X6+RCV_RCY!X6+IMP!X6-EXP!X6+STK_CHG!X6</f>
        <v>9095.5718830610476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36975.753482373169</v>
      </c>
      <c r="D7" s="10">
        <f>PPRD!D7+RCV_RCY!D7+IMP!D7-EXP!D7+STK_CHG!D7</f>
        <v>36590.526483233014</v>
      </c>
      <c r="E7" s="10">
        <f>PPRD!E7+RCV_RCY!E7+IMP!E7-EXP!E7+STK_CHG!E7</f>
        <v>36439.378073946689</v>
      </c>
      <c r="F7" s="10">
        <f>PPRD!F7+RCV_RCY!F7+IMP!F7-EXP!F7+STK_CHG!F7</f>
        <v>37631.796130696464</v>
      </c>
      <c r="G7" s="10">
        <f>PPRD!G7+RCV_RCY!G7+IMP!G7-EXP!G7+STK_CHG!G7</f>
        <v>35420.296646603601</v>
      </c>
      <c r="H7" s="10">
        <f>PPRD!H7+RCV_RCY!H7+IMP!H7-EXP!H7+STK_CHG!H7</f>
        <v>37651.113413585554</v>
      </c>
      <c r="I7" s="10">
        <f>PPRD!I7+RCV_RCY!I7+IMP!I7-EXP!I7+STK_CHG!I7</f>
        <v>39575.951246775578</v>
      </c>
      <c r="J7" s="10">
        <f>PPRD!J7+RCV_RCY!J7+IMP!J7-EXP!J7+STK_CHG!J7</f>
        <v>38728.615047291489</v>
      </c>
      <c r="K7" s="10">
        <f>PPRD!K7+RCV_RCY!K7+IMP!K7-EXP!K7+STK_CHG!K7</f>
        <v>37505.951590713667</v>
      </c>
      <c r="L7" s="10">
        <f>PPRD!L7+RCV_RCY!L7+IMP!L7-EXP!L7+STK_CHG!L7</f>
        <v>35228.786070507318</v>
      </c>
      <c r="M7" s="10">
        <f>PPRD!M7+RCV_RCY!M7+IMP!M7-EXP!M7+STK_CHG!M7</f>
        <v>39774.251848667227</v>
      </c>
      <c r="N7" s="10">
        <f>PPRD!N7+RCV_RCY!N7+IMP!N7-EXP!N7+STK_CHG!N7</f>
        <v>38297.550214961309</v>
      </c>
      <c r="O7" s="10">
        <f>PPRD!O7+RCV_RCY!O7+IMP!O7-EXP!O7+STK_CHG!O7</f>
        <v>33816.935081685304</v>
      </c>
      <c r="P7" s="10">
        <f>PPRD!P7+RCV_RCY!P7+IMP!P7-EXP!P7+STK_CHG!P7</f>
        <v>35659.145915735164</v>
      </c>
      <c r="Q7" s="10">
        <f>PPRD!Q7+RCV_RCY!Q7+IMP!Q7-EXP!Q7+STK_CHG!Q7</f>
        <v>32490.135081685294</v>
      </c>
      <c r="R7" s="10">
        <f>PPRD!R7+RCV_RCY!R7+IMP!R7-EXP!R7+STK_CHG!R7</f>
        <v>31247.8969905417</v>
      </c>
      <c r="S7" s="10">
        <f>PPRD!S7+RCV_RCY!S7+IMP!S7-EXP!S7+STK_CHG!S7</f>
        <v>33232.47790197764</v>
      </c>
      <c r="T7" s="10">
        <f>PPRD!T7+RCV_RCY!T7+IMP!T7-EXP!T7+STK_CHG!T7</f>
        <v>32543.338005159061</v>
      </c>
      <c r="U7" s="10">
        <f>PPRD!U7+RCV_RCY!U7+IMP!U7-EXP!U7+STK_CHG!U7</f>
        <v>33501.030180567497</v>
      </c>
      <c r="V7" s="10">
        <f>PPRD!V7+RCV_RCY!V7+IMP!V7-EXP!V7+STK_CHG!V7</f>
        <v>29850.470249355116</v>
      </c>
      <c r="W7" s="10">
        <f>PPRD!W7+RCV_RCY!W7+IMP!W7-EXP!W7+STK_CHG!W7</f>
        <v>28064.147807394671</v>
      </c>
      <c r="X7" s="10">
        <f>PPRD!X7+RCV_RCY!X7+IMP!X7-EXP!X7+STK_CHG!X7</f>
        <v>31239.169905417028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12122.658813413585</v>
      </c>
      <c r="D8" s="29">
        <f t="shared" si="6"/>
        <v>12201.109544282024</v>
      </c>
      <c r="E8" s="29">
        <f t="shared" si="6"/>
        <v>12115.124505588998</v>
      </c>
      <c r="F8" s="29">
        <f t="shared" si="6"/>
        <v>12344.885382631126</v>
      </c>
      <c r="G8" s="29">
        <f t="shared" si="6"/>
        <v>12919.558555460018</v>
      </c>
      <c r="H8" s="29">
        <f t="shared" si="6"/>
        <v>12725.813069647458</v>
      </c>
      <c r="I8" s="29">
        <f t="shared" si="6"/>
        <v>12584.601461736887</v>
      </c>
      <c r="J8" s="29">
        <f t="shared" si="6"/>
        <v>11932.364230438519</v>
      </c>
      <c r="K8" s="29">
        <f t="shared" si="6"/>
        <v>12721.658469475489</v>
      </c>
      <c r="L8" s="29">
        <f t="shared" si="6"/>
        <v>12175.294668959586</v>
      </c>
      <c r="M8" s="29">
        <f t="shared" si="6"/>
        <v>11575.07704213242</v>
      </c>
      <c r="N8" s="29">
        <f t="shared" si="6"/>
        <v>12524.340498710231</v>
      </c>
      <c r="O8" s="29">
        <f t="shared" si="6"/>
        <v>12710.578245915738</v>
      </c>
      <c r="P8" s="29">
        <f t="shared" si="6"/>
        <v>13133.40498710232</v>
      </c>
      <c r="Q8" s="29">
        <f t="shared" si="6"/>
        <v>12427.768873602752</v>
      </c>
      <c r="R8" s="29">
        <f t="shared" si="6"/>
        <v>12283.181599312125</v>
      </c>
      <c r="S8" s="29">
        <f t="shared" si="6"/>
        <v>11708.40214961307</v>
      </c>
      <c r="T8" s="29">
        <f t="shared" si="6"/>
        <v>12170.182803095437</v>
      </c>
      <c r="U8" s="29">
        <f t="shared" si="6"/>
        <v>11269.235683576961</v>
      </c>
      <c r="V8" s="29">
        <f t="shared" si="6"/>
        <v>9530.6477214101469</v>
      </c>
      <c r="W8" s="29">
        <f t="shared" si="6"/>
        <v>8847.4993981083371</v>
      </c>
      <c r="X8" s="29">
        <f t="shared" ref="X8" si="7">SUM(X9:X10)</f>
        <v>10388.488993981078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12122.658813413585</v>
      </c>
      <c r="D10" s="10">
        <f>PPRD!D10+RCV_RCY!D10+IMP!D10-EXP!D10+STK_CHG!D10</f>
        <v>12201.109544282024</v>
      </c>
      <c r="E10" s="10">
        <f>PPRD!E10+RCV_RCY!E10+IMP!E10-EXP!E10+STK_CHG!E10</f>
        <v>12115.124505588998</v>
      </c>
      <c r="F10" s="10">
        <f>PPRD!F10+RCV_RCY!F10+IMP!F10-EXP!F10+STK_CHG!F10</f>
        <v>12344.885382631126</v>
      </c>
      <c r="G10" s="10">
        <f>PPRD!G10+RCV_RCY!G10+IMP!G10-EXP!G10+STK_CHG!G10</f>
        <v>12919.558555460018</v>
      </c>
      <c r="H10" s="10">
        <f>PPRD!H10+RCV_RCY!H10+IMP!H10-EXP!H10+STK_CHG!H10</f>
        <v>12725.813069647458</v>
      </c>
      <c r="I10" s="10">
        <f>PPRD!I10+RCV_RCY!I10+IMP!I10-EXP!I10+STK_CHG!I10</f>
        <v>12584.601461736887</v>
      </c>
      <c r="J10" s="10">
        <f>PPRD!J10+RCV_RCY!J10+IMP!J10-EXP!J10+STK_CHG!J10</f>
        <v>11932.364230438519</v>
      </c>
      <c r="K10" s="10">
        <f>PPRD!K10+RCV_RCY!K10+IMP!K10-EXP!K10+STK_CHG!K10</f>
        <v>12721.658469475489</v>
      </c>
      <c r="L10" s="10">
        <f>PPRD!L10+RCV_RCY!L10+IMP!L10-EXP!L10+STK_CHG!L10</f>
        <v>12175.294668959586</v>
      </c>
      <c r="M10" s="10">
        <f>PPRD!M10+RCV_RCY!M10+IMP!M10-EXP!M10+STK_CHG!M10</f>
        <v>11575.07704213242</v>
      </c>
      <c r="N10" s="10">
        <f>PPRD!N10+RCV_RCY!N10+IMP!N10-EXP!N10+STK_CHG!N10</f>
        <v>12524.340498710231</v>
      </c>
      <c r="O10" s="10">
        <f>PPRD!O10+RCV_RCY!O10+IMP!O10-EXP!O10+STK_CHG!O10</f>
        <v>12710.578245915738</v>
      </c>
      <c r="P10" s="10">
        <f>PPRD!P10+RCV_RCY!P10+IMP!P10-EXP!P10+STK_CHG!P10</f>
        <v>13133.40498710232</v>
      </c>
      <c r="Q10" s="10">
        <f>PPRD!Q10+RCV_RCY!Q10+IMP!Q10-EXP!Q10+STK_CHG!Q10</f>
        <v>12427.768873602752</v>
      </c>
      <c r="R10" s="10">
        <f>PPRD!R10+RCV_RCY!R10+IMP!R10-EXP!R10+STK_CHG!R10</f>
        <v>12283.181599312125</v>
      </c>
      <c r="S10" s="10">
        <f>PPRD!S10+RCV_RCY!S10+IMP!S10-EXP!S10+STK_CHG!S10</f>
        <v>11708.40214961307</v>
      </c>
      <c r="T10" s="10">
        <f>PPRD!T10+RCV_RCY!T10+IMP!T10-EXP!T10+STK_CHG!T10</f>
        <v>12170.182803095437</v>
      </c>
      <c r="U10" s="10">
        <f>PPRD!U10+RCV_RCY!U10+IMP!U10-EXP!U10+STK_CHG!U10</f>
        <v>11269.235683576961</v>
      </c>
      <c r="V10" s="10">
        <f>PPRD!V10+RCV_RCY!V10+IMP!V10-EXP!V10+STK_CHG!V10</f>
        <v>9530.6477214101469</v>
      </c>
      <c r="W10" s="10">
        <f>PPRD!W10+RCV_RCY!W10+IMP!W10-EXP!W10+STK_CHG!W10</f>
        <v>8847.4993981083371</v>
      </c>
      <c r="X10" s="10">
        <f>PPRD!X10+RCV_RCY!X10+IMP!X10-EXP!X10+STK_CHG!X10</f>
        <v>10388.488993981078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-2140.0414445399824</v>
      </c>
      <c r="D11" s="29">
        <f t="shared" si="8"/>
        <v>-2658.3509888220115</v>
      </c>
      <c r="E11" s="29">
        <f t="shared" si="8"/>
        <v>-2688.212209802236</v>
      </c>
      <c r="F11" s="29">
        <f t="shared" si="8"/>
        <v>-3459.9986242476348</v>
      </c>
      <c r="G11" s="29">
        <f t="shared" si="8"/>
        <v>-3731.4299226139292</v>
      </c>
      <c r="H11" s="29">
        <f t="shared" si="8"/>
        <v>-3611.3674118658632</v>
      </c>
      <c r="I11" s="29">
        <f t="shared" si="8"/>
        <v>-4079.2198624247635</v>
      </c>
      <c r="J11" s="29">
        <f t="shared" si="8"/>
        <v>-4481.1571797076522</v>
      </c>
      <c r="K11" s="29">
        <f t="shared" si="8"/>
        <v>-4644.3376612209795</v>
      </c>
      <c r="L11" s="29">
        <f t="shared" si="8"/>
        <v>-3219.3993121238177</v>
      </c>
      <c r="M11" s="29">
        <f t="shared" si="8"/>
        <v>-4824.0423043852106</v>
      </c>
      <c r="N11" s="29">
        <f t="shared" si="8"/>
        <v>-4602.0850386930351</v>
      </c>
      <c r="O11" s="29">
        <f t="shared" si="8"/>
        <v>-4518.0136715391227</v>
      </c>
      <c r="P11" s="29">
        <f t="shared" si="8"/>
        <v>-4550.0219260533104</v>
      </c>
      <c r="Q11" s="29">
        <f t="shared" si="8"/>
        <v>-4513.4311263972486</v>
      </c>
      <c r="R11" s="29">
        <f t="shared" si="8"/>
        <v>-4644.8514187446253</v>
      </c>
      <c r="S11" s="29">
        <f t="shared" si="8"/>
        <v>-4878.8815993121234</v>
      </c>
      <c r="T11" s="29">
        <f t="shared" si="8"/>
        <v>-4447.9187446259675</v>
      </c>
      <c r="U11" s="29">
        <f t="shared" si="8"/>
        <v>-4666.3067067927768</v>
      </c>
      <c r="V11" s="29">
        <f t="shared" si="8"/>
        <v>-4444.9050730868439</v>
      </c>
      <c r="W11" s="29">
        <f t="shared" si="8"/>
        <v>-4172.7468615649177</v>
      </c>
      <c r="X11" s="29">
        <f t="shared" ref="X11" si="9">SUM(X12:X16)</f>
        <v>-5014.3845227858974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1.09810834049871</v>
      </c>
      <c r="D12" s="10">
        <f>PPRD!D12+RCV_RCY!D12+IMP!D12-EXP!D12+STK_CHG!D12</f>
        <v>0.5595872742906276</v>
      </c>
      <c r="E12" s="10">
        <f>PPRD!E12+RCV_RCY!E12+IMP!E12-EXP!E12+STK_CHG!E12</f>
        <v>1.081255374032674</v>
      </c>
      <c r="F12" s="10">
        <f>PPRD!F12+RCV_RCY!F12+IMP!F12-EXP!F12+STK_CHG!F12</f>
        <v>0.54840928632846087</v>
      </c>
      <c r="G12" s="10">
        <f>PPRD!G12+RCV_RCY!G12+IMP!G12-EXP!G12+STK_CHG!G12</f>
        <v>0.54471195184866716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1.1079965606190885</v>
      </c>
      <c r="L12" s="10">
        <f>PPRD!L12+RCV_RCY!L12+IMP!L12-EXP!L12+STK_CHG!L12</f>
        <v>0.55391229578675794</v>
      </c>
      <c r="M12" s="10">
        <f>PPRD!M12+RCV_RCY!M12+IMP!M12-EXP!M12+STK_CHG!M12</f>
        <v>4.4292347377472048</v>
      </c>
      <c r="N12" s="10">
        <f>PPRD!N12+RCV_RCY!N12+IMP!N12-EXP!N12+STK_CHG!N12</f>
        <v>3.877042132416169</v>
      </c>
      <c r="O12" s="10">
        <f>PPRD!O12+RCV_RCY!O12+IMP!O12-EXP!O12+STK_CHG!O12</f>
        <v>5.5411865864144447</v>
      </c>
      <c r="P12" s="10">
        <f>PPRD!P12+RCV_RCY!P12+IMP!P12-EXP!P12+STK_CHG!P12</f>
        <v>5.5411865864144447</v>
      </c>
      <c r="Q12" s="10">
        <f>PPRD!Q12+RCV_RCY!Q12+IMP!Q12-EXP!Q12+STK_CHG!Q12</f>
        <v>3.3246775580395527</v>
      </c>
      <c r="R12" s="10">
        <f>PPRD!R12+RCV_RCY!R12+IMP!R12-EXP!R12+STK_CHG!R12</f>
        <v>1.1069647463456569</v>
      </c>
      <c r="S12" s="10">
        <f>PPRD!S12+RCV_RCY!S12+IMP!S12-EXP!S12+STK_CHG!S12</f>
        <v>6.0934651762682721</v>
      </c>
      <c r="T12" s="10">
        <f>PPRD!T12+RCV_RCY!T12+IMP!T12-EXP!T12+STK_CHG!T12</f>
        <v>5.3707652622527942</v>
      </c>
      <c r="U12" s="10">
        <f>PPRD!U12+RCV_RCY!U12+IMP!U12-EXP!U12+STK_CHG!U12</f>
        <v>-0.43860705073086859</v>
      </c>
      <c r="V12" s="10">
        <f>PPRD!V12+RCV_RCY!V12+IMP!V12-EXP!V12+STK_CHG!V12</f>
        <v>1.4437661220980238</v>
      </c>
      <c r="W12" s="10">
        <f>PPRD!W12+RCV_RCY!W12+IMP!W12-EXP!W12+STK_CHG!W12</f>
        <v>-5.77901977644024</v>
      </c>
      <c r="X12" s="10">
        <f>PPRD!X12+RCV_RCY!X12+IMP!X12-EXP!X12+STK_CHG!X12</f>
        <v>-4.819776440240755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-2141.5678417884774</v>
      </c>
      <c r="D13" s="10">
        <f>PPRD!D13+RCV_RCY!D13+IMP!D13-EXP!D13+STK_CHG!D13</f>
        <v>-2659.7345657781593</v>
      </c>
      <c r="E13" s="10">
        <f>PPRD!E13+RCV_RCY!E13+IMP!E13-EXP!E13+STK_CHG!E13</f>
        <v>-2690.1275150472916</v>
      </c>
      <c r="F13" s="10">
        <f>PPRD!F13+RCV_RCY!F13+IMP!F13-EXP!F13+STK_CHG!F13</f>
        <v>-3461.3530524505582</v>
      </c>
      <c r="G13" s="10">
        <f>PPRD!G13+RCV_RCY!G13+IMP!G13-EXP!G13+STK_CHG!G13</f>
        <v>-3415.4008598452274</v>
      </c>
      <c r="H13" s="10">
        <f>PPRD!H13+RCV_RCY!H13+IMP!H13-EXP!H13+STK_CHG!H13</f>
        <v>-3346.2732588134131</v>
      </c>
      <c r="I13" s="10">
        <f>PPRD!I13+RCV_RCY!I13+IMP!I13-EXP!I13+STK_CHG!I13</f>
        <v>-3788.9909716251072</v>
      </c>
      <c r="J13" s="10">
        <f>PPRD!J13+RCV_RCY!J13+IMP!J13-EXP!J13+STK_CHG!J13</f>
        <v>-4188.3392089423896</v>
      </c>
      <c r="K13" s="10">
        <f>PPRD!K13+RCV_RCY!K13+IMP!K13-EXP!K13+STK_CHG!K13</f>
        <v>-4372.2023215821155</v>
      </c>
      <c r="L13" s="10">
        <f>PPRD!L13+RCV_RCY!L13+IMP!L13-EXP!L13+STK_CHG!L13</f>
        <v>-2944.4141014617371</v>
      </c>
      <c r="M13" s="10">
        <f>PPRD!M13+RCV_RCY!M13+IMP!M13-EXP!M13+STK_CHG!M13</f>
        <v>-4466.1671539122954</v>
      </c>
      <c r="N13" s="10">
        <f>PPRD!N13+RCV_RCY!N13+IMP!N13-EXP!N13+STK_CHG!N13</f>
        <v>-4279.4300945829746</v>
      </c>
      <c r="O13" s="10">
        <f>PPRD!O13+RCV_RCY!O13+IMP!O13-EXP!O13+STK_CHG!O13</f>
        <v>-4197.1252794496986</v>
      </c>
      <c r="P13" s="10">
        <f>PPRD!P13+RCV_RCY!P13+IMP!P13-EXP!P13+STK_CHG!P13</f>
        <v>-4241.4128976784177</v>
      </c>
      <c r="Q13" s="10">
        <f>PPRD!Q13+RCV_RCY!Q13+IMP!Q13-EXP!Q13+STK_CHG!Q13</f>
        <v>-4233.3904557179703</v>
      </c>
      <c r="R13" s="10">
        <f>PPRD!R13+RCV_RCY!R13+IMP!R13-EXP!R13+STK_CHG!R13</f>
        <v>-4320.8699054170238</v>
      </c>
      <c r="S13" s="10">
        <f>PPRD!S13+RCV_RCY!S13+IMP!S13-EXP!S13+STK_CHG!S13</f>
        <v>-4549.1148753224415</v>
      </c>
      <c r="T13" s="10">
        <f>PPRD!T13+RCV_RCY!T13+IMP!T13-EXP!T13+STK_CHG!T13</f>
        <v>-4139.8411865864146</v>
      </c>
      <c r="U13" s="10">
        <f>PPRD!U13+RCV_RCY!U13+IMP!U13-EXP!U13+STK_CHG!U13</f>
        <v>-4348.1135855545999</v>
      </c>
      <c r="V13" s="10">
        <f>PPRD!V13+RCV_RCY!V13+IMP!V13-EXP!V13+STK_CHG!V13</f>
        <v>-4147.6883061049002</v>
      </c>
      <c r="W13" s="10">
        <f>PPRD!W13+RCV_RCY!W13+IMP!W13-EXP!W13+STK_CHG!W13</f>
        <v>-3901.7395528804809</v>
      </c>
      <c r="X13" s="10">
        <f>PPRD!X13+RCV_RCY!X13+IMP!X13-EXP!X13+STK_CHG!X13</f>
        <v>-4694.0728288907985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-317.41186586414437</v>
      </c>
      <c r="H15" s="10">
        <f>PPRD!H15+RCV_RCY!H15+IMP!H15-EXP!H15+STK_CHG!H15</f>
        <v>-265.92794496990535</v>
      </c>
      <c r="I15" s="10">
        <f>PPRD!I15+RCV_RCY!I15+IMP!I15-EXP!I15+STK_CHG!I15</f>
        <v>-291.89853826311258</v>
      </c>
      <c r="J15" s="10">
        <f>PPRD!J15+RCV_RCY!J15+IMP!J15-EXP!J15+STK_CHG!J15</f>
        <v>-294.06921754084266</v>
      </c>
      <c r="K15" s="10">
        <f>PPRD!K15+RCV_RCY!K15+IMP!K15-EXP!K15+STK_CHG!K15</f>
        <v>-276.58452278589851</v>
      </c>
      <c r="L15" s="10">
        <f>PPRD!L15+RCV_RCY!L15+IMP!L15-EXP!L15+STK_CHG!L15</f>
        <v>-278.46285468615639</v>
      </c>
      <c r="M15" s="10">
        <f>PPRD!M15+RCV_RCY!M15+IMP!M15-EXP!M15+STK_CHG!M15</f>
        <v>-363.97437661220982</v>
      </c>
      <c r="N15" s="10">
        <f>PPRD!N15+RCV_RCY!N15+IMP!N15-EXP!N15+STK_CHG!N15</f>
        <v>-331.54101461736889</v>
      </c>
      <c r="O15" s="10">
        <f>PPRD!O15+RCV_RCY!O15+IMP!O15-EXP!O15+STK_CHG!O15</f>
        <v>-330.64282029234732</v>
      </c>
      <c r="P15" s="10">
        <f>PPRD!P15+RCV_RCY!P15+IMP!P15-EXP!P15+STK_CHG!P15</f>
        <v>-329.73920894239041</v>
      </c>
      <c r="Q15" s="10">
        <f>PPRD!Q15+RCV_RCY!Q15+IMP!Q15-EXP!Q15+STK_CHG!Q15</f>
        <v>-312.62398968185727</v>
      </c>
      <c r="R15" s="10">
        <f>PPRD!R15+RCV_RCY!R15+IMP!R15-EXP!R15+STK_CHG!R15</f>
        <v>-340.55365434221835</v>
      </c>
      <c r="S15" s="10">
        <f>PPRD!S15+RCV_RCY!S15+IMP!S15-EXP!S15+STK_CHG!S15</f>
        <v>-345.05477214101461</v>
      </c>
      <c r="T15" s="10">
        <f>PPRD!T15+RCV_RCY!T15+IMP!T15-EXP!T15+STK_CHG!T15</f>
        <v>-324.63361994840926</v>
      </c>
      <c r="U15" s="10">
        <f>PPRD!U15+RCV_RCY!U15+IMP!U15-EXP!U15+STK_CHG!U15</f>
        <v>-336.30154772141015</v>
      </c>
      <c r="V15" s="10">
        <f>PPRD!V15+RCV_RCY!V15+IMP!V15-EXP!V15+STK_CHG!V15</f>
        <v>-315.40816852966464</v>
      </c>
      <c r="W15" s="10">
        <f>PPRD!W15+RCV_RCY!W15+IMP!W15-EXP!W15+STK_CHG!W15</f>
        <v>-267.86715391229575</v>
      </c>
      <c r="X15" s="10">
        <f>PPRD!X15+RCV_RCY!X15+IMP!X15-EXP!X15+STK_CHG!X15</f>
        <v>-316.45408426483237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0.42828890799656061</v>
      </c>
      <c r="D16" s="10">
        <f>PPRD!D16+RCV_RCY!D16+IMP!D16-EXP!D16+STK_CHG!D16</f>
        <v>0.82398968185726562</v>
      </c>
      <c r="E16" s="10">
        <f>PPRD!E16+RCV_RCY!E16+IMP!E16-EXP!E16+STK_CHG!E16</f>
        <v>0.83404987102321571</v>
      </c>
      <c r="F16" s="10">
        <f>PPRD!F16+RCV_RCY!F16+IMP!F16-EXP!F16+STK_CHG!F16</f>
        <v>0.80601891659501224</v>
      </c>
      <c r="G16" s="10">
        <f>PPRD!G16+RCV_RCY!G16+IMP!G16-EXP!G16+STK_CHG!G16</f>
        <v>0.83809114359415293</v>
      </c>
      <c r="H16" s="10">
        <f>PPRD!H16+RCV_RCY!H16+IMP!H16-EXP!H16+STK_CHG!H16</f>
        <v>0.83379191745485803</v>
      </c>
      <c r="I16" s="10">
        <f>PPRD!I16+RCV_RCY!I16+IMP!I16-EXP!I16+STK_CHG!I16</f>
        <v>1.6696474634565781</v>
      </c>
      <c r="J16" s="10">
        <f>PPRD!J16+RCV_RCY!J16+IMP!J16-EXP!J16+STK_CHG!J16</f>
        <v>1.2512467755803951</v>
      </c>
      <c r="K16" s="10">
        <f>PPRD!K16+RCV_RCY!K16+IMP!K16-EXP!K16+STK_CHG!K16</f>
        <v>3.341186586414445</v>
      </c>
      <c r="L16" s="10">
        <f>PPRD!L16+RCV_RCY!L16+IMP!L16-EXP!L16+STK_CHG!L16</f>
        <v>2.9237317282889079</v>
      </c>
      <c r="M16" s="10">
        <f>PPRD!M16+RCV_RCY!M16+IMP!M16-EXP!M16+STK_CHG!M16</f>
        <v>1.6699914015477217</v>
      </c>
      <c r="N16" s="10">
        <f>PPRD!N16+RCV_RCY!N16+IMP!N16-EXP!N16+STK_CHG!N16</f>
        <v>5.0090283748925195</v>
      </c>
      <c r="O16" s="10">
        <f>PPRD!O16+RCV_RCY!O16+IMP!O16-EXP!O16+STK_CHG!O16</f>
        <v>4.2132416165090278</v>
      </c>
      <c r="P16" s="10">
        <f>PPRD!P16+RCV_RCY!P16+IMP!P16-EXP!P16+STK_CHG!P16</f>
        <v>15.58899398108341</v>
      </c>
      <c r="Q16" s="10">
        <f>PPRD!Q16+RCV_RCY!Q16+IMP!Q16-EXP!Q16+STK_CHG!Q16</f>
        <v>29.258641444539979</v>
      </c>
      <c r="R16" s="10">
        <f>PPRD!R16+RCV_RCY!R16+IMP!R16-EXP!R16+STK_CHG!R16</f>
        <v>15.465176268271714</v>
      </c>
      <c r="S16" s="10">
        <f>PPRD!S16+RCV_RCY!S16+IMP!S16-EXP!S16+STK_CHG!S16</f>
        <v>9.1945829750644883</v>
      </c>
      <c r="T16" s="10">
        <f>PPRD!T16+RCV_RCY!T16+IMP!T16-EXP!T16+STK_CHG!T16</f>
        <v>11.185296646603611</v>
      </c>
      <c r="U16" s="10">
        <f>PPRD!U16+RCV_RCY!U16+IMP!U16-EXP!U16+STK_CHG!U16</f>
        <v>18.547033533963884</v>
      </c>
      <c r="V16" s="10">
        <f>PPRD!V16+RCV_RCY!V16+IMP!V16-EXP!V16+STK_CHG!V16</f>
        <v>16.747635425623386</v>
      </c>
      <c r="W16" s="10">
        <f>PPRD!W16+RCV_RCY!W16+IMP!W16-EXP!W16+STK_CHG!W16</f>
        <v>2.6388650042992259</v>
      </c>
      <c r="X16" s="10">
        <f>PPRD!X16+RCV_RCY!X16+IMP!X16-EXP!X16+STK_CHG!X16</f>
        <v>0.96216680997420467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19904.424075666378</v>
      </c>
      <c r="D26" s="37">
        <f t="shared" si="14"/>
        <v>20461.152192605328</v>
      </c>
      <c r="E26" s="37">
        <f t="shared" si="14"/>
        <v>20422.377644024073</v>
      </c>
      <c r="F26" s="37">
        <f t="shared" si="14"/>
        <v>20565.914703353392</v>
      </c>
      <c r="G26" s="37">
        <f t="shared" si="14"/>
        <v>21950.577730008597</v>
      </c>
      <c r="H26" s="37">
        <f t="shared" si="14"/>
        <v>22311.152364574384</v>
      </c>
      <c r="I26" s="37">
        <f t="shared" si="14"/>
        <v>23967.401289767844</v>
      </c>
      <c r="J26" s="37">
        <f t="shared" si="14"/>
        <v>24504.569131556324</v>
      </c>
      <c r="K26" s="37">
        <f t="shared" si="14"/>
        <v>25441.131728288903</v>
      </c>
      <c r="L26" s="37">
        <f t="shared" si="14"/>
        <v>24811.488392089417</v>
      </c>
      <c r="M26" s="37">
        <f t="shared" si="14"/>
        <v>26169.58426483232</v>
      </c>
      <c r="N26" s="37">
        <f t="shared" si="14"/>
        <v>26339.359673258816</v>
      </c>
      <c r="O26" s="37">
        <f t="shared" si="14"/>
        <v>25113.068357695607</v>
      </c>
      <c r="P26" s="37">
        <f t="shared" si="14"/>
        <v>22955.218400687874</v>
      </c>
      <c r="Q26" s="37">
        <f t="shared" si="14"/>
        <v>22822.363198624247</v>
      </c>
      <c r="R26" s="37">
        <f t="shared" si="14"/>
        <v>24265.94969905417</v>
      </c>
      <c r="S26" s="37">
        <f t="shared" si="14"/>
        <v>26750.342820292342</v>
      </c>
      <c r="T26" s="37">
        <f t="shared" si="14"/>
        <v>30236.706534823734</v>
      </c>
      <c r="U26" s="37">
        <f t="shared" si="14"/>
        <v>31064.836543422185</v>
      </c>
      <c r="V26" s="37">
        <f t="shared" si="14"/>
        <v>31576.413843508162</v>
      </c>
      <c r="W26" s="37">
        <f t="shared" si="14"/>
        <v>29737.980223559753</v>
      </c>
      <c r="X26" s="37">
        <f t="shared" ref="X26" si="15">SUM(X27,X33)</f>
        <v>31624.160791057609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18608.744883920896</v>
      </c>
      <c r="D27" s="29">
        <f t="shared" si="16"/>
        <v>18863.371023215819</v>
      </c>
      <c r="E27" s="29">
        <f t="shared" si="16"/>
        <v>18411.500687876181</v>
      </c>
      <c r="F27" s="29">
        <f t="shared" si="16"/>
        <v>18008.106964746341</v>
      </c>
      <c r="G27" s="29">
        <f t="shared" si="16"/>
        <v>18734.491315563198</v>
      </c>
      <c r="H27" s="29">
        <f t="shared" si="16"/>
        <v>18877.80937231299</v>
      </c>
      <c r="I27" s="29">
        <f t="shared" si="16"/>
        <v>21243.308856405849</v>
      </c>
      <c r="J27" s="29">
        <f t="shared" si="16"/>
        <v>21429.144110060191</v>
      </c>
      <c r="K27" s="29">
        <f t="shared" si="16"/>
        <v>22384.585124677553</v>
      </c>
      <c r="L27" s="29">
        <f t="shared" si="16"/>
        <v>21979.177300085979</v>
      </c>
      <c r="M27" s="29">
        <f t="shared" si="16"/>
        <v>23894.624935511598</v>
      </c>
      <c r="N27" s="29">
        <f t="shared" si="16"/>
        <v>25165.255374032677</v>
      </c>
      <c r="O27" s="29">
        <f t="shared" si="16"/>
        <v>25665.129578675831</v>
      </c>
      <c r="P27" s="29">
        <f t="shared" si="16"/>
        <v>24696.927858985382</v>
      </c>
      <c r="Q27" s="29">
        <f t="shared" si="16"/>
        <v>24649.923215821153</v>
      </c>
      <c r="R27" s="29">
        <f t="shared" si="16"/>
        <v>26641.881771281169</v>
      </c>
      <c r="S27" s="29">
        <f t="shared" si="16"/>
        <v>26364.72390369733</v>
      </c>
      <c r="T27" s="29">
        <f t="shared" si="16"/>
        <v>26204.91719690456</v>
      </c>
      <c r="U27" s="29">
        <f t="shared" si="16"/>
        <v>27967.445313843509</v>
      </c>
      <c r="V27" s="29">
        <f t="shared" si="16"/>
        <v>28070.223387790193</v>
      </c>
      <c r="W27" s="29">
        <f t="shared" si="16"/>
        <v>26216.810662080818</v>
      </c>
      <c r="X27" s="29">
        <f t="shared" ref="X27" si="17">SUM(X28:X32)</f>
        <v>26025.290369733448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18293.230610490114</v>
      </c>
      <c r="D28" s="10">
        <f>PPRD!D28+RCV_RCY!D28+IMP!D28-EXP!D28+STK_CHG!D28</f>
        <v>18450.606706792776</v>
      </c>
      <c r="E28" s="10">
        <f>PPRD!E28+RCV_RCY!E28+IMP!E28-EXP!E28+STK_CHG!E28</f>
        <v>18222.256319862427</v>
      </c>
      <c r="F28" s="10">
        <f>PPRD!F28+RCV_RCY!F28+IMP!F28-EXP!F28+STK_CHG!F28</f>
        <v>17787.007308684431</v>
      </c>
      <c r="G28" s="10">
        <f>PPRD!G28+RCV_RCY!G28+IMP!G28-EXP!G28+STK_CHG!G28</f>
        <v>18340.051934651761</v>
      </c>
      <c r="H28" s="10">
        <f>PPRD!H28+RCV_RCY!H28+IMP!H28-EXP!H28+STK_CHG!H28</f>
        <v>18458.720550300954</v>
      </c>
      <c r="I28" s="10">
        <f>PPRD!I28+RCV_RCY!I28+IMP!I28-EXP!I28+STK_CHG!I28</f>
        <v>20352.784952708513</v>
      </c>
      <c r="J28" s="10">
        <f>PPRD!J28+RCV_RCY!J28+IMP!J28-EXP!J28+STK_CHG!J28</f>
        <v>20325.935167669821</v>
      </c>
      <c r="K28" s="10">
        <f>PPRD!K28+RCV_RCY!K28+IMP!K28-EXP!K28+STK_CHG!K28</f>
        <v>21356.450902837485</v>
      </c>
      <c r="L28" s="10">
        <f>PPRD!L28+RCV_RCY!L28+IMP!L28-EXP!L28+STK_CHG!L28</f>
        <v>20583.233018056744</v>
      </c>
      <c r="M28" s="10">
        <f>PPRD!M28+RCV_RCY!M28+IMP!M28-EXP!M28+STK_CHG!M28</f>
        <v>23181.668099742037</v>
      </c>
      <c r="N28" s="10">
        <f>PPRD!N28+RCV_RCY!N28+IMP!N28-EXP!N28+STK_CHG!N28</f>
        <v>24534.269131556321</v>
      </c>
      <c r="O28" s="10">
        <f>PPRD!O28+RCV_RCY!O28+IMP!O28-EXP!O28+STK_CHG!O28</f>
        <v>25454.11711092003</v>
      </c>
      <c r="P28" s="10">
        <f>PPRD!P28+RCV_RCY!P28+IMP!P28-EXP!P28+STK_CHG!P28</f>
        <v>24573.2135855546</v>
      </c>
      <c r="Q28" s="10">
        <f>PPRD!Q28+RCV_RCY!Q28+IMP!Q28-EXP!Q28+STK_CHG!Q28</f>
        <v>24496.936543422184</v>
      </c>
      <c r="R28" s="10">
        <f>PPRD!R28+RCV_RCY!R28+IMP!R28-EXP!R28+STK_CHG!R28</f>
        <v>26505.655717970763</v>
      </c>
      <c r="S28" s="10">
        <f>PPRD!S28+RCV_RCY!S28+IMP!S28-EXP!S28+STK_CHG!S28</f>
        <v>26164.503439380907</v>
      </c>
      <c r="T28" s="10">
        <f>PPRD!T28+RCV_RCY!T28+IMP!T28-EXP!T28+STK_CHG!T28</f>
        <v>25523.706018916597</v>
      </c>
      <c r="U28" s="10">
        <f>PPRD!U28+RCV_RCY!U28+IMP!U28-EXP!U28+STK_CHG!U28</f>
        <v>27415.15339638865</v>
      </c>
      <c r="V28" s="10">
        <f>PPRD!V28+RCV_RCY!V28+IMP!V28-EXP!V28+STK_CHG!V28</f>
        <v>27693.447721410139</v>
      </c>
      <c r="W28" s="10">
        <f>PPRD!W28+RCV_RCY!W28+IMP!W28-EXP!W28+STK_CHG!W28</f>
        <v>25968.4977644024</v>
      </c>
      <c r="X28" s="10">
        <f>PPRD!X28+RCV_RCY!X28+IMP!X28-EXP!X28+STK_CHG!X28</f>
        <v>25138.20128976784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224.31487532244199</v>
      </c>
      <c r="D30" s="10">
        <f>PPRD!D30+RCV_RCY!D30+IMP!D30-EXP!D30+STK_CHG!D30</f>
        <v>335.96483233018063</v>
      </c>
      <c r="E30" s="10">
        <f>PPRD!E30+RCV_RCY!E30+IMP!E30-EXP!E30+STK_CHG!E30</f>
        <v>108.6049871023216</v>
      </c>
      <c r="F30" s="10">
        <f>PPRD!F30+RCV_RCY!F30+IMP!F30-EXP!F30+STK_CHG!F30</f>
        <v>182.69991401547719</v>
      </c>
      <c r="G30" s="10">
        <f>PPRD!G30+RCV_RCY!G30+IMP!G30-EXP!G30+STK_CHG!G30</f>
        <v>316.67987962166808</v>
      </c>
      <c r="H30" s="10">
        <f>PPRD!H30+RCV_RCY!H30+IMP!H30-EXP!H30+STK_CHG!H30</f>
        <v>257.8098882201204</v>
      </c>
      <c r="I30" s="10">
        <f>PPRD!I30+RCV_RCY!I30+IMP!I30-EXP!I30+STK_CHG!I30</f>
        <v>790.68460877042128</v>
      </c>
      <c r="J30" s="10">
        <f>PPRD!J30+RCV_RCY!J30+IMP!J30-EXP!J30+STK_CHG!J30</f>
        <v>1012.969561478934</v>
      </c>
      <c r="K30" s="10">
        <f>PPRD!K30+RCV_RCY!K30+IMP!K30-EXP!K30+STK_CHG!K30</f>
        <v>991.65451418744613</v>
      </c>
      <c r="L30" s="10">
        <f>PPRD!L30+RCV_RCY!L30+IMP!L30-EXP!L30+STK_CHG!L30</f>
        <v>1381.544368013758</v>
      </c>
      <c r="M30" s="10">
        <f>PPRD!M30+RCV_RCY!M30+IMP!M30-EXP!M30+STK_CHG!M30</f>
        <v>613.11745485812548</v>
      </c>
      <c r="N30" s="10">
        <f>PPRD!N30+RCV_RCY!N30+IMP!N30-EXP!N30+STK_CHG!N30</f>
        <v>553.22682717110922</v>
      </c>
      <c r="O30" s="10">
        <f>PPRD!O30+RCV_RCY!O30+IMP!O30-EXP!O30+STK_CHG!O30</f>
        <v>138.05296646603611</v>
      </c>
      <c r="P30" s="10">
        <f>PPRD!P30+RCV_RCY!P30+IMP!P30-EXP!P30+STK_CHG!P30</f>
        <v>50.754772141014612</v>
      </c>
      <c r="Q30" s="10">
        <f>PPRD!Q30+RCV_RCY!Q30+IMP!Q30-EXP!Q30+STK_CHG!Q30</f>
        <v>77.147205503009445</v>
      </c>
      <c r="R30" s="10">
        <f>PPRD!R30+RCV_RCY!R30+IMP!R30-EXP!R30+STK_CHG!R30</f>
        <v>69.026483233018055</v>
      </c>
      <c r="S30" s="10">
        <f>PPRD!S30+RCV_RCY!S30+IMP!S30-EXP!S30+STK_CHG!S30</f>
        <v>141.66526225279449</v>
      </c>
      <c r="T30" s="10">
        <f>PPRD!T30+RCV_RCY!T30+IMP!T30-EXP!T30+STK_CHG!T30</f>
        <v>623.53723129836624</v>
      </c>
      <c r="U30" s="10">
        <f>PPRD!U30+RCV_RCY!U30+IMP!U30-EXP!U30+STK_CHG!U30</f>
        <v>474.06981943250207</v>
      </c>
      <c r="V30" s="10">
        <f>PPRD!V30+RCV_RCY!V30+IMP!V30-EXP!V30+STK_CHG!V30</f>
        <v>294.72012037833184</v>
      </c>
      <c r="W30" s="10">
        <f>PPRD!W30+RCV_RCY!W30+IMP!W30-EXP!W30+STK_CHG!W30</f>
        <v>169.81840068787611</v>
      </c>
      <c r="X30" s="10">
        <f>PPRD!X30+RCV_RCY!X30+IMP!X30-EXP!X30+STK_CHG!X30</f>
        <v>821.46319862424764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91.199398108340475</v>
      </c>
      <c r="D31" s="10">
        <f>PPRD!D31+RCV_RCY!D31+IMP!D31-EXP!D31+STK_CHG!D31</f>
        <v>76.799484092863281</v>
      </c>
      <c r="E31" s="10">
        <f>PPRD!E31+RCV_RCY!E31+IMP!E31-EXP!E31+STK_CHG!E31</f>
        <v>80.63938091143595</v>
      </c>
      <c r="F31" s="10">
        <f>PPRD!F31+RCV_RCY!F31+IMP!F31-EXP!F31+STK_CHG!F31</f>
        <v>38.399742046431641</v>
      </c>
      <c r="G31" s="10">
        <f>PPRD!G31+RCV_RCY!G31+IMP!G31-EXP!G31+STK_CHG!G31</f>
        <v>77.759501289767826</v>
      </c>
      <c r="H31" s="10">
        <f>PPRD!H31+RCV_RCY!H31+IMP!H31-EXP!H31+STK_CHG!H31</f>
        <v>161.27893379191741</v>
      </c>
      <c r="I31" s="10">
        <f>PPRD!I31+RCV_RCY!I31+IMP!I31-EXP!I31+STK_CHG!I31</f>
        <v>99.839294926913141</v>
      </c>
      <c r="J31" s="10">
        <f>PPRD!J31+RCV_RCY!J31+IMP!J31-EXP!J31+STK_CHG!J31</f>
        <v>90.23938091143593</v>
      </c>
      <c r="K31" s="10">
        <f>PPRD!K31+RCV_RCY!K31+IMP!K31-EXP!K31+STK_CHG!K31</f>
        <v>36.479707652622523</v>
      </c>
      <c r="L31" s="10">
        <f>PPRD!L31+RCV_RCY!L31+IMP!L31-EXP!L31+STK_CHG!L31</f>
        <v>14.399914015477215</v>
      </c>
      <c r="M31" s="10">
        <f>PPRD!M31+RCV_RCY!M31+IMP!M31-EXP!M31+STK_CHG!M31</f>
        <v>99.839380911435939</v>
      </c>
      <c r="N31" s="10">
        <f>PPRD!N31+RCV_RCY!N31+IMP!N31-EXP!N31+STK_CHG!N31</f>
        <v>77.759415305245057</v>
      </c>
      <c r="O31" s="10">
        <f>PPRD!O31+RCV_RCY!O31+IMP!O31-EXP!O31+STK_CHG!O31</f>
        <v>72.959501289767829</v>
      </c>
      <c r="P31" s="10">
        <f>PPRD!P31+RCV_RCY!P31+IMP!P31-EXP!P31+STK_CHG!P31</f>
        <v>72.959501289767843</v>
      </c>
      <c r="Q31" s="10">
        <f>PPRD!Q31+RCV_RCY!Q31+IMP!Q31-EXP!Q31+STK_CHG!Q31</f>
        <v>75.839466895958722</v>
      </c>
      <c r="R31" s="10">
        <f>PPRD!R31+RCV_RCY!R31+IMP!R31-EXP!R31+STK_CHG!R31</f>
        <v>67.19957007738607</v>
      </c>
      <c r="S31" s="10">
        <f>PPRD!S31+RCV_RCY!S31+IMP!S31-EXP!S31+STK_CHG!S31</f>
        <v>58.555202063628542</v>
      </c>
      <c r="T31" s="10">
        <f>PPRD!T31+RCV_RCY!T31+IMP!T31-EXP!T31+STK_CHG!T31</f>
        <v>57.673946689595873</v>
      </c>
      <c r="U31" s="10">
        <f>PPRD!U31+RCV_RCY!U31+IMP!U31-EXP!U31+STK_CHG!U31</f>
        <v>78.222098022355979</v>
      </c>
      <c r="V31" s="10">
        <f>PPRD!V31+RCV_RCY!V31+IMP!V31-EXP!V31+STK_CHG!V31</f>
        <v>82.055546001719691</v>
      </c>
      <c r="W31" s="10">
        <f>PPRD!W31+RCV_RCY!W31+IMP!W31-EXP!W31+STK_CHG!W31</f>
        <v>78.494496990541691</v>
      </c>
      <c r="X31" s="10">
        <f>PPRD!X31+RCV_RCY!X31+IMP!X31-EXP!X31+STK_CHG!X31</f>
        <v>65.625881341358536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1295.6791917454846</v>
      </c>
      <c r="D33" s="29">
        <f t="shared" si="18"/>
        <v>1597.7811693895098</v>
      </c>
      <c r="E33" s="29">
        <f t="shared" si="18"/>
        <v>2010.8769561478925</v>
      </c>
      <c r="F33" s="29">
        <f t="shared" si="18"/>
        <v>2557.8077386070499</v>
      </c>
      <c r="G33" s="29">
        <f t="shared" si="18"/>
        <v>3216.0864144454004</v>
      </c>
      <c r="H33" s="29">
        <f t="shared" si="18"/>
        <v>3433.3429922613936</v>
      </c>
      <c r="I33" s="29">
        <f t="shared" si="18"/>
        <v>2724.0924333619946</v>
      </c>
      <c r="J33" s="29">
        <f t="shared" si="18"/>
        <v>3075.4250214961312</v>
      </c>
      <c r="K33" s="29">
        <f t="shared" si="18"/>
        <v>3056.5466036113494</v>
      </c>
      <c r="L33" s="29">
        <f t="shared" si="18"/>
        <v>2832.3110920034392</v>
      </c>
      <c r="M33" s="29">
        <f t="shared" si="18"/>
        <v>2274.9593293207222</v>
      </c>
      <c r="N33" s="29">
        <f t="shared" si="18"/>
        <v>1174.1042992261387</v>
      </c>
      <c r="O33" s="29">
        <f t="shared" si="18"/>
        <v>-552.06122098022433</v>
      </c>
      <c r="P33" s="29">
        <f t="shared" si="18"/>
        <v>-1741.7094582975067</v>
      </c>
      <c r="Q33" s="29">
        <f t="shared" si="18"/>
        <v>-1827.5600171969045</v>
      </c>
      <c r="R33" s="29">
        <f t="shared" si="18"/>
        <v>-2375.9320722269995</v>
      </c>
      <c r="S33" s="29">
        <f t="shared" si="18"/>
        <v>385.61891659501418</v>
      </c>
      <c r="T33" s="29">
        <f t="shared" si="18"/>
        <v>4031.7893379191728</v>
      </c>
      <c r="U33" s="29">
        <f t="shared" si="18"/>
        <v>3097.3912295786763</v>
      </c>
      <c r="V33" s="29">
        <f t="shared" si="18"/>
        <v>3506.190455717971</v>
      </c>
      <c r="W33" s="29">
        <f t="shared" si="18"/>
        <v>3521.1695614789351</v>
      </c>
      <c r="X33" s="29">
        <f t="shared" ref="X33" si="19">SUM(X34:X50)</f>
        <v>5598.8704213241608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978.35571797076489</v>
      </c>
      <c r="D36" s="10">
        <f>PPRD!D36+RCV_RCY!D36+IMP!D36-EXP!D36+STK_CHG!D36</f>
        <v>1223.509630266552</v>
      </c>
      <c r="E36" s="10">
        <f>PPRD!E36+RCV_RCY!E36+IMP!E36-EXP!E36+STK_CHG!E36</f>
        <v>1577.1185726569217</v>
      </c>
      <c r="F36" s="10">
        <f>PPRD!F36+RCV_RCY!F36+IMP!F36-EXP!F36+STK_CHG!F36</f>
        <v>1972.527858985382</v>
      </c>
      <c r="G36" s="10">
        <f>PPRD!G36+RCV_RCY!G36+IMP!G36-EXP!G36+STK_CHG!G36</f>
        <v>2228.9791917454859</v>
      </c>
      <c r="H36" s="10">
        <f>PPRD!H36+RCV_RCY!H36+IMP!H36-EXP!H36+STK_CHG!H36</f>
        <v>2378.1049871023215</v>
      </c>
      <c r="I36" s="10">
        <f>PPRD!I36+RCV_RCY!I36+IMP!I36-EXP!I36+STK_CHG!I36</f>
        <v>2400.6998280309544</v>
      </c>
      <c r="J36" s="10">
        <f>PPRD!J36+RCV_RCY!J36+IMP!J36-EXP!J36+STK_CHG!J36</f>
        <v>2471.8735167669815</v>
      </c>
      <c r="K36" s="10">
        <f>PPRD!K36+RCV_RCY!K36+IMP!K36-EXP!K36+STK_CHG!K36</f>
        <v>2354.3803955288045</v>
      </c>
      <c r="L36" s="10">
        <f>PPRD!L36+RCV_RCY!L36+IMP!L36-EXP!L36+STK_CHG!L36</f>
        <v>2153.43456577816</v>
      </c>
      <c r="M36" s="10">
        <f>PPRD!M36+RCV_RCY!M36+IMP!M36-EXP!M36+STK_CHG!M36</f>
        <v>2165.520206362854</v>
      </c>
      <c r="N36" s="10">
        <f>PPRD!N36+RCV_RCY!N36+IMP!N36-EXP!N36+STK_CHG!N36</f>
        <v>2111.6843508168527</v>
      </c>
      <c r="O36" s="10">
        <f>PPRD!O36+RCV_RCY!O36+IMP!O36-EXP!O36+STK_CHG!O36</f>
        <v>2005.111263972484</v>
      </c>
      <c r="P36" s="10">
        <f>PPRD!P36+RCV_RCY!P36+IMP!P36-EXP!P36+STK_CHG!P36</f>
        <v>1924.906878761823</v>
      </c>
      <c r="Q36" s="10">
        <f>PPRD!Q36+RCV_RCY!Q36+IMP!Q36-EXP!Q36+STK_CHG!Q36</f>
        <v>1976.5453138435084</v>
      </c>
      <c r="R36" s="10">
        <f>PPRD!R36+RCV_RCY!R36+IMP!R36-EXP!R36+STK_CHG!R36</f>
        <v>2005.1113499570076</v>
      </c>
      <c r="S36" s="10">
        <f>PPRD!S36+RCV_RCY!S36+IMP!S36-EXP!S36+STK_CHG!S36</f>
        <v>2114.9804815133275</v>
      </c>
      <c r="T36" s="10">
        <f>PPRD!T36+RCV_RCY!T36+IMP!T36-EXP!T36+STK_CHG!T36</f>
        <v>2243.7943250214962</v>
      </c>
      <c r="U36" s="10">
        <f>PPRD!U36+RCV_RCY!U36+IMP!U36-EXP!U36+STK_CHG!U36</f>
        <v>2213.0352536543423</v>
      </c>
      <c r="V36" s="10">
        <f>PPRD!V36+RCV_RCY!V36+IMP!V36-EXP!V36+STK_CHG!V36</f>
        <v>2345.2781599312125</v>
      </c>
      <c r="W36" s="10">
        <f>PPRD!W36+RCV_RCY!W36+IMP!W36-EXP!W36+STK_CHG!W36</f>
        <v>1971.0793637145316</v>
      </c>
      <c r="X36" s="10">
        <f>PPRD!X36+RCV_RCY!X36+IMP!X36-EXP!X36+STK_CHG!X36</f>
        <v>2110.5274290627681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806.26251074806521</v>
      </c>
      <c r="D37" s="10">
        <f>PPRD!D37+RCV_RCY!D37+IMP!D37-EXP!D37+STK_CHG!D37</f>
        <v>478.25546001719692</v>
      </c>
      <c r="E37" s="10">
        <f>PPRD!E37+RCV_RCY!E37+IMP!E37-EXP!E37+STK_CHG!E37</f>
        <v>311.07764402407554</v>
      </c>
      <c r="F37" s="10">
        <f>PPRD!F37+RCV_RCY!F37+IMP!F37-EXP!F37+STK_CHG!F37</f>
        <v>184.10722269991408</v>
      </c>
      <c r="G37" s="10">
        <f>PPRD!G37+RCV_RCY!G37+IMP!G37-EXP!G37+STK_CHG!G37</f>
        <v>123.79621668099739</v>
      </c>
      <c r="H37" s="10">
        <f>PPRD!H37+RCV_RCY!H37+IMP!H37-EXP!H37+STK_CHG!H37</f>
        <v>-144.95795356835762</v>
      </c>
      <c r="I37" s="10">
        <f>PPRD!I37+RCV_RCY!I37+IMP!I37-EXP!I37+STK_CHG!I37</f>
        <v>-102.63447979363707</v>
      </c>
      <c r="J37" s="10">
        <f>PPRD!J37+RCV_RCY!J37+IMP!J37-EXP!J37+STK_CHG!J37</f>
        <v>192.57188306104902</v>
      </c>
      <c r="K37" s="10">
        <f>PPRD!K37+RCV_RCY!K37+IMP!K37-EXP!K37+STK_CHG!K37</f>
        <v>353.40111779879618</v>
      </c>
      <c r="L37" s="10">
        <f>PPRD!L37+RCV_RCY!L37+IMP!L37-EXP!L37+STK_CHG!L37</f>
        <v>-34.39380911435947</v>
      </c>
      <c r="M37" s="10">
        <f>PPRD!M37+RCV_RCY!M37+IMP!M37-EXP!M37+STK_CHG!M37</f>
        <v>-74.161650902837422</v>
      </c>
      <c r="N37" s="10">
        <f>PPRD!N37+RCV_RCY!N37+IMP!N37-EXP!N37+STK_CHG!N37</f>
        <v>45.141874462596725</v>
      </c>
      <c r="O37" s="10">
        <f>PPRD!O37+RCV_RCY!O37+IMP!O37-EXP!O37+STK_CHG!O37</f>
        <v>-152.62252794496996</v>
      </c>
      <c r="P37" s="10">
        <f>PPRD!P37+RCV_RCY!P37+IMP!P37-EXP!P37+STK_CHG!P37</f>
        <v>-390.15477214101463</v>
      </c>
      <c r="Q37" s="10">
        <f>PPRD!Q37+RCV_RCY!Q37+IMP!Q37-EXP!Q37+STK_CHG!Q37</f>
        <v>-257.32957867583826</v>
      </c>
      <c r="R37" s="10">
        <f>PPRD!R37+RCV_RCY!R37+IMP!R37-EXP!R37+STK_CHG!R37</f>
        <v>-387.19312123817718</v>
      </c>
      <c r="S37" s="10">
        <f>PPRD!S37+RCV_RCY!S37+IMP!S37-EXP!S37+STK_CHG!S37</f>
        <v>-188.97489251934647</v>
      </c>
      <c r="T37" s="10">
        <f>PPRD!T37+RCV_RCY!T37+IMP!T37-EXP!T37+STK_CHG!T37</f>
        <v>204.37016337059333</v>
      </c>
      <c r="U37" s="10">
        <f>PPRD!U37+RCV_RCY!U37+IMP!U37-EXP!U37+STK_CHG!U37</f>
        <v>72.000429922613918</v>
      </c>
      <c r="V37" s="10">
        <f>PPRD!V37+RCV_RCY!V37+IMP!V37-EXP!V37+STK_CHG!V37</f>
        <v>116.10859845227856</v>
      </c>
      <c r="W37" s="10">
        <f>PPRD!W37+RCV_RCY!W37+IMP!W37-EXP!W37+STK_CHG!W37</f>
        <v>140.50696474634569</v>
      </c>
      <c r="X37" s="10">
        <f>PPRD!X37+RCV_RCY!X37+IMP!X37-EXP!X37+STK_CHG!X37</f>
        <v>675.52459157351677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3.1742906276870162</v>
      </c>
      <c r="D38" s="10">
        <f>PPRD!D38+RCV_RCY!D38+IMP!D38-EXP!D38+STK_CHG!D38</f>
        <v>-1.058039552880482</v>
      </c>
      <c r="E38" s="10">
        <f>PPRD!E38+RCV_RCY!E38+IMP!E38-EXP!E38+STK_CHG!E38</f>
        <v>1.058125537403267</v>
      </c>
      <c r="F38" s="10">
        <f>PPRD!F38+RCV_RCY!F38+IMP!F38-EXP!F38+STK_CHG!F38</f>
        <v>-1.058039552880482</v>
      </c>
      <c r="G38" s="10">
        <f>PPRD!G38+RCV_RCY!G38+IMP!G38-EXP!G38+STK_CHG!G38</f>
        <v>0</v>
      </c>
      <c r="H38" s="10">
        <f>PPRD!H38+RCV_RCY!H38+IMP!H38-EXP!H38+STK_CHG!H38</f>
        <v>-1.058039552880482</v>
      </c>
      <c r="I38" s="10">
        <f>PPRD!I38+RCV_RCY!I38+IMP!I38-EXP!I38+STK_CHG!I38</f>
        <v>-4.232330180567498</v>
      </c>
      <c r="J38" s="10">
        <f>PPRD!J38+RCV_RCY!J38+IMP!J38-EXP!J38+STK_CHG!J38</f>
        <v>-5.2904557179707652</v>
      </c>
      <c r="K38" s="10">
        <f>PPRD!K38+RCV_RCY!K38+IMP!K38-EXP!K38+STK_CHG!K38</f>
        <v>-12.697076526225279</v>
      </c>
      <c r="L38" s="10">
        <f>PPRD!L38+RCV_RCY!L38+IMP!L38-EXP!L38+STK_CHG!L38</f>
        <v>-7.3564918314703336</v>
      </c>
      <c r="M38" s="10">
        <f>PPRD!M38+RCV_RCY!M38+IMP!M38-EXP!M38+STK_CHG!M38</f>
        <v>-8.4073946689595864</v>
      </c>
      <c r="N38" s="10">
        <f>PPRD!N38+RCV_RCY!N38+IMP!N38-EXP!N38+STK_CHG!N38</f>
        <v>-12.61109200343938</v>
      </c>
      <c r="O38" s="10">
        <f>PPRD!O38+RCV_RCY!O38+IMP!O38-EXP!O38+STK_CHG!O38</f>
        <v>-13.66199484092863</v>
      </c>
      <c r="P38" s="10">
        <f>PPRD!P38+RCV_RCY!P38+IMP!P38-EXP!P38+STK_CHG!P38</f>
        <v>-15.763800515907132</v>
      </c>
      <c r="Q38" s="10">
        <f>PPRD!Q38+RCV_RCY!Q38+IMP!Q38-EXP!Q38+STK_CHG!Q38</f>
        <v>-22.069389509888218</v>
      </c>
      <c r="R38" s="10">
        <f>PPRD!R38+RCV_RCY!R38+IMP!R38-EXP!R38+STK_CHG!R38</f>
        <v>-25.222098022355979</v>
      </c>
      <c r="S38" s="10">
        <f>PPRD!S38+RCV_RCY!S38+IMP!S38-EXP!S38+STK_CHG!S38</f>
        <v>-24.171195184866718</v>
      </c>
      <c r="T38" s="10">
        <f>PPRD!T38+RCV_RCY!T38+IMP!T38-EXP!T38+STK_CHG!T38</f>
        <v>-27.393379191745488</v>
      </c>
      <c r="U38" s="10">
        <f>PPRD!U38+RCV_RCY!U38+IMP!U38-EXP!U38+STK_CHG!U38</f>
        <v>-30.29071367153912</v>
      </c>
      <c r="V38" s="10">
        <f>PPRD!V38+RCV_RCY!V38+IMP!V38-EXP!V38+STK_CHG!V38</f>
        <v>-31.407910576096299</v>
      </c>
      <c r="W38" s="10">
        <f>PPRD!W38+RCV_RCY!W38+IMP!W38-EXP!W38+STK_CHG!W38</f>
        <v>-25.919948409286327</v>
      </c>
      <c r="X38" s="10">
        <f>PPRD!X38+RCV_RCY!X38+IMP!X38-EXP!X38+STK_CHG!X38</f>
        <v>-29.955546001719686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-153.7833190025795</v>
      </c>
      <c r="D40" s="10">
        <f>PPRD!D40+RCV_RCY!D40+IMP!D40-EXP!D40+STK_CHG!D40</f>
        <v>-372.87188306104895</v>
      </c>
      <c r="E40" s="10">
        <f>PPRD!E40+RCV_RCY!E40+IMP!E40-EXP!E40+STK_CHG!E40</f>
        <v>-331.7927773000859</v>
      </c>
      <c r="F40" s="10">
        <f>PPRD!F40+RCV_RCY!F40+IMP!F40-EXP!F40+STK_CHG!F40</f>
        <v>-386.56491831470333</v>
      </c>
      <c r="G40" s="10">
        <f>PPRD!G40+RCV_RCY!G40+IMP!G40-EXP!G40+STK_CHG!G40</f>
        <v>-425.53740326741183</v>
      </c>
      <c r="H40" s="10">
        <f>PPRD!H40+RCV_RCY!H40+IMP!H40-EXP!H40+STK_CHG!H40</f>
        <v>-348.64574376612211</v>
      </c>
      <c r="I40" s="10">
        <f>PPRD!I40+RCV_RCY!I40+IMP!I40-EXP!I40+STK_CHG!I40</f>
        <v>-459.24333619948402</v>
      </c>
      <c r="J40" s="10">
        <f>PPRD!J40+RCV_RCY!J40+IMP!J40-EXP!J40+STK_CHG!J40</f>
        <v>-386.56491831470339</v>
      </c>
      <c r="K40" s="10">
        <f>PPRD!K40+RCV_RCY!K40+IMP!K40-EXP!K40+STK_CHG!K40</f>
        <v>-446.60361134995696</v>
      </c>
      <c r="L40" s="10">
        <f>PPRD!L40+RCV_RCY!L40+IMP!L40-EXP!L40+STK_CHG!L40</f>
        <v>-226.97523645743772</v>
      </c>
      <c r="M40" s="10">
        <f>PPRD!M40+RCV_RCY!M40+IMP!M40-EXP!M40+STK_CHG!M40</f>
        <v>-202.3263972484952</v>
      </c>
      <c r="N40" s="10">
        <f>PPRD!N40+RCV_RCY!N40+IMP!N40-EXP!N40+STK_CHG!N40</f>
        <v>-420.05829750644881</v>
      </c>
      <c r="O40" s="10">
        <f>PPRD!O40+RCV_RCY!O40+IMP!O40-EXP!O40+STK_CHG!O40</f>
        <v>-355.35485812553736</v>
      </c>
      <c r="P40" s="10">
        <f>PPRD!P40+RCV_RCY!P40+IMP!P40-EXP!P40+STK_CHG!P40</f>
        <v>-347.13860705073085</v>
      </c>
      <c r="Q40" s="10">
        <f>PPRD!Q40+RCV_RCY!Q40+IMP!Q40-EXP!Q40+STK_CHG!Q40</f>
        <v>-553.57308684436805</v>
      </c>
      <c r="R40" s="10">
        <f>PPRD!R40+RCV_RCY!R40+IMP!R40-EXP!R40+STK_CHG!R40</f>
        <v>-433.40980223559762</v>
      </c>
      <c r="S40" s="10">
        <f>PPRD!S40+RCV_RCY!S40+IMP!S40-EXP!S40+STK_CHG!S40</f>
        <v>-482.70756663800512</v>
      </c>
      <c r="T40" s="10">
        <f>PPRD!T40+RCV_RCY!T40+IMP!T40-EXP!T40+STK_CHG!T40</f>
        <v>-244.07635425623386</v>
      </c>
      <c r="U40" s="10">
        <f>PPRD!U40+RCV_RCY!U40+IMP!U40-EXP!U40+STK_CHG!U40</f>
        <v>-305.90309544282024</v>
      </c>
      <c r="V40" s="10">
        <f>PPRD!V40+RCV_RCY!V40+IMP!V40-EXP!V40+STK_CHG!V40</f>
        <v>-251.03258813413581</v>
      </c>
      <c r="W40" s="10">
        <f>PPRD!W40+RCV_RCY!W40+IMP!W40-EXP!W40+STK_CHG!W40</f>
        <v>-131.70318142734303</v>
      </c>
      <c r="X40" s="10">
        <f>PPRD!X40+RCV_RCY!X40+IMP!X40-EXP!X40+STK_CHG!X40</f>
        <v>-154.66466036113496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49.168787618228713</v>
      </c>
      <c r="D41" s="10">
        <f>PPRD!D41+RCV_RCY!D41+IMP!D41-EXP!D41+STK_CHG!D41</f>
        <v>15.692175408426481</v>
      </c>
      <c r="E41" s="10">
        <f>PPRD!E41+RCV_RCY!E41+IMP!E41-EXP!E41+STK_CHG!E41</f>
        <v>2.0922613929492688</v>
      </c>
      <c r="F41" s="10">
        <f>PPRD!F41+RCV_RCY!F41+IMP!F41-EXP!F41+STK_CHG!F41</f>
        <v>-2.0922613929492688</v>
      </c>
      <c r="G41" s="10">
        <f>PPRD!G41+RCV_RCY!G41+IMP!G41-EXP!G41+STK_CHG!G41</f>
        <v>-36.615133276010312</v>
      </c>
      <c r="H41" s="10">
        <f>PPRD!H41+RCV_RCY!H41+IMP!H41-EXP!H41+STK_CHG!H41</f>
        <v>-17.784436801375751</v>
      </c>
      <c r="I41" s="10">
        <f>PPRD!I41+RCV_RCY!I41+IMP!I41-EXP!I41+STK_CHG!I41</f>
        <v>0</v>
      </c>
      <c r="J41" s="10">
        <f>PPRD!J41+RCV_RCY!J41+IMP!J41-EXP!J41+STK_CHG!J41</f>
        <v>-1.0460877042132419</v>
      </c>
      <c r="K41" s="10">
        <f>PPRD!K41+RCV_RCY!K41+IMP!K41-EXP!K41+STK_CHG!K41</f>
        <v>-2.0922613929492702</v>
      </c>
      <c r="L41" s="10">
        <f>PPRD!L41+RCV_RCY!L41+IMP!L41-EXP!L41+STK_CHG!L41</f>
        <v>1.026999140154772</v>
      </c>
      <c r="M41" s="10">
        <f>PPRD!M41+RCV_RCY!M41+IMP!M41-EXP!M41+STK_CHG!M41</f>
        <v>0</v>
      </c>
      <c r="N41" s="10">
        <f>PPRD!N41+RCV_RCY!N41+IMP!N41-EXP!N41+STK_CHG!N41</f>
        <v>1.026999140154772</v>
      </c>
      <c r="O41" s="10">
        <f>PPRD!O41+RCV_RCY!O41+IMP!O41-EXP!O41+STK_CHG!O41</f>
        <v>1.026999140154772</v>
      </c>
      <c r="P41" s="10">
        <f>PPRD!P41+RCV_RCY!P41+IMP!P41-EXP!P41+STK_CHG!P41</f>
        <v>1.026999140154772</v>
      </c>
      <c r="Q41" s="10">
        <f>PPRD!Q41+RCV_RCY!Q41+IMP!Q41-EXP!Q41+STK_CHG!Q41</f>
        <v>1.026999140154772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0.7599312123817713</v>
      </c>
      <c r="U41" s="10">
        <f>PPRD!U41+RCV_RCY!U41+IMP!U41-EXP!U41+STK_CHG!U41</f>
        <v>0.56792777300085984</v>
      </c>
      <c r="V41" s="10">
        <f>PPRD!V41+RCV_RCY!V41+IMP!V41-EXP!V41+STK_CHG!V41</f>
        <v>0.20335339638865005</v>
      </c>
      <c r="W41" s="10">
        <f>PPRD!W41+RCV_RCY!W41+IMP!W41-EXP!W41+STK_CHG!W41</f>
        <v>0.31530524505588992</v>
      </c>
      <c r="X41" s="10">
        <f>PPRD!X41+RCV_RCY!X41+IMP!X41-EXP!X41+STK_CHG!X41</f>
        <v>1.0824591573516766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0</v>
      </c>
      <c r="D42" s="10">
        <f>PPRD!D42+RCV_RCY!D42+IMP!D42-EXP!D42+STK_CHG!D42</f>
        <v>-1.062854686156492</v>
      </c>
      <c r="E42" s="10">
        <f>PPRD!E42+RCV_RCY!E42+IMP!E42-EXP!E42+STK_CHG!E42</f>
        <v>2.1257093723129841</v>
      </c>
      <c r="F42" s="10">
        <f>PPRD!F42+RCV_RCY!F42+IMP!F42-EXP!F42+STK_CHG!F42</f>
        <v>-1.062854686156492</v>
      </c>
      <c r="G42" s="10">
        <f>PPRD!G42+RCV_RCY!G42+IMP!G42-EXP!G42+STK_CHG!G42</f>
        <v>-48.89174548581255</v>
      </c>
      <c r="H42" s="10">
        <f>PPRD!H42+RCV_RCY!H42+IMP!H42-EXP!H42+STK_CHG!H42</f>
        <v>-130.73233018056749</v>
      </c>
      <c r="I42" s="10">
        <f>PPRD!I42+RCV_RCY!I42+IMP!I42-EXP!I42+STK_CHG!I42</f>
        <v>-61.646087704213237</v>
      </c>
      <c r="J42" s="10">
        <f>PPRD!J42+RCV_RCY!J42+IMP!J42-EXP!J42+STK_CHG!J42</f>
        <v>55.268873602751498</v>
      </c>
      <c r="K42" s="10">
        <f>PPRD!K42+RCV_RCY!K42+IMP!K42-EXP!K42+STK_CHG!K42</f>
        <v>-92.469217540842635</v>
      </c>
      <c r="L42" s="10">
        <f>PPRD!L42+RCV_RCY!L42+IMP!L42-EXP!L42+STK_CHG!L42</f>
        <v>-65.157093723129833</v>
      </c>
      <c r="M42" s="10">
        <f>PPRD!M42+RCV_RCY!M42+IMP!M42-EXP!M42+STK_CHG!M42</f>
        <v>-175.50395528804816</v>
      </c>
      <c r="N42" s="10">
        <f>PPRD!N42+RCV_RCY!N42+IMP!N42-EXP!N42+STK_CHG!N42</f>
        <v>-250.11943250214958</v>
      </c>
      <c r="O42" s="10">
        <f>PPRD!O42+RCV_RCY!O42+IMP!O42-EXP!O42+STK_CHG!O42</f>
        <v>-462.4056749785039</v>
      </c>
      <c r="P42" s="10">
        <f>PPRD!P42+RCV_RCY!P42+IMP!P42-EXP!P42+STK_CHG!P42</f>
        <v>-376.23000859845229</v>
      </c>
      <c r="Q42" s="10">
        <f>PPRD!Q42+RCV_RCY!Q42+IMP!Q42-EXP!Q42+STK_CHG!Q42</f>
        <v>-364.66990541702484</v>
      </c>
      <c r="R42" s="10">
        <f>PPRD!R42+RCV_RCY!R42+IMP!R42-EXP!R42+STK_CHG!R42</f>
        <v>-547.53035253654332</v>
      </c>
      <c r="S42" s="10">
        <f>PPRD!S42+RCV_RCY!S42+IMP!S42-EXP!S42+STK_CHG!S42</f>
        <v>-563.2941530524505</v>
      </c>
      <c r="T42" s="10">
        <f>PPRD!T42+RCV_RCY!T42+IMP!T42-EXP!T42+STK_CHG!T42</f>
        <v>-505.25073086844361</v>
      </c>
      <c r="U42" s="10">
        <f>PPRD!U42+RCV_RCY!U42+IMP!U42-EXP!U42+STK_CHG!U42</f>
        <v>-651.06190885640581</v>
      </c>
      <c r="V42" s="10">
        <f>PPRD!V42+RCV_RCY!V42+IMP!V42-EXP!V42+STK_CHG!V42</f>
        <v>-568.88925193465172</v>
      </c>
      <c r="W42" s="10">
        <f>PPRD!W42+RCV_RCY!W42+IMP!W42-EXP!W42+STK_CHG!W42</f>
        <v>-662.83852106620805</v>
      </c>
      <c r="X42" s="10">
        <f>PPRD!X42+RCV_RCY!X42+IMP!X42-EXP!X42+STK_CHG!X42</f>
        <v>-663.91049011177984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408.76087704213228</v>
      </c>
      <c r="D43" s="10">
        <f>PPRD!D43+RCV_RCY!D43+IMP!D43-EXP!D43+STK_CHG!D43</f>
        <v>826.7650902837488</v>
      </c>
      <c r="E43" s="10">
        <f>PPRD!E43+RCV_RCY!E43+IMP!E43-EXP!E43+STK_CHG!E43</f>
        <v>1074.2810834049869</v>
      </c>
      <c r="F43" s="10">
        <f>PPRD!F43+RCV_RCY!F43+IMP!F43-EXP!F43+STK_CHG!F43</f>
        <v>1275.5803955288045</v>
      </c>
      <c r="G43" s="10">
        <f>PPRD!G43+RCV_RCY!G43+IMP!G43-EXP!G43+STK_CHG!G43</f>
        <v>1847.6402407566638</v>
      </c>
      <c r="H43" s="10">
        <f>PPRD!H43+RCV_RCY!H43+IMP!H43-EXP!H43+STK_CHG!H43</f>
        <v>2058.1828890799661</v>
      </c>
      <c r="I43" s="10">
        <f>PPRD!I43+RCV_RCY!I43+IMP!I43-EXP!I43+STK_CHG!I43</f>
        <v>1730.5579535683576</v>
      </c>
      <c r="J43" s="10">
        <f>PPRD!J43+RCV_RCY!J43+IMP!J43-EXP!J43+STK_CHG!J43</f>
        <v>2197.8599312123824</v>
      </c>
      <c r="K43" s="10">
        <f>PPRD!K43+RCV_RCY!K43+IMP!K43-EXP!K43+STK_CHG!K43</f>
        <v>2136.2376612209805</v>
      </c>
      <c r="L43" s="10">
        <f>PPRD!L43+RCV_RCY!L43+IMP!L43-EXP!L43+STK_CHG!L43</f>
        <v>1892.5909716251072</v>
      </c>
      <c r="M43" s="10">
        <f>PPRD!M43+RCV_RCY!M43+IMP!M43-EXP!M43+STK_CHG!M43</f>
        <v>2099.431556319862</v>
      </c>
      <c r="N43" s="10">
        <f>PPRD!N43+RCV_RCY!N43+IMP!N43-EXP!N43+STK_CHG!N43</f>
        <v>1981.5325021496128</v>
      </c>
      <c r="O43" s="10">
        <f>PPRD!O43+RCV_RCY!O43+IMP!O43-EXP!O43+STK_CHG!O43</f>
        <v>1080.741874462597</v>
      </c>
      <c r="P43" s="10">
        <f>PPRD!P43+RCV_RCY!P43+IMP!P43-EXP!P43+STK_CHG!P43</f>
        <v>387.82605331040406</v>
      </c>
      <c r="Q43" s="10">
        <f>PPRD!Q43+RCV_RCY!Q43+IMP!Q43-EXP!Q43+STK_CHG!Q43</f>
        <v>585.35872742906361</v>
      </c>
      <c r="R43" s="10">
        <f>PPRD!R43+RCV_RCY!R43+IMP!R43-EXP!R43+STK_CHG!R43</f>
        <v>432.3826311263964</v>
      </c>
      <c r="S43" s="10">
        <f>PPRD!S43+RCV_RCY!S43+IMP!S43-EXP!S43+STK_CHG!S43</f>
        <v>2577.8637145313851</v>
      </c>
      <c r="T43" s="10">
        <f>PPRD!T43+RCV_RCY!T43+IMP!T43-EXP!T43+STK_CHG!T43</f>
        <v>4858.8911435941518</v>
      </c>
      <c r="U43" s="10">
        <f>PPRD!U43+RCV_RCY!U43+IMP!U43-EXP!U43+STK_CHG!U43</f>
        <v>4750.5447979363717</v>
      </c>
      <c r="V43" s="10">
        <f>PPRD!V43+RCV_RCY!V43+IMP!V43-EXP!V43+STK_CHG!V43</f>
        <v>4503.1613069647465</v>
      </c>
      <c r="W43" s="10">
        <f>PPRD!W43+RCV_RCY!W43+IMP!W43-EXP!W43+STK_CHG!W43</f>
        <v>4056.2603611349955</v>
      </c>
      <c r="X43" s="10">
        <f>PPRD!X43+RCV_RCY!X43+IMP!X43-EXP!X43+STK_CHG!X43</f>
        <v>5214.1823731728291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-1221.6108340498713</v>
      </c>
      <c r="D44" s="10">
        <f>PPRD!D44+RCV_RCY!D44+IMP!D44-EXP!D44+STK_CHG!D44</f>
        <v>-1000.6401547721412</v>
      </c>
      <c r="E44" s="10">
        <f>PPRD!E44+RCV_RCY!E44+IMP!E44-EXP!E44+STK_CHG!E44</f>
        <v>-779.6694754944109</v>
      </c>
      <c r="F44" s="10">
        <f>PPRD!F44+RCV_RCY!F44+IMP!F44-EXP!F44+STK_CHG!F44</f>
        <v>-632.99896818572643</v>
      </c>
      <c r="G44" s="10">
        <f>PPRD!G44+RCV_RCY!G44+IMP!G44-EXP!G44+STK_CHG!G44</f>
        <v>-499.83757523645738</v>
      </c>
      <c r="H44" s="10">
        <f>PPRD!H44+RCV_RCY!H44+IMP!H44-EXP!H44+STK_CHG!H44</f>
        <v>-458.34522785898537</v>
      </c>
      <c r="I44" s="10">
        <f>PPRD!I44+RCV_RCY!I44+IMP!I44-EXP!I44+STK_CHG!I44</f>
        <v>-750.72141014617375</v>
      </c>
      <c r="J44" s="10">
        <f>PPRD!J44+RCV_RCY!J44+IMP!J44-EXP!J44+STK_CHG!J44</f>
        <v>-968.79716251074797</v>
      </c>
      <c r="K44" s="10">
        <f>PPRD!K44+RCV_RCY!K44+IMP!K44-EXP!K44+STK_CHG!K44</f>
        <v>-990.99079965606234</v>
      </c>
      <c r="L44" s="10">
        <f>PPRD!L44+RCV_RCY!L44+IMP!L44-EXP!L44+STK_CHG!L44</f>
        <v>-885.64058469475481</v>
      </c>
      <c r="M44" s="10">
        <f>PPRD!M44+RCV_RCY!M44+IMP!M44-EXP!M44+STK_CHG!M44</f>
        <v>-1405.3692175408423</v>
      </c>
      <c r="N44" s="10">
        <f>PPRD!N44+RCV_RCY!N44+IMP!N44-EXP!N44+STK_CHG!N44</f>
        <v>-1848.6672398968187</v>
      </c>
      <c r="O44" s="10">
        <f>PPRD!O44+RCV_RCY!O44+IMP!O44-EXP!O44+STK_CHG!O44</f>
        <v>-2126.6838349097166</v>
      </c>
      <c r="P44" s="10">
        <f>PPRD!P44+RCV_RCY!P44+IMP!P44-EXP!P44+STK_CHG!P44</f>
        <v>-2418.0758383490975</v>
      </c>
      <c r="Q44" s="10">
        <f>PPRD!Q44+RCV_RCY!Q44+IMP!Q44-EXP!Q44+STK_CHG!Q44</f>
        <v>-2677.9401547721418</v>
      </c>
      <c r="R44" s="10">
        <f>PPRD!R44+RCV_RCY!R44+IMP!R44-EXP!R44+STK_CHG!R44</f>
        <v>-2628.2602751504728</v>
      </c>
      <c r="S44" s="10">
        <f>PPRD!S44+RCV_RCY!S44+IMP!S44-EXP!S44+STK_CHG!S44</f>
        <v>-2358.8420464316418</v>
      </c>
      <c r="T44" s="10">
        <f>PPRD!T44+RCV_RCY!T44+IMP!T44-EXP!T44+STK_CHG!T44</f>
        <v>-2341.4148753224417</v>
      </c>
      <c r="U44" s="10">
        <f>PPRD!U44+RCV_RCY!U44+IMP!U44-EXP!U44+STK_CHG!U44</f>
        <v>-2657.2696474634563</v>
      </c>
      <c r="V44" s="10">
        <f>PPRD!V44+RCV_RCY!V44+IMP!V44-EXP!V44+STK_CHG!V44</f>
        <v>-2187.6599312123813</v>
      </c>
      <c r="W44" s="10">
        <f>PPRD!W44+RCV_RCY!W44+IMP!W44-EXP!W44+STK_CHG!W44</f>
        <v>-1076.7475494411001</v>
      </c>
      <c r="X44" s="10">
        <f>PPRD!X44+RCV_RCY!X44+IMP!X44-EXP!X44+STK_CHG!X44</f>
        <v>-908.1509028374893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0</v>
      </c>
      <c r="D45" s="10">
        <f>PPRD!D45+RCV_RCY!D45+IMP!D45-EXP!D45+STK_CHG!D45</f>
        <v>0</v>
      </c>
      <c r="E45" s="10">
        <f>PPRD!E45+RCV_RCY!E45+IMP!E45-EXP!E45+STK_CHG!E45</f>
        <v>23.043938091143595</v>
      </c>
      <c r="F45" s="10">
        <f>PPRD!F45+RCV_RCY!F45+IMP!F45-EXP!F45+STK_CHG!F45</f>
        <v>11.521840068787622</v>
      </c>
      <c r="G45" s="10">
        <f>PPRD!G45+RCV_RCY!G45+IMP!G45-EXP!G45+STK_CHG!G45</f>
        <v>5.7610490111779766</v>
      </c>
      <c r="H45" s="10">
        <f>PPRD!H45+RCV_RCY!H45+IMP!H45-EXP!H45+STK_CHG!H45</f>
        <v>5.7609630266552081</v>
      </c>
      <c r="I45" s="10">
        <f>PPRD!I45+RCV_RCY!I45+IMP!I45-EXP!I45+STK_CHG!I45</f>
        <v>3.8406706792777321</v>
      </c>
      <c r="J45" s="10">
        <f>PPRD!J45+RCV_RCY!J45+IMP!J45-EXP!J45+STK_CHG!J45</f>
        <v>-58.569819432502143</v>
      </c>
      <c r="K45" s="10">
        <f>PPRD!K45+RCV_RCY!K45+IMP!K45-EXP!K45+STK_CHG!K45</f>
        <v>-96.97618228718828</v>
      </c>
      <c r="L45" s="10">
        <f>PPRD!L45+RCV_RCY!L45+IMP!L45-EXP!L45+STK_CHG!L45</f>
        <v>-81.226741186586409</v>
      </c>
      <c r="M45" s="10">
        <f>PPRD!M45+RCV_RCY!M45+IMP!M45-EXP!M45+STK_CHG!M45</f>
        <v>-130.17102321582118</v>
      </c>
      <c r="N45" s="10">
        <f>PPRD!N45+RCV_RCY!N45+IMP!N45-EXP!N45+STK_CHG!N45</f>
        <v>-139.54333619948406</v>
      </c>
      <c r="O45" s="10">
        <f>PPRD!O45+RCV_RCY!O45+IMP!O45-EXP!O45+STK_CHG!O45</f>
        <v>-132.25374032674122</v>
      </c>
      <c r="P45" s="10">
        <f>PPRD!P45+RCV_RCY!P45+IMP!P45-EXP!P45+STK_CHG!P45</f>
        <v>-61.440670679277723</v>
      </c>
      <c r="Q45" s="10">
        <f>PPRD!Q45+RCV_RCY!Q45+IMP!Q45-EXP!Q45+STK_CHG!Q45</f>
        <v>-80.185382631126373</v>
      </c>
      <c r="R45" s="10">
        <f>PPRD!R45+RCV_RCY!R45+IMP!R45-EXP!R45+STK_CHG!R45</f>
        <v>-68.730352536543407</v>
      </c>
      <c r="S45" s="10">
        <f>PPRD!S45+RCV_RCY!S45+IMP!S45-EXP!S45+STK_CHG!S45</f>
        <v>-66.647549441100608</v>
      </c>
      <c r="T45" s="10">
        <f>PPRD!T45+RCV_RCY!T45+IMP!T45-EXP!T45+STK_CHG!T45</f>
        <v>-19.808856405846946</v>
      </c>
      <c r="U45" s="10">
        <f>PPRD!U45+RCV_RCY!U45+IMP!U45-EXP!U45+STK_CHG!U45</f>
        <v>-36.808168529664663</v>
      </c>
      <c r="V45" s="10">
        <f>PPRD!V45+RCV_RCY!V45+IMP!V45-EXP!V45+STK_CHG!V45</f>
        <v>-28.903181427343075</v>
      </c>
      <c r="W45" s="10">
        <f>PPRD!W45+RCV_RCY!W45+IMP!W45-EXP!W45+STK_CHG!W45</f>
        <v>-42.825193465176284</v>
      </c>
      <c r="X45" s="10">
        <f>PPRD!X45+RCV_RCY!X45+IMP!X45-EXP!X45+STK_CHG!X45</f>
        <v>-32.968701633705869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348.5382631126397</v>
      </c>
      <c r="D46" s="10">
        <f>PPRD!D46+RCV_RCY!D46+IMP!D46-EXP!D46+STK_CHG!D46</f>
        <v>368.70163370593292</v>
      </c>
      <c r="E46" s="10">
        <f>PPRD!E46+RCV_RCY!E46+IMP!E46-EXP!E46+STK_CHG!E46</f>
        <v>215.07592433362004</v>
      </c>
      <c r="F46" s="10">
        <f>PPRD!F46+RCV_RCY!F46+IMP!F46-EXP!F46+STK_CHG!F46</f>
        <v>223.71736887360282</v>
      </c>
      <c r="G46" s="10">
        <f>PPRD!G46+RCV_RCY!G46+IMP!G46-EXP!G46+STK_CHG!G46</f>
        <v>24.004041272570937</v>
      </c>
      <c r="H46" s="10">
        <f>PPRD!H46+RCV_RCY!H46+IMP!H46-EXP!H46+STK_CHG!H46</f>
        <v>-1.9202923473775151</v>
      </c>
      <c r="I46" s="10">
        <f>PPRD!I46+RCV_RCY!I46+IMP!I46-EXP!I46+STK_CHG!I46</f>
        <v>-48.96809974204637</v>
      </c>
      <c r="J46" s="10">
        <f>PPRD!J46+RCV_RCY!J46+IMP!J46-EXP!J46+STK_CHG!J46</f>
        <v>-25.924333619948403</v>
      </c>
      <c r="K46" s="10">
        <f>PPRD!K46+RCV_RCY!K46+IMP!K46-EXP!K46+STK_CHG!K46</f>
        <v>-45.127515047291453</v>
      </c>
      <c r="L46" s="10">
        <f>PPRD!L46+RCV_RCY!L46+IMP!L46-EXP!L46+STK_CHG!L46</f>
        <v>-64.201805674978488</v>
      </c>
      <c r="M46" s="10">
        <f>PPRD!M46+RCV_RCY!M46+IMP!M46-EXP!M46+STK_CHG!M46</f>
        <v>-122.38460877042131</v>
      </c>
      <c r="N46" s="10">
        <f>PPRD!N46+RCV_RCY!N46+IMP!N46-EXP!N46+STK_CHG!N46</f>
        <v>-201.63370593293206</v>
      </c>
      <c r="O46" s="10">
        <f>PPRD!O46+RCV_RCY!O46+IMP!O46-EXP!O46+STK_CHG!O46</f>
        <v>-259.81659501289772</v>
      </c>
      <c r="P46" s="10">
        <f>PPRD!P46+RCV_RCY!P46+IMP!P46-EXP!P46+STK_CHG!P46</f>
        <v>-281.88589853826306</v>
      </c>
      <c r="Q46" s="10">
        <f>PPRD!Q46+RCV_RCY!Q46+IMP!Q46-EXP!Q46+STK_CHG!Q46</f>
        <v>-297.93645743766132</v>
      </c>
      <c r="R46" s="10">
        <f>PPRD!R46+RCV_RCY!R46+IMP!R46-EXP!R46+STK_CHG!R46</f>
        <v>-292.92055030094576</v>
      </c>
      <c r="S46" s="10">
        <f>PPRD!S46+RCV_RCY!S46+IMP!S46-EXP!S46+STK_CHG!S46</f>
        <v>-361.13499570077391</v>
      </c>
      <c r="T46" s="10">
        <f>PPRD!T46+RCV_RCY!T46+IMP!T46-EXP!T46+STK_CHG!T46</f>
        <v>-154.0612209802236</v>
      </c>
      <c r="U46" s="10">
        <f>PPRD!U46+RCV_RCY!U46+IMP!U46-EXP!U46+STK_CHG!U46</f>
        <v>-162.64815133276011</v>
      </c>
      <c r="V46" s="10">
        <f>PPRD!V46+RCV_RCY!V46+IMP!V46-EXP!V46+STK_CHG!V46</f>
        <v>-82.140240756663744</v>
      </c>
      <c r="W46" s="10">
        <f>PPRD!W46+RCV_RCY!W46+IMP!W46-EXP!W46+STK_CHG!W46</f>
        <v>-55.746259673258848</v>
      </c>
      <c r="X46" s="10">
        <f>PPRD!X46+RCV_RCY!X46+IMP!X46-EXP!X46+STK_CHG!X46</f>
        <v>-6.5074806534823706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58.569819432502157</v>
      </c>
      <c r="D47" s="10">
        <f>PPRD!D47+RCV_RCY!D47+IMP!D47-EXP!D47+STK_CHG!D47</f>
        <v>45.127601031814272</v>
      </c>
      <c r="E47" s="10">
        <f>PPRD!E47+RCV_RCY!E47+IMP!E47-EXP!E47+STK_CHG!E47</f>
        <v>41.286844368013767</v>
      </c>
      <c r="F47" s="10">
        <f>PPRD!F47+RCV_RCY!F47+IMP!F47-EXP!F47+STK_CHG!F47</f>
        <v>-47.047893379191741</v>
      </c>
      <c r="G47" s="10">
        <f>PPRD!G47+RCV_RCY!G47+IMP!G47-EXP!G47+STK_CHG!G47</f>
        <v>8.6414445399827624</v>
      </c>
      <c r="H47" s="10">
        <f>PPRD!H47+RCV_RCY!H47+IMP!H47-EXP!H47+STK_CHG!H47</f>
        <v>14.402407566637994</v>
      </c>
      <c r="I47" s="10">
        <f>PPRD!I47+RCV_RCY!I47+IMP!I47-EXP!I47+STK_CHG!I47</f>
        <v>-83.533963886500416</v>
      </c>
      <c r="J47" s="10">
        <f>PPRD!J47+RCV_RCY!J47+IMP!J47-EXP!J47+STK_CHG!J47</f>
        <v>-258.28314703353402</v>
      </c>
      <c r="K47" s="10">
        <f>PPRD!K47+RCV_RCY!K47+IMP!K47-EXP!K47+STK_CHG!K47</f>
        <v>-223.71745485812551</v>
      </c>
      <c r="L47" s="10">
        <f>PPRD!L47+RCV_RCY!L47+IMP!L47-EXP!L47+STK_CHG!L47</f>
        <v>3.7260533104041418</v>
      </c>
      <c r="M47" s="10">
        <f>PPRD!M47+RCV_RCY!M47+IMP!M47-EXP!M47+STK_CHG!M47</f>
        <v>4.6574376612209534</v>
      </c>
      <c r="N47" s="10">
        <f>PPRD!N47+RCV_RCY!N47+IMP!N47-EXP!N47+STK_CHG!N47</f>
        <v>-79.177472055030137</v>
      </c>
      <c r="O47" s="10">
        <f>PPRD!O47+RCV_RCY!O47+IMP!O47-EXP!O47+STK_CHG!O47</f>
        <v>-149.97128116938956</v>
      </c>
      <c r="P47" s="10">
        <f>PPRD!P47+RCV_RCY!P47+IMP!P47-EXP!P47+STK_CHG!P47</f>
        <v>-161.14935511607911</v>
      </c>
      <c r="Q47" s="10">
        <f>PPRD!Q47+RCV_RCY!Q47+IMP!Q47-EXP!Q47+STK_CHG!Q47</f>
        <v>-112.7114359415306</v>
      </c>
      <c r="R47" s="10">
        <f>PPRD!R47+RCV_RCY!R47+IMP!R47-EXP!R47+STK_CHG!R47</f>
        <v>-343.72312983662931</v>
      </c>
      <c r="S47" s="10">
        <f>PPRD!S47+RCV_RCY!S47+IMP!S47-EXP!S47+STK_CHG!S47</f>
        <v>-239.39527085124675</v>
      </c>
      <c r="T47" s="10">
        <f>PPRD!T47+RCV_RCY!T47+IMP!T47-EXP!T47+STK_CHG!T47</f>
        <v>-26.669819432502173</v>
      </c>
      <c r="U47" s="10">
        <f>PPRD!U47+RCV_RCY!U47+IMP!U47-EXP!U47+STK_CHG!U47</f>
        <v>-59.118486672398937</v>
      </c>
      <c r="V47" s="10">
        <f>PPRD!V47+RCV_RCY!V47+IMP!V47-EXP!V47+STK_CHG!V47</f>
        <v>-255.96294067067913</v>
      </c>
      <c r="W47" s="10">
        <f>PPRD!W47+RCV_RCY!W47+IMP!W47-EXP!W47+STK_CHG!W47</f>
        <v>-327.94539982803093</v>
      </c>
      <c r="X47" s="10">
        <f>PPRD!X47+RCV_RCY!X47+IMP!X47-EXP!X47+STK_CHG!X47</f>
        <v>-254.99226139294925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0</v>
      </c>
      <c r="D48" s="10">
        <f>PPRD!D48+RCV_RCY!D48+IMP!D48-EXP!D48+STK_CHG!D48</f>
        <v>0</v>
      </c>
      <c r="E48" s="10">
        <f>PPRD!E48+RCV_RCY!E48+IMP!E48-EXP!E48+STK_CHG!E48</f>
        <v>0</v>
      </c>
      <c r="F48" s="10">
        <f>PPRD!F48+RCV_RCY!F48+IMP!F48-EXP!F48+STK_CHG!F48</f>
        <v>107.12235597592429</v>
      </c>
      <c r="G48" s="10">
        <f>PPRD!G48+RCV_RCY!G48+IMP!G48-EXP!G48+STK_CHG!G48</f>
        <v>78.401203783319005</v>
      </c>
      <c r="H48" s="10">
        <f>PPRD!H48+RCV_RCY!H48+IMP!H48-EXP!H48+STK_CHG!H48</f>
        <v>171.55107480653484</v>
      </c>
      <c r="I48" s="10">
        <f>PPRD!I48+RCV_RCY!I48+IMP!I48-EXP!I48+STK_CHG!I48</f>
        <v>84.611092003439367</v>
      </c>
      <c r="J48" s="10">
        <f>PPRD!J48+RCV_RCY!J48+IMP!J48-EXP!J48+STK_CHG!J48</f>
        <v>38.036199484092862</v>
      </c>
      <c r="K48" s="10">
        <f>PPRD!K48+RCV_RCY!K48+IMP!K48-EXP!K48+STK_CHG!K48</f>
        <v>27.944969905417025</v>
      </c>
      <c r="L48" s="10">
        <f>PPRD!L48+RCV_RCY!L48+IMP!L48-EXP!L48+STK_CHG!L48</f>
        <v>65.730438521066191</v>
      </c>
      <c r="M48" s="10">
        <f>PPRD!M48+RCV_RCY!M48+IMP!M48-EXP!M48+STK_CHG!M48</f>
        <v>48.915649183147032</v>
      </c>
      <c r="N48" s="10">
        <f>PPRD!N48+RCV_RCY!N48+IMP!N48-EXP!N48+STK_CHG!N48</f>
        <v>59.615993121238176</v>
      </c>
      <c r="O48" s="10">
        <f>PPRD!O48+RCV_RCY!O48+IMP!O48-EXP!O48+STK_CHG!O48</f>
        <v>68.787618228718827</v>
      </c>
      <c r="P48" s="10">
        <f>PPRD!P48+RCV_RCY!P48+IMP!P48-EXP!P48+STK_CHG!P48</f>
        <v>14.521840068787618</v>
      </c>
      <c r="Q48" s="10">
        <f>PPRD!Q48+RCV_RCY!Q48+IMP!Q48-EXP!Q48+STK_CHG!Q48</f>
        <v>19.871969045571799</v>
      </c>
      <c r="R48" s="10">
        <f>PPRD!R48+RCV_RCY!R48+IMP!R48-EXP!R48+STK_CHG!R48</f>
        <v>22.16491831470335</v>
      </c>
      <c r="S48" s="10">
        <f>PPRD!S48+RCV_RCY!S48+IMP!S48-EXP!S48+STK_CHG!S48</f>
        <v>29.04368013757523</v>
      </c>
      <c r="T48" s="10">
        <f>PPRD!T48+RCV_RCY!T48+IMP!T48-EXP!T48+STK_CHG!T48</f>
        <v>41.336715391229575</v>
      </c>
      <c r="U48" s="10">
        <f>PPRD!U48+RCV_RCY!U48+IMP!U48-EXP!U48+STK_CHG!U48</f>
        <v>43.132072226999142</v>
      </c>
      <c r="V48" s="10">
        <f>PPRD!V48+RCV_RCY!V48+IMP!V48-EXP!V48+STK_CHG!V48</f>
        <v>30.87420464316423</v>
      </c>
      <c r="W48" s="10">
        <f>PPRD!W48+RCV_RCY!W48+IMP!W48-EXP!W48+STK_CHG!W48</f>
        <v>-188.05993121238174</v>
      </c>
      <c r="X48" s="10">
        <f>PPRD!X48+RCV_RCY!X48+IMP!X48-EXP!X48+STK_CHG!X48</f>
        <v>-138.12476354256236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16.322785898538264</v>
      </c>
      <c r="D49" s="10">
        <f>PPRD!D49+RCV_RCY!D49+IMP!D49-EXP!D49+STK_CHG!D49</f>
        <v>19.203181427343079</v>
      </c>
      <c r="E49" s="10">
        <f>PPRD!E49+RCV_RCY!E49+IMP!E49-EXP!E49+STK_CHG!E49</f>
        <v>20.163370593293198</v>
      </c>
      <c r="F49" s="10">
        <f>PPRD!F49+RCV_RCY!F49+IMP!F49-EXP!F49+STK_CHG!F49</f>
        <v>25.924333619948406</v>
      </c>
      <c r="G49" s="10">
        <f>PPRD!G49+RCV_RCY!G49+IMP!G49-EXP!G49+STK_CHG!G49</f>
        <v>45.127515047291489</v>
      </c>
      <c r="H49" s="10">
        <f>PPRD!H49+RCV_RCY!H49+IMP!H49-EXP!H49+STK_CHG!H49</f>
        <v>36.486070507308682</v>
      </c>
      <c r="I49" s="10">
        <f>PPRD!I49+RCV_RCY!I49+IMP!I49-EXP!I49+STK_CHG!I49</f>
        <v>40.32674118658641</v>
      </c>
      <c r="J49" s="10">
        <f>PPRD!J49+RCV_RCY!J49+IMP!J49-EXP!J49+STK_CHG!J49</f>
        <v>43.207222699914006</v>
      </c>
      <c r="K49" s="10">
        <f>PPRD!K49+RCV_RCY!K49+IMP!K49-EXP!K49+STK_CHG!K49</f>
        <v>58.569819432502143</v>
      </c>
      <c r="L49" s="10">
        <f>PPRD!L49+RCV_RCY!L49+IMP!L49-EXP!L49+STK_CHG!L49</f>
        <v>74.519948409286314</v>
      </c>
      <c r="M49" s="10">
        <f>PPRD!M49+RCV_RCY!M49+IMP!M49-EXP!M49+STK_CHG!M49</f>
        <v>49.6798796216681</v>
      </c>
      <c r="N49" s="10">
        <f>PPRD!N49+RCV_RCY!N49+IMP!N49-EXP!N49+STK_CHG!N49</f>
        <v>45.858383490971626</v>
      </c>
      <c r="O49" s="10">
        <f>PPRD!O49+RCV_RCY!O49+IMP!O49-EXP!O49+STK_CHG!O49</f>
        <v>42.036887360275145</v>
      </c>
      <c r="P49" s="10">
        <f>PPRD!P49+RCV_RCY!P49+IMP!P49-EXP!P49+STK_CHG!P49</f>
        <v>62.099914015477211</v>
      </c>
      <c r="Q49" s="10">
        <f>PPRD!Q49+RCV_RCY!Q49+IMP!Q49-EXP!Q49+STK_CHG!Q49</f>
        <v>43.947635425623382</v>
      </c>
      <c r="R49" s="10">
        <f>PPRD!R49+RCV_RCY!R49+IMP!R49-EXP!R49+STK_CHG!R49</f>
        <v>64.010662080825455</v>
      </c>
      <c r="S49" s="10">
        <f>PPRD!S49+RCV_RCY!S49+IMP!S49-EXP!S49+STK_CHG!S49</f>
        <v>66.876870163370583</v>
      </c>
      <c r="T49" s="10">
        <f>PPRD!T49+RCV_RCY!T49+IMP!T49-EXP!T49+STK_CHG!T49</f>
        <v>71.178933791917444</v>
      </c>
      <c r="U49" s="10">
        <f>PPRD!U49+RCV_RCY!U49+IMP!U49-EXP!U49+STK_CHG!U49</f>
        <v>60.143078245915724</v>
      </c>
      <c r="V49" s="10">
        <f>PPRD!V49+RCV_RCY!V49+IMP!V49-EXP!V49+STK_CHG!V49</f>
        <v>67.425881341358547</v>
      </c>
      <c r="W49" s="10">
        <f>PPRD!W49+RCV_RCY!W49+IMP!W49-EXP!W49+STK_CHG!W49</f>
        <v>75.144196044711947</v>
      </c>
      <c r="X49" s="10">
        <f>PPRD!X49+RCV_RCY!X49+IMP!X49-EXP!X49+STK_CHG!X49</f>
        <v>85.901977644024015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1.920292347377472</v>
      </c>
      <c r="D50" s="10">
        <f>PPRD!D50+RCV_RCY!D50+IMP!D50-EXP!D50+STK_CHG!D50</f>
        <v>-3.8406706792777299</v>
      </c>
      <c r="E50" s="10">
        <f>PPRD!E50+RCV_RCY!E50+IMP!E50-EXP!E50+STK_CHG!E50</f>
        <v>-144.98426483233021</v>
      </c>
      <c r="F50" s="10">
        <f>PPRD!F50+RCV_RCY!F50+IMP!F50-EXP!F50+STK_CHG!F50</f>
        <v>-171.86870163370591</v>
      </c>
      <c r="G50" s="10">
        <f>PPRD!G50+RCV_RCY!G50+IMP!G50-EXP!G50+STK_CHG!G50</f>
        <v>-135.38263112639731</v>
      </c>
      <c r="H50" s="10">
        <f>PPRD!H50+RCV_RCY!H50+IMP!H50-EXP!H50+STK_CHG!H50</f>
        <v>-127.70137575236453</v>
      </c>
      <c r="I50" s="10">
        <f>PPRD!I50+RCV_RCY!I50+IMP!I50-EXP!I50+STK_CHG!I50</f>
        <v>-24.96414445399828</v>
      </c>
      <c r="J50" s="10">
        <f>PPRD!J50+RCV_RCY!J50+IMP!J50-EXP!J50+STK_CHG!J50</f>
        <v>-218.91668099742049</v>
      </c>
      <c r="K50" s="10">
        <f>PPRD!K50+RCV_RCY!K50+IMP!K50-EXP!K50+STK_CHG!K50</f>
        <v>36.686758383490975</v>
      </c>
      <c r="L50" s="10">
        <f>PPRD!L50+RCV_RCY!L50+IMP!L50-EXP!L50+STK_CHG!L50</f>
        <v>6.2338779019776354</v>
      </c>
      <c r="M50" s="10">
        <f>PPRD!M50+RCV_RCY!M50+IMP!M50-EXP!M50+STK_CHG!M50</f>
        <v>25.07884780739467</v>
      </c>
      <c r="N50" s="10">
        <f>PPRD!N50+RCV_RCY!N50+IMP!N50-EXP!N50+STK_CHG!N50</f>
        <v>-118.94522785898542</v>
      </c>
      <c r="O50" s="10">
        <f>PPRD!O50+RCV_RCY!O50+IMP!O50-EXP!O50+STK_CHG!O50</f>
        <v>-96.995356835769542</v>
      </c>
      <c r="P50" s="10">
        <f>PPRD!P50+RCV_RCY!P50+IMP!P50-EXP!P50+STK_CHG!P50</f>
        <v>-80.252192605331132</v>
      </c>
      <c r="Q50" s="10">
        <f>PPRD!Q50+RCV_RCY!Q50+IMP!Q50-EXP!Q50+STK_CHG!Q50</f>
        <v>-87.895270851246735</v>
      </c>
      <c r="R50" s="10">
        <f>PPRD!R50+RCV_RCY!R50+IMP!R50-EXP!R50+STK_CHG!R50</f>
        <v>-172.61195184866727</v>
      </c>
      <c r="S50" s="10">
        <f>PPRD!S50+RCV_RCY!S50+IMP!S50-EXP!S50+STK_CHG!S50</f>
        <v>-117.9781599312123</v>
      </c>
      <c r="T50" s="10">
        <f>PPRD!T50+RCV_RCY!T50+IMP!T50-EXP!T50+STK_CHG!T50</f>
        <v>-69.866638005159047</v>
      </c>
      <c r="U50" s="10">
        <f>PPRD!U50+RCV_RCY!U50+IMP!U50-EXP!U50+STK_CHG!U50</f>
        <v>-138.93215821152202</v>
      </c>
      <c r="V50" s="10">
        <f>PPRD!V50+RCV_RCY!V50+IMP!V50-EXP!V50+STK_CHG!V50</f>
        <v>-150.86500429922609</v>
      </c>
      <c r="W50" s="10">
        <f>PPRD!W50+RCV_RCY!W50+IMP!W50-EXP!W50+STK_CHG!W50</f>
        <v>-210.35064488392089</v>
      </c>
      <c r="X50" s="10">
        <f>PPRD!X50+RCV_RCY!X50+IMP!X50-EXP!X50+STK_CHG!X50</f>
        <v>-299.07360275150461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9959.6947549441084</v>
      </c>
      <c r="D51" s="37">
        <f>PPRD!D51+RCV_RCY!D51+IMP!D51-EXP!D51+STK_CHG!D51</f>
        <v>10376.590713671538</v>
      </c>
      <c r="E51" s="37">
        <f>PPRD!E51+RCV_RCY!E51+IMP!E51-EXP!E51+STK_CHG!E51</f>
        <v>10113.198624247636</v>
      </c>
      <c r="F51" s="37">
        <f>PPRD!F51+RCV_RCY!F51+IMP!F51-EXP!F51+STK_CHG!F51</f>
        <v>11260.683576956146</v>
      </c>
      <c r="G51" s="37">
        <f>PPRD!G51+RCV_RCY!G51+IMP!G51-EXP!G51+STK_CHG!G51</f>
        <v>11880.567497850387</v>
      </c>
      <c r="H51" s="37">
        <f>PPRD!H51+RCV_RCY!H51+IMP!H51-EXP!H51+STK_CHG!H51</f>
        <v>12234.501289767841</v>
      </c>
      <c r="I51" s="37">
        <f>PPRD!I51+RCV_RCY!I51+IMP!I51-EXP!I51+STK_CHG!I51</f>
        <v>12581.534823731727</v>
      </c>
      <c r="J51" s="37">
        <f>PPRD!J51+RCV_RCY!J51+IMP!J51-EXP!J51+STK_CHG!J51</f>
        <v>12494.604471195185</v>
      </c>
      <c r="K51" s="37">
        <f>PPRD!K51+RCV_RCY!K51+IMP!K51-EXP!K51+STK_CHG!K51</f>
        <v>12565.885640584695</v>
      </c>
      <c r="L51" s="37">
        <f>PPRD!L51+RCV_RCY!L51+IMP!L51-EXP!L51+STK_CHG!L51</f>
        <v>12062.360275150473</v>
      </c>
      <c r="M51" s="37">
        <f>PPRD!M51+RCV_RCY!M51+IMP!M51-EXP!M51+STK_CHG!M51</f>
        <v>12804.729148753224</v>
      </c>
      <c r="N51" s="37">
        <f>PPRD!N51+RCV_RCY!N51+IMP!N51-EXP!N51+STK_CHG!N51</f>
        <v>12836.39294926913</v>
      </c>
      <c r="O51" s="37">
        <f>PPRD!O51+RCV_RCY!O51+IMP!O51-EXP!O51+STK_CHG!O51</f>
        <v>13680.288048151337</v>
      </c>
      <c r="P51" s="37">
        <f>PPRD!P51+RCV_RCY!P51+IMP!P51-EXP!P51+STK_CHG!P51</f>
        <v>13735.83404987102</v>
      </c>
      <c r="Q51" s="37">
        <f>PPRD!Q51+RCV_RCY!Q51+IMP!Q51-EXP!Q51+STK_CHG!Q51</f>
        <v>13404.428202923473</v>
      </c>
      <c r="R51" s="37">
        <f>PPRD!R51+RCV_RCY!R51+IMP!R51-EXP!R51+STK_CHG!R51</f>
        <v>13775.773860705072</v>
      </c>
      <c r="S51" s="37">
        <f>PPRD!S51+RCV_RCY!S51+IMP!S51-EXP!S51+STK_CHG!S51</f>
        <v>14633.404987102322</v>
      </c>
      <c r="T51" s="37">
        <f>PPRD!T51+RCV_RCY!T51+IMP!T51-EXP!T51+STK_CHG!T51</f>
        <v>15444.887962166807</v>
      </c>
      <c r="U51" s="37">
        <f>PPRD!U51+RCV_RCY!U51+IMP!U51-EXP!U51+STK_CHG!U51</f>
        <v>16124.103181427345</v>
      </c>
      <c r="V51" s="37">
        <f>PPRD!V51+RCV_RCY!V51+IMP!V51-EXP!V51+STK_CHG!V51</f>
        <v>16227.909372312981</v>
      </c>
      <c r="W51" s="37">
        <f>PPRD!W51+RCV_RCY!W51+IMP!W51-EXP!W51+STK_CHG!W51</f>
        <v>17440.338349097157</v>
      </c>
      <c r="X51" s="37">
        <f>PPRD!X51+RCV_RCY!X51+IMP!X51-EXP!X51+STK_CHG!X51</f>
        <v>18230.682803095449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3801.5572656921759</v>
      </c>
      <c r="D52" s="37">
        <f t="shared" si="20"/>
        <v>4070.7557179707655</v>
      </c>
      <c r="E52" s="37">
        <f t="shared" si="20"/>
        <v>4142.1849527085124</v>
      </c>
      <c r="F52" s="37">
        <f t="shared" si="20"/>
        <v>4148.1178847807387</v>
      </c>
      <c r="G52" s="37">
        <f t="shared" si="20"/>
        <v>4320.7804815133268</v>
      </c>
      <c r="H52" s="37">
        <f t="shared" si="20"/>
        <v>4486.5141874462588</v>
      </c>
      <c r="I52" s="37">
        <f t="shared" si="20"/>
        <v>4694.9438521066213</v>
      </c>
      <c r="J52" s="37">
        <f t="shared" si="20"/>
        <v>4823.7451418744613</v>
      </c>
      <c r="K52" s="37">
        <f t="shared" si="20"/>
        <v>5559.4129836629409</v>
      </c>
      <c r="L52" s="37">
        <f t="shared" si="20"/>
        <v>6279.4184866723972</v>
      </c>
      <c r="M52" s="37">
        <f t="shared" si="20"/>
        <v>7314.1588134135845</v>
      </c>
      <c r="N52" s="37">
        <f t="shared" si="20"/>
        <v>7992.5604471195184</v>
      </c>
      <c r="O52" s="37">
        <f t="shared" si="20"/>
        <v>8677.7360275150459</v>
      </c>
      <c r="P52" s="37">
        <f t="shared" si="20"/>
        <v>8655.0894239036952</v>
      </c>
      <c r="Q52" s="37">
        <f t="shared" si="20"/>
        <v>8717.7062768701653</v>
      </c>
      <c r="R52" s="37">
        <f t="shared" si="20"/>
        <v>9103.113155631987</v>
      </c>
      <c r="S52" s="37">
        <f t="shared" si="20"/>
        <v>8909.6923473774696</v>
      </c>
      <c r="T52" s="37">
        <f t="shared" si="20"/>
        <v>9047.1979363714509</v>
      </c>
      <c r="U52" s="37">
        <f t="shared" si="20"/>
        <v>12285.053224419602</v>
      </c>
      <c r="V52" s="37">
        <f t="shared" si="20"/>
        <v>12701.968529664662</v>
      </c>
      <c r="W52" s="37">
        <f t="shared" si="20"/>
        <v>12950.826741186584</v>
      </c>
      <c r="X52" s="37">
        <f t="shared" ref="X52" si="21">SUM(X53:X70)</f>
        <v>13081.008770421324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181.08340498710231</v>
      </c>
      <c r="D53" s="10">
        <f>PPRD!D53+RCV_RCY!D53+IMP!D53-EXP!D53+STK_CHG!D53</f>
        <v>199.91401547721409</v>
      </c>
      <c r="E53" s="10">
        <f>PPRD!E53+RCV_RCY!E53+IMP!E53-EXP!E53+STK_CHG!E53</f>
        <v>195.95872742906269</v>
      </c>
      <c r="F53" s="10">
        <f>PPRD!F53+RCV_RCY!F53+IMP!F53-EXP!F53+STK_CHG!F53</f>
        <v>143.68013757523639</v>
      </c>
      <c r="G53" s="10">
        <f>PPRD!G53+RCV_RCY!G53+IMP!G53-EXP!G53+STK_CHG!G53</f>
        <v>178.99733447979361</v>
      </c>
      <c r="H53" s="10">
        <f>PPRD!H53+RCV_RCY!H53+IMP!H53-EXP!H53+STK_CHG!H53</f>
        <v>189.24204643164231</v>
      </c>
      <c r="I53" s="10">
        <f>PPRD!I53+RCV_RCY!I53+IMP!I53-EXP!I53+STK_CHG!I53</f>
        <v>175.58770421324161</v>
      </c>
      <c r="J53" s="10">
        <f>PPRD!J53+RCV_RCY!J53+IMP!J53-EXP!J53+STK_CHG!J53</f>
        <v>202.2474634565778</v>
      </c>
      <c r="K53" s="10">
        <f>PPRD!K53+RCV_RCY!K53+IMP!K53-EXP!K53+STK_CHG!K53</f>
        <v>185.05245055889941</v>
      </c>
      <c r="L53" s="10">
        <f>PPRD!L53+RCV_RCY!L53+IMP!L53-EXP!L53+STK_CHG!L53</f>
        <v>204.22450558899399</v>
      </c>
      <c r="M53" s="10">
        <f>PPRD!M53+RCV_RCY!M53+IMP!M53-EXP!M53+STK_CHG!M53</f>
        <v>251.0698194325021</v>
      </c>
      <c r="N53" s="10">
        <f>PPRD!N53+RCV_RCY!N53+IMP!N53-EXP!N53+STK_CHG!N53</f>
        <v>200.46251074806531</v>
      </c>
      <c r="O53" s="10">
        <f>PPRD!O53+RCV_RCY!O53+IMP!O53-EXP!O53+STK_CHG!O53</f>
        <v>175.12932072226999</v>
      </c>
      <c r="P53" s="10">
        <f>PPRD!P53+RCV_RCY!P53+IMP!P53-EXP!P53+STK_CHG!P53</f>
        <v>209.70533104041269</v>
      </c>
      <c r="Q53" s="10">
        <f>PPRD!Q53+RCV_RCY!Q53+IMP!Q53-EXP!Q53+STK_CHG!Q53</f>
        <v>187.65692175408421</v>
      </c>
      <c r="R53" s="10">
        <f>PPRD!R53+RCV_RCY!R53+IMP!R53-EXP!R53+STK_CHG!R53</f>
        <v>157.5404987102321</v>
      </c>
      <c r="S53" s="10">
        <f>PPRD!S53+RCV_RCY!S53+IMP!S53-EXP!S53+STK_CHG!S53</f>
        <v>183.95924333619951</v>
      </c>
      <c r="T53" s="10">
        <f>PPRD!T53+RCV_RCY!T53+IMP!T53-EXP!T53+STK_CHG!T53</f>
        <v>220.084350816853</v>
      </c>
      <c r="U53" s="10">
        <f>PPRD!U53+RCV_RCY!U53+IMP!U53-EXP!U53+STK_CHG!U53</f>
        <v>169.38925193465181</v>
      </c>
      <c r="V53" s="10">
        <f>PPRD!V53+RCV_RCY!V53+IMP!V53-EXP!V53+STK_CHG!V53</f>
        <v>168.39346517626831</v>
      </c>
      <c r="W53" s="10">
        <f>PPRD!W53+RCV_RCY!W53+IMP!W53-EXP!W53+STK_CHG!W53</f>
        <v>182.14419604471189</v>
      </c>
      <c r="X53" s="10">
        <f>PPRD!X53+RCV_RCY!X53+IMP!X53-EXP!X53+STK_CHG!X53</f>
        <v>201.13344797936369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0.42992261392949271</v>
      </c>
      <c r="D55" s="10">
        <f>PPRD!D55+RCV_RCY!D55+IMP!D55-EXP!D55+STK_CHG!D55</f>
        <v>1.20378331900258</v>
      </c>
      <c r="E55" s="10">
        <f>PPRD!E55+RCV_RCY!E55+IMP!E55-EXP!E55+STK_CHG!E55</f>
        <v>5.2450558899398114</v>
      </c>
      <c r="F55" s="10">
        <f>PPRD!F55+RCV_RCY!F55+IMP!F55-EXP!F55+STK_CHG!F55</f>
        <v>10.662080825451421</v>
      </c>
      <c r="G55" s="10">
        <f>PPRD!G55+RCV_RCY!G55+IMP!G55-EXP!G55+STK_CHG!G55</f>
        <v>12.237231298366289</v>
      </c>
      <c r="H55" s="10">
        <f>PPRD!H55+RCV_RCY!H55+IMP!H55-EXP!H55+STK_CHG!H55</f>
        <v>11.64832330180567</v>
      </c>
      <c r="I55" s="10">
        <f>PPRD!I55+RCV_RCY!I55+IMP!I55-EXP!I55+STK_CHG!I55</f>
        <v>22.018658641444539</v>
      </c>
      <c r="J55" s="10">
        <f>PPRD!J55+RCV_RCY!J55+IMP!J55-EXP!J55+STK_CHG!J55</f>
        <v>44.847979363714529</v>
      </c>
      <c r="K55" s="10">
        <f>PPRD!K55+RCV_RCY!K55+IMP!K55-EXP!K55+STK_CHG!K55</f>
        <v>71.951934651762684</v>
      </c>
      <c r="L55" s="10">
        <f>PPRD!L55+RCV_RCY!L55+IMP!L55-EXP!L55+STK_CHG!L55</f>
        <v>92.629234737747197</v>
      </c>
      <c r="M55" s="10">
        <f>PPRD!M55+RCV_RCY!M55+IMP!M55-EXP!M55+STK_CHG!M55</f>
        <v>143.10739466895961</v>
      </c>
      <c r="N55" s="10">
        <f>PPRD!N55+RCV_RCY!N55+IMP!N55-EXP!N55+STK_CHG!N55</f>
        <v>275.54153052450562</v>
      </c>
      <c r="O55" s="10">
        <f>PPRD!O55+RCV_RCY!O55+IMP!O55-EXP!O55+STK_CHG!O55</f>
        <v>408.13327601031813</v>
      </c>
      <c r="P55" s="10">
        <f>PPRD!P55+RCV_RCY!P55+IMP!P55-EXP!P55+STK_CHG!P55</f>
        <v>516.23439380911429</v>
      </c>
      <c r="Q55" s="10">
        <f>PPRD!Q55+RCV_RCY!Q55+IMP!Q55-EXP!Q55+STK_CHG!Q55</f>
        <v>659.98529664660362</v>
      </c>
      <c r="R55" s="10">
        <f>PPRD!R55+RCV_RCY!R55+IMP!R55-EXP!R55+STK_CHG!R55</f>
        <v>933.65133276010306</v>
      </c>
      <c r="S55" s="10">
        <f>PPRD!S55+RCV_RCY!S55+IMP!S55-EXP!S55+STK_CHG!S55</f>
        <v>1082.337919174548</v>
      </c>
      <c r="T55" s="10">
        <f>PPRD!T55+RCV_RCY!T55+IMP!T55-EXP!T55+STK_CHG!T55</f>
        <v>1281.9467755803951</v>
      </c>
      <c r="U55" s="10">
        <f>PPRD!U55+RCV_RCY!U55+IMP!U55-EXP!U55+STK_CHG!U55</f>
        <v>1100.498022355976</v>
      </c>
      <c r="V55" s="10">
        <f>PPRD!V55+RCV_RCY!V55+IMP!V55-EXP!V55+STK_CHG!V55</f>
        <v>1298.9474634565779</v>
      </c>
      <c r="W55" s="10">
        <f>PPRD!W55+RCV_RCY!W55+IMP!W55-EXP!W55+STK_CHG!W55</f>
        <v>1358.5596732588131</v>
      </c>
      <c r="X55" s="10">
        <f>PPRD!X55+RCV_RCY!X55+IMP!X55-EXP!X55+STK_CHG!X55</f>
        <v>1395.8337919174551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0</v>
      </c>
      <c r="K56" s="10">
        <f>PPRD!K56+RCV_RCY!K56+IMP!K56-EXP!K56+STK_CHG!K56</f>
        <v>0</v>
      </c>
      <c r="L56" s="10">
        <f>PPRD!L56+RCV_RCY!L56+IMP!L56-EXP!L56+STK_CHG!L56</f>
        <v>0</v>
      </c>
      <c r="M56" s="10">
        <f>PPRD!M56+RCV_RCY!M56+IMP!M56-EXP!M56+STK_CHG!M56</f>
        <v>0</v>
      </c>
      <c r="N56" s="10">
        <f>PPRD!N56+RCV_RCY!N56+IMP!N56-EXP!N56+STK_CHG!N56</f>
        <v>1.5047291487532239E-2</v>
      </c>
      <c r="O56" s="10">
        <f>PPRD!O56+RCV_RCY!O56+IMP!O56-EXP!O56+STK_CHG!O56</f>
        <v>9.8108340498710228E-2</v>
      </c>
      <c r="P56" s="10">
        <f>PPRD!P56+RCV_RCY!P56+IMP!P56-EXP!P56+STK_CHG!P56</f>
        <v>0.12742906276870161</v>
      </c>
      <c r="Q56" s="10">
        <f>PPRD!Q56+RCV_RCY!Q56+IMP!Q56-EXP!Q56+STK_CHG!Q56</f>
        <v>0.59251934651762683</v>
      </c>
      <c r="R56" s="10">
        <f>PPRD!R56+RCV_RCY!R56+IMP!R56-EXP!R56+STK_CHG!R56</f>
        <v>4.8700773860705073</v>
      </c>
      <c r="S56" s="10">
        <f>PPRD!S56+RCV_RCY!S56+IMP!S56-EXP!S56+STK_CHG!S56</f>
        <v>10.65133276010318</v>
      </c>
      <c r="T56" s="10">
        <f>PPRD!T56+RCV_RCY!T56+IMP!T56-EXP!T56+STK_CHG!T56</f>
        <v>14.22725709372313</v>
      </c>
      <c r="U56" s="10">
        <f>PPRD!U56+RCV_RCY!U56+IMP!U56-EXP!U56+STK_CHG!U56</f>
        <v>25.837317282889082</v>
      </c>
      <c r="V56" s="10">
        <f>PPRD!V56+RCV_RCY!V56+IMP!V56-EXP!V56+STK_CHG!V56</f>
        <v>61.10687876182287</v>
      </c>
      <c r="W56" s="10">
        <f>PPRD!W56+RCV_RCY!W56+IMP!W56-EXP!W56+STK_CHG!W56</f>
        <v>168.3504729148753</v>
      </c>
      <c r="X56" s="10">
        <f>PPRD!X56+RCV_RCY!X56+IMP!X56-EXP!X56+STK_CHG!X56</f>
        <v>338.30163370593289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0</v>
      </c>
      <c r="E57" s="10">
        <f>PPRD!E57+RCV_RCY!E57+IMP!E57-EXP!E57+STK_CHG!E57</f>
        <v>2.3903697334479789E-2</v>
      </c>
      <c r="F57" s="10">
        <f>PPRD!F57+RCV_RCY!F57+IMP!F57-EXP!F57+STK_CHG!F57</f>
        <v>2.3903697334479789E-2</v>
      </c>
      <c r="G57" s="10">
        <f>PPRD!G57+RCV_RCY!G57+IMP!G57-EXP!G57+STK_CHG!G57</f>
        <v>9.5528804815133275E-2</v>
      </c>
      <c r="H57" s="10">
        <f>PPRD!H57+RCV_RCY!H57+IMP!H57-EXP!H57+STK_CHG!H57</f>
        <v>0.14333619948409279</v>
      </c>
      <c r="I57" s="10">
        <f>PPRD!I57+RCV_RCY!I57+IMP!I57-EXP!I57+STK_CHG!I57</f>
        <v>0.26276870163370591</v>
      </c>
      <c r="J57" s="10">
        <f>PPRD!J57+RCV_RCY!J57+IMP!J57-EXP!J57+STK_CHG!J57</f>
        <v>0.35829750644883918</v>
      </c>
      <c r="K57" s="10">
        <f>PPRD!K57+RCV_RCY!K57+IMP!K57-EXP!K57+STK_CHG!K57</f>
        <v>1.2897678417884779</v>
      </c>
      <c r="L57" s="10">
        <f>PPRD!L57+RCV_RCY!L57+IMP!L57-EXP!L57+STK_CHG!L57</f>
        <v>8.0013757523645737</v>
      </c>
      <c r="M57" s="10">
        <f>PPRD!M57+RCV_RCY!M57+IMP!M57-EXP!M57+STK_CHG!M57</f>
        <v>10.031556319862419</v>
      </c>
      <c r="N57" s="10">
        <f>PPRD!N57+RCV_RCY!N57+IMP!N57-EXP!N57+STK_CHG!N57</f>
        <v>12.46775580395529</v>
      </c>
      <c r="O57" s="10">
        <f>PPRD!O57+RCV_RCY!O57+IMP!O57-EXP!O57+STK_CHG!O57</f>
        <v>14.808426483233021</v>
      </c>
      <c r="P57" s="10">
        <f>PPRD!P57+RCV_RCY!P57+IMP!P57-EXP!P57+STK_CHG!P57</f>
        <v>24.720550300945831</v>
      </c>
      <c r="Q57" s="10">
        <f>PPRD!Q57+RCV_RCY!Q57+IMP!Q57-EXP!Q57+STK_CHG!Q57</f>
        <v>34.752106620808249</v>
      </c>
      <c r="R57" s="10">
        <f>PPRD!R57+RCV_RCY!R57+IMP!R57-EXP!R57+STK_CHG!R57</f>
        <v>45.022441960447118</v>
      </c>
      <c r="S57" s="10">
        <f>PPRD!S57+RCV_RCY!S57+IMP!S57-EXP!S57+STK_CHG!S57</f>
        <v>52.283404987102323</v>
      </c>
      <c r="T57" s="10">
        <f>PPRD!T57+RCV_RCY!T57+IMP!T57-EXP!T57+STK_CHG!T57</f>
        <v>54.468099742046427</v>
      </c>
      <c r="U57" s="10">
        <f>PPRD!U57+RCV_RCY!U57+IMP!U57-EXP!U57+STK_CHG!U57</f>
        <v>56.925451418744622</v>
      </c>
      <c r="V57" s="10">
        <f>PPRD!V57+RCV_RCY!V57+IMP!V57-EXP!V57+STK_CHG!V57</f>
        <v>71.862424763542563</v>
      </c>
      <c r="W57" s="10">
        <f>PPRD!W57+RCV_RCY!W57+IMP!W57-EXP!W57+STK_CHG!W57</f>
        <v>80.143938091143582</v>
      </c>
      <c r="X57" s="10">
        <f>PPRD!X57+RCV_RCY!X57+IMP!X57-EXP!X57+STK_CHG!X57</f>
        <v>85.181771281169389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2.9616509028374889</v>
      </c>
      <c r="D58" s="10">
        <f>PPRD!D58+RCV_RCY!D58+IMP!D58-EXP!D58+STK_CHG!D58</f>
        <v>2.8661220980223558</v>
      </c>
      <c r="E58" s="10">
        <f>PPRD!E58+RCV_RCY!E58+IMP!E58-EXP!E58+STK_CHG!E58</f>
        <v>6.2816852966466028</v>
      </c>
      <c r="F58" s="10">
        <f>PPRD!F58+RCV_RCY!F58+IMP!F58-EXP!F58+STK_CHG!F58</f>
        <v>7.4281169389509882</v>
      </c>
      <c r="G58" s="10">
        <f>PPRD!G58+RCV_RCY!G58+IMP!G58-EXP!G58+STK_CHG!G58</f>
        <v>7.5952708512467746</v>
      </c>
      <c r="H58" s="10">
        <f>PPRD!H58+RCV_RCY!H58+IMP!H58-EXP!H58+STK_CHG!H58</f>
        <v>11.369045571797081</v>
      </c>
      <c r="I58" s="10">
        <f>PPRD!I58+RCV_RCY!I58+IMP!I58-EXP!I58+STK_CHG!I58</f>
        <v>12.77824591573517</v>
      </c>
      <c r="J58" s="10">
        <f>PPRD!J58+RCV_RCY!J58+IMP!J58-EXP!J58+STK_CHG!J58</f>
        <v>10.48529664660361</v>
      </c>
      <c r="K58" s="10">
        <f>PPRD!K58+RCV_RCY!K58+IMP!K58-EXP!K58+STK_CHG!K58</f>
        <v>12.682717110920031</v>
      </c>
      <c r="L58" s="10">
        <f>PPRD!L58+RCV_RCY!L58+IMP!L58-EXP!L58+STK_CHG!L58</f>
        <v>14.33078245915735</v>
      </c>
      <c r="M58" s="10">
        <f>PPRD!M58+RCV_RCY!M58+IMP!M58-EXP!M58+STK_CHG!M58</f>
        <v>13.447033533963889</v>
      </c>
      <c r="N58" s="10">
        <f>PPRD!N58+RCV_RCY!N58+IMP!N58-EXP!N58+STK_CHG!N58</f>
        <v>12.682717110920031</v>
      </c>
      <c r="O58" s="10">
        <f>PPRD!O58+RCV_RCY!O58+IMP!O58-EXP!O58+STK_CHG!O58</f>
        <v>15.787704213241611</v>
      </c>
      <c r="P58" s="10">
        <f>PPRD!P58+RCV_RCY!P58+IMP!P58-EXP!P58+STK_CHG!P58</f>
        <v>18.58220120378332</v>
      </c>
      <c r="Q58" s="10">
        <f>PPRD!Q58+RCV_RCY!Q58+IMP!Q58-EXP!Q58+STK_CHG!Q58</f>
        <v>20.23026655202063</v>
      </c>
      <c r="R58" s="10">
        <f>PPRD!R58+RCV_RCY!R58+IMP!R58-EXP!R58+STK_CHG!R58</f>
        <v>21.711092003439379</v>
      </c>
      <c r="S58" s="10">
        <f>PPRD!S58+RCV_RCY!S58+IMP!S58-EXP!S58+STK_CHG!S58</f>
        <v>22.212639724849531</v>
      </c>
      <c r="T58" s="10">
        <f>PPRD!T58+RCV_RCY!T58+IMP!T58-EXP!T58+STK_CHG!T58</f>
        <v>22.583748925193461</v>
      </c>
      <c r="U58" s="10">
        <f>PPRD!U58+RCV_RCY!U58+IMP!U58-EXP!U58+STK_CHG!U58</f>
        <v>23.671195184866718</v>
      </c>
      <c r="V58" s="10">
        <f>PPRD!V58+RCV_RCY!V58+IMP!V58-EXP!V58+STK_CHG!V58</f>
        <v>25.088306104901111</v>
      </c>
      <c r="W58" s="10">
        <f>PPRD!W58+RCV_RCY!W58+IMP!W58-EXP!W58+STK_CHG!W58</f>
        <v>25.639638865004301</v>
      </c>
      <c r="X58" s="10">
        <f>PPRD!X58+RCV_RCY!X58+IMP!X58-EXP!X58+STK_CHG!X58</f>
        <v>28.40412725709372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3587.298194325022</v>
      </c>
      <c r="D59" s="10">
        <f>PPRD!D59+RCV_RCY!D59+IMP!D59-EXP!D59+STK_CHG!D59</f>
        <v>3831.23147033534</v>
      </c>
      <c r="E59" s="10">
        <f>PPRD!E59+RCV_RCY!E59+IMP!E59-EXP!E59+STK_CHG!E59</f>
        <v>3902.1208942390372</v>
      </c>
      <c r="F59" s="10">
        <f>PPRD!F59+RCV_RCY!F59+IMP!F59-EXP!F59+STK_CHG!F59</f>
        <v>3918.9834049871015</v>
      </c>
      <c r="G59" s="10">
        <f>PPRD!G59+RCV_RCY!G59+IMP!G59-EXP!G59+STK_CHG!G59</f>
        <v>4061.7177987962159</v>
      </c>
      <c r="H59" s="10">
        <f>PPRD!H59+RCV_RCY!H59+IMP!H59-EXP!H59+STK_CHG!H59</f>
        <v>4166.212897678417</v>
      </c>
      <c r="I59" s="10">
        <f>PPRD!I59+RCV_RCY!I59+IMP!I59-EXP!I59+STK_CHG!I59</f>
        <v>4323.9227858985387</v>
      </c>
      <c r="J59" s="10">
        <f>PPRD!J59+RCV_RCY!J59+IMP!J59-EXP!J59+STK_CHG!J59</f>
        <v>4394.5972484952699</v>
      </c>
      <c r="K59" s="10">
        <f>PPRD!K59+RCV_RCY!K59+IMP!K59-EXP!K59+STK_CHG!K59</f>
        <v>4750.6687876182286</v>
      </c>
      <c r="L59" s="10">
        <f>PPRD!L59+RCV_RCY!L59+IMP!L59-EXP!L59+STK_CHG!L59</f>
        <v>5190.1691315563194</v>
      </c>
      <c r="M59" s="10">
        <f>PPRD!M59+RCV_RCY!M59+IMP!M59-EXP!M59+STK_CHG!M59</f>
        <v>5866.1985382631119</v>
      </c>
      <c r="N59" s="10">
        <f>PPRD!N59+RCV_RCY!N59+IMP!N59-EXP!N59+STK_CHG!N59</f>
        <v>6350.6257953568356</v>
      </c>
      <c r="O59" s="10">
        <f>PPRD!O59+RCV_RCY!O59+IMP!O59-EXP!O59+STK_CHG!O59</f>
        <v>6987.7233018056741</v>
      </c>
      <c r="P59" s="10">
        <f>PPRD!P59+RCV_RCY!P59+IMP!P59-EXP!P59+STK_CHG!P59</f>
        <v>6836.7965606190883</v>
      </c>
      <c r="Q59" s="10">
        <f>PPRD!Q59+RCV_RCY!Q59+IMP!Q59-EXP!Q59+STK_CHG!Q59</f>
        <v>6755.3979363714534</v>
      </c>
      <c r="R59" s="10">
        <f>PPRD!R59+RCV_RCY!R59+IMP!R59-EXP!R59+STK_CHG!R59</f>
        <v>6883.6342218400678</v>
      </c>
      <c r="S59" s="10">
        <f>PPRD!S59+RCV_RCY!S59+IMP!S59-EXP!S59+STK_CHG!S59</f>
        <v>6620.1633705932918</v>
      </c>
      <c r="T59" s="10">
        <f>PPRD!T59+RCV_RCY!T59+IMP!T59-EXP!T59+STK_CHG!T59</f>
        <v>6290.7780739466889</v>
      </c>
      <c r="U59" s="10">
        <f>PPRD!U59+RCV_RCY!U59+IMP!U59-EXP!U59+STK_CHG!U59</f>
        <v>9393.8489251934643</v>
      </c>
      <c r="V59" s="10">
        <f>PPRD!V59+RCV_RCY!V59+IMP!V59-EXP!V59+STK_CHG!V59</f>
        <v>9393.8125537403266</v>
      </c>
      <c r="W59" s="10">
        <f>PPRD!W59+RCV_RCY!W59+IMP!W59-EXP!W59+STK_CHG!W59</f>
        <v>9330.4840068787616</v>
      </c>
      <c r="X59" s="10">
        <f>PPRD!X59+RCV_RCY!X59+IMP!X59-EXP!X59+STK_CHG!X59</f>
        <v>9080.7195184866723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28.924247635425619</v>
      </c>
      <c r="D61" s="10">
        <f>PPRD!D61+RCV_RCY!D61+IMP!D61-EXP!D61+STK_CHG!D61</f>
        <v>35.277558039552879</v>
      </c>
      <c r="E61" s="10">
        <f>PPRD!E61+RCV_RCY!E61+IMP!E61-EXP!E61+STK_CHG!E61</f>
        <v>32.315821152192598</v>
      </c>
      <c r="F61" s="10">
        <f>PPRD!F61+RCV_RCY!F61+IMP!F61-EXP!F61+STK_CHG!F61</f>
        <v>38.788564058469483</v>
      </c>
      <c r="G61" s="10">
        <f>PPRD!G61+RCV_RCY!G61+IMP!G61-EXP!G61+STK_CHG!G61</f>
        <v>46.360017196904558</v>
      </c>
      <c r="H61" s="10">
        <f>PPRD!H61+RCV_RCY!H61+IMP!H61-EXP!H61+STK_CHG!H61</f>
        <v>53.573172828890797</v>
      </c>
      <c r="I61" s="10">
        <f>PPRD!I61+RCV_RCY!I61+IMP!I61-EXP!I61+STK_CHG!I61</f>
        <v>62.410404127257088</v>
      </c>
      <c r="J61" s="10">
        <f>PPRD!J61+RCV_RCY!J61+IMP!J61-EXP!J61+STK_CHG!J61</f>
        <v>64.67944969905416</v>
      </c>
      <c r="K61" s="10">
        <f>PPRD!K61+RCV_RCY!K61+IMP!K61-EXP!K61+STK_CHG!K61</f>
        <v>96.159329320722264</v>
      </c>
      <c r="L61" s="10">
        <f>PPRD!L61+RCV_RCY!L61+IMP!L61-EXP!L61+STK_CHG!L61</f>
        <v>98.022355975924327</v>
      </c>
      <c r="M61" s="10">
        <f>PPRD!M61+RCV_RCY!M61+IMP!M61-EXP!M61+STK_CHG!M61</f>
        <v>114.5743766122098</v>
      </c>
      <c r="N61" s="10">
        <f>PPRD!N61+RCV_RCY!N61+IMP!N61-EXP!N61+STK_CHG!N61</f>
        <v>136.90644883920891</v>
      </c>
      <c r="O61" s="10">
        <f>PPRD!O61+RCV_RCY!O61+IMP!O61-EXP!O61+STK_CHG!O61</f>
        <v>167.98030954428199</v>
      </c>
      <c r="P61" s="10">
        <f>PPRD!P61+RCV_RCY!P61+IMP!P61-EXP!P61+STK_CHG!P61</f>
        <v>181.35571797076531</v>
      </c>
      <c r="Q61" s="10">
        <f>PPRD!Q61+RCV_RCY!Q61+IMP!Q61-EXP!Q61+STK_CHG!Q61</f>
        <v>207.4376612209802</v>
      </c>
      <c r="R61" s="10">
        <f>PPRD!R61+RCV_RCY!R61+IMP!R61-EXP!R61+STK_CHG!R61</f>
        <v>228.83826311263971</v>
      </c>
      <c r="S61" s="10">
        <f>PPRD!S61+RCV_RCY!S61+IMP!S61-EXP!S61+STK_CHG!S61</f>
        <v>260.91521926053309</v>
      </c>
      <c r="T61" s="10">
        <f>PPRD!T61+RCV_RCY!T61+IMP!T61-EXP!T61+STK_CHG!T61</f>
        <v>280.37214101461728</v>
      </c>
      <c r="U61" s="10">
        <f>PPRD!U61+RCV_RCY!U61+IMP!U61-EXP!U61+STK_CHG!U61</f>
        <v>288.24643164230429</v>
      </c>
      <c r="V61" s="10">
        <f>PPRD!V61+RCV_RCY!V61+IMP!V61-EXP!V61+STK_CHG!V61</f>
        <v>298.51083404987099</v>
      </c>
      <c r="W61" s="10">
        <f>PPRD!W61+RCV_RCY!W61+IMP!W61-EXP!W61+STK_CHG!W61</f>
        <v>322.39776440240752</v>
      </c>
      <c r="X61" s="10">
        <f>PPRD!X61+RCV_RCY!X61+IMP!X61-EXP!X61+STK_CHG!X61</f>
        <v>319.38409286328459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0.85984522785898521</v>
      </c>
      <c r="D62" s="10">
        <f>PPRD!D62+RCV_RCY!D62+IMP!D62-EXP!D62+STK_CHG!D62</f>
        <v>0.26276870163370591</v>
      </c>
      <c r="E62" s="10">
        <f>PPRD!E62+RCV_RCY!E62+IMP!E62-EXP!E62+STK_CHG!E62</f>
        <v>0.23886500429922611</v>
      </c>
      <c r="F62" s="10">
        <f>PPRD!F62+RCV_RCY!F62+IMP!F62-EXP!F62+STK_CHG!F62</f>
        <v>0.3343938091143594</v>
      </c>
      <c r="G62" s="10">
        <f>PPRD!G62+RCV_RCY!G62+IMP!G62-EXP!G62+STK_CHG!G62</f>
        <v>0.31049011177987962</v>
      </c>
      <c r="H62" s="10">
        <f>PPRD!H62+RCV_RCY!H62+IMP!H62-EXP!H62+STK_CHG!H62</f>
        <v>0.7165090283748925</v>
      </c>
      <c r="I62" s="10">
        <f>PPRD!I62+RCV_RCY!I62+IMP!I62-EXP!I62+STK_CHG!I62</f>
        <v>0.71650902837489239</v>
      </c>
      <c r="J62" s="10">
        <f>PPRD!J62+RCV_RCY!J62+IMP!J62-EXP!J62+STK_CHG!J62</f>
        <v>0.83594153052450548</v>
      </c>
      <c r="K62" s="10">
        <f>PPRD!K62+RCV_RCY!K62+IMP!K62-EXP!K62+STK_CHG!K62</f>
        <v>0.2149613069647463</v>
      </c>
      <c r="L62" s="10">
        <f>PPRD!L62+RCV_RCY!L62+IMP!L62-EXP!L62+STK_CHG!L62</f>
        <v>0.69269131556319852</v>
      </c>
      <c r="M62" s="10">
        <f>PPRD!M62+RCV_RCY!M62+IMP!M62-EXP!M62+STK_CHG!M62</f>
        <v>2.937833190025795</v>
      </c>
      <c r="N62" s="10">
        <f>PPRD!N62+RCV_RCY!N62+IMP!N62-EXP!N62+STK_CHG!N62</f>
        <v>31.95760963026655</v>
      </c>
      <c r="O62" s="10">
        <f>PPRD!O62+RCV_RCY!O62+IMP!O62-EXP!O62+STK_CHG!O62</f>
        <v>32.483061049011177</v>
      </c>
      <c r="P62" s="10">
        <f>PPRD!P62+RCV_RCY!P62+IMP!P62-EXP!P62+STK_CHG!P62</f>
        <v>33.223473774720553</v>
      </c>
      <c r="Q62" s="10">
        <f>PPRD!Q62+RCV_RCY!Q62+IMP!Q62-EXP!Q62+STK_CHG!Q62</f>
        <v>36.877815993121239</v>
      </c>
      <c r="R62" s="10">
        <f>PPRD!R62+RCV_RCY!R62+IMP!R62-EXP!R62+STK_CHG!R62</f>
        <v>39.958899398108343</v>
      </c>
      <c r="S62" s="10">
        <f>PPRD!S62+RCV_RCY!S62+IMP!S62-EXP!S62+STK_CHG!S62</f>
        <v>61.049011177987957</v>
      </c>
      <c r="T62" s="10">
        <f>PPRD!T62+RCV_RCY!T62+IMP!T62-EXP!T62+STK_CHG!T62</f>
        <v>92.451504729148752</v>
      </c>
      <c r="U62" s="10">
        <f>PPRD!U62+RCV_RCY!U62+IMP!U62-EXP!U62+STK_CHG!U62</f>
        <v>98.326999140154754</v>
      </c>
      <c r="V62" s="10">
        <f>PPRD!V62+RCV_RCY!V62+IMP!V62-EXP!V62+STK_CHG!V62</f>
        <v>102.02192605331039</v>
      </c>
      <c r="W62" s="10">
        <f>PPRD!W62+RCV_RCY!W62+IMP!W62-EXP!W62+STK_CHG!W62</f>
        <v>143.5088564058469</v>
      </c>
      <c r="X62" s="10">
        <f>PPRD!X62+RCV_RCY!X62+IMP!X62-EXP!X62+STK_CHG!X62</f>
        <v>140.1298366294067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28.217282889079964</v>
      </c>
      <c r="G63" s="10">
        <f>PPRD!G63+RCV_RCY!G63+IMP!G63-EXP!G63+STK_CHG!G63</f>
        <v>13.46680997420464</v>
      </c>
      <c r="H63" s="10">
        <f>PPRD!H63+RCV_RCY!H63+IMP!H63-EXP!H63+STK_CHG!H63</f>
        <v>37.613155631986245</v>
      </c>
      <c r="I63" s="10">
        <f>PPRD!I63+RCV_RCY!I63+IMP!I63-EXP!I63+STK_CHG!I63</f>
        <v>61.001891659501275</v>
      </c>
      <c r="J63" s="10">
        <f>PPRD!J63+RCV_RCY!J63+IMP!J63-EXP!J63+STK_CHG!J63</f>
        <v>80.38073946689596</v>
      </c>
      <c r="K63" s="10">
        <f>PPRD!K63+RCV_RCY!K63+IMP!K63-EXP!K63+STK_CHG!K63</f>
        <v>126.268271711092</v>
      </c>
      <c r="L63" s="10">
        <f>PPRD!L63+RCV_RCY!L63+IMP!L63-EXP!L63+STK_CHG!L63</f>
        <v>168.35769561478929</v>
      </c>
      <c r="M63" s="10">
        <f>PPRD!M63+RCV_RCY!M63+IMP!M63-EXP!M63+STK_CHG!M63</f>
        <v>169.63310404127256</v>
      </c>
      <c r="N63" s="10">
        <f>PPRD!N63+RCV_RCY!N63+IMP!N63-EXP!N63+STK_CHG!N63</f>
        <v>160.70515907136715</v>
      </c>
      <c r="O63" s="10">
        <f>PPRD!O63+RCV_RCY!O63+IMP!O63-EXP!O63+STK_CHG!O63</f>
        <v>138.38495270851246</v>
      </c>
      <c r="P63" s="10">
        <f>PPRD!P63+RCV_RCY!P63+IMP!P63-EXP!P63+STK_CHG!P63</f>
        <v>144.12441960447123</v>
      </c>
      <c r="Q63" s="10">
        <f>PPRD!Q63+RCV_RCY!Q63+IMP!Q63-EXP!Q63+STK_CHG!Q63</f>
        <v>132.84608770421323</v>
      </c>
      <c r="R63" s="10">
        <f>PPRD!R63+RCV_RCY!R63+IMP!R63-EXP!R63+STK_CHG!R63</f>
        <v>153.48245915735168</v>
      </c>
      <c r="S63" s="10">
        <f>PPRD!S63+RCV_RCY!S63+IMP!S63-EXP!S63+STK_CHG!S63</f>
        <v>167.66981943250215</v>
      </c>
      <c r="T63" s="10">
        <f>PPRD!T63+RCV_RCY!T63+IMP!T63-EXP!T63+STK_CHG!T63</f>
        <v>159.50171969045573</v>
      </c>
      <c r="U63" s="10">
        <f>PPRD!U63+RCV_RCY!U63+IMP!U63-EXP!U63+STK_CHG!U63</f>
        <v>156.8750644883921</v>
      </c>
      <c r="V63" s="10">
        <f>PPRD!V63+RCV_RCY!V63+IMP!V63-EXP!V63+STK_CHG!V63</f>
        <v>171.10584694754945</v>
      </c>
      <c r="W63" s="10">
        <f>PPRD!W63+RCV_RCY!W63+IMP!W63-EXP!W63+STK_CHG!W63</f>
        <v>169.20017196904556</v>
      </c>
      <c r="X63" s="10">
        <f>PPRD!X63+RCV_RCY!X63+IMP!X63-EXP!X63+STK_CHG!X63</f>
        <v>175.35107480653483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0</v>
      </c>
      <c r="L64" s="10">
        <f>PPRD!L64+RCV_RCY!L64+IMP!L64-EXP!L64+STK_CHG!L64</f>
        <v>0</v>
      </c>
      <c r="M64" s="10">
        <f>PPRD!M64+RCV_RCY!M64+IMP!M64-EXP!M64+STK_CHG!M64</f>
        <v>0</v>
      </c>
      <c r="N64" s="10">
        <f>PPRD!N64+RCV_RCY!N64+IMP!N64-EXP!N64+STK_CHG!N64</f>
        <v>0</v>
      </c>
      <c r="O64" s="10">
        <f>PPRD!O64+RCV_RCY!O64+IMP!O64-EXP!O64+STK_CHG!O64</f>
        <v>0</v>
      </c>
      <c r="P64" s="10">
        <f>PPRD!P64+RCV_RCY!P64+IMP!P64-EXP!P64+STK_CHG!P64</f>
        <v>0</v>
      </c>
      <c r="Q64" s="10">
        <f>PPRD!Q64+RCV_RCY!Q64+IMP!Q64-EXP!Q64+STK_CHG!Q64</f>
        <v>0</v>
      </c>
      <c r="R64" s="10">
        <f>PPRD!R64+RCV_RCY!R64+IMP!R64-EXP!R64+STK_CHG!R64</f>
        <v>0</v>
      </c>
      <c r="S64" s="10">
        <f>PPRD!S64+RCV_RCY!S64+IMP!S64-EXP!S64+STK_CHG!S64</f>
        <v>0</v>
      </c>
      <c r="T64" s="10">
        <f>PPRD!T64+RCV_RCY!T64+IMP!T64-EXP!T64+STK_CHG!T64</f>
        <v>16.658039552880481</v>
      </c>
      <c r="U64" s="10">
        <f>PPRD!U64+RCV_RCY!U64+IMP!U64-EXP!U64+STK_CHG!U64</f>
        <v>15.96414445399828</v>
      </c>
      <c r="V64" s="10">
        <f>PPRD!V64+RCV_RCY!V64+IMP!V64-EXP!V64+STK_CHG!V64</f>
        <v>16.212381771281169</v>
      </c>
      <c r="W64" s="10">
        <f>PPRD!W64+RCV_RCY!W64+IMP!W64-EXP!W64+STK_CHG!W64</f>
        <v>13.815993121238179</v>
      </c>
      <c r="X64" s="10">
        <f>PPRD!X64+RCV_RCY!X64+IMP!X64-EXP!X64+STK_CHG!X64</f>
        <v>32.656921754084273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15.995700773860712</v>
      </c>
      <c r="I65" s="10">
        <f>PPRD!I65+RCV_RCY!I65+IMP!I65-EXP!I65+STK_CHG!I65</f>
        <v>36.244883920894253</v>
      </c>
      <c r="J65" s="10">
        <f>PPRD!J65+RCV_RCY!J65+IMP!J65-EXP!J65+STK_CHG!J65</f>
        <v>25.312725709372312</v>
      </c>
      <c r="K65" s="10">
        <f>PPRD!K65+RCV_RCY!K65+IMP!K65-EXP!K65+STK_CHG!K65</f>
        <v>315.12476354256233</v>
      </c>
      <c r="L65" s="10">
        <f>PPRD!L65+RCV_RCY!L65+IMP!L65-EXP!L65+STK_CHG!L65</f>
        <v>467.53009458297498</v>
      </c>
      <c r="M65" s="10">
        <f>PPRD!M65+RCV_RCY!M65+IMP!M65-EXP!M65+STK_CHG!M65</f>
        <v>697.79165950128947</v>
      </c>
      <c r="N65" s="10">
        <f>PPRD!N65+RCV_RCY!N65+IMP!N65-EXP!N65+STK_CHG!N65</f>
        <v>754.82949269131552</v>
      </c>
      <c r="O65" s="10">
        <f>PPRD!O65+RCV_RCY!O65+IMP!O65-EXP!O65+STK_CHG!O65</f>
        <v>668.9642304385211</v>
      </c>
      <c r="P65" s="10">
        <f>PPRD!P65+RCV_RCY!P65+IMP!P65-EXP!P65+STK_CHG!P65</f>
        <v>594.40171969045582</v>
      </c>
      <c r="Q65" s="10">
        <f>PPRD!Q65+RCV_RCY!Q65+IMP!Q65-EXP!Q65+STK_CHG!Q65</f>
        <v>557.50094582975055</v>
      </c>
      <c r="R65" s="10">
        <f>PPRD!R65+RCV_RCY!R65+IMP!R65-EXP!R65+STK_CHG!R65</f>
        <v>480.50326741186592</v>
      </c>
      <c r="S65" s="10">
        <f>PPRD!S65+RCV_RCY!S65+IMP!S65-EXP!S65+STK_CHG!S65</f>
        <v>273.84041272570926</v>
      </c>
      <c r="T65" s="10">
        <f>PPRD!T65+RCV_RCY!T65+IMP!T65-EXP!T65+STK_CHG!T65</f>
        <v>400.66981943250215</v>
      </c>
      <c r="U65" s="10">
        <f>PPRD!U65+RCV_RCY!U65+IMP!U65-EXP!U65+STK_CHG!U65</f>
        <v>700.10404127257084</v>
      </c>
      <c r="V65" s="10">
        <f>PPRD!V65+RCV_RCY!V65+IMP!V65-EXP!V65+STK_CHG!V65</f>
        <v>791.17325881341344</v>
      </c>
      <c r="W65" s="10">
        <f>PPRD!W65+RCV_RCY!W65+IMP!W65-EXP!W65+STK_CHG!W65</f>
        <v>816.04505588993982</v>
      </c>
      <c r="X65" s="10">
        <f>PPRD!X65+RCV_RCY!X65+IMP!X65-EXP!X65+STK_CHG!X65</f>
        <v>864.21883061049016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9.0044711951848662</v>
      </c>
      <c r="Q66" s="10">
        <f>PPRD!Q66+RCV_RCY!Q66+IMP!Q66-EXP!Q66+STK_CHG!Q66</f>
        <v>15.023387790197759</v>
      </c>
      <c r="R66" s="10">
        <f>PPRD!R66+RCV_RCY!R66+IMP!R66-EXP!R66+STK_CHG!R66</f>
        <v>19.4420464316423</v>
      </c>
      <c r="S66" s="10">
        <f>PPRD!S66+RCV_RCY!S66+IMP!S66-EXP!S66+STK_CHG!S66</f>
        <v>15.90713671539123</v>
      </c>
      <c r="T66" s="10">
        <f>PPRD!T66+RCV_RCY!T66+IMP!T66-EXP!T66+STK_CHG!T66</f>
        <v>28.057523645743771</v>
      </c>
      <c r="U66" s="10">
        <f>PPRD!U66+RCV_RCY!U66+IMP!U66-EXP!U66+STK_CHG!U66</f>
        <v>39.461220980223558</v>
      </c>
      <c r="V66" s="10">
        <f>PPRD!V66+RCV_RCY!V66+IMP!V66-EXP!V66+STK_CHG!V66</f>
        <v>46.612295786758381</v>
      </c>
      <c r="W66" s="10">
        <f>PPRD!W66+RCV_RCY!W66+IMP!W66-EXP!W66+STK_CHG!W66</f>
        <v>40.470421324161649</v>
      </c>
      <c r="X66" s="10">
        <f>PPRD!X66+RCV_RCY!X66+IMP!X66-EXP!X66+STK_CHG!X66</f>
        <v>47.460705073086842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0.75666380051590709</v>
      </c>
      <c r="M69" s="10">
        <f>PPRD!M69+RCV_RCY!M69+IMP!M69-EXP!M69+STK_CHG!M69</f>
        <v>0.22012037833190021</v>
      </c>
      <c r="N69" s="10">
        <f>PPRD!N69+RCV_RCY!N69+IMP!N69-EXP!N69+STK_CHG!N69</f>
        <v>0.5493551160791057</v>
      </c>
      <c r="O69" s="10">
        <f>PPRD!O69+RCV_RCY!O69+IMP!O69-EXP!O69+STK_CHG!O69</f>
        <v>6.5090283748925185E-2</v>
      </c>
      <c r="P69" s="10">
        <f>PPRD!P69+RCV_RCY!P69+IMP!P69-EXP!P69+STK_CHG!P69</f>
        <v>0.17291487532244201</v>
      </c>
      <c r="Q69" s="10">
        <f>PPRD!Q69+RCV_RCY!Q69+IMP!Q69-EXP!Q69+STK_CHG!Q69</f>
        <v>8.9251934651762677E-2</v>
      </c>
      <c r="R69" s="10">
        <f>PPRD!R69+RCV_RCY!R69+IMP!R69-EXP!R69+STK_CHG!R69</f>
        <v>1.5202923473774721</v>
      </c>
      <c r="S69" s="10">
        <f>PPRD!S69+RCV_RCY!S69+IMP!S69-EXP!S69+STK_CHG!S69</f>
        <v>1.7932932072226999</v>
      </c>
      <c r="T69" s="10">
        <f>PPRD!T69+RCV_RCY!T69+IMP!T69-EXP!T69+STK_CHG!T69</f>
        <v>1.8878761822871879</v>
      </c>
      <c r="U69" s="10">
        <f>PPRD!U69+RCV_RCY!U69+IMP!U69-EXP!U69+STK_CHG!U69</f>
        <v>1.9369733447979367</v>
      </c>
      <c r="V69" s="10">
        <f>PPRD!V69+RCV_RCY!V69+IMP!V69-EXP!V69+STK_CHG!V69</f>
        <v>2.0086844368013757</v>
      </c>
      <c r="W69" s="10">
        <f>PPRD!W69+RCV_RCY!W69+IMP!W69-EXP!W69+STK_CHG!W69</f>
        <v>1.9533104041272569</v>
      </c>
      <c r="X69" s="10">
        <f>PPRD!X69+RCV_RCY!X69+IMP!X69-EXP!X69+STK_CHG!X69</f>
        <v>2.1288907996560615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34.703955288048149</v>
      </c>
      <c r="M70" s="10">
        <f>PPRD!M70+RCV_RCY!M70+IMP!M70-EXP!M70+STK_CHG!M70</f>
        <v>45.147377472055027</v>
      </c>
      <c r="N70" s="10">
        <f>PPRD!N70+RCV_RCY!N70+IMP!N70-EXP!N70+STK_CHG!N70</f>
        <v>55.817024935511611</v>
      </c>
      <c r="O70" s="10">
        <f>PPRD!O70+RCV_RCY!O70+IMP!O70-EXP!O70+STK_CHG!O70</f>
        <v>68.178245915735161</v>
      </c>
      <c r="P70" s="10">
        <f>PPRD!P70+RCV_RCY!P70+IMP!P70-EXP!P70+STK_CHG!P70</f>
        <v>86.640240756663786</v>
      </c>
      <c r="Q70" s="10">
        <f>PPRD!Q70+RCV_RCY!Q70+IMP!Q70-EXP!Q70+STK_CHG!Q70</f>
        <v>109.31607910576101</v>
      </c>
      <c r="R70" s="10">
        <f>PPRD!R70+RCV_RCY!R70+IMP!R70-EXP!R70+STK_CHG!R70</f>
        <v>132.9382631126397</v>
      </c>
      <c r="S70" s="10">
        <f>PPRD!S70+RCV_RCY!S70+IMP!S70-EXP!S70+STK_CHG!S70</f>
        <v>156.9095442820292</v>
      </c>
      <c r="T70" s="10">
        <f>PPRD!T70+RCV_RCY!T70+IMP!T70-EXP!T70+STK_CHG!T70</f>
        <v>183.51100601891659</v>
      </c>
      <c r="U70" s="10">
        <f>PPRD!U70+RCV_RCY!U70+IMP!U70-EXP!U70+STK_CHG!U70</f>
        <v>213.9681857265692</v>
      </c>
      <c r="V70" s="10">
        <f>PPRD!V70+RCV_RCY!V70+IMP!V70-EXP!V70+STK_CHG!V70</f>
        <v>255.11220980223561</v>
      </c>
      <c r="W70" s="10">
        <f>PPRD!W70+RCV_RCY!W70+IMP!W70-EXP!W70+STK_CHG!W70</f>
        <v>298.11324161650901</v>
      </c>
      <c r="X70" s="10">
        <f>PPRD!X70+RCV_RCY!X70+IMP!X70-EXP!X70+STK_CHG!X70</f>
        <v>370.10412725709369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103.01418744625968</v>
      </c>
      <c r="D71" s="37">
        <f t="shared" si="22"/>
        <v>100.31530524505591</v>
      </c>
      <c r="E71" s="37">
        <f t="shared" si="22"/>
        <v>120.30670679277731</v>
      </c>
      <c r="F71" s="37">
        <f t="shared" si="22"/>
        <v>131.12639724849524</v>
      </c>
      <c r="G71" s="37">
        <f t="shared" si="22"/>
        <v>125.39406706792778</v>
      </c>
      <c r="H71" s="37">
        <f t="shared" si="22"/>
        <v>156.44411006018913</v>
      </c>
      <c r="I71" s="37">
        <f t="shared" si="22"/>
        <v>282.41143594153044</v>
      </c>
      <c r="J71" s="37">
        <f t="shared" si="22"/>
        <v>234.5944110060189</v>
      </c>
      <c r="K71" s="37">
        <f t="shared" si="22"/>
        <v>240.54161650902836</v>
      </c>
      <c r="L71" s="37">
        <f t="shared" si="22"/>
        <v>356.23860705073088</v>
      </c>
      <c r="M71" s="37">
        <f t="shared" si="22"/>
        <v>397.53516766981943</v>
      </c>
      <c r="N71" s="37">
        <f t="shared" si="22"/>
        <v>440.59905417024936</v>
      </c>
      <c r="O71" s="37">
        <f t="shared" si="22"/>
        <v>419.46122098022363</v>
      </c>
      <c r="P71" s="37">
        <f t="shared" si="22"/>
        <v>451.01272570937238</v>
      </c>
      <c r="Q71" s="37">
        <f t="shared" si="22"/>
        <v>514.66517626827169</v>
      </c>
      <c r="R71" s="37">
        <f t="shared" si="22"/>
        <v>523.47858985382629</v>
      </c>
      <c r="S71" s="37">
        <f t="shared" si="22"/>
        <v>741.52098022355972</v>
      </c>
      <c r="T71" s="37">
        <f t="shared" si="22"/>
        <v>870.2418744625968</v>
      </c>
      <c r="U71" s="37">
        <f t="shared" si="22"/>
        <v>1010.7546001719688</v>
      </c>
      <c r="V71" s="37">
        <f t="shared" si="22"/>
        <v>1064.7796216680997</v>
      </c>
      <c r="W71" s="37">
        <f t="shared" si="22"/>
        <v>1049.9478073946689</v>
      </c>
      <c r="X71" s="37">
        <f t="shared" ref="X71" si="23">SUM(X72:X73)</f>
        <v>993.53568357695599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102.1543422184007</v>
      </c>
      <c r="D72" s="10">
        <f>PPRD!D72+RCV_RCY!D72+IMP!D72-EXP!D72+STK_CHG!D72</f>
        <v>100.05253654342221</v>
      </c>
      <c r="E72" s="10">
        <f>PPRD!E72+RCV_RCY!E72+IMP!E72-EXP!E72+STK_CHG!E72</f>
        <v>120.09174548581255</v>
      </c>
      <c r="F72" s="10">
        <f>PPRD!F72+RCV_RCY!F72+IMP!F72-EXP!F72+STK_CHG!F72</f>
        <v>130.79200343938089</v>
      </c>
      <c r="G72" s="10">
        <f>PPRD!G72+RCV_RCY!G72+IMP!G72-EXP!G72+STK_CHG!G72</f>
        <v>125.08357695614789</v>
      </c>
      <c r="H72" s="10">
        <f>PPRD!H72+RCV_RCY!H72+IMP!H72-EXP!H72+STK_CHG!H72</f>
        <v>139.3188306104901</v>
      </c>
      <c r="I72" s="10">
        <f>PPRD!I72+RCV_RCY!I72+IMP!I72-EXP!I72+STK_CHG!I72</f>
        <v>243.71840068787611</v>
      </c>
      <c r="J72" s="10">
        <f>PPRD!J72+RCV_RCY!J72+IMP!J72-EXP!J72+STK_CHG!J72</f>
        <v>192.15150472914874</v>
      </c>
      <c r="K72" s="10">
        <f>PPRD!K72+RCV_RCY!K72+IMP!K72-EXP!K72+STK_CHG!K72</f>
        <v>221.45786758383491</v>
      </c>
      <c r="L72" s="10">
        <f>PPRD!L72+RCV_RCY!L72+IMP!L72-EXP!L72+STK_CHG!L72</f>
        <v>241.1626827171109</v>
      </c>
      <c r="M72" s="10">
        <f>PPRD!M72+RCV_RCY!M72+IMP!M72-EXP!M72+STK_CHG!M72</f>
        <v>280.8828030954428</v>
      </c>
      <c r="N72" s="10">
        <f>PPRD!N72+RCV_RCY!N72+IMP!N72-EXP!N72+STK_CHG!N72</f>
        <v>310.3085984522786</v>
      </c>
      <c r="O72" s="10">
        <f>PPRD!O72+RCV_RCY!O72+IMP!O72-EXP!O72+STK_CHG!O72</f>
        <v>316.47085124677562</v>
      </c>
      <c r="P72" s="10">
        <f>PPRD!P72+RCV_RCY!P72+IMP!P72-EXP!P72+STK_CHG!P72</f>
        <v>352.56044711951853</v>
      </c>
      <c r="Q72" s="10">
        <f>PPRD!Q72+RCV_RCY!Q72+IMP!Q72-EXP!Q72+STK_CHG!Q72</f>
        <v>405.8708512467756</v>
      </c>
      <c r="R72" s="10">
        <f>PPRD!R72+RCV_RCY!R72+IMP!R72-EXP!R72+STK_CHG!R72</f>
        <v>405.9663800515907</v>
      </c>
      <c r="S72" s="10">
        <f>PPRD!S72+RCV_RCY!S72+IMP!S72-EXP!S72+STK_CHG!S72</f>
        <v>448.91083404987103</v>
      </c>
      <c r="T72" s="10">
        <f>PPRD!T72+RCV_RCY!T72+IMP!T72-EXP!T72+STK_CHG!T72</f>
        <v>530.92287188306102</v>
      </c>
      <c r="U72" s="10">
        <f>PPRD!U72+RCV_RCY!U72+IMP!U72-EXP!U72+STK_CHG!U72</f>
        <v>645.4447979363714</v>
      </c>
      <c r="V72" s="10">
        <f>PPRD!V72+RCV_RCY!V72+IMP!V72-EXP!V72+STK_CHG!V72</f>
        <v>679.19432502149607</v>
      </c>
      <c r="W72" s="10">
        <f>PPRD!W72+RCV_RCY!W72+IMP!W72-EXP!W72+STK_CHG!W72</f>
        <v>660.58288907996553</v>
      </c>
      <c r="X72" s="10">
        <f>PPRD!X72+RCV_RCY!X72+IMP!X72-EXP!X72+STK_CHG!X72</f>
        <v>633.26646603611346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0.85984522785898521</v>
      </c>
      <c r="D73" s="10">
        <f>PPRD!D73+RCV_RCY!D73+IMP!D73-EXP!D73+STK_CHG!D73</f>
        <v>0.26276870163370591</v>
      </c>
      <c r="E73" s="10">
        <f>PPRD!E73+RCV_RCY!E73+IMP!E73-EXP!E73+STK_CHG!E73</f>
        <v>0.2149613069647463</v>
      </c>
      <c r="F73" s="10">
        <f>PPRD!F73+RCV_RCY!F73+IMP!F73-EXP!F73+STK_CHG!F73</f>
        <v>0.3343938091143594</v>
      </c>
      <c r="G73" s="10">
        <f>PPRD!G73+RCV_RCY!G73+IMP!G73-EXP!G73+STK_CHG!G73</f>
        <v>0.31049011177987962</v>
      </c>
      <c r="H73" s="10">
        <f>PPRD!H73+RCV_RCY!H73+IMP!H73-EXP!H73+STK_CHG!H73</f>
        <v>17.12527944969905</v>
      </c>
      <c r="I73" s="10">
        <f>PPRD!I73+RCV_RCY!I73+IMP!I73-EXP!I73+STK_CHG!I73</f>
        <v>38.693035253654337</v>
      </c>
      <c r="J73" s="10">
        <f>PPRD!J73+RCV_RCY!J73+IMP!J73-EXP!J73+STK_CHG!J73</f>
        <v>42.442906276870161</v>
      </c>
      <c r="K73" s="10">
        <f>PPRD!K73+RCV_RCY!K73+IMP!K73-EXP!K73+STK_CHG!K73</f>
        <v>19.083748925193461</v>
      </c>
      <c r="L73" s="10">
        <f>PPRD!L73+RCV_RCY!L73+IMP!L73-EXP!L73+STK_CHG!L73</f>
        <v>115.07592433361999</v>
      </c>
      <c r="M73" s="10">
        <f>PPRD!M73+RCV_RCY!M73+IMP!M73-EXP!M73+STK_CHG!M73</f>
        <v>116.65236457437661</v>
      </c>
      <c r="N73" s="10">
        <f>PPRD!N73+RCV_RCY!N73+IMP!N73-EXP!N73+STK_CHG!N73</f>
        <v>130.29045571797079</v>
      </c>
      <c r="O73" s="10">
        <f>PPRD!O73+RCV_RCY!O73+IMP!O73-EXP!O73+STK_CHG!O73</f>
        <v>102.99036973344801</v>
      </c>
      <c r="P73" s="10">
        <f>PPRD!P73+RCV_RCY!P73+IMP!P73-EXP!P73+STK_CHG!P73</f>
        <v>98.452278589853819</v>
      </c>
      <c r="Q73" s="10">
        <f>PPRD!Q73+RCV_RCY!Q73+IMP!Q73-EXP!Q73+STK_CHG!Q73</f>
        <v>108.79432502149611</v>
      </c>
      <c r="R73" s="10">
        <f>PPRD!R73+RCV_RCY!R73+IMP!R73-EXP!R73+STK_CHG!R73</f>
        <v>117.5122098022356</v>
      </c>
      <c r="S73" s="10">
        <f>PPRD!S73+RCV_RCY!S73+IMP!S73-EXP!S73+STK_CHG!S73</f>
        <v>292.61014617368869</v>
      </c>
      <c r="T73" s="10">
        <f>PPRD!T73+RCV_RCY!T73+IMP!T73-EXP!T73+STK_CHG!T73</f>
        <v>339.31900257953572</v>
      </c>
      <c r="U73" s="10">
        <f>PPRD!U73+RCV_RCY!U73+IMP!U73-EXP!U73+STK_CHG!U73</f>
        <v>365.30980223559749</v>
      </c>
      <c r="V73" s="10">
        <f>PPRD!V73+RCV_RCY!V73+IMP!V73-EXP!V73+STK_CHG!V73</f>
        <v>385.58529664660358</v>
      </c>
      <c r="W73" s="10">
        <f>PPRD!W73+RCV_RCY!W73+IMP!W73-EXP!W73+STK_CHG!W73</f>
        <v>389.36491831470329</v>
      </c>
      <c r="X73" s="10">
        <f>PPRD!X73+RCV_RCY!X73+IMP!X73-EXP!X73+STK_CHG!X73</f>
        <v>360.26921754084259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0</v>
      </c>
      <c r="D74" s="37">
        <f>PPRD!D74+RCV_RCY!D74+IMP!D74-EXP!D74+STK_CHG!D74</f>
        <v>0</v>
      </c>
      <c r="E74" s="37">
        <f>PPRD!E74+RCV_RCY!E74+IMP!E74-EXP!E74+STK_CHG!E74</f>
        <v>0</v>
      </c>
      <c r="F74" s="37">
        <f>PPRD!F74+RCV_RCY!F74+IMP!F74-EXP!F74+STK_CHG!F74</f>
        <v>0</v>
      </c>
      <c r="G74" s="37">
        <f>PPRD!G74+RCV_RCY!G74+IMP!G74-EXP!G74+STK_CHG!G74</f>
        <v>0</v>
      </c>
      <c r="H74" s="37">
        <f>PPRD!H74+RCV_RCY!H74+IMP!H74-EXP!H74+STK_CHG!H74</f>
        <v>0</v>
      </c>
      <c r="I74" s="37">
        <f>PPRD!I74+RCV_RCY!I74+IMP!I74-EXP!I74+STK_CHG!I74</f>
        <v>0</v>
      </c>
      <c r="J74" s="37">
        <f>PPRD!J74+RCV_RCY!J74+IMP!J74-EXP!J74+STK_CHG!J74</f>
        <v>0</v>
      </c>
      <c r="K74" s="37">
        <f>PPRD!K74+RCV_RCY!K74+IMP!K74-EXP!K74+STK_CHG!K74</f>
        <v>0</v>
      </c>
      <c r="L74" s="37">
        <f>PPRD!L74+RCV_RCY!L74+IMP!L74-EXP!L74+STK_CHG!L74</f>
        <v>0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22.728546861564919</v>
      </c>
      <c r="H75" s="37">
        <f>PPRD!H75+RCV_RCY!H75+IMP!H75-EXP!H75+STK_CHG!H75</f>
        <v>21.90696474634565</v>
      </c>
      <c r="I75" s="37">
        <f>PPRD!I75+RCV_RCY!I75+IMP!I75-EXP!I75+STK_CHG!I75</f>
        <v>25.441874462596729</v>
      </c>
      <c r="J75" s="37">
        <f>PPRD!J75+RCV_RCY!J75+IMP!J75-EXP!J75+STK_CHG!J75</f>
        <v>28.661478933791919</v>
      </c>
      <c r="K75" s="37">
        <f>PPRD!K75+RCV_RCY!K75+IMP!K75-EXP!K75+STK_CHG!K75</f>
        <v>23.23018056749785</v>
      </c>
      <c r="L75" s="37">
        <f>PPRD!L75+RCV_RCY!L75+IMP!L75-EXP!L75+STK_CHG!L75</f>
        <v>9.802235597592432</v>
      </c>
      <c r="M75" s="37">
        <f>PPRD!M75+RCV_RCY!M75+IMP!M75-EXP!M75+STK_CHG!M75</f>
        <v>27.28099742046432</v>
      </c>
      <c r="N75" s="37">
        <f>PPRD!N75+RCV_RCY!N75+IMP!N75-EXP!N75+STK_CHG!N75</f>
        <v>38.48761822871883</v>
      </c>
      <c r="O75" s="37">
        <f>PPRD!O75+RCV_RCY!O75+IMP!O75-EXP!O75+STK_CHG!O75</f>
        <v>28.914703353396391</v>
      </c>
      <c r="P75" s="37">
        <f>PPRD!P75+RCV_RCY!P75+IMP!P75-EXP!P75+STK_CHG!P75</f>
        <v>38.993981083404982</v>
      </c>
      <c r="Q75" s="37">
        <f>PPRD!Q75+RCV_RCY!Q75+IMP!Q75-EXP!Q75+STK_CHG!Q75</f>
        <v>51.82476354256233</v>
      </c>
      <c r="R75" s="37">
        <f>PPRD!R75+RCV_RCY!R75+IMP!R75-EXP!R75+STK_CHG!R75</f>
        <v>46.847205503009462</v>
      </c>
      <c r="S75" s="37">
        <f>PPRD!S75+RCV_RCY!S75+IMP!S75-EXP!S75+STK_CHG!S75</f>
        <v>21.62510748065348</v>
      </c>
      <c r="T75" s="37">
        <f>PPRD!T75+RCV_RCY!T75+IMP!T75-EXP!T75+STK_CHG!T75</f>
        <v>25.087188306104899</v>
      </c>
      <c r="U75" s="37">
        <f>PPRD!U75+RCV_RCY!U75+IMP!U75-EXP!U75+STK_CHG!U75</f>
        <v>22.159931212381771</v>
      </c>
      <c r="V75" s="37">
        <f>PPRD!V75+RCV_RCY!V75+IMP!V75-EXP!V75+STK_CHG!V75</f>
        <v>22.435339638864999</v>
      </c>
      <c r="W75" s="37">
        <f>PPRD!W75+RCV_RCY!W75+IMP!W75-EXP!W75+STK_CHG!W75</f>
        <v>26.596904557179709</v>
      </c>
      <c r="X75" s="37">
        <f>PPRD!X75+RCV_RCY!X75+IMP!X75-EXP!X75+STK_CHG!X75</f>
        <v>32.911006018916588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-547.97936371453125</v>
      </c>
      <c r="D76" s="40">
        <f>PPRD!D76+RCV_RCY!D76+IMP!D76-EXP!D76+STK_CHG!D76</f>
        <v>-578.58985382631124</v>
      </c>
      <c r="E76" s="40">
        <f>PPRD!E76+RCV_RCY!E76+IMP!E76-EXP!E76+STK_CHG!E76</f>
        <v>-607.73860705073082</v>
      </c>
      <c r="F76" s="40">
        <f>PPRD!F76+RCV_RCY!F76+IMP!F76-EXP!F76+STK_CHG!F76</f>
        <v>-873.68873602751478</v>
      </c>
      <c r="G76" s="40">
        <f>PPRD!G76+RCV_RCY!G76+IMP!G76-EXP!G76+STK_CHG!G76</f>
        <v>-799.05417024935491</v>
      </c>
      <c r="H76" s="40">
        <f>PPRD!H76+RCV_RCY!H76+IMP!H76-EXP!H76+STK_CHG!H76</f>
        <v>-961.82287188306054</v>
      </c>
      <c r="I76" s="40">
        <f>PPRD!I76+RCV_RCY!I76+IMP!I76-EXP!I76+STK_CHG!I76</f>
        <v>-944.62596732588099</v>
      </c>
      <c r="J76" s="40">
        <f>PPRD!J76+RCV_RCY!J76+IMP!J76-EXP!J76+STK_CHG!J76</f>
        <v>-459.8452278589856</v>
      </c>
      <c r="K76" s="40">
        <f>PPRD!K76+RCV_RCY!K76+IMP!K76-EXP!K76+STK_CHG!K76</f>
        <v>-57.52364574376611</v>
      </c>
      <c r="L76" s="40">
        <f>PPRD!L76+RCV_RCY!L76+IMP!L76-EXP!L76+STK_CHG!L76</f>
        <v>-188.3920894239036</v>
      </c>
      <c r="M76" s="40">
        <f>PPRD!M76+RCV_RCY!M76+IMP!M76-EXP!M76+STK_CHG!M76</f>
        <v>-116.4230438521065</v>
      </c>
      <c r="N76" s="40">
        <f>PPRD!N76+RCV_RCY!N76+IMP!N76-EXP!N76+STK_CHG!N76</f>
        <v>-450.73086844368004</v>
      </c>
      <c r="O76" s="40">
        <f>PPRD!O76+RCV_RCY!O76+IMP!O76-EXP!O76+STK_CHG!O76</f>
        <v>-244.1960447119518</v>
      </c>
      <c r="P76" s="40">
        <f>PPRD!P76+RCV_RCY!P76+IMP!P76-EXP!P76+STK_CHG!P76</f>
        <v>-388.73602751504768</v>
      </c>
      <c r="Q76" s="40">
        <f>PPRD!Q76+RCV_RCY!Q76+IMP!Q76-EXP!Q76+STK_CHG!Q76</f>
        <v>186.24247635425581</v>
      </c>
      <c r="R76" s="40">
        <f>PPRD!R76+RCV_RCY!R76+IMP!R76-EXP!R76+STK_CHG!R76</f>
        <v>-28.718830610490159</v>
      </c>
      <c r="S76" s="40">
        <f>PPRD!S76+RCV_RCY!S76+IMP!S76-EXP!S76+STK_CHG!S76</f>
        <v>171.88306104901108</v>
      </c>
      <c r="T76" s="40">
        <f>PPRD!T76+RCV_RCY!T76+IMP!T76-EXP!T76+STK_CHG!T76</f>
        <v>196.64660361134941</v>
      </c>
      <c r="U76" s="40">
        <f>PPRD!U76+RCV_RCY!U76+IMP!U76-EXP!U76+STK_CHG!U76</f>
        <v>489.63912295786747</v>
      </c>
      <c r="V76" s="40">
        <f>PPRD!V76+RCV_RCY!V76+IMP!V76-EXP!V76+STK_CHG!V76</f>
        <v>913.4114359415305</v>
      </c>
      <c r="W76" s="40">
        <f>PPRD!W76+RCV_RCY!W76+IMP!W76-EXP!W76+STK_CHG!W76</f>
        <v>1140.7604471195186</v>
      </c>
      <c r="X76" s="40">
        <f>PPRD!X76+RCV_RCY!X76+IMP!X76-EXP!X76+STK_CHG!X76</f>
        <v>76.334651762683052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284.49415305245049</v>
      </c>
      <c r="D2" s="31">
        <f t="shared" si="0"/>
        <v>259.00447119518486</v>
      </c>
      <c r="E2" s="31">
        <f t="shared" si="0"/>
        <v>268.99303525365434</v>
      </c>
      <c r="F2" s="31">
        <f t="shared" si="0"/>
        <v>283.65331040412724</v>
      </c>
      <c r="G2" s="31">
        <f t="shared" si="0"/>
        <v>252.34067067927776</v>
      </c>
      <c r="H2" s="31">
        <f t="shared" si="0"/>
        <v>323.7030954428202</v>
      </c>
      <c r="I2" s="31">
        <f t="shared" si="0"/>
        <v>295.84892519346516</v>
      </c>
      <c r="J2" s="31">
        <f t="shared" si="0"/>
        <v>248.19905417024938</v>
      </c>
      <c r="K2" s="31">
        <f t="shared" si="0"/>
        <v>275.15528804815131</v>
      </c>
      <c r="L2" s="31">
        <f t="shared" si="0"/>
        <v>247.71186586414439</v>
      </c>
      <c r="M2" s="31">
        <f t="shared" si="0"/>
        <v>215.39604471195182</v>
      </c>
      <c r="N2" s="31">
        <f t="shared" si="0"/>
        <v>170.56225279449694</v>
      </c>
      <c r="O2" s="31">
        <f t="shared" si="0"/>
        <v>144.68804815133274</v>
      </c>
      <c r="P2" s="31">
        <f t="shared" si="0"/>
        <v>140.69931212381772</v>
      </c>
      <c r="Q2" s="31">
        <f t="shared" si="0"/>
        <v>147.30816852966464</v>
      </c>
      <c r="R2" s="31">
        <f t="shared" si="0"/>
        <v>192.79638865004301</v>
      </c>
      <c r="S2" s="31">
        <f t="shared" si="0"/>
        <v>183.1231298366294</v>
      </c>
      <c r="T2" s="31">
        <f t="shared" si="0"/>
        <v>267.11358555460021</v>
      </c>
      <c r="U2" s="31">
        <f t="shared" si="0"/>
        <v>270.00266552020634</v>
      </c>
      <c r="V2" s="31">
        <f t="shared" si="0"/>
        <v>275.88245915735166</v>
      </c>
      <c r="W2" s="31">
        <f t="shared" ref="W2:X2" si="1">SUM(W3,W17,W22,W25,W26,W51,W52,W71,W74,W75,W76)</f>
        <v>301.62949269131548</v>
      </c>
      <c r="X2" s="31">
        <f t="shared" si="1"/>
        <v>349.21066208082544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284.49415305245049</v>
      </c>
      <c r="D26" s="37">
        <f t="shared" si="14"/>
        <v>259.00447119518486</v>
      </c>
      <c r="E26" s="37">
        <f t="shared" si="14"/>
        <v>268.99303525365434</v>
      </c>
      <c r="F26" s="37">
        <f t="shared" si="14"/>
        <v>283.65331040412724</v>
      </c>
      <c r="G26" s="37">
        <f t="shared" si="14"/>
        <v>252.34067067927776</v>
      </c>
      <c r="H26" s="37">
        <f t="shared" si="14"/>
        <v>323.7030954428202</v>
      </c>
      <c r="I26" s="37">
        <f t="shared" si="14"/>
        <v>295.84892519346516</v>
      </c>
      <c r="J26" s="37">
        <f t="shared" si="14"/>
        <v>248.19905417024938</v>
      </c>
      <c r="K26" s="37">
        <f t="shared" si="14"/>
        <v>275.15528804815131</v>
      </c>
      <c r="L26" s="37">
        <f t="shared" si="14"/>
        <v>247.71186586414439</v>
      </c>
      <c r="M26" s="37">
        <f t="shared" si="14"/>
        <v>215.39604471195182</v>
      </c>
      <c r="N26" s="37">
        <f t="shared" si="14"/>
        <v>170.56225279449694</v>
      </c>
      <c r="O26" s="37">
        <f t="shared" si="14"/>
        <v>144.68804815133274</v>
      </c>
      <c r="P26" s="37">
        <f t="shared" si="14"/>
        <v>140.69931212381772</v>
      </c>
      <c r="Q26" s="37">
        <f t="shared" si="14"/>
        <v>147.30816852966464</v>
      </c>
      <c r="R26" s="37">
        <f t="shared" si="14"/>
        <v>192.79638865004301</v>
      </c>
      <c r="S26" s="37">
        <f t="shared" si="14"/>
        <v>183.1231298366294</v>
      </c>
      <c r="T26" s="37">
        <f t="shared" si="14"/>
        <v>267.11358555460021</v>
      </c>
      <c r="U26" s="37">
        <f t="shared" si="14"/>
        <v>270.00266552020634</v>
      </c>
      <c r="V26" s="37">
        <f t="shared" si="14"/>
        <v>275.88245915735166</v>
      </c>
      <c r="W26" s="37">
        <f t="shared" ref="W26:X26" si="15">SUM(W27,W33)</f>
        <v>301.62949269131548</v>
      </c>
      <c r="X26" s="37">
        <f t="shared" si="15"/>
        <v>349.21066208082544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284.49415305245049</v>
      </c>
      <c r="D33" s="29">
        <f t="shared" si="18"/>
        <v>259.00447119518486</v>
      </c>
      <c r="E33" s="29">
        <f t="shared" si="18"/>
        <v>268.99303525365434</v>
      </c>
      <c r="F33" s="29">
        <f t="shared" si="18"/>
        <v>283.65331040412724</v>
      </c>
      <c r="G33" s="29">
        <f t="shared" si="18"/>
        <v>252.34067067927776</v>
      </c>
      <c r="H33" s="29">
        <f t="shared" si="18"/>
        <v>323.7030954428202</v>
      </c>
      <c r="I33" s="29">
        <f t="shared" si="18"/>
        <v>295.84892519346516</v>
      </c>
      <c r="J33" s="29">
        <f t="shared" si="18"/>
        <v>248.19905417024938</v>
      </c>
      <c r="K33" s="29">
        <f t="shared" si="18"/>
        <v>275.15528804815131</v>
      </c>
      <c r="L33" s="29">
        <f t="shared" si="18"/>
        <v>247.71186586414439</v>
      </c>
      <c r="M33" s="29">
        <f t="shared" si="18"/>
        <v>215.39604471195182</v>
      </c>
      <c r="N33" s="29">
        <f t="shared" si="18"/>
        <v>170.56225279449694</v>
      </c>
      <c r="O33" s="29">
        <f t="shared" si="18"/>
        <v>144.68804815133274</v>
      </c>
      <c r="P33" s="29">
        <f t="shared" si="18"/>
        <v>140.69931212381772</v>
      </c>
      <c r="Q33" s="29">
        <f t="shared" si="18"/>
        <v>147.30816852966464</v>
      </c>
      <c r="R33" s="29">
        <f t="shared" si="18"/>
        <v>192.79638865004301</v>
      </c>
      <c r="S33" s="29">
        <f t="shared" si="18"/>
        <v>183.1231298366294</v>
      </c>
      <c r="T33" s="29">
        <f t="shared" si="18"/>
        <v>267.11358555460021</v>
      </c>
      <c r="U33" s="29">
        <f t="shared" si="18"/>
        <v>270.00266552020634</v>
      </c>
      <c r="V33" s="29">
        <f t="shared" si="18"/>
        <v>275.88245915735166</v>
      </c>
      <c r="W33" s="29">
        <f t="shared" ref="W33:X33" si="19">SUM(W34:W50)</f>
        <v>301.62949269131548</v>
      </c>
      <c r="X33" s="29">
        <f t="shared" si="19"/>
        <v>349.21066208082544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45.18968185726569</v>
      </c>
      <c r="D43" s="10">
        <f>INTMARB_IN!D43+INTMARB_EX!D43</f>
        <v>22.594840928632841</v>
      </c>
      <c r="E43" s="10">
        <f>INTMARB_IN!E43+INTMARB_EX!E43</f>
        <v>44.162596732588128</v>
      </c>
      <c r="F43" s="10">
        <f>INTMARB_IN!F43+INTMARB_EX!F43</f>
        <v>47.243680137575232</v>
      </c>
      <c r="G43" s="10">
        <f>INTMARB_IN!G43+INTMARB_EX!G43</f>
        <v>40.054428202923482</v>
      </c>
      <c r="H43" s="10">
        <f>INTMARB_IN!H43+INTMARB_EX!H43</f>
        <v>119.13637145313839</v>
      </c>
      <c r="I43" s="10">
        <f>INTMARB_IN!I43+INTMARB_EX!I43</f>
        <v>89.35227858985381</v>
      </c>
      <c r="J43" s="10">
        <f>INTMARB_IN!J43+INTMARB_EX!J43</f>
        <v>51.351848667239892</v>
      </c>
      <c r="K43" s="10">
        <f>INTMARB_IN!K43+INTMARB_EX!K43</f>
        <v>50.324849527085121</v>
      </c>
      <c r="L43" s="10">
        <f>INTMARB_IN!L43+INTMARB_EX!L43</f>
        <v>66.188993981083399</v>
      </c>
      <c r="M43" s="10">
        <f>INTMARB_IN!M43+INTMARB_EX!M43</f>
        <v>55.846947549441097</v>
      </c>
      <c r="N43" s="10">
        <f>INTMARB_IN!N43+INTMARB_EX!N43</f>
        <v>69.291573516766974</v>
      </c>
      <c r="O43" s="10">
        <f>INTMARB_IN!O43+INTMARB_EX!O43</f>
        <v>68.257351676698192</v>
      </c>
      <c r="P43" s="10">
        <f>INTMARB_IN!P43+INTMARB_EX!P43</f>
        <v>78.599398108340495</v>
      </c>
      <c r="Q43" s="10">
        <f>INTMARB_IN!Q43+INTMARB_EX!Q43</f>
        <v>77.565176268271699</v>
      </c>
      <c r="R43" s="10">
        <f>INTMARB_IN!R43+INTMARB_EX!R43</f>
        <v>147.89337919174551</v>
      </c>
      <c r="S43" s="10">
        <f>INTMARB_IN!S43+INTMARB_EX!S43</f>
        <v>132.48779019776441</v>
      </c>
      <c r="T43" s="10">
        <f>INTMARB_IN!T43+INTMARB_EX!T43</f>
        <v>216.53748925193469</v>
      </c>
      <c r="U43" s="10">
        <f>INTMARB_IN!U43+INTMARB_EX!U43</f>
        <v>194.35554600171969</v>
      </c>
      <c r="V43" s="10">
        <f>INTMARB_IN!V43+INTMARB_EX!V43</f>
        <v>197.1603611349957</v>
      </c>
      <c r="W43" s="10">
        <f>INTMARB_IN!W43+INTMARB_EX!W43</f>
        <v>217.23998280309539</v>
      </c>
      <c r="X43" s="10">
        <f>INTMARB_IN!X43+INTMARB_EX!X43</f>
        <v>287.76147893379192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239.30447119518479</v>
      </c>
      <c r="D44" s="10">
        <f>INTMARB_IN!D44+INTMARB_EX!D44</f>
        <v>236.409630266552</v>
      </c>
      <c r="E44" s="10">
        <f>INTMARB_IN!E44+INTMARB_EX!E44</f>
        <v>224.83043852106621</v>
      </c>
      <c r="F44" s="10">
        <f>INTMARB_IN!F44+INTMARB_EX!F44</f>
        <v>236.409630266552</v>
      </c>
      <c r="G44" s="10">
        <f>INTMARB_IN!G44+INTMARB_EX!G44</f>
        <v>212.28624247635429</v>
      </c>
      <c r="H44" s="10">
        <f>INTMARB_IN!H44+INTMARB_EX!H44</f>
        <v>204.5667239896818</v>
      </c>
      <c r="I44" s="10">
        <f>INTMARB_IN!I44+INTMARB_EX!I44</f>
        <v>206.49664660361134</v>
      </c>
      <c r="J44" s="10">
        <f>INTMARB_IN!J44+INTMARB_EX!J44</f>
        <v>196.84720550300949</v>
      </c>
      <c r="K44" s="10">
        <f>INTMARB_IN!K44+INTMARB_EX!K44</f>
        <v>224.83043852106618</v>
      </c>
      <c r="L44" s="10">
        <f>INTMARB_IN!L44+INTMARB_EX!L44</f>
        <v>181.52287188306099</v>
      </c>
      <c r="M44" s="10">
        <f>INTMARB_IN!M44+INTMARB_EX!M44</f>
        <v>159.54909716251072</v>
      </c>
      <c r="N44" s="10">
        <f>INTMARB_IN!N44+INTMARB_EX!N44</f>
        <v>101.27067927772998</v>
      </c>
      <c r="O44" s="10">
        <f>INTMARB_IN!O44+INTMARB_EX!O44</f>
        <v>76.430696474634559</v>
      </c>
      <c r="P44" s="10">
        <f>INTMARB_IN!P44+INTMARB_EX!P44</f>
        <v>62.099914015477211</v>
      </c>
      <c r="Q44" s="10">
        <f>INTMARB_IN!Q44+INTMARB_EX!Q44</f>
        <v>69.742992261392942</v>
      </c>
      <c r="R44" s="10">
        <f>INTMARB_IN!R44+INTMARB_EX!R44</f>
        <v>44.903009458297497</v>
      </c>
      <c r="S44" s="10">
        <f>INTMARB_IN!S44+INTMARB_EX!S44</f>
        <v>50.635339638864998</v>
      </c>
      <c r="T44" s="10">
        <f>INTMARB_IN!T44+INTMARB_EX!T44</f>
        <v>50.576096302665519</v>
      </c>
      <c r="U44" s="10">
        <f>INTMARB_IN!U44+INTMARB_EX!U44</f>
        <v>75.647119518486662</v>
      </c>
      <c r="V44" s="10">
        <f>INTMARB_IN!V44+INTMARB_EX!V44</f>
        <v>78.722098022355965</v>
      </c>
      <c r="W44" s="10">
        <f>INTMARB_IN!W44+INTMARB_EX!W44</f>
        <v>84.389509888220118</v>
      </c>
      <c r="X44" s="10">
        <f>INTMARB_IN!X44+INTMARB_EX!X44</f>
        <v>61.44918314703353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123.07517785371499</v>
      </c>
      <c r="D2" s="31">
        <f t="shared" si="0"/>
        <v>111.59180444335936</v>
      </c>
      <c r="E2" s="31">
        <f t="shared" si="0"/>
        <v>115.61346277111491</v>
      </c>
      <c r="F2" s="31">
        <f t="shared" si="0"/>
        <v>121.95280876638051</v>
      </c>
      <c r="G2" s="31">
        <f t="shared" si="0"/>
        <v>108.54223509853301</v>
      </c>
      <c r="H2" s="31">
        <f t="shared" si="0"/>
        <v>130.69670655997416</v>
      </c>
      <c r="I2" s="31">
        <f t="shared" si="0"/>
        <v>107.69970965138764</v>
      </c>
      <c r="J2" s="31">
        <f t="shared" si="0"/>
        <v>104.91675069635907</v>
      </c>
      <c r="K2" s="31">
        <f t="shared" si="0"/>
        <v>108.84130376724474</v>
      </c>
      <c r="L2" s="31">
        <f t="shared" si="0"/>
        <v>101.67614973586153</v>
      </c>
      <c r="M2" s="31">
        <f t="shared" si="0"/>
        <v>90.43754962327894</v>
      </c>
      <c r="N2" s="31">
        <f t="shared" si="0"/>
        <v>70.122789090341286</v>
      </c>
      <c r="O2" s="31">
        <f t="shared" si="0"/>
        <v>51.129046216965911</v>
      </c>
      <c r="P2" s="31">
        <f t="shared" si="0"/>
        <v>49.068481411389477</v>
      </c>
      <c r="Q2" s="31">
        <f t="shared" si="0"/>
        <v>47.71273142353018</v>
      </c>
      <c r="R2" s="31">
        <f t="shared" si="0"/>
        <v>65.966229648153501</v>
      </c>
      <c r="S2" s="31">
        <f t="shared" si="0"/>
        <v>56.200624636934684</v>
      </c>
      <c r="T2" s="31">
        <f t="shared" si="0"/>
        <v>69.169736798150709</v>
      </c>
      <c r="U2" s="31">
        <f t="shared" si="0"/>
        <v>68.82731357876915</v>
      </c>
      <c r="V2" s="31">
        <f t="shared" si="0"/>
        <v>68.709755074880604</v>
      </c>
      <c r="W2" s="31">
        <f t="shared" si="0"/>
        <v>71.101721074133906</v>
      </c>
      <c r="X2" s="31">
        <f t="shared" ref="X2" si="1">SUM(X3,X17,X22,X25,X26,X51,X52,X71,X74,X75,X76)</f>
        <v>82.08519552458506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123.07517785371499</v>
      </c>
      <c r="D26" s="37">
        <f t="shared" si="14"/>
        <v>111.59180444335936</v>
      </c>
      <c r="E26" s="37">
        <f t="shared" si="14"/>
        <v>115.61346277111491</v>
      </c>
      <c r="F26" s="37">
        <f t="shared" si="14"/>
        <v>121.95280876638051</v>
      </c>
      <c r="G26" s="37">
        <f t="shared" si="14"/>
        <v>108.54223509853301</v>
      </c>
      <c r="H26" s="37">
        <f t="shared" si="14"/>
        <v>130.69670655997416</v>
      </c>
      <c r="I26" s="37">
        <f t="shared" si="14"/>
        <v>107.69970965138764</v>
      </c>
      <c r="J26" s="37">
        <f t="shared" si="14"/>
        <v>104.91675069635907</v>
      </c>
      <c r="K26" s="37">
        <f t="shared" si="14"/>
        <v>108.84130376724474</v>
      </c>
      <c r="L26" s="37">
        <f t="shared" si="14"/>
        <v>101.67614973586153</v>
      </c>
      <c r="M26" s="37">
        <f t="shared" si="14"/>
        <v>90.43754962327894</v>
      </c>
      <c r="N26" s="37">
        <f t="shared" si="14"/>
        <v>70.122789090341286</v>
      </c>
      <c r="O26" s="37">
        <f t="shared" si="14"/>
        <v>51.129046216965911</v>
      </c>
      <c r="P26" s="37">
        <f t="shared" si="14"/>
        <v>49.068481411389477</v>
      </c>
      <c r="Q26" s="37">
        <f t="shared" si="14"/>
        <v>47.71273142353018</v>
      </c>
      <c r="R26" s="37">
        <f t="shared" si="14"/>
        <v>65.966229648153501</v>
      </c>
      <c r="S26" s="37">
        <f t="shared" si="14"/>
        <v>56.200624636934684</v>
      </c>
      <c r="T26" s="37">
        <f t="shared" si="14"/>
        <v>69.169736798150709</v>
      </c>
      <c r="U26" s="37">
        <f t="shared" si="14"/>
        <v>68.82731357876915</v>
      </c>
      <c r="V26" s="37">
        <f t="shared" si="14"/>
        <v>68.709755074880604</v>
      </c>
      <c r="W26" s="37">
        <f t="shared" si="14"/>
        <v>71.101721074133906</v>
      </c>
      <c r="X26" s="37">
        <f t="shared" ref="X26" si="15">SUM(X27,X33)</f>
        <v>82.08519552458506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123.07517785371499</v>
      </c>
      <c r="D33" s="29">
        <f t="shared" si="18"/>
        <v>111.59180444335936</v>
      </c>
      <c r="E33" s="29">
        <f t="shared" si="18"/>
        <v>115.61346277111491</v>
      </c>
      <c r="F33" s="29">
        <f t="shared" si="18"/>
        <v>121.95280876638051</v>
      </c>
      <c r="G33" s="29">
        <f t="shared" si="18"/>
        <v>108.54223509853301</v>
      </c>
      <c r="H33" s="29">
        <f t="shared" si="18"/>
        <v>130.69670655997416</v>
      </c>
      <c r="I33" s="29">
        <f t="shared" si="18"/>
        <v>107.69970965138764</v>
      </c>
      <c r="J33" s="29">
        <f t="shared" si="18"/>
        <v>104.91675069635907</v>
      </c>
      <c r="K33" s="29">
        <f t="shared" si="18"/>
        <v>108.84130376724474</v>
      </c>
      <c r="L33" s="29">
        <f t="shared" si="18"/>
        <v>101.67614973586153</v>
      </c>
      <c r="M33" s="29">
        <f t="shared" si="18"/>
        <v>90.43754962327894</v>
      </c>
      <c r="N33" s="29">
        <f t="shared" si="18"/>
        <v>70.122789090341286</v>
      </c>
      <c r="O33" s="29">
        <f t="shared" si="18"/>
        <v>51.129046216965911</v>
      </c>
      <c r="P33" s="29">
        <f t="shared" si="18"/>
        <v>49.068481411389477</v>
      </c>
      <c r="Q33" s="29">
        <f t="shared" si="18"/>
        <v>47.71273142353018</v>
      </c>
      <c r="R33" s="29">
        <f t="shared" si="18"/>
        <v>65.966229648153501</v>
      </c>
      <c r="S33" s="29">
        <f t="shared" si="18"/>
        <v>56.200624636934684</v>
      </c>
      <c r="T33" s="29">
        <f t="shared" si="18"/>
        <v>69.169736798150709</v>
      </c>
      <c r="U33" s="29">
        <f t="shared" si="18"/>
        <v>68.82731357876915</v>
      </c>
      <c r="V33" s="29">
        <f t="shared" si="18"/>
        <v>68.709755074880604</v>
      </c>
      <c r="W33" s="29">
        <f t="shared" si="18"/>
        <v>71.101721074133906</v>
      </c>
      <c r="X33" s="29">
        <f t="shared" ref="X33" si="19">SUM(X34:X50)</f>
        <v>82.08519552458506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36.044492207059108</v>
      </c>
      <c r="D43" s="10">
        <v>18.001706695931865</v>
      </c>
      <c r="E43" s="10">
        <v>35.147501129295655</v>
      </c>
      <c r="F43" s="10">
        <v>37.603368121190606</v>
      </c>
      <c r="G43" s="10">
        <v>31.887530737344743</v>
      </c>
      <c r="H43" s="10">
        <v>92.623574274448771</v>
      </c>
      <c r="I43" s="10">
        <v>66.77421648245604</v>
      </c>
      <c r="J43" s="10">
        <v>40.822648510931003</v>
      </c>
      <c r="K43" s="10">
        <v>39.173355791672279</v>
      </c>
      <c r="L43" s="10">
        <v>52.007737520230712</v>
      </c>
      <c r="M43" s="10">
        <v>44.303730395782303</v>
      </c>
      <c r="N43" s="10">
        <v>54.908698341280271</v>
      </c>
      <c r="O43" s="10">
        <v>50.036434516308631</v>
      </c>
      <c r="P43" s="10">
        <v>49.068481411389477</v>
      </c>
      <c r="Q43" s="10">
        <v>47.71273142353018</v>
      </c>
      <c r="R43" s="10">
        <v>65.966229648153501</v>
      </c>
      <c r="S43" s="10">
        <v>56.200624636934684</v>
      </c>
      <c r="T43" s="10">
        <v>69.169736798150709</v>
      </c>
      <c r="U43" s="10">
        <v>68.82731357876915</v>
      </c>
      <c r="V43" s="10">
        <v>68.709755074880604</v>
      </c>
      <c r="W43" s="10">
        <v>71.101721074133906</v>
      </c>
      <c r="X43" s="10">
        <v>82.08519552458506</v>
      </c>
    </row>
    <row r="44" spans="1:24" ht="11.25" customHeight="1" x14ac:dyDescent="0.2">
      <c r="A44" s="41" t="s">
        <v>75</v>
      </c>
      <c r="B44" s="9" t="s">
        <v>76</v>
      </c>
      <c r="C44" s="10">
        <v>87.030685646655883</v>
      </c>
      <c r="D44" s="10">
        <v>93.590097747427507</v>
      </c>
      <c r="E44" s="10">
        <v>80.465961641819263</v>
      </c>
      <c r="F44" s="10">
        <v>84.349440645189901</v>
      </c>
      <c r="G44" s="10">
        <v>76.654704361188266</v>
      </c>
      <c r="H44" s="10">
        <v>38.073132285525389</v>
      </c>
      <c r="I44" s="10">
        <v>40.925493168931595</v>
      </c>
      <c r="J44" s="10">
        <v>64.094102185428071</v>
      </c>
      <c r="K44" s="10">
        <v>69.66794797557246</v>
      </c>
      <c r="L44" s="10">
        <v>49.668412215630816</v>
      </c>
      <c r="M44" s="10">
        <v>46.133819227496637</v>
      </c>
      <c r="N44" s="10">
        <v>15.214090749061013</v>
      </c>
      <c r="O44" s="10">
        <v>1.0926117006572806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161.4189751987355</v>
      </c>
      <c r="D2" s="31">
        <f t="shared" si="0"/>
        <v>147.41266675182547</v>
      </c>
      <c r="E2" s="31">
        <f t="shared" si="0"/>
        <v>153.37957248253943</v>
      </c>
      <c r="F2" s="31">
        <f t="shared" si="0"/>
        <v>161.70050163774673</v>
      </c>
      <c r="G2" s="31">
        <f t="shared" si="0"/>
        <v>143.79843558074475</v>
      </c>
      <c r="H2" s="31">
        <f t="shared" si="0"/>
        <v>193.00638888284604</v>
      </c>
      <c r="I2" s="31">
        <f t="shared" si="0"/>
        <v>188.14921554207748</v>
      </c>
      <c r="J2" s="31">
        <f t="shared" si="0"/>
        <v>143.28230347389032</v>
      </c>
      <c r="K2" s="31">
        <f t="shared" si="0"/>
        <v>166.31398428090657</v>
      </c>
      <c r="L2" s="31">
        <f t="shared" si="0"/>
        <v>146.03571612828287</v>
      </c>
      <c r="M2" s="31">
        <f t="shared" si="0"/>
        <v>124.95849508867288</v>
      </c>
      <c r="N2" s="31">
        <f t="shared" si="0"/>
        <v>100.43946370415567</v>
      </c>
      <c r="O2" s="31">
        <f t="shared" si="0"/>
        <v>93.559001934366833</v>
      </c>
      <c r="P2" s="31">
        <f t="shared" si="0"/>
        <v>91.630830712428235</v>
      </c>
      <c r="Q2" s="31">
        <f t="shared" si="0"/>
        <v>99.595437106134455</v>
      </c>
      <c r="R2" s="31">
        <f t="shared" si="0"/>
        <v>126.83015900188951</v>
      </c>
      <c r="S2" s="31">
        <f t="shared" si="0"/>
        <v>126.92250519969471</v>
      </c>
      <c r="T2" s="31">
        <f t="shared" si="0"/>
        <v>197.94384875644951</v>
      </c>
      <c r="U2" s="31">
        <f t="shared" si="0"/>
        <v>201.17535194143721</v>
      </c>
      <c r="V2" s="31">
        <f t="shared" si="0"/>
        <v>207.17270408247106</v>
      </c>
      <c r="W2" s="31">
        <f t="shared" si="0"/>
        <v>230.5277716171816</v>
      </c>
      <c r="X2" s="31">
        <f t="shared" ref="X2" si="1">SUM(X3,X17,X22,X25,X26,X51,X52,X71,X74,X75,X76)</f>
        <v>267.12546655624038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161.4189751987355</v>
      </c>
      <c r="D26" s="37">
        <f t="shared" si="14"/>
        <v>147.41266675182547</v>
      </c>
      <c r="E26" s="37">
        <f t="shared" si="14"/>
        <v>153.37957248253943</v>
      </c>
      <c r="F26" s="37">
        <f t="shared" si="14"/>
        <v>161.70050163774673</v>
      </c>
      <c r="G26" s="37">
        <f t="shared" si="14"/>
        <v>143.79843558074475</v>
      </c>
      <c r="H26" s="37">
        <f t="shared" si="14"/>
        <v>193.00638888284604</v>
      </c>
      <c r="I26" s="37">
        <f t="shared" si="14"/>
        <v>188.14921554207748</v>
      </c>
      <c r="J26" s="37">
        <f t="shared" si="14"/>
        <v>143.28230347389032</v>
      </c>
      <c r="K26" s="37">
        <f t="shared" si="14"/>
        <v>166.31398428090657</v>
      </c>
      <c r="L26" s="37">
        <f t="shared" si="14"/>
        <v>146.03571612828287</v>
      </c>
      <c r="M26" s="37">
        <f t="shared" si="14"/>
        <v>124.95849508867288</v>
      </c>
      <c r="N26" s="37">
        <f t="shared" si="14"/>
        <v>100.43946370415567</v>
      </c>
      <c r="O26" s="37">
        <f t="shared" si="14"/>
        <v>93.559001934366833</v>
      </c>
      <c r="P26" s="37">
        <f t="shared" si="14"/>
        <v>91.630830712428235</v>
      </c>
      <c r="Q26" s="37">
        <f t="shared" si="14"/>
        <v>99.595437106134455</v>
      </c>
      <c r="R26" s="37">
        <f t="shared" si="14"/>
        <v>126.83015900188951</v>
      </c>
      <c r="S26" s="37">
        <f t="shared" si="14"/>
        <v>126.92250519969471</v>
      </c>
      <c r="T26" s="37">
        <f t="shared" si="14"/>
        <v>197.94384875644951</v>
      </c>
      <c r="U26" s="37">
        <f t="shared" si="14"/>
        <v>201.17535194143721</v>
      </c>
      <c r="V26" s="37">
        <f t="shared" si="14"/>
        <v>207.17270408247106</v>
      </c>
      <c r="W26" s="37">
        <f t="shared" si="14"/>
        <v>230.5277716171816</v>
      </c>
      <c r="X26" s="37">
        <f t="shared" ref="X26" si="15">SUM(X27,X33)</f>
        <v>267.12546655624038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161.4189751987355</v>
      </c>
      <c r="D33" s="29">
        <f t="shared" si="18"/>
        <v>147.41266675182547</v>
      </c>
      <c r="E33" s="29">
        <f t="shared" si="18"/>
        <v>153.37957248253943</v>
      </c>
      <c r="F33" s="29">
        <f t="shared" si="18"/>
        <v>161.70050163774673</v>
      </c>
      <c r="G33" s="29">
        <f t="shared" si="18"/>
        <v>143.79843558074475</v>
      </c>
      <c r="H33" s="29">
        <f t="shared" si="18"/>
        <v>193.00638888284604</v>
      </c>
      <c r="I33" s="29">
        <f t="shared" si="18"/>
        <v>188.14921554207748</v>
      </c>
      <c r="J33" s="29">
        <f t="shared" si="18"/>
        <v>143.28230347389032</v>
      </c>
      <c r="K33" s="29">
        <f t="shared" si="18"/>
        <v>166.31398428090657</v>
      </c>
      <c r="L33" s="29">
        <f t="shared" si="18"/>
        <v>146.03571612828287</v>
      </c>
      <c r="M33" s="29">
        <f t="shared" si="18"/>
        <v>124.95849508867288</v>
      </c>
      <c r="N33" s="29">
        <f t="shared" si="18"/>
        <v>100.43946370415567</v>
      </c>
      <c r="O33" s="29">
        <f t="shared" si="18"/>
        <v>93.559001934366833</v>
      </c>
      <c r="P33" s="29">
        <f t="shared" si="18"/>
        <v>91.630830712428235</v>
      </c>
      <c r="Q33" s="29">
        <f t="shared" si="18"/>
        <v>99.595437106134455</v>
      </c>
      <c r="R33" s="29">
        <f t="shared" si="18"/>
        <v>126.83015900188951</v>
      </c>
      <c r="S33" s="29">
        <f t="shared" si="18"/>
        <v>126.92250519969471</v>
      </c>
      <c r="T33" s="29">
        <f t="shared" si="18"/>
        <v>197.94384875644951</v>
      </c>
      <c r="U33" s="29">
        <f t="shared" si="18"/>
        <v>201.17535194143721</v>
      </c>
      <c r="V33" s="29">
        <f t="shared" si="18"/>
        <v>207.17270408247106</v>
      </c>
      <c r="W33" s="29">
        <f t="shared" si="18"/>
        <v>230.5277716171816</v>
      </c>
      <c r="X33" s="29">
        <f t="shared" ref="X33" si="19">SUM(X34:X50)</f>
        <v>267.12546655624038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9.1451896502065839</v>
      </c>
      <c r="D43" s="10">
        <v>4.5931342327009741</v>
      </c>
      <c r="E43" s="10">
        <v>9.0150956032924761</v>
      </c>
      <c r="F43" s="10">
        <v>9.6403120163846268</v>
      </c>
      <c r="G43" s="10">
        <v>8.1668974655787405</v>
      </c>
      <c r="H43" s="10">
        <v>26.512797178689617</v>
      </c>
      <c r="I43" s="10">
        <v>22.578062107397766</v>
      </c>
      <c r="J43" s="10">
        <v>10.529200156308892</v>
      </c>
      <c r="K43" s="10">
        <v>11.15149373541284</v>
      </c>
      <c r="L43" s="10">
        <v>14.181256460852685</v>
      </c>
      <c r="M43" s="10">
        <v>11.543217153658796</v>
      </c>
      <c r="N43" s="10">
        <v>14.382875175486701</v>
      </c>
      <c r="O43" s="10">
        <v>18.220917160389561</v>
      </c>
      <c r="P43" s="10">
        <v>29.530916696951017</v>
      </c>
      <c r="Q43" s="10">
        <v>29.85244484474152</v>
      </c>
      <c r="R43" s="10">
        <v>81.927149543592009</v>
      </c>
      <c r="S43" s="10">
        <v>76.28716556082972</v>
      </c>
      <c r="T43" s="10">
        <v>147.36775245378399</v>
      </c>
      <c r="U43" s="10">
        <v>125.52823242295054</v>
      </c>
      <c r="V43" s="10">
        <v>128.45060606011509</v>
      </c>
      <c r="W43" s="10">
        <v>146.13826172896148</v>
      </c>
      <c r="X43" s="10">
        <v>205.67628340920686</v>
      </c>
    </row>
    <row r="44" spans="1:24" ht="11.25" customHeight="1" x14ac:dyDescent="0.2">
      <c r="A44" s="41" t="s">
        <v>75</v>
      </c>
      <c r="B44" s="9" t="s">
        <v>76</v>
      </c>
      <c r="C44" s="10">
        <v>152.27378554852891</v>
      </c>
      <c r="D44" s="10">
        <v>142.81953251912449</v>
      </c>
      <c r="E44" s="10">
        <v>144.36447687924695</v>
      </c>
      <c r="F44" s="10">
        <v>152.0601896213621</v>
      </c>
      <c r="G44" s="10">
        <v>135.63153811516602</v>
      </c>
      <c r="H44" s="10">
        <v>166.49359170415642</v>
      </c>
      <c r="I44" s="10">
        <v>165.57115343467973</v>
      </c>
      <c r="J44" s="10">
        <v>132.75310331758143</v>
      </c>
      <c r="K44" s="10">
        <v>155.16249054549374</v>
      </c>
      <c r="L44" s="10">
        <v>131.85445966743018</v>
      </c>
      <c r="M44" s="10">
        <v>113.41527793501407</v>
      </c>
      <c r="N44" s="10">
        <v>86.056588528668968</v>
      </c>
      <c r="O44" s="10">
        <v>75.338084773977272</v>
      </c>
      <c r="P44" s="10">
        <v>62.099914015477211</v>
      </c>
      <c r="Q44" s="10">
        <v>69.742992261392942</v>
      </c>
      <c r="R44" s="10">
        <v>44.903009458297497</v>
      </c>
      <c r="S44" s="10">
        <v>50.635339638864998</v>
      </c>
      <c r="T44" s="10">
        <v>50.576096302665519</v>
      </c>
      <c r="U44" s="10">
        <v>75.647119518486662</v>
      </c>
      <c r="V44" s="10">
        <v>78.722098022355965</v>
      </c>
      <c r="W44" s="10">
        <v>84.389509888220118</v>
      </c>
      <c r="X44" s="10">
        <v>61.44918314703353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89218.355975924322</v>
      </c>
      <c r="D2" s="31">
        <f t="shared" si="0"/>
        <v>89863.226741186561</v>
      </c>
      <c r="E2" s="31">
        <f t="shared" si="0"/>
        <v>88822.762510748071</v>
      </c>
      <c r="F2" s="31">
        <f t="shared" si="0"/>
        <v>91141.591143594109</v>
      </c>
      <c r="G2" s="31">
        <f t="shared" si="0"/>
        <v>91483.52785898537</v>
      </c>
      <c r="H2" s="31">
        <f t="shared" si="0"/>
        <v>92581.550558899384</v>
      </c>
      <c r="I2" s="31">
        <f t="shared" si="0"/>
        <v>97538.676612209791</v>
      </c>
      <c r="J2" s="31">
        <f t="shared" si="0"/>
        <v>97161.977901977647</v>
      </c>
      <c r="K2" s="31">
        <f t="shared" si="0"/>
        <v>98284.330266551988</v>
      </c>
      <c r="L2" s="31">
        <f t="shared" si="0"/>
        <v>94255.814187446289</v>
      </c>
      <c r="M2" s="31">
        <f t="shared" si="0"/>
        <v>101603.68744625965</v>
      </c>
      <c r="N2" s="31">
        <f t="shared" si="0"/>
        <v>101665.03043852105</v>
      </c>
      <c r="O2" s="31">
        <f t="shared" si="0"/>
        <v>97792.338435081707</v>
      </c>
      <c r="P2" s="31">
        <f t="shared" si="0"/>
        <v>98497.253740326734</v>
      </c>
      <c r="Q2" s="31">
        <f t="shared" si="0"/>
        <v>94822.768615649169</v>
      </c>
      <c r="R2" s="31">
        <f t="shared" si="0"/>
        <v>95868.411521926057</v>
      </c>
      <c r="S2" s="31">
        <f t="shared" si="0"/>
        <v>100582.19131556316</v>
      </c>
      <c r="T2" s="31">
        <f t="shared" si="0"/>
        <v>105225.48529664657</v>
      </c>
      <c r="U2" s="31">
        <f t="shared" si="0"/>
        <v>109976.62295786761</v>
      </c>
      <c r="V2" s="31">
        <f t="shared" si="0"/>
        <v>106071.94058469473</v>
      </c>
      <c r="W2" s="31">
        <f t="shared" si="0"/>
        <v>102959.52742906276</v>
      </c>
      <c r="X2" s="31">
        <f t="shared" ref="X2" si="1">SUM(X3,X17,X22,X25,X26,X51,X52,X71,X74,X75,X76)</f>
        <v>109603.40765262251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56282.13920894239</v>
      </c>
      <c r="D3" s="34">
        <f t="shared" si="2"/>
        <v>55692.007136715372</v>
      </c>
      <c r="E3" s="34">
        <f t="shared" si="2"/>
        <v>54901.426225279451</v>
      </c>
      <c r="F3" s="34">
        <f t="shared" si="2"/>
        <v>56193.090627687001</v>
      </c>
      <c r="G3" s="34">
        <f t="shared" si="2"/>
        <v>54234.874376612206</v>
      </c>
      <c r="H3" s="34">
        <f t="shared" si="2"/>
        <v>54656.557609630261</v>
      </c>
      <c r="I3" s="34">
        <f t="shared" si="2"/>
        <v>57227.418228718823</v>
      </c>
      <c r="J3" s="34">
        <f t="shared" si="2"/>
        <v>55783.847549441096</v>
      </c>
      <c r="K3" s="34">
        <f t="shared" si="2"/>
        <v>54786.807050730858</v>
      </c>
      <c r="L3" s="34">
        <f t="shared" si="2"/>
        <v>51172.610146173698</v>
      </c>
      <c r="M3" s="34">
        <f t="shared" si="2"/>
        <v>55222.218142734295</v>
      </c>
      <c r="N3" s="34">
        <f t="shared" si="2"/>
        <v>54638.923817712814</v>
      </c>
      <c r="O3" s="34">
        <f t="shared" si="2"/>
        <v>50261.754170249369</v>
      </c>
      <c r="P3" s="34">
        <f t="shared" si="2"/>
        <v>53190.54049871023</v>
      </c>
      <c r="Q3" s="34">
        <f t="shared" si="2"/>
        <v>49272.84668959587</v>
      </c>
      <c r="R3" s="34">
        <f t="shared" si="2"/>
        <v>48374.764230438523</v>
      </c>
      <c r="S3" s="34">
        <f t="shared" si="2"/>
        <v>49536.845141874452</v>
      </c>
      <c r="T3" s="34">
        <f t="shared" si="2"/>
        <v>49671.830782459139</v>
      </c>
      <c r="U3" s="34">
        <f t="shared" si="2"/>
        <v>49250.079019776444</v>
      </c>
      <c r="V3" s="34">
        <f t="shared" si="2"/>
        <v>43840.904901117799</v>
      </c>
      <c r="W3" s="34">
        <f t="shared" si="2"/>
        <v>40914.706448839206</v>
      </c>
      <c r="X3" s="34">
        <f t="shared" ref="X3" si="3">SUM(X4,X8,X11)</f>
        <v>45913.984608770421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46299.521840068788</v>
      </c>
      <c r="D4" s="29">
        <f t="shared" si="4"/>
        <v>46149.248581255364</v>
      </c>
      <c r="E4" s="29">
        <f t="shared" si="4"/>
        <v>45474.513929492692</v>
      </c>
      <c r="F4" s="29">
        <f t="shared" si="4"/>
        <v>47308.203869303514</v>
      </c>
      <c r="G4" s="29">
        <f t="shared" si="4"/>
        <v>45046.745743766114</v>
      </c>
      <c r="H4" s="29">
        <f t="shared" si="4"/>
        <v>45542.111951848667</v>
      </c>
      <c r="I4" s="29">
        <f t="shared" si="4"/>
        <v>48722.036629406699</v>
      </c>
      <c r="J4" s="29">
        <f t="shared" si="4"/>
        <v>48332.640498710229</v>
      </c>
      <c r="K4" s="29">
        <f t="shared" si="4"/>
        <v>46709.486242476349</v>
      </c>
      <c r="L4" s="29">
        <f t="shared" si="4"/>
        <v>42216.71478933793</v>
      </c>
      <c r="M4" s="29">
        <f t="shared" si="4"/>
        <v>48471.183404987089</v>
      </c>
      <c r="N4" s="29">
        <f t="shared" si="4"/>
        <v>46716.668357695613</v>
      </c>
      <c r="O4" s="29">
        <f t="shared" si="4"/>
        <v>42069.189595872747</v>
      </c>
      <c r="P4" s="29">
        <f t="shared" si="4"/>
        <v>44607.157437661219</v>
      </c>
      <c r="Q4" s="29">
        <f t="shared" si="4"/>
        <v>41358.508942390363</v>
      </c>
      <c r="R4" s="29">
        <f t="shared" si="4"/>
        <v>40736.434049871023</v>
      </c>
      <c r="S4" s="29">
        <f t="shared" si="4"/>
        <v>42707.32459157351</v>
      </c>
      <c r="T4" s="29">
        <f t="shared" si="4"/>
        <v>41949.566723989672</v>
      </c>
      <c r="U4" s="29">
        <f t="shared" si="4"/>
        <v>42647.15004299226</v>
      </c>
      <c r="V4" s="29">
        <f t="shared" si="4"/>
        <v>38755.1622527945</v>
      </c>
      <c r="W4" s="29">
        <f t="shared" si="4"/>
        <v>36239.953912295787</v>
      </c>
      <c r="X4" s="29">
        <f t="shared" ref="X4" si="5">SUM(X5:X7)</f>
        <v>40539.880137575237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155.96663800515904</v>
      </c>
      <c r="T5" s="10">
        <f>PPRD!T5+RCV_RCY!T5+IMP!T5-EXP!T5+STK_CHG!T5-INTMARB!T5</f>
        <v>168.91341358555457</v>
      </c>
      <c r="U5" s="10">
        <f>PPRD!U5+RCV_RCY!U5+IMP!U5-EXP!U5+STK_CHG!U5-INTMARB!U5</f>
        <v>207.14763542562341</v>
      </c>
      <c r="V5" s="10">
        <f>PPRD!V5+RCV_RCY!V5+IMP!V5-EXP!V5+STK_CHG!V5-INTMARB!V5</f>
        <v>157.5417024935511</v>
      </c>
      <c r="W5" s="10">
        <f>PPRD!W5+RCV_RCY!W5+IMP!W5-EXP!W5+STK_CHG!W5-INTMARB!W5</f>
        <v>179.05692175408427</v>
      </c>
      <c r="X5" s="10">
        <f>PPRD!X5+RCV_RCY!X5+IMP!X5-EXP!X5+STK_CHG!X5-INTMARB!X5</f>
        <v>205.13834909716252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9323.7683576956169</v>
      </c>
      <c r="D6" s="10">
        <f>PPRD!D6+RCV_RCY!D6+IMP!D6-EXP!D6+STK_CHG!D6-INTMARB!D6</f>
        <v>9558.7220980223519</v>
      </c>
      <c r="E6" s="10">
        <f>PPRD!E6+RCV_RCY!E6+IMP!E6-EXP!E6+STK_CHG!E6-INTMARB!E6</f>
        <v>9035.135855546001</v>
      </c>
      <c r="F6" s="10">
        <f>PPRD!F6+RCV_RCY!F6+IMP!F6-EXP!F6+STK_CHG!F6-INTMARB!F6</f>
        <v>9676.4077386070494</v>
      </c>
      <c r="G6" s="10">
        <f>PPRD!G6+RCV_RCY!G6+IMP!G6-EXP!G6+STK_CHG!G6-INTMARB!G6</f>
        <v>9626.449097162511</v>
      </c>
      <c r="H6" s="10">
        <f>PPRD!H6+RCV_RCY!H6+IMP!H6-EXP!H6+STK_CHG!H6-INTMARB!H6</f>
        <v>7890.9985382631121</v>
      </c>
      <c r="I6" s="10">
        <f>PPRD!I6+RCV_RCY!I6+IMP!I6-EXP!I6+STK_CHG!I6-INTMARB!I6</f>
        <v>9146.0853826311231</v>
      </c>
      <c r="J6" s="10">
        <f>PPRD!J6+RCV_RCY!J6+IMP!J6-EXP!J6+STK_CHG!J6-INTMARB!J6</f>
        <v>9604.0254514187436</v>
      </c>
      <c r="K6" s="10">
        <f>PPRD!K6+RCV_RCY!K6+IMP!K6-EXP!K6+STK_CHG!K6-INTMARB!K6</f>
        <v>9203.5346517626804</v>
      </c>
      <c r="L6" s="10">
        <f>PPRD!L6+RCV_RCY!L6+IMP!L6-EXP!L6+STK_CHG!L6-INTMARB!L6</f>
        <v>6987.9287188306107</v>
      </c>
      <c r="M6" s="10">
        <f>PPRD!M6+RCV_RCY!M6+IMP!M6-EXP!M6+STK_CHG!M6-INTMARB!M6</f>
        <v>8696.9315563198616</v>
      </c>
      <c r="N6" s="10">
        <f>PPRD!N6+RCV_RCY!N6+IMP!N6-EXP!N6+STK_CHG!N6-INTMARB!N6</f>
        <v>8419.1181427343072</v>
      </c>
      <c r="O6" s="10">
        <f>PPRD!O6+RCV_RCY!O6+IMP!O6-EXP!O6+STK_CHG!O6-INTMARB!O6</f>
        <v>8252.2545141874452</v>
      </c>
      <c r="P6" s="10">
        <f>PPRD!P6+RCV_RCY!P6+IMP!P6-EXP!P6+STK_CHG!P6-INTMARB!P6</f>
        <v>8948.0115219260533</v>
      </c>
      <c r="Q6" s="10">
        <f>PPRD!Q6+RCV_RCY!Q6+IMP!Q6-EXP!Q6+STK_CHG!Q6-INTMARB!Q6</f>
        <v>8868.3738607050709</v>
      </c>
      <c r="R6" s="10">
        <f>PPRD!R6+RCV_RCY!R6+IMP!R6-EXP!R6+STK_CHG!R6-INTMARB!R6</f>
        <v>9488.5370593293192</v>
      </c>
      <c r="S6" s="10">
        <f>PPRD!S6+RCV_RCY!S6+IMP!S6-EXP!S6+STK_CHG!S6-INTMARB!S6</f>
        <v>9318.8800515907133</v>
      </c>
      <c r="T6" s="10">
        <f>PPRD!T6+RCV_RCY!T6+IMP!T6-EXP!T6+STK_CHG!T6-INTMARB!T6</f>
        <v>9237.3153052450562</v>
      </c>
      <c r="U6" s="10">
        <f>PPRD!U6+RCV_RCY!U6+IMP!U6-EXP!U6+STK_CHG!U6-INTMARB!U6</f>
        <v>8938.9722269991416</v>
      </c>
      <c r="V6" s="10">
        <f>PPRD!V6+RCV_RCY!V6+IMP!V6-EXP!V6+STK_CHG!V6-INTMARB!V6</f>
        <v>8747.1503009458302</v>
      </c>
      <c r="W6" s="10">
        <f>PPRD!W6+RCV_RCY!W6+IMP!W6-EXP!W6+STK_CHG!W6-INTMARB!W6</f>
        <v>7996.7491831470334</v>
      </c>
      <c r="X6" s="10">
        <f>PPRD!X6+RCV_RCY!X6+IMP!X6-EXP!X6+STK_CHG!X6-INTMARB!X6</f>
        <v>9095.5718830610476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36975.753482373169</v>
      </c>
      <c r="D7" s="10">
        <f>PPRD!D7+RCV_RCY!D7+IMP!D7-EXP!D7+STK_CHG!D7-INTMARB!D7</f>
        <v>36590.526483233014</v>
      </c>
      <c r="E7" s="10">
        <f>PPRD!E7+RCV_RCY!E7+IMP!E7-EXP!E7+STK_CHG!E7-INTMARB!E7</f>
        <v>36439.378073946689</v>
      </c>
      <c r="F7" s="10">
        <f>PPRD!F7+RCV_RCY!F7+IMP!F7-EXP!F7+STK_CHG!F7-INTMARB!F7</f>
        <v>37631.796130696464</v>
      </c>
      <c r="G7" s="10">
        <f>PPRD!G7+RCV_RCY!G7+IMP!G7-EXP!G7+STK_CHG!G7-INTMARB!G7</f>
        <v>35420.296646603601</v>
      </c>
      <c r="H7" s="10">
        <f>PPRD!H7+RCV_RCY!H7+IMP!H7-EXP!H7+STK_CHG!H7-INTMARB!H7</f>
        <v>37651.113413585554</v>
      </c>
      <c r="I7" s="10">
        <f>PPRD!I7+RCV_RCY!I7+IMP!I7-EXP!I7+STK_CHG!I7-INTMARB!I7</f>
        <v>39575.951246775578</v>
      </c>
      <c r="J7" s="10">
        <f>PPRD!J7+RCV_RCY!J7+IMP!J7-EXP!J7+STK_CHG!J7-INTMARB!J7</f>
        <v>38728.615047291489</v>
      </c>
      <c r="K7" s="10">
        <f>PPRD!K7+RCV_RCY!K7+IMP!K7-EXP!K7+STK_CHG!K7-INTMARB!K7</f>
        <v>37505.951590713667</v>
      </c>
      <c r="L7" s="10">
        <f>PPRD!L7+RCV_RCY!L7+IMP!L7-EXP!L7+STK_CHG!L7-INTMARB!L7</f>
        <v>35228.786070507318</v>
      </c>
      <c r="M7" s="10">
        <f>PPRD!M7+RCV_RCY!M7+IMP!M7-EXP!M7+STK_CHG!M7-INTMARB!M7</f>
        <v>39774.251848667227</v>
      </c>
      <c r="N7" s="10">
        <f>PPRD!N7+RCV_RCY!N7+IMP!N7-EXP!N7+STK_CHG!N7-INTMARB!N7</f>
        <v>38297.550214961309</v>
      </c>
      <c r="O7" s="10">
        <f>PPRD!O7+RCV_RCY!O7+IMP!O7-EXP!O7+STK_CHG!O7-INTMARB!O7</f>
        <v>33816.935081685304</v>
      </c>
      <c r="P7" s="10">
        <f>PPRD!P7+RCV_RCY!P7+IMP!P7-EXP!P7+STK_CHG!P7-INTMARB!P7</f>
        <v>35659.145915735164</v>
      </c>
      <c r="Q7" s="10">
        <f>PPRD!Q7+RCV_RCY!Q7+IMP!Q7-EXP!Q7+STK_CHG!Q7-INTMARB!Q7</f>
        <v>32490.135081685294</v>
      </c>
      <c r="R7" s="10">
        <f>PPRD!R7+RCV_RCY!R7+IMP!R7-EXP!R7+STK_CHG!R7-INTMARB!R7</f>
        <v>31247.8969905417</v>
      </c>
      <c r="S7" s="10">
        <f>PPRD!S7+RCV_RCY!S7+IMP!S7-EXP!S7+STK_CHG!S7-INTMARB!S7</f>
        <v>33232.47790197764</v>
      </c>
      <c r="T7" s="10">
        <f>PPRD!T7+RCV_RCY!T7+IMP!T7-EXP!T7+STK_CHG!T7-INTMARB!T7</f>
        <v>32543.338005159061</v>
      </c>
      <c r="U7" s="10">
        <f>PPRD!U7+RCV_RCY!U7+IMP!U7-EXP!U7+STK_CHG!U7-INTMARB!U7</f>
        <v>33501.030180567497</v>
      </c>
      <c r="V7" s="10">
        <f>PPRD!V7+RCV_RCY!V7+IMP!V7-EXP!V7+STK_CHG!V7-INTMARB!V7</f>
        <v>29850.470249355116</v>
      </c>
      <c r="W7" s="10">
        <f>PPRD!W7+RCV_RCY!W7+IMP!W7-EXP!W7+STK_CHG!W7-INTMARB!W7</f>
        <v>28064.147807394671</v>
      </c>
      <c r="X7" s="10">
        <f>PPRD!X7+RCV_RCY!X7+IMP!X7-EXP!X7+STK_CHG!X7-INTMARB!X7</f>
        <v>31239.169905417028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12122.658813413585</v>
      </c>
      <c r="D8" s="29">
        <f t="shared" si="6"/>
        <v>12201.109544282024</v>
      </c>
      <c r="E8" s="29">
        <f t="shared" si="6"/>
        <v>12115.124505588998</v>
      </c>
      <c r="F8" s="29">
        <f t="shared" si="6"/>
        <v>12344.885382631126</v>
      </c>
      <c r="G8" s="29">
        <f t="shared" si="6"/>
        <v>12919.558555460018</v>
      </c>
      <c r="H8" s="29">
        <f t="shared" si="6"/>
        <v>12725.813069647458</v>
      </c>
      <c r="I8" s="29">
        <f t="shared" si="6"/>
        <v>12584.601461736887</v>
      </c>
      <c r="J8" s="29">
        <f t="shared" si="6"/>
        <v>11932.364230438519</v>
      </c>
      <c r="K8" s="29">
        <f t="shared" si="6"/>
        <v>12721.658469475489</v>
      </c>
      <c r="L8" s="29">
        <f t="shared" si="6"/>
        <v>12175.294668959586</v>
      </c>
      <c r="M8" s="29">
        <f t="shared" si="6"/>
        <v>11575.07704213242</v>
      </c>
      <c r="N8" s="29">
        <f t="shared" si="6"/>
        <v>12524.340498710231</v>
      </c>
      <c r="O8" s="29">
        <f t="shared" si="6"/>
        <v>12710.578245915738</v>
      </c>
      <c r="P8" s="29">
        <f t="shared" si="6"/>
        <v>13133.40498710232</v>
      </c>
      <c r="Q8" s="29">
        <f t="shared" si="6"/>
        <v>12427.768873602752</v>
      </c>
      <c r="R8" s="29">
        <f t="shared" si="6"/>
        <v>12283.181599312125</v>
      </c>
      <c r="S8" s="29">
        <f t="shared" si="6"/>
        <v>11708.40214961307</v>
      </c>
      <c r="T8" s="29">
        <f t="shared" si="6"/>
        <v>12170.182803095437</v>
      </c>
      <c r="U8" s="29">
        <f t="shared" si="6"/>
        <v>11269.235683576961</v>
      </c>
      <c r="V8" s="29">
        <f t="shared" si="6"/>
        <v>9530.6477214101469</v>
      </c>
      <c r="W8" s="29">
        <f t="shared" si="6"/>
        <v>8847.4993981083371</v>
      </c>
      <c r="X8" s="29">
        <f t="shared" ref="X8" si="7">SUM(X9:X10)</f>
        <v>10388.488993981078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12122.658813413585</v>
      </c>
      <c r="D10" s="10">
        <f>PPRD!D10+RCV_RCY!D10+IMP!D10-EXP!D10+STK_CHG!D10-INTMARB!D10</f>
        <v>12201.109544282024</v>
      </c>
      <c r="E10" s="10">
        <f>PPRD!E10+RCV_RCY!E10+IMP!E10-EXP!E10+STK_CHG!E10-INTMARB!E10</f>
        <v>12115.124505588998</v>
      </c>
      <c r="F10" s="10">
        <f>PPRD!F10+RCV_RCY!F10+IMP!F10-EXP!F10+STK_CHG!F10-INTMARB!F10</f>
        <v>12344.885382631126</v>
      </c>
      <c r="G10" s="10">
        <f>PPRD!G10+RCV_RCY!G10+IMP!G10-EXP!G10+STK_CHG!G10-INTMARB!G10</f>
        <v>12919.558555460018</v>
      </c>
      <c r="H10" s="10">
        <f>PPRD!H10+RCV_RCY!H10+IMP!H10-EXP!H10+STK_CHG!H10-INTMARB!H10</f>
        <v>12725.813069647458</v>
      </c>
      <c r="I10" s="10">
        <f>PPRD!I10+RCV_RCY!I10+IMP!I10-EXP!I10+STK_CHG!I10-INTMARB!I10</f>
        <v>12584.601461736887</v>
      </c>
      <c r="J10" s="10">
        <f>PPRD!J10+RCV_RCY!J10+IMP!J10-EXP!J10+STK_CHG!J10-INTMARB!J10</f>
        <v>11932.364230438519</v>
      </c>
      <c r="K10" s="10">
        <f>PPRD!K10+RCV_RCY!K10+IMP!K10-EXP!K10+STK_CHG!K10-INTMARB!K10</f>
        <v>12721.658469475489</v>
      </c>
      <c r="L10" s="10">
        <f>PPRD!L10+RCV_RCY!L10+IMP!L10-EXP!L10+STK_CHG!L10-INTMARB!L10</f>
        <v>12175.294668959586</v>
      </c>
      <c r="M10" s="10">
        <f>PPRD!M10+RCV_RCY!M10+IMP!M10-EXP!M10+STK_CHG!M10-INTMARB!M10</f>
        <v>11575.07704213242</v>
      </c>
      <c r="N10" s="10">
        <f>PPRD!N10+RCV_RCY!N10+IMP!N10-EXP!N10+STK_CHG!N10-INTMARB!N10</f>
        <v>12524.340498710231</v>
      </c>
      <c r="O10" s="10">
        <f>PPRD!O10+RCV_RCY!O10+IMP!O10-EXP!O10+STK_CHG!O10-INTMARB!O10</f>
        <v>12710.578245915738</v>
      </c>
      <c r="P10" s="10">
        <f>PPRD!P10+RCV_RCY!P10+IMP!P10-EXP!P10+STK_CHG!P10-INTMARB!P10</f>
        <v>13133.40498710232</v>
      </c>
      <c r="Q10" s="10">
        <f>PPRD!Q10+RCV_RCY!Q10+IMP!Q10-EXP!Q10+STK_CHG!Q10-INTMARB!Q10</f>
        <v>12427.768873602752</v>
      </c>
      <c r="R10" s="10">
        <f>PPRD!R10+RCV_RCY!R10+IMP!R10-EXP!R10+STK_CHG!R10-INTMARB!R10</f>
        <v>12283.181599312125</v>
      </c>
      <c r="S10" s="10">
        <f>PPRD!S10+RCV_RCY!S10+IMP!S10-EXP!S10+STK_CHG!S10-INTMARB!S10</f>
        <v>11708.40214961307</v>
      </c>
      <c r="T10" s="10">
        <f>PPRD!T10+RCV_RCY!T10+IMP!T10-EXP!T10+STK_CHG!T10-INTMARB!T10</f>
        <v>12170.182803095437</v>
      </c>
      <c r="U10" s="10">
        <f>PPRD!U10+RCV_RCY!U10+IMP!U10-EXP!U10+STK_CHG!U10-INTMARB!U10</f>
        <v>11269.235683576961</v>
      </c>
      <c r="V10" s="10">
        <f>PPRD!V10+RCV_RCY!V10+IMP!V10-EXP!V10+STK_CHG!V10-INTMARB!V10</f>
        <v>9530.6477214101469</v>
      </c>
      <c r="W10" s="10">
        <f>PPRD!W10+RCV_RCY!W10+IMP!W10-EXP!W10+STK_CHG!W10-INTMARB!W10</f>
        <v>8847.4993981083371</v>
      </c>
      <c r="X10" s="10">
        <f>PPRD!X10+RCV_RCY!X10+IMP!X10-EXP!X10+STK_CHG!X10-INTMARB!X10</f>
        <v>10388.488993981078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-2140.0414445399824</v>
      </c>
      <c r="D11" s="29">
        <f t="shared" si="8"/>
        <v>-2658.3509888220115</v>
      </c>
      <c r="E11" s="29">
        <f t="shared" si="8"/>
        <v>-2688.212209802236</v>
      </c>
      <c r="F11" s="29">
        <f t="shared" si="8"/>
        <v>-3459.9986242476348</v>
      </c>
      <c r="G11" s="29">
        <f t="shared" si="8"/>
        <v>-3731.4299226139292</v>
      </c>
      <c r="H11" s="29">
        <f t="shared" si="8"/>
        <v>-3611.3674118658632</v>
      </c>
      <c r="I11" s="29">
        <f t="shared" si="8"/>
        <v>-4079.2198624247635</v>
      </c>
      <c r="J11" s="29">
        <f t="shared" si="8"/>
        <v>-4481.1571797076522</v>
      </c>
      <c r="K11" s="29">
        <f t="shared" si="8"/>
        <v>-4644.3376612209795</v>
      </c>
      <c r="L11" s="29">
        <f t="shared" si="8"/>
        <v>-3219.3993121238177</v>
      </c>
      <c r="M11" s="29">
        <f t="shared" si="8"/>
        <v>-4824.0423043852106</v>
      </c>
      <c r="N11" s="29">
        <f t="shared" si="8"/>
        <v>-4602.0850386930351</v>
      </c>
      <c r="O11" s="29">
        <f t="shared" si="8"/>
        <v>-4518.0136715391227</v>
      </c>
      <c r="P11" s="29">
        <f t="shared" si="8"/>
        <v>-4550.0219260533104</v>
      </c>
      <c r="Q11" s="29">
        <f t="shared" si="8"/>
        <v>-4513.4311263972486</v>
      </c>
      <c r="R11" s="29">
        <f t="shared" si="8"/>
        <v>-4644.8514187446253</v>
      </c>
      <c r="S11" s="29">
        <f t="shared" si="8"/>
        <v>-4878.8815993121234</v>
      </c>
      <c r="T11" s="29">
        <f t="shared" si="8"/>
        <v>-4447.9187446259675</v>
      </c>
      <c r="U11" s="29">
        <f t="shared" si="8"/>
        <v>-4666.3067067927768</v>
      </c>
      <c r="V11" s="29">
        <f t="shared" si="8"/>
        <v>-4444.9050730868439</v>
      </c>
      <c r="W11" s="29">
        <f t="shared" si="8"/>
        <v>-4172.7468615649177</v>
      </c>
      <c r="X11" s="29">
        <f t="shared" ref="X11" si="9">SUM(X12:X16)</f>
        <v>-5014.3845227858974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1.09810834049871</v>
      </c>
      <c r="D12" s="10">
        <f>PPRD!D12+RCV_RCY!D12+IMP!D12-EXP!D12+STK_CHG!D12-INTMARB!D12</f>
        <v>0.5595872742906276</v>
      </c>
      <c r="E12" s="10">
        <f>PPRD!E12+RCV_RCY!E12+IMP!E12-EXP!E12+STK_CHG!E12-INTMARB!E12</f>
        <v>1.081255374032674</v>
      </c>
      <c r="F12" s="10">
        <f>PPRD!F12+RCV_RCY!F12+IMP!F12-EXP!F12+STK_CHG!F12-INTMARB!F12</f>
        <v>0.54840928632846087</v>
      </c>
      <c r="G12" s="10">
        <f>PPRD!G12+RCV_RCY!G12+IMP!G12-EXP!G12+STK_CHG!G12-INTMARB!G12</f>
        <v>0.54471195184866716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1.1079965606190885</v>
      </c>
      <c r="L12" s="10">
        <f>PPRD!L12+RCV_RCY!L12+IMP!L12-EXP!L12+STK_CHG!L12-INTMARB!L12</f>
        <v>0.55391229578675794</v>
      </c>
      <c r="M12" s="10">
        <f>PPRD!M12+RCV_RCY!M12+IMP!M12-EXP!M12+STK_CHG!M12-INTMARB!M12</f>
        <v>4.4292347377472048</v>
      </c>
      <c r="N12" s="10">
        <f>PPRD!N12+RCV_RCY!N12+IMP!N12-EXP!N12+STK_CHG!N12-INTMARB!N12</f>
        <v>3.877042132416169</v>
      </c>
      <c r="O12" s="10">
        <f>PPRD!O12+RCV_RCY!O12+IMP!O12-EXP!O12+STK_CHG!O12-INTMARB!O12</f>
        <v>5.5411865864144447</v>
      </c>
      <c r="P12" s="10">
        <f>PPRD!P12+RCV_RCY!P12+IMP!P12-EXP!P12+STK_CHG!P12-INTMARB!P12</f>
        <v>5.5411865864144447</v>
      </c>
      <c r="Q12" s="10">
        <f>PPRD!Q12+RCV_RCY!Q12+IMP!Q12-EXP!Q12+STK_CHG!Q12-INTMARB!Q12</f>
        <v>3.3246775580395527</v>
      </c>
      <c r="R12" s="10">
        <f>PPRD!R12+RCV_RCY!R12+IMP!R12-EXP!R12+STK_CHG!R12-INTMARB!R12</f>
        <v>1.1069647463456569</v>
      </c>
      <c r="S12" s="10">
        <f>PPRD!S12+RCV_RCY!S12+IMP!S12-EXP!S12+STK_CHG!S12-INTMARB!S12</f>
        <v>6.0934651762682721</v>
      </c>
      <c r="T12" s="10">
        <f>PPRD!T12+RCV_RCY!T12+IMP!T12-EXP!T12+STK_CHG!T12-INTMARB!T12</f>
        <v>5.3707652622527942</v>
      </c>
      <c r="U12" s="10">
        <f>PPRD!U12+RCV_RCY!U12+IMP!U12-EXP!U12+STK_CHG!U12-INTMARB!U12</f>
        <v>-0.43860705073086859</v>
      </c>
      <c r="V12" s="10">
        <f>PPRD!V12+RCV_RCY!V12+IMP!V12-EXP!V12+STK_CHG!V12-INTMARB!V12</f>
        <v>1.4437661220980238</v>
      </c>
      <c r="W12" s="10">
        <f>PPRD!W12+RCV_RCY!W12+IMP!W12-EXP!W12+STK_CHG!W12-INTMARB!W12</f>
        <v>-5.77901977644024</v>
      </c>
      <c r="X12" s="10">
        <f>PPRD!X12+RCV_RCY!X12+IMP!X12-EXP!X12+STK_CHG!X12-INTMARB!X12</f>
        <v>-4.819776440240755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-2141.5678417884774</v>
      </c>
      <c r="D13" s="10">
        <f>PPRD!D13+RCV_RCY!D13+IMP!D13-EXP!D13+STK_CHG!D13-INTMARB!D13</f>
        <v>-2659.7345657781593</v>
      </c>
      <c r="E13" s="10">
        <f>PPRD!E13+RCV_RCY!E13+IMP!E13-EXP!E13+STK_CHG!E13-INTMARB!E13</f>
        <v>-2690.1275150472916</v>
      </c>
      <c r="F13" s="10">
        <f>PPRD!F13+RCV_RCY!F13+IMP!F13-EXP!F13+STK_CHG!F13-INTMARB!F13</f>
        <v>-3461.3530524505582</v>
      </c>
      <c r="G13" s="10">
        <f>PPRD!G13+RCV_RCY!G13+IMP!G13-EXP!G13+STK_CHG!G13-INTMARB!G13</f>
        <v>-3415.4008598452274</v>
      </c>
      <c r="H13" s="10">
        <f>PPRD!H13+RCV_RCY!H13+IMP!H13-EXP!H13+STK_CHG!H13-INTMARB!H13</f>
        <v>-3346.2732588134131</v>
      </c>
      <c r="I13" s="10">
        <f>PPRD!I13+RCV_RCY!I13+IMP!I13-EXP!I13+STK_CHG!I13-INTMARB!I13</f>
        <v>-3788.9909716251072</v>
      </c>
      <c r="J13" s="10">
        <f>PPRD!J13+RCV_RCY!J13+IMP!J13-EXP!J13+STK_CHG!J13-INTMARB!J13</f>
        <v>-4188.3392089423896</v>
      </c>
      <c r="K13" s="10">
        <f>PPRD!K13+RCV_RCY!K13+IMP!K13-EXP!K13+STK_CHG!K13-INTMARB!K13</f>
        <v>-4372.2023215821155</v>
      </c>
      <c r="L13" s="10">
        <f>PPRD!L13+RCV_RCY!L13+IMP!L13-EXP!L13+STK_CHG!L13-INTMARB!L13</f>
        <v>-2944.4141014617371</v>
      </c>
      <c r="M13" s="10">
        <f>PPRD!M13+RCV_RCY!M13+IMP!M13-EXP!M13+STK_CHG!M13-INTMARB!M13</f>
        <v>-4466.1671539122954</v>
      </c>
      <c r="N13" s="10">
        <f>PPRD!N13+RCV_RCY!N13+IMP!N13-EXP!N13+STK_CHG!N13-INTMARB!N13</f>
        <v>-4279.4300945829746</v>
      </c>
      <c r="O13" s="10">
        <f>PPRD!O13+RCV_RCY!O13+IMP!O13-EXP!O13+STK_CHG!O13-INTMARB!O13</f>
        <v>-4197.1252794496986</v>
      </c>
      <c r="P13" s="10">
        <f>PPRD!P13+RCV_RCY!P13+IMP!P13-EXP!P13+STK_CHG!P13-INTMARB!P13</f>
        <v>-4241.4128976784177</v>
      </c>
      <c r="Q13" s="10">
        <f>PPRD!Q13+RCV_RCY!Q13+IMP!Q13-EXP!Q13+STK_CHG!Q13-INTMARB!Q13</f>
        <v>-4233.3904557179703</v>
      </c>
      <c r="R13" s="10">
        <f>PPRD!R13+RCV_RCY!R13+IMP!R13-EXP!R13+STK_CHG!R13-INTMARB!R13</f>
        <v>-4320.8699054170238</v>
      </c>
      <c r="S13" s="10">
        <f>PPRD!S13+RCV_RCY!S13+IMP!S13-EXP!S13+STK_CHG!S13-INTMARB!S13</f>
        <v>-4549.1148753224415</v>
      </c>
      <c r="T13" s="10">
        <f>PPRD!T13+RCV_RCY!T13+IMP!T13-EXP!T13+STK_CHG!T13-INTMARB!T13</f>
        <v>-4139.8411865864146</v>
      </c>
      <c r="U13" s="10">
        <f>PPRD!U13+RCV_RCY!U13+IMP!U13-EXP!U13+STK_CHG!U13-INTMARB!U13</f>
        <v>-4348.1135855545999</v>
      </c>
      <c r="V13" s="10">
        <f>PPRD!V13+RCV_RCY!V13+IMP!V13-EXP!V13+STK_CHG!V13-INTMARB!V13</f>
        <v>-4147.6883061049002</v>
      </c>
      <c r="W13" s="10">
        <f>PPRD!W13+RCV_RCY!W13+IMP!W13-EXP!W13+STK_CHG!W13-INTMARB!W13</f>
        <v>-3901.7395528804809</v>
      </c>
      <c r="X13" s="10">
        <f>PPRD!X13+RCV_RCY!X13+IMP!X13-EXP!X13+STK_CHG!X13-INTMARB!X13</f>
        <v>-4694.0728288907985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-317.41186586414437</v>
      </c>
      <c r="H15" s="10">
        <f>PPRD!H15+RCV_RCY!H15+IMP!H15-EXP!H15+STK_CHG!H15-INTMARB!H15</f>
        <v>-265.92794496990535</v>
      </c>
      <c r="I15" s="10">
        <f>PPRD!I15+RCV_RCY!I15+IMP!I15-EXP!I15+STK_CHG!I15-INTMARB!I15</f>
        <v>-291.89853826311258</v>
      </c>
      <c r="J15" s="10">
        <f>PPRD!J15+RCV_RCY!J15+IMP!J15-EXP!J15+STK_CHG!J15-INTMARB!J15</f>
        <v>-294.06921754084266</v>
      </c>
      <c r="K15" s="10">
        <f>PPRD!K15+RCV_RCY!K15+IMP!K15-EXP!K15+STK_CHG!K15-INTMARB!K15</f>
        <v>-276.58452278589851</v>
      </c>
      <c r="L15" s="10">
        <f>PPRD!L15+RCV_RCY!L15+IMP!L15-EXP!L15+STK_CHG!L15-INTMARB!L15</f>
        <v>-278.46285468615639</v>
      </c>
      <c r="M15" s="10">
        <f>PPRD!M15+RCV_RCY!M15+IMP!M15-EXP!M15+STK_CHG!M15-INTMARB!M15</f>
        <v>-363.97437661220982</v>
      </c>
      <c r="N15" s="10">
        <f>PPRD!N15+RCV_RCY!N15+IMP!N15-EXP!N15+STK_CHG!N15-INTMARB!N15</f>
        <v>-331.54101461736889</v>
      </c>
      <c r="O15" s="10">
        <f>PPRD!O15+RCV_RCY!O15+IMP!O15-EXP!O15+STK_CHG!O15-INTMARB!O15</f>
        <v>-330.64282029234732</v>
      </c>
      <c r="P15" s="10">
        <f>PPRD!P15+RCV_RCY!P15+IMP!P15-EXP!P15+STK_CHG!P15-INTMARB!P15</f>
        <v>-329.73920894239041</v>
      </c>
      <c r="Q15" s="10">
        <f>PPRD!Q15+RCV_RCY!Q15+IMP!Q15-EXP!Q15+STK_CHG!Q15-INTMARB!Q15</f>
        <v>-312.62398968185727</v>
      </c>
      <c r="R15" s="10">
        <f>PPRD!R15+RCV_RCY!R15+IMP!R15-EXP!R15+STK_CHG!R15-INTMARB!R15</f>
        <v>-340.55365434221835</v>
      </c>
      <c r="S15" s="10">
        <f>PPRD!S15+RCV_RCY!S15+IMP!S15-EXP!S15+STK_CHG!S15-INTMARB!S15</f>
        <v>-345.05477214101461</v>
      </c>
      <c r="T15" s="10">
        <f>PPRD!T15+RCV_RCY!T15+IMP!T15-EXP!T15+STK_CHG!T15-INTMARB!T15</f>
        <v>-324.63361994840926</v>
      </c>
      <c r="U15" s="10">
        <f>PPRD!U15+RCV_RCY!U15+IMP!U15-EXP!U15+STK_CHG!U15-INTMARB!U15</f>
        <v>-336.30154772141015</v>
      </c>
      <c r="V15" s="10">
        <f>PPRD!V15+RCV_RCY!V15+IMP!V15-EXP!V15+STK_CHG!V15-INTMARB!V15</f>
        <v>-315.40816852966464</v>
      </c>
      <c r="W15" s="10">
        <f>PPRD!W15+RCV_RCY!W15+IMP!W15-EXP!W15+STK_CHG!W15-INTMARB!W15</f>
        <v>-267.86715391229575</v>
      </c>
      <c r="X15" s="10">
        <f>PPRD!X15+RCV_RCY!X15+IMP!X15-EXP!X15+STK_CHG!X15-INTMARB!X15</f>
        <v>-316.45408426483237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0.42828890799656061</v>
      </c>
      <c r="D16" s="10">
        <f>PPRD!D16+RCV_RCY!D16+IMP!D16-EXP!D16+STK_CHG!D16-INTMARB!D16</f>
        <v>0.82398968185726562</v>
      </c>
      <c r="E16" s="10">
        <f>PPRD!E16+RCV_RCY!E16+IMP!E16-EXP!E16+STK_CHG!E16-INTMARB!E16</f>
        <v>0.83404987102321571</v>
      </c>
      <c r="F16" s="10">
        <f>PPRD!F16+RCV_RCY!F16+IMP!F16-EXP!F16+STK_CHG!F16-INTMARB!F16</f>
        <v>0.80601891659501224</v>
      </c>
      <c r="G16" s="10">
        <f>PPRD!G16+RCV_RCY!G16+IMP!G16-EXP!G16+STK_CHG!G16-INTMARB!G16</f>
        <v>0.83809114359415293</v>
      </c>
      <c r="H16" s="10">
        <f>PPRD!H16+RCV_RCY!H16+IMP!H16-EXP!H16+STK_CHG!H16-INTMARB!H16</f>
        <v>0.83379191745485803</v>
      </c>
      <c r="I16" s="10">
        <f>PPRD!I16+RCV_RCY!I16+IMP!I16-EXP!I16+STK_CHG!I16-INTMARB!I16</f>
        <v>1.6696474634565781</v>
      </c>
      <c r="J16" s="10">
        <f>PPRD!J16+RCV_RCY!J16+IMP!J16-EXP!J16+STK_CHG!J16-INTMARB!J16</f>
        <v>1.2512467755803951</v>
      </c>
      <c r="K16" s="10">
        <f>PPRD!K16+RCV_RCY!K16+IMP!K16-EXP!K16+STK_CHG!K16-INTMARB!K16</f>
        <v>3.341186586414445</v>
      </c>
      <c r="L16" s="10">
        <f>PPRD!L16+RCV_RCY!L16+IMP!L16-EXP!L16+STK_CHG!L16-INTMARB!L16</f>
        <v>2.9237317282889079</v>
      </c>
      <c r="M16" s="10">
        <f>PPRD!M16+RCV_RCY!M16+IMP!M16-EXP!M16+STK_CHG!M16-INTMARB!M16</f>
        <v>1.6699914015477217</v>
      </c>
      <c r="N16" s="10">
        <f>PPRD!N16+RCV_RCY!N16+IMP!N16-EXP!N16+STK_CHG!N16-INTMARB!N16</f>
        <v>5.0090283748925195</v>
      </c>
      <c r="O16" s="10">
        <f>PPRD!O16+RCV_RCY!O16+IMP!O16-EXP!O16+STK_CHG!O16-INTMARB!O16</f>
        <v>4.2132416165090278</v>
      </c>
      <c r="P16" s="10">
        <f>PPRD!P16+RCV_RCY!P16+IMP!P16-EXP!P16+STK_CHG!P16-INTMARB!P16</f>
        <v>15.58899398108341</v>
      </c>
      <c r="Q16" s="10">
        <f>PPRD!Q16+RCV_RCY!Q16+IMP!Q16-EXP!Q16+STK_CHG!Q16-INTMARB!Q16</f>
        <v>29.258641444539979</v>
      </c>
      <c r="R16" s="10">
        <f>PPRD!R16+RCV_RCY!R16+IMP!R16-EXP!R16+STK_CHG!R16-INTMARB!R16</f>
        <v>15.465176268271714</v>
      </c>
      <c r="S16" s="10">
        <f>PPRD!S16+RCV_RCY!S16+IMP!S16-EXP!S16+STK_CHG!S16-INTMARB!S16</f>
        <v>9.1945829750644883</v>
      </c>
      <c r="T16" s="10">
        <f>PPRD!T16+RCV_RCY!T16+IMP!T16-EXP!T16+STK_CHG!T16-INTMARB!T16</f>
        <v>11.185296646603611</v>
      </c>
      <c r="U16" s="10">
        <f>PPRD!U16+RCV_RCY!U16+IMP!U16-EXP!U16+STK_CHG!U16-INTMARB!U16</f>
        <v>18.547033533963884</v>
      </c>
      <c r="V16" s="10">
        <f>PPRD!V16+RCV_RCY!V16+IMP!V16-EXP!V16+STK_CHG!V16-INTMARB!V16</f>
        <v>16.747635425623386</v>
      </c>
      <c r="W16" s="10">
        <f>PPRD!W16+RCV_RCY!W16+IMP!W16-EXP!W16+STK_CHG!W16-INTMARB!W16</f>
        <v>2.6388650042992259</v>
      </c>
      <c r="X16" s="10">
        <f>PPRD!X16+RCV_RCY!X16+IMP!X16-EXP!X16+STK_CHG!X16-INTMARB!X16</f>
        <v>0.96216680997420467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19619.92992261393</v>
      </c>
      <c r="D26" s="37">
        <f t="shared" si="14"/>
        <v>20202.147721410143</v>
      </c>
      <c r="E26" s="37">
        <f t="shared" si="14"/>
        <v>20153.384608770419</v>
      </c>
      <c r="F26" s="37">
        <f t="shared" si="14"/>
        <v>20282.261392949265</v>
      </c>
      <c r="G26" s="37">
        <f t="shared" si="14"/>
        <v>21698.23705932932</v>
      </c>
      <c r="H26" s="37">
        <f t="shared" si="14"/>
        <v>21987.449269131565</v>
      </c>
      <c r="I26" s="37">
        <f t="shared" si="14"/>
        <v>23671.552364574378</v>
      </c>
      <c r="J26" s="37">
        <f t="shared" si="14"/>
        <v>24256.370077386073</v>
      </c>
      <c r="K26" s="37">
        <f t="shared" si="14"/>
        <v>25165.976440240753</v>
      </c>
      <c r="L26" s="37">
        <f t="shared" si="14"/>
        <v>24563.776526225272</v>
      </c>
      <c r="M26" s="37">
        <f t="shared" si="14"/>
        <v>25954.18822012037</v>
      </c>
      <c r="N26" s="37">
        <f t="shared" si="14"/>
        <v>26168.797420464318</v>
      </c>
      <c r="O26" s="37">
        <f t="shared" si="14"/>
        <v>24968.380309544274</v>
      </c>
      <c r="P26" s="37">
        <f t="shared" si="14"/>
        <v>22814.519088564059</v>
      </c>
      <c r="Q26" s="37">
        <f t="shared" si="14"/>
        <v>22675.055030094583</v>
      </c>
      <c r="R26" s="37">
        <f t="shared" si="14"/>
        <v>24073.153310404126</v>
      </c>
      <c r="S26" s="37">
        <f t="shared" si="14"/>
        <v>26567.219690455713</v>
      </c>
      <c r="T26" s="37">
        <f t="shared" si="14"/>
        <v>29969.592949269132</v>
      </c>
      <c r="U26" s="37">
        <f t="shared" si="14"/>
        <v>30794.83387790198</v>
      </c>
      <c r="V26" s="37">
        <f t="shared" si="14"/>
        <v>31300.531384350812</v>
      </c>
      <c r="W26" s="37">
        <f t="shared" si="14"/>
        <v>29436.350730868435</v>
      </c>
      <c r="X26" s="37">
        <f t="shared" ref="X26" si="15">SUM(X27,X33)</f>
        <v>31274.950128976783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18608.744883920896</v>
      </c>
      <c r="D27" s="29">
        <f t="shared" si="16"/>
        <v>18863.371023215819</v>
      </c>
      <c r="E27" s="29">
        <f t="shared" si="16"/>
        <v>18411.500687876181</v>
      </c>
      <c r="F27" s="29">
        <f t="shared" si="16"/>
        <v>18008.106964746341</v>
      </c>
      <c r="G27" s="29">
        <f t="shared" si="16"/>
        <v>18734.491315563198</v>
      </c>
      <c r="H27" s="29">
        <f t="shared" si="16"/>
        <v>18877.80937231299</v>
      </c>
      <c r="I27" s="29">
        <f t="shared" si="16"/>
        <v>21243.308856405849</v>
      </c>
      <c r="J27" s="29">
        <f t="shared" si="16"/>
        <v>21429.144110060191</v>
      </c>
      <c r="K27" s="29">
        <f t="shared" si="16"/>
        <v>22384.585124677553</v>
      </c>
      <c r="L27" s="29">
        <f t="shared" si="16"/>
        <v>21979.177300085979</v>
      </c>
      <c r="M27" s="29">
        <f t="shared" si="16"/>
        <v>23894.624935511598</v>
      </c>
      <c r="N27" s="29">
        <f t="shared" si="16"/>
        <v>25165.255374032677</v>
      </c>
      <c r="O27" s="29">
        <f t="shared" si="16"/>
        <v>25665.129578675831</v>
      </c>
      <c r="P27" s="29">
        <f t="shared" si="16"/>
        <v>24696.927858985382</v>
      </c>
      <c r="Q27" s="29">
        <f t="shared" si="16"/>
        <v>24649.923215821153</v>
      </c>
      <c r="R27" s="29">
        <f t="shared" si="16"/>
        <v>26641.881771281169</v>
      </c>
      <c r="S27" s="29">
        <f t="shared" si="16"/>
        <v>26364.72390369733</v>
      </c>
      <c r="T27" s="29">
        <f t="shared" si="16"/>
        <v>26204.91719690456</v>
      </c>
      <c r="U27" s="29">
        <f t="shared" si="16"/>
        <v>27967.445313843509</v>
      </c>
      <c r="V27" s="29">
        <f t="shared" si="16"/>
        <v>28070.223387790193</v>
      </c>
      <c r="W27" s="29">
        <f t="shared" si="16"/>
        <v>26216.810662080818</v>
      </c>
      <c r="X27" s="29">
        <f t="shared" ref="X27" si="17">SUM(X28:X32)</f>
        <v>26025.290369733448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18293.230610490114</v>
      </c>
      <c r="D28" s="10">
        <f>PPRD!D28+RCV_RCY!D28+IMP!D28-EXP!D28+STK_CHG!D28-INTMARB!D28</f>
        <v>18450.606706792776</v>
      </c>
      <c r="E28" s="10">
        <f>PPRD!E28+RCV_RCY!E28+IMP!E28-EXP!E28+STK_CHG!E28-INTMARB!E28</f>
        <v>18222.256319862427</v>
      </c>
      <c r="F28" s="10">
        <f>PPRD!F28+RCV_RCY!F28+IMP!F28-EXP!F28+STK_CHG!F28-INTMARB!F28</f>
        <v>17787.007308684431</v>
      </c>
      <c r="G28" s="10">
        <f>PPRD!G28+RCV_RCY!G28+IMP!G28-EXP!G28+STK_CHG!G28-INTMARB!G28</f>
        <v>18340.051934651761</v>
      </c>
      <c r="H28" s="10">
        <f>PPRD!H28+RCV_RCY!H28+IMP!H28-EXP!H28+STK_CHG!H28-INTMARB!H28</f>
        <v>18458.720550300954</v>
      </c>
      <c r="I28" s="10">
        <f>PPRD!I28+RCV_RCY!I28+IMP!I28-EXP!I28+STK_CHG!I28-INTMARB!I28</f>
        <v>20352.784952708513</v>
      </c>
      <c r="J28" s="10">
        <f>PPRD!J28+RCV_RCY!J28+IMP!J28-EXP!J28+STK_CHG!J28-INTMARB!J28</f>
        <v>20325.935167669821</v>
      </c>
      <c r="K28" s="10">
        <f>PPRD!K28+RCV_RCY!K28+IMP!K28-EXP!K28+STK_CHG!K28-INTMARB!K28</f>
        <v>21356.450902837485</v>
      </c>
      <c r="L28" s="10">
        <f>PPRD!L28+RCV_RCY!L28+IMP!L28-EXP!L28+STK_CHG!L28-INTMARB!L28</f>
        <v>20583.233018056744</v>
      </c>
      <c r="M28" s="10">
        <f>PPRD!M28+RCV_RCY!M28+IMP!M28-EXP!M28+STK_CHG!M28-INTMARB!M28</f>
        <v>23181.668099742037</v>
      </c>
      <c r="N28" s="10">
        <f>PPRD!N28+RCV_RCY!N28+IMP!N28-EXP!N28+STK_CHG!N28-INTMARB!N28</f>
        <v>24534.269131556321</v>
      </c>
      <c r="O28" s="10">
        <f>PPRD!O28+RCV_RCY!O28+IMP!O28-EXP!O28+STK_CHG!O28-INTMARB!O28</f>
        <v>25454.11711092003</v>
      </c>
      <c r="P28" s="10">
        <f>PPRD!P28+RCV_RCY!P28+IMP!P28-EXP!P28+STK_CHG!P28-INTMARB!P28</f>
        <v>24573.2135855546</v>
      </c>
      <c r="Q28" s="10">
        <f>PPRD!Q28+RCV_RCY!Q28+IMP!Q28-EXP!Q28+STK_CHG!Q28-INTMARB!Q28</f>
        <v>24496.936543422184</v>
      </c>
      <c r="R28" s="10">
        <f>PPRD!R28+RCV_RCY!R28+IMP!R28-EXP!R28+STK_CHG!R28-INTMARB!R28</f>
        <v>26505.655717970763</v>
      </c>
      <c r="S28" s="10">
        <f>PPRD!S28+RCV_RCY!S28+IMP!S28-EXP!S28+STK_CHG!S28-INTMARB!S28</f>
        <v>26164.503439380907</v>
      </c>
      <c r="T28" s="10">
        <f>PPRD!T28+RCV_RCY!T28+IMP!T28-EXP!T28+STK_CHG!T28-INTMARB!T28</f>
        <v>25523.706018916597</v>
      </c>
      <c r="U28" s="10">
        <f>PPRD!U28+RCV_RCY!U28+IMP!U28-EXP!U28+STK_CHG!U28-INTMARB!U28</f>
        <v>27415.15339638865</v>
      </c>
      <c r="V28" s="10">
        <f>PPRD!V28+RCV_RCY!V28+IMP!V28-EXP!V28+STK_CHG!V28-INTMARB!V28</f>
        <v>27693.447721410139</v>
      </c>
      <c r="W28" s="10">
        <f>PPRD!W28+RCV_RCY!W28+IMP!W28-EXP!W28+STK_CHG!W28-INTMARB!W28</f>
        <v>25968.4977644024</v>
      </c>
      <c r="X28" s="10">
        <f>PPRD!X28+RCV_RCY!X28+IMP!X28-EXP!X28+STK_CHG!X28-INTMARB!X28</f>
        <v>25138.20128976784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224.31487532244199</v>
      </c>
      <c r="D30" s="10">
        <f>PPRD!D30+RCV_RCY!D30+IMP!D30-EXP!D30+STK_CHG!D30-INTMARB!D30</f>
        <v>335.96483233018063</v>
      </c>
      <c r="E30" s="10">
        <f>PPRD!E30+RCV_RCY!E30+IMP!E30-EXP!E30+STK_CHG!E30-INTMARB!E30</f>
        <v>108.6049871023216</v>
      </c>
      <c r="F30" s="10">
        <f>PPRD!F30+RCV_RCY!F30+IMP!F30-EXP!F30+STK_CHG!F30-INTMARB!F30</f>
        <v>182.69991401547719</v>
      </c>
      <c r="G30" s="10">
        <f>PPRD!G30+RCV_RCY!G30+IMP!G30-EXP!G30+STK_CHG!G30-INTMARB!G30</f>
        <v>316.67987962166808</v>
      </c>
      <c r="H30" s="10">
        <f>PPRD!H30+RCV_RCY!H30+IMP!H30-EXP!H30+STK_CHG!H30-INTMARB!H30</f>
        <v>257.8098882201204</v>
      </c>
      <c r="I30" s="10">
        <f>PPRD!I30+RCV_RCY!I30+IMP!I30-EXP!I30+STK_CHG!I30-INTMARB!I30</f>
        <v>790.68460877042128</v>
      </c>
      <c r="J30" s="10">
        <f>PPRD!J30+RCV_RCY!J30+IMP!J30-EXP!J30+STK_CHG!J30-INTMARB!J30</f>
        <v>1012.969561478934</v>
      </c>
      <c r="K30" s="10">
        <f>PPRD!K30+RCV_RCY!K30+IMP!K30-EXP!K30+STK_CHG!K30-INTMARB!K30</f>
        <v>991.65451418744613</v>
      </c>
      <c r="L30" s="10">
        <f>PPRD!L30+RCV_RCY!L30+IMP!L30-EXP!L30+STK_CHG!L30-INTMARB!L30</f>
        <v>1381.544368013758</v>
      </c>
      <c r="M30" s="10">
        <f>PPRD!M30+RCV_RCY!M30+IMP!M30-EXP!M30+STK_CHG!M30-INTMARB!M30</f>
        <v>613.11745485812548</v>
      </c>
      <c r="N30" s="10">
        <f>PPRD!N30+RCV_RCY!N30+IMP!N30-EXP!N30+STK_CHG!N30-INTMARB!N30</f>
        <v>553.22682717110922</v>
      </c>
      <c r="O30" s="10">
        <f>PPRD!O30+RCV_RCY!O30+IMP!O30-EXP!O30+STK_CHG!O30-INTMARB!O30</f>
        <v>138.05296646603611</v>
      </c>
      <c r="P30" s="10">
        <f>PPRD!P30+RCV_RCY!P30+IMP!P30-EXP!P30+STK_CHG!P30-INTMARB!P30</f>
        <v>50.754772141014612</v>
      </c>
      <c r="Q30" s="10">
        <f>PPRD!Q30+RCV_RCY!Q30+IMP!Q30-EXP!Q30+STK_CHG!Q30-INTMARB!Q30</f>
        <v>77.147205503009445</v>
      </c>
      <c r="R30" s="10">
        <f>PPRD!R30+RCV_RCY!R30+IMP!R30-EXP!R30+STK_CHG!R30-INTMARB!R30</f>
        <v>69.026483233018055</v>
      </c>
      <c r="S30" s="10">
        <f>PPRD!S30+RCV_RCY!S30+IMP!S30-EXP!S30+STK_CHG!S30-INTMARB!S30</f>
        <v>141.66526225279449</v>
      </c>
      <c r="T30" s="10">
        <f>PPRD!T30+RCV_RCY!T30+IMP!T30-EXP!T30+STK_CHG!T30-INTMARB!T30</f>
        <v>623.53723129836624</v>
      </c>
      <c r="U30" s="10">
        <f>PPRD!U30+RCV_RCY!U30+IMP!U30-EXP!U30+STK_CHG!U30-INTMARB!U30</f>
        <v>474.06981943250207</v>
      </c>
      <c r="V30" s="10">
        <f>PPRD!V30+RCV_RCY!V30+IMP!V30-EXP!V30+STK_CHG!V30-INTMARB!V30</f>
        <v>294.72012037833184</v>
      </c>
      <c r="W30" s="10">
        <f>PPRD!W30+RCV_RCY!W30+IMP!W30-EXP!W30+STK_CHG!W30-INTMARB!W30</f>
        <v>169.81840068787611</v>
      </c>
      <c r="X30" s="10">
        <f>PPRD!X30+RCV_RCY!X30+IMP!X30-EXP!X30+STK_CHG!X30-INTMARB!X30</f>
        <v>821.46319862424764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91.199398108340475</v>
      </c>
      <c r="D31" s="10">
        <f>PPRD!D31+RCV_RCY!D31+IMP!D31-EXP!D31+STK_CHG!D31-INTMARB!D31</f>
        <v>76.799484092863281</v>
      </c>
      <c r="E31" s="10">
        <f>PPRD!E31+RCV_RCY!E31+IMP!E31-EXP!E31+STK_CHG!E31-INTMARB!E31</f>
        <v>80.63938091143595</v>
      </c>
      <c r="F31" s="10">
        <f>PPRD!F31+RCV_RCY!F31+IMP!F31-EXP!F31+STK_CHG!F31-INTMARB!F31</f>
        <v>38.399742046431641</v>
      </c>
      <c r="G31" s="10">
        <f>PPRD!G31+RCV_RCY!G31+IMP!G31-EXP!G31+STK_CHG!G31-INTMARB!G31</f>
        <v>77.759501289767826</v>
      </c>
      <c r="H31" s="10">
        <f>PPRD!H31+RCV_RCY!H31+IMP!H31-EXP!H31+STK_CHG!H31-INTMARB!H31</f>
        <v>161.27893379191741</v>
      </c>
      <c r="I31" s="10">
        <f>PPRD!I31+RCV_RCY!I31+IMP!I31-EXP!I31+STK_CHG!I31-INTMARB!I31</f>
        <v>99.839294926913141</v>
      </c>
      <c r="J31" s="10">
        <f>PPRD!J31+RCV_RCY!J31+IMP!J31-EXP!J31+STK_CHG!J31-INTMARB!J31</f>
        <v>90.23938091143593</v>
      </c>
      <c r="K31" s="10">
        <f>PPRD!K31+RCV_RCY!K31+IMP!K31-EXP!K31+STK_CHG!K31-INTMARB!K31</f>
        <v>36.479707652622523</v>
      </c>
      <c r="L31" s="10">
        <f>PPRD!L31+RCV_RCY!L31+IMP!L31-EXP!L31+STK_CHG!L31-INTMARB!L31</f>
        <v>14.399914015477215</v>
      </c>
      <c r="M31" s="10">
        <f>PPRD!M31+RCV_RCY!M31+IMP!M31-EXP!M31+STK_CHG!M31-INTMARB!M31</f>
        <v>99.839380911435939</v>
      </c>
      <c r="N31" s="10">
        <f>PPRD!N31+RCV_RCY!N31+IMP!N31-EXP!N31+STK_CHG!N31-INTMARB!N31</f>
        <v>77.759415305245057</v>
      </c>
      <c r="O31" s="10">
        <f>PPRD!O31+RCV_RCY!O31+IMP!O31-EXP!O31+STK_CHG!O31-INTMARB!O31</f>
        <v>72.959501289767829</v>
      </c>
      <c r="P31" s="10">
        <f>PPRD!P31+RCV_RCY!P31+IMP!P31-EXP!P31+STK_CHG!P31-INTMARB!P31</f>
        <v>72.959501289767843</v>
      </c>
      <c r="Q31" s="10">
        <f>PPRD!Q31+RCV_RCY!Q31+IMP!Q31-EXP!Q31+STK_CHG!Q31-INTMARB!Q31</f>
        <v>75.839466895958722</v>
      </c>
      <c r="R31" s="10">
        <f>PPRD!R31+RCV_RCY!R31+IMP!R31-EXP!R31+STK_CHG!R31-INTMARB!R31</f>
        <v>67.19957007738607</v>
      </c>
      <c r="S31" s="10">
        <f>PPRD!S31+RCV_RCY!S31+IMP!S31-EXP!S31+STK_CHG!S31-INTMARB!S31</f>
        <v>58.555202063628542</v>
      </c>
      <c r="T31" s="10">
        <f>PPRD!T31+RCV_RCY!T31+IMP!T31-EXP!T31+STK_CHG!T31-INTMARB!T31</f>
        <v>57.673946689595873</v>
      </c>
      <c r="U31" s="10">
        <f>PPRD!U31+RCV_RCY!U31+IMP!U31-EXP!U31+STK_CHG!U31-INTMARB!U31</f>
        <v>78.222098022355979</v>
      </c>
      <c r="V31" s="10">
        <f>PPRD!V31+RCV_RCY!V31+IMP!V31-EXP!V31+STK_CHG!V31-INTMARB!V31</f>
        <v>82.055546001719691</v>
      </c>
      <c r="W31" s="10">
        <f>PPRD!W31+RCV_RCY!W31+IMP!W31-EXP!W31+STK_CHG!W31-INTMARB!W31</f>
        <v>78.494496990541691</v>
      </c>
      <c r="X31" s="10">
        <f>PPRD!X31+RCV_RCY!X31+IMP!X31-EXP!X31+STK_CHG!X31-INTMARB!X31</f>
        <v>65.625881341358536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1011.1850386930345</v>
      </c>
      <c r="D33" s="29">
        <f t="shared" si="18"/>
        <v>1338.7766981943248</v>
      </c>
      <c r="E33" s="29">
        <f t="shared" si="18"/>
        <v>1741.8839208942388</v>
      </c>
      <c r="F33" s="29">
        <f t="shared" si="18"/>
        <v>2274.1544282029226</v>
      </c>
      <c r="G33" s="29">
        <f t="shared" si="18"/>
        <v>2963.7457437661228</v>
      </c>
      <c r="H33" s="29">
        <f t="shared" si="18"/>
        <v>3109.6398968185736</v>
      </c>
      <c r="I33" s="29">
        <f t="shared" si="18"/>
        <v>2428.2435081685289</v>
      </c>
      <c r="J33" s="29">
        <f t="shared" si="18"/>
        <v>2827.2259673258818</v>
      </c>
      <c r="K33" s="29">
        <f t="shared" si="18"/>
        <v>2781.3913155631985</v>
      </c>
      <c r="L33" s="29">
        <f t="shared" si="18"/>
        <v>2584.5992261392948</v>
      </c>
      <c r="M33" s="29">
        <f t="shared" si="18"/>
        <v>2059.5632846087706</v>
      </c>
      <c r="N33" s="29">
        <f t="shared" si="18"/>
        <v>1003.5420464316419</v>
      </c>
      <c r="O33" s="29">
        <f t="shared" si="18"/>
        <v>-696.74926913155718</v>
      </c>
      <c r="P33" s="29">
        <f t="shared" si="18"/>
        <v>-1882.4087704213243</v>
      </c>
      <c r="Q33" s="29">
        <f t="shared" si="18"/>
        <v>-1974.8681857265692</v>
      </c>
      <c r="R33" s="29">
        <f t="shared" si="18"/>
        <v>-2568.7284608770428</v>
      </c>
      <c r="S33" s="29">
        <f t="shared" si="18"/>
        <v>202.49578675838501</v>
      </c>
      <c r="T33" s="29">
        <f t="shared" si="18"/>
        <v>3764.6757523645729</v>
      </c>
      <c r="U33" s="29">
        <f t="shared" si="18"/>
        <v>2827.3885640584699</v>
      </c>
      <c r="V33" s="29">
        <f t="shared" si="18"/>
        <v>3230.3079965606203</v>
      </c>
      <c r="W33" s="29">
        <f t="shared" si="18"/>
        <v>3219.5400687876186</v>
      </c>
      <c r="X33" s="29">
        <f t="shared" ref="X33" si="19">SUM(X34:X50)</f>
        <v>5249.6597592433363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978.35571797076489</v>
      </c>
      <c r="D36" s="10">
        <f>PPRD!D36+RCV_RCY!D36+IMP!D36-EXP!D36+STK_CHG!D36-INTMARB!D36</f>
        <v>1223.509630266552</v>
      </c>
      <c r="E36" s="10">
        <f>PPRD!E36+RCV_RCY!E36+IMP!E36-EXP!E36+STK_CHG!E36-INTMARB!E36</f>
        <v>1577.1185726569217</v>
      </c>
      <c r="F36" s="10">
        <f>PPRD!F36+RCV_RCY!F36+IMP!F36-EXP!F36+STK_CHG!F36-INTMARB!F36</f>
        <v>1972.527858985382</v>
      </c>
      <c r="G36" s="10">
        <f>PPRD!G36+RCV_RCY!G36+IMP!G36-EXP!G36+STK_CHG!G36-INTMARB!G36</f>
        <v>2228.9791917454859</v>
      </c>
      <c r="H36" s="10">
        <f>PPRD!H36+RCV_RCY!H36+IMP!H36-EXP!H36+STK_CHG!H36-INTMARB!H36</f>
        <v>2378.1049871023215</v>
      </c>
      <c r="I36" s="10">
        <f>PPRD!I36+RCV_RCY!I36+IMP!I36-EXP!I36+STK_CHG!I36-INTMARB!I36</f>
        <v>2400.6998280309544</v>
      </c>
      <c r="J36" s="10">
        <f>PPRD!J36+RCV_RCY!J36+IMP!J36-EXP!J36+STK_CHG!J36-INTMARB!J36</f>
        <v>2471.8735167669815</v>
      </c>
      <c r="K36" s="10">
        <f>PPRD!K36+RCV_RCY!K36+IMP!K36-EXP!K36+STK_CHG!K36-INTMARB!K36</f>
        <v>2354.3803955288045</v>
      </c>
      <c r="L36" s="10">
        <f>PPRD!L36+RCV_RCY!L36+IMP!L36-EXP!L36+STK_CHG!L36-INTMARB!L36</f>
        <v>2153.43456577816</v>
      </c>
      <c r="M36" s="10">
        <f>PPRD!M36+RCV_RCY!M36+IMP!M36-EXP!M36+STK_CHG!M36-INTMARB!M36</f>
        <v>2165.520206362854</v>
      </c>
      <c r="N36" s="10">
        <f>PPRD!N36+RCV_RCY!N36+IMP!N36-EXP!N36+STK_CHG!N36-INTMARB!N36</f>
        <v>2111.6843508168527</v>
      </c>
      <c r="O36" s="10">
        <f>PPRD!O36+RCV_RCY!O36+IMP!O36-EXP!O36+STK_CHG!O36-INTMARB!O36</f>
        <v>2005.111263972484</v>
      </c>
      <c r="P36" s="10">
        <f>PPRD!P36+RCV_RCY!P36+IMP!P36-EXP!P36+STK_CHG!P36-INTMARB!P36</f>
        <v>1924.906878761823</v>
      </c>
      <c r="Q36" s="10">
        <f>PPRD!Q36+RCV_RCY!Q36+IMP!Q36-EXP!Q36+STK_CHG!Q36-INTMARB!Q36</f>
        <v>1976.5453138435084</v>
      </c>
      <c r="R36" s="10">
        <f>PPRD!R36+RCV_RCY!R36+IMP!R36-EXP!R36+STK_CHG!R36-INTMARB!R36</f>
        <v>2005.1113499570076</v>
      </c>
      <c r="S36" s="10">
        <f>PPRD!S36+RCV_RCY!S36+IMP!S36-EXP!S36+STK_CHG!S36-INTMARB!S36</f>
        <v>2114.9804815133275</v>
      </c>
      <c r="T36" s="10">
        <f>PPRD!T36+RCV_RCY!T36+IMP!T36-EXP!T36+STK_CHG!T36-INTMARB!T36</f>
        <v>2243.7943250214962</v>
      </c>
      <c r="U36" s="10">
        <f>PPRD!U36+RCV_RCY!U36+IMP!U36-EXP!U36+STK_CHG!U36-INTMARB!U36</f>
        <v>2213.0352536543423</v>
      </c>
      <c r="V36" s="10">
        <f>PPRD!V36+RCV_RCY!V36+IMP!V36-EXP!V36+STK_CHG!V36-INTMARB!V36</f>
        <v>2345.2781599312125</v>
      </c>
      <c r="W36" s="10">
        <f>PPRD!W36+RCV_RCY!W36+IMP!W36-EXP!W36+STK_CHG!W36-INTMARB!W36</f>
        <v>1971.0793637145316</v>
      </c>
      <c r="X36" s="10">
        <f>PPRD!X36+RCV_RCY!X36+IMP!X36-EXP!X36+STK_CHG!X36-INTMARB!X36</f>
        <v>2110.5274290627681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806.26251074806521</v>
      </c>
      <c r="D37" s="10">
        <f>PPRD!D37+RCV_RCY!D37+IMP!D37-EXP!D37+STK_CHG!D37-INTMARB!D37</f>
        <v>478.25546001719692</v>
      </c>
      <c r="E37" s="10">
        <f>PPRD!E37+RCV_RCY!E37+IMP!E37-EXP!E37+STK_CHG!E37-INTMARB!E37</f>
        <v>311.07764402407554</v>
      </c>
      <c r="F37" s="10">
        <f>PPRD!F37+RCV_RCY!F37+IMP!F37-EXP!F37+STK_CHG!F37-INTMARB!F37</f>
        <v>184.10722269991408</v>
      </c>
      <c r="G37" s="10">
        <f>PPRD!G37+RCV_RCY!G37+IMP!G37-EXP!G37+STK_CHG!G37-INTMARB!G37</f>
        <v>123.79621668099739</v>
      </c>
      <c r="H37" s="10">
        <f>PPRD!H37+RCV_RCY!H37+IMP!H37-EXP!H37+STK_CHG!H37-INTMARB!H37</f>
        <v>-144.95795356835762</v>
      </c>
      <c r="I37" s="10">
        <f>PPRD!I37+RCV_RCY!I37+IMP!I37-EXP!I37+STK_CHG!I37-INTMARB!I37</f>
        <v>-102.63447979363707</v>
      </c>
      <c r="J37" s="10">
        <f>PPRD!J37+RCV_RCY!J37+IMP!J37-EXP!J37+STK_CHG!J37-INTMARB!J37</f>
        <v>192.57188306104902</v>
      </c>
      <c r="K37" s="10">
        <f>PPRD!K37+RCV_RCY!K37+IMP!K37-EXP!K37+STK_CHG!K37-INTMARB!K37</f>
        <v>353.40111779879618</v>
      </c>
      <c r="L37" s="10">
        <f>PPRD!L37+RCV_RCY!L37+IMP!L37-EXP!L37+STK_CHG!L37-INTMARB!L37</f>
        <v>-34.39380911435947</v>
      </c>
      <c r="M37" s="10">
        <f>PPRD!M37+RCV_RCY!M37+IMP!M37-EXP!M37+STK_CHG!M37-INTMARB!M37</f>
        <v>-74.161650902837422</v>
      </c>
      <c r="N37" s="10">
        <f>PPRD!N37+RCV_RCY!N37+IMP!N37-EXP!N37+STK_CHG!N37-INTMARB!N37</f>
        <v>45.141874462596725</v>
      </c>
      <c r="O37" s="10">
        <f>PPRD!O37+RCV_RCY!O37+IMP!O37-EXP!O37+STK_CHG!O37-INTMARB!O37</f>
        <v>-152.62252794496996</v>
      </c>
      <c r="P37" s="10">
        <f>PPRD!P37+RCV_RCY!P37+IMP!P37-EXP!P37+STK_CHG!P37-INTMARB!P37</f>
        <v>-390.15477214101463</v>
      </c>
      <c r="Q37" s="10">
        <f>PPRD!Q37+RCV_RCY!Q37+IMP!Q37-EXP!Q37+STK_CHG!Q37-INTMARB!Q37</f>
        <v>-257.32957867583826</v>
      </c>
      <c r="R37" s="10">
        <f>PPRD!R37+RCV_RCY!R37+IMP!R37-EXP!R37+STK_CHG!R37-INTMARB!R37</f>
        <v>-387.19312123817718</v>
      </c>
      <c r="S37" s="10">
        <f>PPRD!S37+RCV_RCY!S37+IMP!S37-EXP!S37+STK_CHG!S37-INTMARB!S37</f>
        <v>-188.97489251934647</v>
      </c>
      <c r="T37" s="10">
        <f>PPRD!T37+RCV_RCY!T37+IMP!T37-EXP!T37+STK_CHG!T37-INTMARB!T37</f>
        <v>204.37016337059333</v>
      </c>
      <c r="U37" s="10">
        <f>PPRD!U37+RCV_RCY!U37+IMP!U37-EXP!U37+STK_CHG!U37-INTMARB!U37</f>
        <v>72.000429922613918</v>
      </c>
      <c r="V37" s="10">
        <f>PPRD!V37+RCV_RCY!V37+IMP!V37-EXP!V37+STK_CHG!V37-INTMARB!V37</f>
        <v>116.10859845227856</v>
      </c>
      <c r="W37" s="10">
        <f>PPRD!W37+RCV_RCY!W37+IMP!W37-EXP!W37+STK_CHG!W37-INTMARB!W37</f>
        <v>140.50696474634569</v>
      </c>
      <c r="X37" s="10">
        <f>PPRD!X37+RCV_RCY!X37+IMP!X37-EXP!X37+STK_CHG!X37-INTMARB!X37</f>
        <v>675.52459157351677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3.1742906276870162</v>
      </c>
      <c r="D38" s="10">
        <f>PPRD!D38+RCV_RCY!D38+IMP!D38-EXP!D38+STK_CHG!D38-INTMARB!D38</f>
        <v>-1.058039552880482</v>
      </c>
      <c r="E38" s="10">
        <f>PPRD!E38+RCV_RCY!E38+IMP!E38-EXP!E38+STK_CHG!E38-INTMARB!E38</f>
        <v>1.058125537403267</v>
      </c>
      <c r="F38" s="10">
        <f>PPRD!F38+RCV_RCY!F38+IMP!F38-EXP!F38+STK_CHG!F38-INTMARB!F38</f>
        <v>-1.058039552880482</v>
      </c>
      <c r="G38" s="10">
        <f>PPRD!G38+RCV_RCY!G38+IMP!G38-EXP!G38+STK_CHG!G38-INTMARB!G38</f>
        <v>0</v>
      </c>
      <c r="H38" s="10">
        <f>PPRD!H38+RCV_RCY!H38+IMP!H38-EXP!H38+STK_CHG!H38-INTMARB!H38</f>
        <v>-1.058039552880482</v>
      </c>
      <c r="I38" s="10">
        <f>PPRD!I38+RCV_RCY!I38+IMP!I38-EXP!I38+STK_CHG!I38-INTMARB!I38</f>
        <v>-4.232330180567498</v>
      </c>
      <c r="J38" s="10">
        <f>PPRD!J38+RCV_RCY!J38+IMP!J38-EXP!J38+STK_CHG!J38-INTMARB!J38</f>
        <v>-5.2904557179707652</v>
      </c>
      <c r="K38" s="10">
        <f>PPRD!K38+RCV_RCY!K38+IMP!K38-EXP!K38+STK_CHG!K38-INTMARB!K38</f>
        <v>-12.697076526225279</v>
      </c>
      <c r="L38" s="10">
        <f>PPRD!L38+RCV_RCY!L38+IMP!L38-EXP!L38+STK_CHG!L38-INTMARB!L38</f>
        <v>-7.3564918314703336</v>
      </c>
      <c r="M38" s="10">
        <f>PPRD!M38+RCV_RCY!M38+IMP!M38-EXP!M38+STK_CHG!M38-INTMARB!M38</f>
        <v>-8.4073946689595864</v>
      </c>
      <c r="N38" s="10">
        <f>PPRD!N38+RCV_RCY!N38+IMP!N38-EXP!N38+STK_CHG!N38-INTMARB!N38</f>
        <v>-12.61109200343938</v>
      </c>
      <c r="O38" s="10">
        <f>PPRD!O38+RCV_RCY!O38+IMP!O38-EXP!O38+STK_CHG!O38-INTMARB!O38</f>
        <v>-13.66199484092863</v>
      </c>
      <c r="P38" s="10">
        <f>PPRD!P38+RCV_RCY!P38+IMP!P38-EXP!P38+STK_CHG!P38-INTMARB!P38</f>
        <v>-15.763800515907132</v>
      </c>
      <c r="Q38" s="10">
        <f>PPRD!Q38+RCV_RCY!Q38+IMP!Q38-EXP!Q38+STK_CHG!Q38-INTMARB!Q38</f>
        <v>-22.069389509888218</v>
      </c>
      <c r="R38" s="10">
        <f>PPRD!R38+RCV_RCY!R38+IMP!R38-EXP!R38+STK_CHG!R38-INTMARB!R38</f>
        <v>-25.222098022355979</v>
      </c>
      <c r="S38" s="10">
        <f>PPRD!S38+RCV_RCY!S38+IMP!S38-EXP!S38+STK_CHG!S38-INTMARB!S38</f>
        <v>-24.171195184866718</v>
      </c>
      <c r="T38" s="10">
        <f>PPRD!T38+RCV_RCY!T38+IMP!T38-EXP!T38+STK_CHG!T38-INTMARB!T38</f>
        <v>-27.393379191745488</v>
      </c>
      <c r="U38" s="10">
        <f>PPRD!U38+RCV_RCY!U38+IMP!U38-EXP!U38+STK_CHG!U38-INTMARB!U38</f>
        <v>-30.29071367153912</v>
      </c>
      <c r="V38" s="10">
        <f>PPRD!V38+RCV_RCY!V38+IMP!V38-EXP!V38+STK_CHG!V38-INTMARB!V38</f>
        <v>-31.407910576096299</v>
      </c>
      <c r="W38" s="10">
        <f>PPRD!W38+RCV_RCY!W38+IMP!W38-EXP!W38+STK_CHG!W38-INTMARB!W38</f>
        <v>-25.919948409286327</v>
      </c>
      <c r="X38" s="10">
        <f>PPRD!X38+RCV_RCY!X38+IMP!X38-EXP!X38+STK_CHG!X38-INTMARB!X38</f>
        <v>-29.955546001719686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-153.7833190025795</v>
      </c>
      <c r="D40" s="10">
        <f>PPRD!D40+RCV_RCY!D40+IMP!D40-EXP!D40+STK_CHG!D40-INTMARB!D40</f>
        <v>-372.87188306104895</v>
      </c>
      <c r="E40" s="10">
        <f>PPRD!E40+RCV_RCY!E40+IMP!E40-EXP!E40+STK_CHG!E40-INTMARB!E40</f>
        <v>-331.7927773000859</v>
      </c>
      <c r="F40" s="10">
        <f>PPRD!F40+RCV_RCY!F40+IMP!F40-EXP!F40+STK_CHG!F40-INTMARB!F40</f>
        <v>-386.56491831470333</v>
      </c>
      <c r="G40" s="10">
        <f>PPRD!G40+RCV_RCY!G40+IMP!G40-EXP!G40+STK_CHG!G40-INTMARB!G40</f>
        <v>-425.53740326741183</v>
      </c>
      <c r="H40" s="10">
        <f>PPRD!H40+RCV_RCY!H40+IMP!H40-EXP!H40+STK_CHG!H40-INTMARB!H40</f>
        <v>-348.64574376612211</v>
      </c>
      <c r="I40" s="10">
        <f>PPRD!I40+RCV_RCY!I40+IMP!I40-EXP!I40+STK_CHG!I40-INTMARB!I40</f>
        <v>-459.24333619948402</v>
      </c>
      <c r="J40" s="10">
        <f>PPRD!J40+RCV_RCY!J40+IMP!J40-EXP!J40+STK_CHG!J40-INTMARB!J40</f>
        <v>-386.56491831470339</v>
      </c>
      <c r="K40" s="10">
        <f>PPRD!K40+RCV_RCY!K40+IMP!K40-EXP!K40+STK_CHG!K40-INTMARB!K40</f>
        <v>-446.60361134995696</v>
      </c>
      <c r="L40" s="10">
        <f>PPRD!L40+RCV_RCY!L40+IMP!L40-EXP!L40+STK_CHG!L40-INTMARB!L40</f>
        <v>-226.97523645743772</v>
      </c>
      <c r="M40" s="10">
        <f>PPRD!M40+RCV_RCY!M40+IMP!M40-EXP!M40+STK_CHG!M40-INTMARB!M40</f>
        <v>-202.3263972484952</v>
      </c>
      <c r="N40" s="10">
        <f>PPRD!N40+RCV_RCY!N40+IMP!N40-EXP!N40+STK_CHG!N40-INTMARB!N40</f>
        <v>-420.05829750644881</v>
      </c>
      <c r="O40" s="10">
        <f>PPRD!O40+RCV_RCY!O40+IMP!O40-EXP!O40+STK_CHG!O40-INTMARB!O40</f>
        <v>-355.35485812553736</v>
      </c>
      <c r="P40" s="10">
        <f>PPRD!P40+RCV_RCY!P40+IMP!P40-EXP!P40+STK_CHG!P40-INTMARB!P40</f>
        <v>-347.13860705073085</v>
      </c>
      <c r="Q40" s="10">
        <f>PPRD!Q40+RCV_RCY!Q40+IMP!Q40-EXP!Q40+STK_CHG!Q40-INTMARB!Q40</f>
        <v>-553.57308684436805</v>
      </c>
      <c r="R40" s="10">
        <f>PPRD!R40+RCV_RCY!R40+IMP!R40-EXP!R40+STK_CHG!R40-INTMARB!R40</f>
        <v>-433.40980223559762</v>
      </c>
      <c r="S40" s="10">
        <f>PPRD!S40+RCV_RCY!S40+IMP!S40-EXP!S40+STK_CHG!S40-INTMARB!S40</f>
        <v>-482.70756663800512</v>
      </c>
      <c r="T40" s="10">
        <f>PPRD!T40+RCV_RCY!T40+IMP!T40-EXP!T40+STK_CHG!T40-INTMARB!T40</f>
        <v>-244.07635425623386</v>
      </c>
      <c r="U40" s="10">
        <f>PPRD!U40+RCV_RCY!U40+IMP!U40-EXP!U40+STK_CHG!U40-INTMARB!U40</f>
        <v>-305.90309544282024</v>
      </c>
      <c r="V40" s="10">
        <f>PPRD!V40+RCV_RCY!V40+IMP!V40-EXP!V40+STK_CHG!V40-INTMARB!V40</f>
        <v>-251.03258813413581</v>
      </c>
      <c r="W40" s="10">
        <f>PPRD!W40+RCV_RCY!W40+IMP!W40-EXP!W40+STK_CHG!W40-INTMARB!W40</f>
        <v>-131.70318142734303</v>
      </c>
      <c r="X40" s="10">
        <f>PPRD!X40+RCV_RCY!X40+IMP!X40-EXP!X40+STK_CHG!X40-INTMARB!X40</f>
        <v>-154.66466036113496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49.168787618228713</v>
      </c>
      <c r="D41" s="10">
        <f>PPRD!D41+RCV_RCY!D41+IMP!D41-EXP!D41+STK_CHG!D41-INTMARB!D41</f>
        <v>15.692175408426481</v>
      </c>
      <c r="E41" s="10">
        <f>PPRD!E41+RCV_RCY!E41+IMP!E41-EXP!E41+STK_CHG!E41-INTMARB!E41</f>
        <v>2.0922613929492688</v>
      </c>
      <c r="F41" s="10">
        <f>PPRD!F41+RCV_RCY!F41+IMP!F41-EXP!F41+STK_CHG!F41-INTMARB!F41</f>
        <v>-2.0922613929492688</v>
      </c>
      <c r="G41" s="10">
        <f>PPRD!G41+RCV_RCY!G41+IMP!G41-EXP!G41+STK_CHG!G41-INTMARB!G41</f>
        <v>-36.615133276010312</v>
      </c>
      <c r="H41" s="10">
        <f>PPRD!H41+RCV_RCY!H41+IMP!H41-EXP!H41+STK_CHG!H41-INTMARB!H41</f>
        <v>-17.784436801375751</v>
      </c>
      <c r="I41" s="10">
        <f>PPRD!I41+RCV_RCY!I41+IMP!I41-EXP!I41+STK_CHG!I41-INTMARB!I41</f>
        <v>0</v>
      </c>
      <c r="J41" s="10">
        <f>PPRD!J41+RCV_RCY!J41+IMP!J41-EXP!J41+STK_CHG!J41-INTMARB!J41</f>
        <v>-1.0460877042132419</v>
      </c>
      <c r="K41" s="10">
        <f>PPRD!K41+RCV_RCY!K41+IMP!K41-EXP!K41+STK_CHG!K41-INTMARB!K41</f>
        <v>-2.0922613929492702</v>
      </c>
      <c r="L41" s="10">
        <f>PPRD!L41+RCV_RCY!L41+IMP!L41-EXP!L41+STK_CHG!L41-INTMARB!L41</f>
        <v>1.026999140154772</v>
      </c>
      <c r="M41" s="10">
        <f>PPRD!M41+RCV_RCY!M41+IMP!M41-EXP!M41+STK_CHG!M41-INTMARB!M41</f>
        <v>0</v>
      </c>
      <c r="N41" s="10">
        <f>PPRD!N41+RCV_RCY!N41+IMP!N41-EXP!N41+STK_CHG!N41-INTMARB!N41</f>
        <v>1.026999140154772</v>
      </c>
      <c r="O41" s="10">
        <f>PPRD!O41+RCV_RCY!O41+IMP!O41-EXP!O41+STK_CHG!O41-INTMARB!O41</f>
        <v>1.026999140154772</v>
      </c>
      <c r="P41" s="10">
        <f>PPRD!P41+RCV_RCY!P41+IMP!P41-EXP!P41+STK_CHG!P41-INTMARB!P41</f>
        <v>1.026999140154772</v>
      </c>
      <c r="Q41" s="10">
        <f>PPRD!Q41+RCV_RCY!Q41+IMP!Q41-EXP!Q41+STK_CHG!Q41-INTMARB!Q41</f>
        <v>1.026999140154772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0.7599312123817713</v>
      </c>
      <c r="U41" s="10">
        <f>PPRD!U41+RCV_RCY!U41+IMP!U41-EXP!U41+STK_CHG!U41-INTMARB!U41</f>
        <v>0.56792777300085984</v>
      </c>
      <c r="V41" s="10">
        <f>PPRD!V41+RCV_RCY!V41+IMP!V41-EXP!V41+STK_CHG!V41-INTMARB!V41</f>
        <v>0.20335339638865005</v>
      </c>
      <c r="W41" s="10">
        <f>PPRD!W41+RCV_RCY!W41+IMP!W41-EXP!W41+STK_CHG!W41-INTMARB!W41</f>
        <v>0.31530524505588992</v>
      </c>
      <c r="X41" s="10">
        <f>PPRD!X41+RCV_RCY!X41+IMP!X41-EXP!X41+STK_CHG!X41-INTMARB!X41</f>
        <v>1.0824591573516766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-1.062854686156492</v>
      </c>
      <c r="E42" s="10">
        <f>PPRD!E42+RCV_RCY!E42+IMP!E42-EXP!E42+STK_CHG!E42-INTMARB!E42</f>
        <v>2.1257093723129841</v>
      </c>
      <c r="F42" s="10">
        <f>PPRD!F42+RCV_RCY!F42+IMP!F42-EXP!F42+STK_CHG!F42-INTMARB!F42</f>
        <v>-1.062854686156492</v>
      </c>
      <c r="G42" s="10">
        <f>PPRD!G42+RCV_RCY!G42+IMP!G42-EXP!G42+STK_CHG!G42-INTMARB!G42</f>
        <v>-48.89174548581255</v>
      </c>
      <c r="H42" s="10">
        <f>PPRD!H42+RCV_RCY!H42+IMP!H42-EXP!H42+STK_CHG!H42-INTMARB!H42</f>
        <v>-130.73233018056749</v>
      </c>
      <c r="I42" s="10">
        <f>PPRD!I42+RCV_RCY!I42+IMP!I42-EXP!I42+STK_CHG!I42-INTMARB!I42</f>
        <v>-61.646087704213237</v>
      </c>
      <c r="J42" s="10">
        <f>PPRD!J42+RCV_RCY!J42+IMP!J42-EXP!J42+STK_CHG!J42-INTMARB!J42</f>
        <v>55.268873602751498</v>
      </c>
      <c r="K42" s="10">
        <f>PPRD!K42+RCV_RCY!K42+IMP!K42-EXP!K42+STK_CHG!K42-INTMARB!K42</f>
        <v>-92.469217540842635</v>
      </c>
      <c r="L42" s="10">
        <f>PPRD!L42+RCV_RCY!L42+IMP!L42-EXP!L42+STK_CHG!L42-INTMARB!L42</f>
        <v>-65.157093723129833</v>
      </c>
      <c r="M42" s="10">
        <f>PPRD!M42+RCV_RCY!M42+IMP!M42-EXP!M42+STK_CHG!M42-INTMARB!M42</f>
        <v>-175.50395528804816</v>
      </c>
      <c r="N42" s="10">
        <f>PPRD!N42+RCV_RCY!N42+IMP!N42-EXP!N42+STK_CHG!N42-INTMARB!N42</f>
        <v>-250.11943250214958</v>
      </c>
      <c r="O42" s="10">
        <f>PPRD!O42+RCV_RCY!O42+IMP!O42-EXP!O42+STK_CHG!O42-INTMARB!O42</f>
        <v>-462.4056749785039</v>
      </c>
      <c r="P42" s="10">
        <f>PPRD!P42+RCV_RCY!P42+IMP!P42-EXP!P42+STK_CHG!P42-INTMARB!P42</f>
        <v>-376.23000859845229</v>
      </c>
      <c r="Q42" s="10">
        <f>PPRD!Q42+RCV_RCY!Q42+IMP!Q42-EXP!Q42+STK_CHG!Q42-INTMARB!Q42</f>
        <v>-364.66990541702484</v>
      </c>
      <c r="R42" s="10">
        <f>PPRD!R42+RCV_RCY!R42+IMP!R42-EXP!R42+STK_CHG!R42-INTMARB!R42</f>
        <v>-547.53035253654332</v>
      </c>
      <c r="S42" s="10">
        <f>PPRD!S42+RCV_RCY!S42+IMP!S42-EXP!S42+STK_CHG!S42-INTMARB!S42</f>
        <v>-563.2941530524505</v>
      </c>
      <c r="T42" s="10">
        <f>PPRD!T42+RCV_RCY!T42+IMP!T42-EXP!T42+STK_CHG!T42-INTMARB!T42</f>
        <v>-505.25073086844361</v>
      </c>
      <c r="U42" s="10">
        <f>PPRD!U42+RCV_RCY!U42+IMP!U42-EXP!U42+STK_CHG!U42-INTMARB!U42</f>
        <v>-651.06190885640581</v>
      </c>
      <c r="V42" s="10">
        <f>PPRD!V42+RCV_RCY!V42+IMP!V42-EXP!V42+STK_CHG!V42-INTMARB!V42</f>
        <v>-568.88925193465172</v>
      </c>
      <c r="W42" s="10">
        <f>PPRD!W42+RCV_RCY!W42+IMP!W42-EXP!W42+STK_CHG!W42-INTMARB!W42</f>
        <v>-662.83852106620805</v>
      </c>
      <c r="X42" s="10">
        <f>PPRD!X42+RCV_RCY!X42+IMP!X42-EXP!X42+STK_CHG!X42-INTMARB!X42</f>
        <v>-663.91049011177984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363.57119518486661</v>
      </c>
      <c r="D43" s="10">
        <f>PPRD!D43+RCV_RCY!D43+IMP!D43-EXP!D43+STK_CHG!D43-INTMARB!D43</f>
        <v>804.17024935511597</v>
      </c>
      <c r="E43" s="10">
        <f>PPRD!E43+RCV_RCY!E43+IMP!E43-EXP!E43+STK_CHG!E43-INTMARB!E43</f>
        <v>1030.1184866723988</v>
      </c>
      <c r="F43" s="10">
        <f>PPRD!F43+RCV_RCY!F43+IMP!F43-EXP!F43+STK_CHG!F43-INTMARB!F43</f>
        <v>1228.3367153912293</v>
      </c>
      <c r="G43" s="10">
        <f>PPRD!G43+RCV_RCY!G43+IMP!G43-EXP!G43+STK_CHG!G43-INTMARB!G43</f>
        <v>1807.5858125537404</v>
      </c>
      <c r="H43" s="10">
        <f>PPRD!H43+RCV_RCY!H43+IMP!H43-EXP!H43+STK_CHG!H43-INTMARB!H43</f>
        <v>1939.0465176268276</v>
      </c>
      <c r="I43" s="10">
        <f>PPRD!I43+RCV_RCY!I43+IMP!I43-EXP!I43+STK_CHG!I43-INTMARB!I43</f>
        <v>1641.2056749785038</v>
      </c>
      <c r="J43" s="10">
        <f>PPRD!J43+RCV_RCY!J43+IMP!J43-EXP!J43+STK_CHG!J43-INTMARB!J43</f>
        <v>2146.5080825451423</v>
      </c>
      <c r="K43" s="10">
        <f>PPRD!K43+RCV_RCY!K43+IMP!K43-EXP!K43+STK_CHG!K43-INTMARB!K43</f>
        <v>2085.9128116938955</v>
      </c>
      <c r="L43" s="10">
        <f>PPRD!L43+RCV_RCY!L43+IMP!L43-EXP!L43+STK_CHG!L43-INTMARB!L43</f>
        <v>1826.4019776440236</v>
      </c>
      <c r="M43" s="10">
        <f>PPRD!M43+RCV_RCY!M43+IMP!M43-EXP!M43+STK_CHG!M43-INTMARB!M43</f>
        <v>2043.5846087704208</v>
      </c>
      <c r="N43" s="10">
        <f>PPRD!N43+RCV_RCY!N43+IMP!N43-EXP!N43+STK_CHG!N43-INTMARB!N43</f>
        <v>1912.2409286328459</v>
      </c>
      <c r="O43" s="10">
        <f>PPRD!O43+RCV_RCY!O43+IMP!O43-EXP!O43+STK_CHG!O43-INTMARB!O43</f>
        <v>1012.4845227858989</v>
      </c>
      <c r="P43" s="10">
        <f>PPRD!P43+RCV_RCY!P43+IMP!P43-EXP!P43+STK_CHG!P43-INTMARB!P43</f>
        <v>309.22665520206357</v>
      </c>
      <c r="Q43" s="10">
        <f>PPRD!Q43+RCV_RCY!Q43+IMP!Q43-EXP!Q43+STK_CHG!Q43-INTMARB!Q43</f>
        <v>507.79355116079194</v>
      </c>
      <c r="R43" s="10">
        <f>PPRD!R43+RCV_RCY!R43+IMP!R43-EXP!R43+STK_CHG!R43-INTMARB!R43</f>
        <v>284.48925193465089</v>
      </c>
      <c r="S43" s="10">
        <f>PPRD!S43+RCV_RCY!S43+IMP!S43-EXP!S43+STK_CHG!S43-INTMARB!S43</f>
        <v>2445.3759243336208</v>
      </c>
      <c r="T43" s="10">
        <f>PPRD!T43+RCV_RCY!T43+IMP!T43-EXP!T43+STK_CHG!T43-INTMARB!T43</f>
        <v>4642.3536543422169</v>
      </c>
      <c r="U43" s="10">
        <f>PPRD!U43+RCV_RCY!U43+IMP!U43-EXP!U43+STK_CHG!U43-INTMARB!U43</f>
        <v>4556.189251934652</v>
      </c>
      <c r="V43" s="10">
        <f>PPRD!V43+RCV_RCY!V43+IMP!V43-EXP!V43+STK_CHG!V43-INTMARB!V43</f>
        <v>4306.0009458297509</v>
      </c>
      <c r="W43" s="10">
        <f>PPRD!W43+RCV_RCY!W43+IMP!W43-EXP!W43+STK_CHG!W43-INTMARB!W43</f>
        <v>3839.0203783319002</v>
      </c>
      <c r="X43" s="10">
        <f>PPRD!X43+RCV_RCY!X43+IMP!X43-EXP!X43+STK_CHG!X43-INTMARB!X43</f>
        <v>4926.4208942390369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-1460.9153052450561</v>
      </c>
      <c r="D44" s="10">
        <f>PPRD!D44+RCV_RCY!D44+IMP!D44-EXP!D44+STK_CHG!D44-INTMARB!D44</f>
        <v>-1237.0497850386932</v>
      </c>
      <c r="E44" s="10">
        <f>PPRD!E44+RCV_RCY!E44+IMP!E44-EXP!E44+STK_CHG!E44-INTMARB!E44</f>
        <v>-1004.4999140154771</v>
      </c>
      <c r="F44" s="10">
        <f>PPRD!F44+RCV_RCY!F44+IMP!F44-EXP!F44+STK_CHG!F44-INTMARB!F44</f>
        <v>-869.4085984522784</v>
      </c>
      <c r="G44" s="10">
        <f>PPRD!G44+RCV_RCY!G44+IMP!G44-EXP!G44+STK_CHG!G44-INTMARB!G44</f>
        <v>-712.12381771281161</v>
      </c>
      <c r="H44" s="10">
        <f>PPRD!H44+RCV_RCY!H44+IMP!H44-EXP!H44+STK_CHG!H44-INTMARB!H44</f>
        <v>-662.91195184866717</v>
      </c>
      <c r="I44" s="10">
        <f>PPRD!I44+RCV_RCY!I44+IMP!I44-EXP!I44+STK_CHG!I44-INTMARB!I44</f>
        <v>-957.21805674978509</v>
      </c>
      <c r="J44" s="10">
        <f>PPRD!J44+RCV_RCY!J44+IMP!J44-EXP!J44+STK_CHG!J44-INTMARB!J44</f>
        <v>-1165.6443680137575</v>
      </c>
      <c r="K44" s="10">
        <f>PPRD!K44+RCV_RCY!K44+IMP!K44-EXP!K44+STK_CHG!K44-INTMARB!K44</f>
        <v>-1215.8212381771286</v>
      </c>
      <c r="L44" s="10">
        <f>PPRD!L44+RCV_RCY!L44+IMP!L44-EXP!L44+STK_CHG!L44-INTMARB!L44</f>
        <v>-1067.1634565778159</v>
      </c>
      <c r="M44" s="10">
        <f>PPRD!M44+RCV_RCY!M44+IMP!M44-EXP!M44+STK_CHG!M44-INTMARB!M44</f>
        <v>-1564.918314703353</v>
      </c>
      <c r="N44" s="10">
        <f>PPRD!N44+RCV_RCY!N44+IMP!N44-EXP!N44+STK_CHG!N44-INTMARB!N44</f>
        <v>-1949.9379191745488</v>
      </c>
      <c r="O44" s="10">
        <f>PPRD!O44+RCV_RCY!O44+IMP!O44-EXP!O44+STK_CHG!O44-INTMARB!O44</f>
        <v>-2203.1145313843513</v>
      </c>
      <c r="P44" s="10">
        <f>PPRD!P44+RCV_RCY!P44+IMP!P44-EXP!P44+STK_CHG!P44-INTMARB!P44</f>
        <v>-2480.1757523645747</v>
      </c>
      <c r="Q44" s="10">
        <f>PPRD!Q44+RCV_RCY!Q44+IMP!Q44-EXP!Q44+STK_CHG!Q44-INTMARB!Q44</f>
        <v>-2747.6831470335346</v>
      </c>
      <c r="R44" s="10">
        <f>PPRD!R44+RCV_RCY!R44+IMP!R44-EXP!R44+STK_CHG!R44-INTMARB!R44</f>
        <v>-2673.1632846087705</v>
      </c>
      <c r="S44" s="10">
        <f>PPRD!S44+RCV_RCY!S44+IMP!S44-EXP!S44+STK_CHG!S44-INTMARB!S44</f>
        <v>-2409.4773860705068</v>
      </c>
      <c r="T44" s="10">
        <f>PPRD!T44+RCV_RCY!T44+IMP!T44-EXP!T44+STK_CHG!T44-INTMARB!T44</f>
        <v>-2391.9909716251072</v>
      </c>
      <c r="U44" s="10">
        <f>PPRD!U44+RCV_RCY!U44+IMP!U44-EXP!U44+STK_CHG!U44-INTMARB!U44</f>
        <v>-2732.9167669819431</v>
      </c>
      <c r="V44" s="10">
        <f>PPRD!V44+RCV_RCY!V44+IMP!V44-EXP!V44+STK_CHG!V44-INTMARB!V44</f>
        <v>-2266.3820292347373</v>
      </c>
      <c r="W44" s="10">
        <f>PPRD!W44+RCV_RCY!W44+IMP!W44-EXP!W44+STK_CHG!W44-INTMARB!W44</f>
        <v>-1161.1370593293202</v>
      </c>
      <c r="X44" s="10">
        <f>PPRD!X44+RCV_RCY!X44+IMP!X44-EXP!X44+STK_CHG!X44-INTMARB!X44</f>
        <v>-969.60008598452282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23.043938091143595</v>
      </c>
      <c r="F45" s="10">
        <f>PPRD!F45+RCV_RCY!F45+IMP!F45-EXP!F45+STK_CHG!F45-INTMARB!F45</f>
        <v>11.521840068787622</v>
      </c>
      <c r="G45" s="10">
        <f>PPRD!G45+RCV_RCY!G45+IMP!G45-EXP!G45+STK_CHG!G45-INTMARB!G45</f>
        <v>5.7610490111779766</v>
      </c>
      <c r="H45" s="10">
        <f>PPRD!H45+RCV_RCY!H45+IMP!H45-EXP!H45+STK_CHG!H45-INTMARB!H45</f>
        <v>5.7609630266552081</v>
      </c>
      <c r="I45" s="10">
        <f>PPRD!I45+RCV_RCY!I45+IMP!I45-EXP!I45+STK_CHG!I45-INTMARB!I45</f>
        <v>3.8406706792777321</v>
      </c>
      <c r="J45" s="10">
        <f>PPRD!J45+RCV_RCY!J45+IMP!J45-EXP!J45+STK_CHG!J45-INTMARB!J45</f>
        <v>-58.569819432502143</v>
      </c>
      <c r="K45" s="10">
        <f>PPRD!K45+RCV_RCY!K45+IMP!K45-EXP!K45+STK_CHG!K45-INTMARB!K45</f>
        <v>-96.97618228718828</v>
      </c>
      <c r="L45" s="10">
        <f>PPRD!L45+RCV_RCY!L45+IMP!L45-EXP!L45+STK_CHG!L45-INTMARB!L45</f>
        <v>-81.226741186586409</v>
      </c>
      <c r="M45" s="10">
        <f>PPRD!M45+RCV_RCY!M45+IMP!M45-EXP!M45+STK_CHG!M45-INTMARB!M45</f>
        <v>-130.17102321582118</v>
      </c>
      <c r="N45" s="10">
        <f>PPRD!N45+RCV_RCY!N45+IMP!N45-EXP!N45+STK_CHG!N45-INTMARB!N45</f>
        <v>-139.54333619948406</v>
      </c>
      <c r="O45" s="10">
        <f>PPRD!O45+RCV_RCY!O45+IMP!O45-EXP!O45+STK_CHG!O45-INTMARB!O45</f>
        <v>-132.25374032674122</v>
      </c>
      <c r="P45" s="10">
        <f>PPRD!P45+RCV_RCY!P45+IMP!P45-EXP!P45+STK_CHG!P45-INTMARB!P45</f>
        <v>-61.440670679277723</v>
      </c>
      <c r="Q45" s="10">
        <f>PPRD!Q45+RCV_RCY!Q45+IMP!Q45-EXP!Q45+STK_CHG!Q45-INTMARB!Q45</f>
        <v>-80.185382631126373</v>
      </c>
      <c r="R45" s="10">
        <f>PPRD!R45+RCV_RCY!R45+IMP!R45-EXP!R45+STK_CHG!R45-INTMARB!R45</f>
        <v>-68.730352536543407</v>
      </c>
      <c r="S45" s="10">
        <f>PPRD!S45+RCV_RCY!S45+IMP!S45-EXP!S45+STK_CHG!S45-INTMARB!S45</f>
        <v>-66.647549441100608</v>
      </c>
      <c r="T45" s="10">
        <f>PPRD!T45+RCV_RCY!T45+IMP!T45-EXP!T45+STK_CHG!T45-INTMARB!T45</f>
        <v>-19.808856405846946</v>
      </c>
      <c r="U45" s="10">
        <f>PPRD!U45+RCV_RCY!U45+IMP!U45-EXP!U45+STK_CHG!U45-INTMARB!U45</f>
        <v>-36.808168529664663</v>
      </c>
      <c r="V45" s="10">
        <f>PPRD!V45+RCV_RCY!V45+IMP!V45-EXP!V45+STK_CHG!V45-INTMARB!V45</f>
        <v>-28.903181427343075</v>
      </c>
      <c r="W45" s="10">
        <f>PPRD!W45+RCV_RCY!W45+IMP!W45-EXP!W45+STK_CHG!W45-INTMARB!W45</f>
        <v>-42.825193465176284</v>
      </c>
      <c r="X45" s="10">
        <f>PPRD!X45+RCV_RCY!X45+IMP!X45-EXP!X45+STK_CHG!X45-INTMARB!X45</f>
        <v>-32.968701633705869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348.5382631126397</v>
      </c>
      <c r="D46" s="10">
        <f>PPRD!D46+RCV_RCY!D46+IMP!D46-EXP!D46+STK_CHG!D46-INTMARB!D46</f>
        <v>368.70163370593292</v>
      </c>
      <c r="E46" s="10">
        <f>PPRD!E46+RCV_RCY!E46+IMP!E46-EXP!E46+STK_CHG!E46-INTMARB!E46</f>
        <v>215.07592433362004</v>
      </c>
      <c r="F46" s="10">
        <f>PPRD!F46+RCV_RCY!F46+IMP!F46-EXP!F46+STK_CHG!F46-INTMARB!F46</f>
        <v>223.71736887360282</v>
      </c>
      <c r="G46" s="10">
        <f>PPRD!G46+RCV_RCY!G46+IMP!G46-EXP!G46+STK_CHG!G46-INTMARB!G46</f>
        <v>24.004041272570937</v>
      </c>
      <c r="H46" s="10">
        <f>PPRD!H46+RCV_RCY!H46+IMP!H46-EXP!H46+STK_CHG!H46-INTMARB!H46</f>
        <v>-1.9202923473775151</v>
      </c>
      <c r="I46" s="10">
        <f>PPRD!I46+RCV_RCY!I46+IMP!I46-EXP!I46+STK_CHG!I46-INTMARB!I46</f>
        <v>-48.96809974204637</v>
      </c>
      <c r="J46" s="10">
        <f>PPRD!J46+RCV_RCY!J46+IMP!J46-EXP!J46+STK_CHG!J46-INTMARB!J46</f>
        <v>-25.924333619948403</v>
      </c>
      <c r="K46" s="10">
        <f>PPRD!K46+RCV_RCY!K46+IMP!K46-EXP!K46+STK_CHG!K46-INTMARB!K46</f>
        <v>-45.127515047291453</v>
      </c>
      <c r="L46" s="10">
        <f>PPRD!L46+RCV_RCY!L46+IMP!L46-EXP!L46+STK_CHG!L46-INTMARB!L46</f>
        <v>-64.201805674978488</v>
      </c>
      <c r="M46" s="10">
        <f>PPRD!M46+RCV_RCY!M46+IMP!M46-EXP!M46+STK_CHG!M46-INTMARB!M46</f>
        <v>-122.38460877042131</v>
      </c>
      <c r="N46" s="10">
        <f>PPRD!N46+RCV_RCY!N46+IMP!N46-EXP!N46+STK_CHG!N46-INTMARB!N46</f>
        <v>-201.63370593293206</v>
      </c>
      <c r="O46" s="10">
        <f>PPRD!O46+RCV_RCY!O46+IMP!O46-EXP!O46+STK_CHG!O46-INTMARB!O46</f>
        <v>-259.81659501289772</v>
      </c>
      <c r="P46" s="10">
        <f>PPRD!P46+RCV_RCY!P46+IMP!P46-EXP!P46+STK_CHG!P46-INTMARB!P46</f>
        <v>-281.88589853826306</v>
      </c>
      <c r="Q46" s="10">
        <f>PPRD!Q46+RCV_RCY!Q46+IMP!Q46-EXP!Q46+STK_CHG!Q46-INTMARB!Q46</f>
        <v>-297.93645743766132</v>
      </c>
      <c r="R46" s="10">
        <f>PPRD!R46+RCV_RCY!R46+IMP!R46-EXP!R46+STK_CHG!R46-INTMARB!R46</f>
        <v>-292.92055030094576</v>
      </c>
      <c r="S46" s="10">
        <f>PPRD!S46+RCV_RCY!S46+IMP!S46-EXP!S46+STK_CHG!S46-INTMARB!S46</f>
        <v>-361.13499570077391</v>
      </c>
      <c r="T46" s="10">
        <f>PPRD!T46+RCV_RCY!T46+IMP!T46-EXP!T46+STK_CHG!T46-INTMARB!T46</f>
        <v>-154.0612209802236</v>
      </c>
      <c r="U46" s="10">
        <f>PPRD!U46+RCV_RCY!U46+IMP!U46-EXP!U46+STK_CHG!U46-INTMARB!U46</f>
        <v>-162.64815133276011</v>
      </c>
      <c r="V46" s="10">
        <f>PPRD!V46+RCV_RCY!V46+IMP!V46-EXP!V46+STK_CHG!V46-INTMARB!V46</f>
        <v>-82.140240756663744</v>
      </c>
      <c r="W46" s="10">
        <f>PPRD!W46+RCV_RCY!W46+IMP!W46-EXP!W46+STK_CHG!W46-INTMARB!W46</f>
        <v>-55.746259673258848</v>
      </c>
      <c r="X46" s="10">
        <f>PPRD!X46+RCV_RCY!X46+IMP!X46-EXP!X46+STK_CHG!X46-INTMARB!X46</f>
        <v>-6.5074806534823706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58.569819432502157</v>
      </c>
      <c r="D47" s="10">
        <f>PPRD!D47+RCV_RCY!D47+IMP!D47-EXP!D47+STK_CHG!D47-INTMARB!D47</f>
        <v>45.127601031814272</v>
      </c>
      <c r="E47" s="10">
        <f>PPRD!E47+RCV_RCY!E47+IMP!E47-EXP!E47+STK_CHG!E47-INTMARB!E47</f>
        <v>41.286844368013767</v>
      </c>
      <c r="F47" s="10">
        <f>PPRD!F47+RCV_RCY!F47+IMP!F47-EXP!F47+STK_CHG!F47-INTMARB!F47</f>
        <v>-47.047893379191741</v>
      </c>
      <c r="G47" s="10">
        <f>PPRD!G47+RCV_RCY!G47+IMP!G47-EXP!G47+STK_CHG!G47-INTMARB!G47</f>
        <v>8.6414445399827624</v>
      </c>
      <c r="H47" s="10">
        <f>PPRD!H47+RCV_RCY!H47+IMP!H47-EXP!H47+STK_CHG!H47-INTMARB!H47</f>
        <v>14.402407566637994</v>
      </c>
      <c r="I47" s="10">
        <f>PPRD!I47+RCV_RCY!I47+IMP!I47-EXP!I47+STK_CHG!I47-INTMARB!I47</f>
        <v>-83.533963886500416</v>
      </c>
      <c r="J47" s="10">
        <f>PPRD!J47+RCV_RCY!J47+IMP!J47-EXP!J47+STK_CHG!J47-INTMARB!J47</f>
        <v>-258.28314703353402</v>
      </c>
      <c r="K47" s="10">
        <f>PPRD!K47+RCV_RCY!K47+IMP!K47-EXP!K47+STK_CHG!K47-INTMARB!K47</f>
        <v>-223.71745485812551</v>
      </c>
      <c r="L47" s="10">
        <f>PPRD!L47+RCV_RCY!L47+IMP!L47-EXP!L47+STK_CHG!L47-INTMARB!L47</f>
        <v>3.7260533104041418</v>
      </c>
      <c r="M47" s="10">
        <f>PPRD!M47+RCV_RCY!M47+IMP!M47-EXP!M47+STK_CHG!M47-INTMARB!M47</f>
        <v>4.6574376612209534</v>
      </c>
      <c r="N47" s="10">
        <f>PPRD!N47+RCV_RCY!N47+IMP!N47-EXP!N47+STK_CHG!N47-INTMARB!N47</f>
        <v>-79.177472055030137</v>
      </c>
      <c r="O47" s="10">
        <f>PPRD!O47+RCV_RCY!O47+IMP!O47-EXP!O47+STK_CHG!O47-INTMARB!O47</f>
        <v>-149.97128116938956</v>
      </c>
      <c r="P47" s="10">
        <f>PPRD!P47+RCV_RCY!P47+IMP!P47-EXP!P47+STK_CHG!P47-INTMARB!P47</f>
        <v>-161.14935511607911</v>
      </c>
      <c r="Q47" s="10">
        <f>PPRD!Q47+RCV_RCY!Q47+IMP!Q47-EXP!Q47+STK_CHG!Q47-INTMARB!Q47</f>
        <v>-112.7114359415306</v>
      </c>
      <c r="R47" s="10">
        <f>PPRD!R47+RCV_RCY!R47+IMP!R47-EXP!R47+STK_CHG!R47-INTMARB!R47</f>
        <v>-343.72312983662931</v>
      </c>
      <c r="S47" s="10">
        <f>PPRD!S47+RCV_RCY!S47+IMP!S47-EXP!S47+STK_CHG!S47-INTMARB!S47</f>
        <v>-239.39527085124675</v>
      </c>
      <c r="T47" s="10">
        <f>PPRD!T47+RCV_RCY!T47+IMP!T47-EXP!T47+STK_CHG!T47-INTMARB!T47</f>
        <v>-26.669819432502173</v>
      </c>
      <c r="U47" s="10">
        <f>PPRD!U47+RCV_RCY!U47+IMP!U47-EXP!U47+STK_CHG!U47-INTMARB!U47</f>
        <v>-59.118486672398937</v>
      </c>
      <c r="V47" s="10">
        <f>PPRD!V47+RCV_RCY!V47+IMP!V47-EXP!V47+STK_CHG!V47-INTMARB!V47</f>
        <v>-255.96294067067913</v>
      </c>
      <c r="W47" s="10">
        <f>PPRD!W47+RCV_RCY!W47+IMP!W47-EXP!W47+STK_CHG!W47-INTMARB!W47</f>
        <v>-327.94539982803093</v>
      </c>
      <c r="X47" s="10">
        <f>PPRD!X47+RCV_RCY!X47+IMP!X47-EXP!X47+STK_CHG!X47-INTMARB!X47</f>
        <v>-254.99226139294925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107.12235597592429</v>
      </c>
      <c r="G48" s="10">
        <f>PPRD!G48+RCV_RCY!G48+IMP!G48-EXP!G48+STK_CHG!G48-INTMARB!G48</f>
        <v>78.401203783319005</v>
      </c>
      <c r="H48" s="10">
        <f>PPRD!H48+RCV_RCY!H48+IMP!H48-EXP!H48+STK_CHG!H48-INTMARB!H48</f>
        <v>171.55107480653484</v>
      </c>
      <c r="I48" s="10">
        <f>PPRD!I48+RCV_RCY!I48+IMP!I48-EXP!I48+STK_CHG!I48-INTMARB!I48</f>
        <v>84.611092003439367</v>
      </c>
      <c r="J48" s="10">
        <f>PPRD!J48+RCV_RCY!J48+IMP!J48-EXP!J48+STK_CHG!J48-INTMARB!J48</f>
        <v>38.036199484092862</v>
      </c>
      <c r="K48" s="10">
        <f>PPRD!K48+RCV_RCY!K48+IMP!K48-EXP!K48+STK_CHG!K48-INTMARB!K48</f>
        <v>27.944969905417025</v>
      </c>
      <c r="L48" s="10">
        <f>PPRD!L48+RCV_RCY!L48+IMP!L48-EXP!L48+STK_CHG!L48-INTMARB!L48</f>
        <v>65.730438521066191</v>
      </c>
      <c r="M48" s="10">
        <f>PPRD!M48+RCV_RCY!M48+IMP!M48-EXP!M48+STK_CHG!M48-INTMARB!M48</f>
        <v>48.915649183147032</v>
      </c>
      <c r="N48" s="10">
        <f>PPRD!N48+RCV_RCY!N48+IMP!N48-EXP!N48+STK_CHG!N48-INTMARB!N48</f>
        <v>59.615993121238176</v>
      </c>
      <c r="O48" s="10">
        <f>PPRD!O48+RCV_RCY!O48+IMP!O48-EXP!O48+STK_CHG!O48-INTMARB!O48</f>
        <v>68.787618228718827</v>
      </c>
      <c r="P48" s="10">
        <f>PPRD!P48+RCV_RCY!P48+IMP!P48-EXP!P48+STK_CHG!P48-INTMARB!P48</f>
        <v>14.521840068787618</v>
      </c>
      <c r="Q48" s="10">
        <f>PPRD!Q48+RCV_RCY!Q48+IMP!Q48-EXP!Q48+STK_CHG!Q48-INTMARB!Q48</f>
        <v>19.871969045571799</v>
      </c>
      <c r="R48" s="10">
        <f>PPRD!R48+RCV_RCY!R48+IMP!R48-EXP!R48+STK_CHG!R48-INTMARB!R48</f>
        <v>22.16491831470335</v>
      </c>
      <c r="S48" s="10">
        <f>PPRD!S48+RCV_RCY!S48+IMP!S48-EXP!S48+STK_CHG!S48-INTMARB!S48</f>
        <v>29.04368013757523</v>
      </c>
      <c r="T48" s="10">
        <f>PPRD!T48+RCV_RCY!T48+IMP!T48-EXP!T48+STK_CHG!T48-INTMARB!T48</f>
        <v>41.336715391229575</v>
      </c>
      <c r="U48" s="10">
        <f>PPRD!U48+RCV_RCY!U48+IMP!U48-EXP!U48+STK_CHG!U48-INTMARB!U48</f>
        <v>43.132072226999142</v>
      </c>
      <c r="V48" s="10">
        <f>PPRD!V48+RCV_RCY!V48+IMP!V48-EXP!V48+STK_CHG!V48-INTMARB!V48</f>
        <v>30.87420464316423</v>
      </c>
      <c r="W48" s="10">
        <f>PPRD!W48+RCV_RCY!W48+IMP!W48-EXP!W48+STK_CHG!W48-INTMARB!W48</f>
        <v>-188.05993121238174</v>
      </c>
      <c r="X48" s="10">
        <f>PPRD!X48+RCV_RCY!X48+IMP!X48-EXP!X48+STK_CHG!X48-INTMARB!X48</f>
        <v>-138.12476354256236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16.322785898538264</v>
      </c>
      <c r="D49" s="10">
        <f>PPRD!D49+RCV_RCY!D49+IMP!D49-EXP!D49+STK_CHG!D49-INTMARB!D49</f>
        <v>19.203181427343079</v>
      </c>
      <c r="E49" s="10">
        <f>PPRD!E49+RCV_RCY!E49+IMP!E49-EXP!E49+STK_CHG!E49-INTMARB!E49</f>
        <v>20.163370593293198</v>
      </c>
      <c r="F49" s="10">
        <f>PPRD!F49+RCV_RCY!F49+IMP!F49-EXP!F49+STK_CHG!F49-INTMARB!F49</f>
        <v>25.924333619948406</v>
      </c>
      <c r="G49" s="10">
        <f>PPRD!G49+RCV_RCY!G49+IMP!G49-EXP!G49+STK_CHG!G49-INTMARB!G49</f>
        <v>45.127515047291489</v>
      </c>
      <c r="H49" s="10">
        <f>PPRD!H49+RCV_RCY!H49+IMP!H49-EXP!H49+STK_CHG!H49-INTMARB!H49</f>
        <v>36.486070507308682</v>
      </c>
      <c r="I49" s="10">
        <f>PPRD!I49+RCV_RCY!I49+IMP!I49-EXP!I49+STK_CHG!I49-INTMARB!I49</f>
        <v>40.32674118658641</v>
      </c>
      <c r="J49" s="10">
        <f>PPRD!J49+RCV_RCY!J49+IMP!J49-EXP!J49+STK_CHG!J49-INTMARB!J49</f>
        <v>43.207222699914006</v>
      </c>
      <c r="K49" s="10">
        <f>PPRD!K49+RCV_RCY!K49+IMP!K49-EXP!K49+STK_CHG!K49-INTMARB!K49</f>
        <v>58.569819432502143</v>
      </c>
      <c r="L49" s="10">
        <f>PPRD!L49+RCV_RCY!L49+IMP!L49-EXP!L49+STK_CHG!L49-INTMARB!L49</f>
        <v>74.519948409286314</v>
      </c>
      <c r="M49" s="10">
        <f>PPRD!M49+RCV_RCY!M49+IMP!M49-EXP!M49+STK_CHG!M49-INTMARB!M49</f>
        <v>49.6798796216681</v>
      </c>
      <c r="N49" s="10">
        <f>PPRD!N49+RCV_RCY!N49+IMP!N49-EXP!N49+STK_CHG!N49-INTMARB!N49</f>
        <v>45.858383490971626</v>
      </c>
      <c r="O49" s="10">
        <f>PPRD!O49+RCV_RCY!O49+IMP!O49-EXP!O49+STK_CHG!O49-INTMARB!O49</f>
        <v>42.036887360275145</v>
      </c>
      <c r="P49" s="10">
        <f>PPRD!P49+RCV_RCY!P49+IMP!P49-EXP!P49+STK_CHG!P49-INTMARB!P49</f>
        <v>62.099914015477211</v>
      </c>
      <c r="Q49" s="10">
        <f>PPRD!Q49+RCV_RCY!Q49+IMP!Q49-EXP!Q49+STK_CHG!Q49-INTMARB!Q49</f>
        <v>43.947635425623382</v>
      </c>
      <c r="R49" s="10">
        <f>PPRD!R49+RCV_RCY!R49+IMP!R49-EXP!R49+STK_CHG!R49-INTMARB!R49</f>
        <v>64.010662080825455</v>
      </c>
      <c r="S49" s="10">
        <f>PPRD!S49+RCV_RCY!S49+IMP!S49-EXP!S49+STK_CHG!S49-INTMARB!S49</f>
        <v>66.876870163370583</v>
      </c>
      <c r="T49" s="10">
        <f>PPRD!T49+RCV_RCY!T49+IMP!T49-EXP!T49+STK_CHG!T49-INTMARB!T49</f>
        <v>71.178933791917444</v>
      </c>
      <c r="U49" s="10">
        <f>PPRD!U49+RCV_RCY!U49+IMP!U49-EXP!U49+STK_CHG!U49-INTMARB!U49</f>
        <v>60.143078245915724</v>
      </c>
      <c r="V49" s="10">
        <f>PPRD!V49+RCV_RCY!V49+IMP!V49-EXP!V49+STK_CHG!V49-INTMARB!V49</f>
        <v>67.425881341358547</v>
      </c>
      <c r="W49" s="10">
        <f>PPRD!W49+RCV_RCY!W49+IMP!W49-EXP!W49+STK_CHG!W49-INTMARB!W49</f>
        <v>75.144196044711947</v>
      </c>
      <c r="X49" s="10">
        <f>PPRD!X49+RCV_RCY!X49+IMP!X49-EXP!X49+STK_CHG!X49-INTMARB!X49</f>
        <v>85.901977644024015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1.920292347377472</v>
      </c>
      <c r="D50" s="10">
        <f>PPRD!D50+RCV_RCY!D50+IMP!D50-EXP!D50+STK_CHG!D50-INTMARB!D50</f>
        <v>-3.8406706792777299</v>
      </c>
      <c r="E50" s="10">
        <f>PPRD!E50+RCV_RCY!E50+IMP!E50-EXP!E50+STK_CHG!E50-INTMARB!E50</f>
        <v>-144.98426483233021</v>
      </c>
      <c r="F50" s="10">
        <f>PPRD!F50+RCV_RCY!F50+IMP!F50-EXP!F50+STK_CHG!F50-INTMARB!F50</f>
        <v>-171.86870163370591</v>
      </c>
      <c r="G50" s="10">
        <f>PPRD!G50+RCV_RCY!G50+IMP!G50-EXP!G50+STK_CHG!G50-INTMARB!G50</f>
        <v>-135.38263112639731</v>
      </c>
      <c r="H50" s="10">
        <f>PPRD!H50+RCV_RCY!H50+IMP!H50-EXP!H50+STK_CHG!H50-INTMARB!H50</f>
        <v>-127.70137575236453</v>
      </c>
      <c r="I50" s="10">
        <f>PPRD!I50+RCV_RCY!I50+IMP!I50-EXP!I50+STK_CHG!I50-INTMARB!I50</f>
        <v>-24.96414445399828</v>
      </c>
      <c r="J50" s="10">
        <f>PPRD!J50+RCV_RCY!J50+IMP!J50-EXP!J50+STK_CHG!J50-INTMARB!J50</f>
        <v>-218.91668099742049</v>
      </c>
      <c r="K50" s="10">
        <f>PPRD!K50+RCV_RCY!K50+IMP!K50-EXP!K50+STK_CHG!K50-INTMARB!K50</f>
        <v>36.686758383490975</v>
      </c>
      <c r="L50" s="10">
        <f>PPRD!L50+RCV_RCY!L50+IMP!L50-EXP!L50+STK_CHG!L50-INTMARB!L50</f>
        <v>6.2338779019776354</v>
      </c>
      <c r="M50" s="10">
        <f>PPRD!M50+RCV_RCY!M50+IMP!M50-EXP!M50+STK_CHG!M50-INTMARB!M50</f>
        <v>25.07884780739467</v>
      </c>
      <c r="N50" s="10">
        <f>PPRD!N50+RCV_RCY!N50+IMP!N50-EXP!N50+STK_CHG!N50-INTMARB!N50</f>
        <v>-118.94522785898542</v>
      </c>
      <c r="O50" s="10">
        <f>PPRD!O50+RCV_RCY!O50+IMP!O50-EXP!O50+STK_CHG!O50-INTMARB!O50</f>
        <v>-96.995356835769542</v>
      </c>
      <c r="P50" s="10">
        <f>PPRD!P50+RCV_RCY!P50+IMP!P50-EXP!P50+STK_CHG!P50-INTMARB!P50</f>
        <v>-80.252192605331132</v>
      </c>
      <c r="Q50" s="10">
        <f>PPRD!Q50+RCV_RCY!Q50+IMP!Q50-EXP!Q50+STK_CHG!Q50-INTMARB!Q50</f>
        <v>-87.895270851246735</v>
      </c>
      <c r="R50" s="10">
        <f>PPRD!R50+RCV_RCY!R50+IMP!R50-EXP!R50+STK_CHG!R50-INTMARB!R50</f>
        <v>-172.61195184866727</v>
      </c>
      <c r="S50" s="10">
        <f>PPRD!S50+RCV_RCY!S50+IMP!S50-EXP!S50+STK_CHG!S50-INTMARB!S50</f>
        <v>-117.9781599312123</v>
      </c>
      <c r="T50" s="10">
        <f>PPRD!T50+RCV_RCY!T50+IMP!T50-EXP!T50+STK_CHG!T50-INTMARB!T50</f>
        <v>-69.866638005159047</v>
      </c>
      <c r="U50" s="10">
        <f>PPRD!U50+RCV_RCY!U50+IMP!U50-EXP!U50+STK_CHG!U50-INTMARB!U50</f>
        <v>-138.93215821152202</v>
      </c>
      <c r="V50" s="10">
        <f>PPRD!V50+RCV_RCY!V50+IMP!V50-EXP!V50+STK_CHG!V50-INTMARB!V50</f>
        <v>-150.86500429922609</v>
      </c>
      <c r="W50" s="10">
        <f>PPRD!W50+RCV_RCY!W50+IMP!W50-EXP!W50+STK_CHG!W50-INTMARB!W50</f>
        <v>-210.35064488392089</v>
      </c>
      <c r="X50" s="10">
        <f>PPRD!X50+RCV_RCY!X50+IMP!X50-EXP!X50+STK_CHG!X50-INTMARB!X50</f>
        <v>-299.07360275150461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9959.6947549441084</v>
      </c>
      <c r="D51" s="37">
        <f>PPRD!D51+RCV_RCY!D51+IMP!D51-EXP!D51+STK_CHG!D51-INTMARB!D51</f>
        <v>10376.590713671538</v>
      </c>
      <c r="E51" s="37">
        <f>PPRD!E51+RCV_RCY!E51+IMP!E51-EXP!E51+STK_CHG!E51-INTMARB!E51</f>
        <v>10113.198624247636</v>
      </c>
      <c r="F51" s="37">
        <f>PPRD!F51+RCV_RCY!F51+IMP!F51-EXP!F51+STK_CHG!F51-INTMARB!F51</f>
        <v>11260.683576956146</v>
      </c>
      <c r="G51" s="37">
        <f>PPRD!G51+RCV_RCY!G51+IMP!G51-EXP!G51+STK_CHG!G51-INTMARB!G51</f>
        <v>11880.567497850387</v>
      </c>
      <c r="H51" s="37">
        <f>PPRD!H51+RCV_RCY!H51+IMP!H51-EXP!H51+STK_CHG!H51-INTMARB!H51</f>
        <v>12234.501289767841</v>
      </c>
      <c r="I51" s="37">
        <f>PPRD!I51+RCV_RCY!I51+IMP!I51-EXP!I51+STK_CHG!I51-INTMARB!I51</f>
        <v>12581.534823731727</v>
      </c>
      <c r="J51" s="37">
        <f>PPRD!J51+RCV_RCY!J51+IMP!J51-EXP!J51+STK_CHG!J51-INTMARB!J51</f>
        <v>12494.604471195185</v>
      </c>
      <c r="K51" s="37">
        <f>PPRD!K51+RCV_RCY!K51+IMP!K51-EXP!K51+STK_CHG!K51-INTMARB!K51</f>
        <v>12565.885640584695</v>
      </c>
      <c r="L51" s="37">
        <f>PPRD!L51+RCV_RCY!L51+IMP!L51-EXP!L51+STK_CHG!L51-INTMARB!L51</f>
        <v>12062.360275150473</v>
      </c>
      <c r="M51" s="37">
        <f>PPRD!M51+RCV_RCY!M51+IMP!M51-EXP!M51+STK_CHG!M51-INTMARB!M51</f>
        <v>12804.729148753224</v>
      </c>
      <c r="N51" s="37">
        <f>PPRD!N51+RCV_RCY!N51+IMP!N51-EXP!N51+STK_CHG!N51-INTMARB!N51</f>
        <v>12836.39294926913</v>
      </c>
      <c r="O51" s="37">
        <f>PPRD!O51+RCV_RCY!O51+IMP!O51-EXP!O51+STK_CHG!O51-INTMARB!O51</f>
        <v>13680.288048151337</v>
      </c>
      <c r="P51" s="37">
        <f>PPRD!P51+RCV_RCY!P51+IMP!P51-EXP!P51+STK_CHG!P51-INTMARB!P51</f>
        <v>13735.83404987102</v>
      </c>
      <c r="Q51" s="37">
        <f>PPRD!Q51+RCV_RCY!Q51+IMP!Q51-EXP!Q51+STK_CHG!Q51-INTMARB!Q51</f>
        <v>13404.428202923473</v>
      </c>
      <c r="R51" s="37">
        <f>PPRD!R51+RCV_RCY!R51+IMP!R51-EXP!R51+STK_CHG!R51-INTMARB!R51</f>
        <v>13775.773860705072</v>
      </c>
      <c r="S51" s="37">
        <f>PPRD!S51+RCV_RCY!S51+IMP!S51-EXP!S51+STK_CHG!S51-INTMARB!S51</f>
        <v>14633.404987102322</v>
      </c>
      <c r="T51" s="37">
        <f>PPRD!T51+RCV_RCY!T51+IMP!T51-EXP!T51+STK_CHG!T51-INTMARB!T51</f>
        <v>15444.887962166807</v>
      </c>
      <c r="U51" s="37">
        <f>PPRD!U51+RCV_RCY!U51+IMP!U51-EXP!U51+STK_CHG!U51-INTMARB!U51</f>
        <v>16124.103181427345</v>
      </c>
      <c r="V51" s="37">
        <f>PPRD!V51+RCV_RCY!V51+IMP!V51-EXP!V51+STK_CHG!V51-INTMARB!V51</f>
        <v>16227.909372312981</v>
      </c>
      <c r="W51" s="37">
        <f>PPRD!W51+RCV_RCY!W51+IMP!W51-EXP!W51+STK_CHG!W51-INTMARB!W51</f>
        <v>17440.338349097157</v>
      </c>
      <c r="X51" s="37">
        <f>PPRD!X51+RCV_RCY!X51+IMP!X51-EXP!X51+STK_CHG!X51-INTMARB!X51</f>
        <v>18230.682803095449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3801.5572656921759</v>
      </c>
      <c r="D52" s="37">
        <f t="shared" si="20"/>
        <v>4070.7557179707655</v>
      </c>
      <c r="E52" s="37">
        <f t="shared" si="20"/>
        <v>4142.1849527085124</v>
      </c>
      <c r="F52" s="37">
        <f t="shared" si="20"/>
        <v>4148.1178847807387</v>
      </c>
      <c r="G52" s="37">
        <f t="shared" si="20"/>
        <v>4320.7804815133268</v>
      </c>
      <c r="H52" s="37">
        <f t="shared" si="20"/>
        <v>4486.5141874462588</v>
      </c>
      <c r="I52" s="37">
        <f t="shared" si="20"/>
        <v>4694.9438521066213</v>
      </c>
      <c r="J52" s="37">
        <f t="shared" si="20"/>
        <v>4823.7451418744613</v>
      </c>
      <c r="K52" s="37">
        <f t="shared" si="20"/>
        <v>5559.4129836629409</v>
      </c>
      <c r="L52" s="37">
        <f t="shared" si="20"/>
        <v>6279.4184866723972</v>
      </c>
      <c r="M52" s="37">
        <f t="shared" si="20"/>
        <v>7314.1588134135845</v>
      </c>
      <c r="N52" s="37">
        <f t="shared" si="20"/>
        <v>7992.5604471195184</v>
      </c>
      <c r="O52" s="37">
        <f t="shared" si="20"/>
        <v>8677.7360275150459</v>
      </c>
      <c r="P52" s="37">
        <f t="shared" si="20"/>
        <v>8655.0894239036952</v>
      </c>
      <c r="Q52" s="37">
        <f t="shared" si="20"/>
        <v>8717.7062768701653</v>
      </c>
      <c r="R52" s="37">
        <f t="shared" si="20"/>
        <v>9103.113155631987</v>
      </c>
      <c r="S52" s="37">
        <f t="shared" si="20"/>
        <v>8909.6923473774696</v>
      </c>
      <c r="T52" s="37">
        <f t="shared" si="20"/>
        <v>9047.1979363714509</v>
      </c>
      <c r="U52" s="37">
        <f t="shared" si="20"/>
        <v>12285.053224419602</v>
      </c>
      <c r="V52" s="37">
        <f t="shared" si="20"/>
        <v>12701.968529664662</v>
      </c>
      <c r="W52" s="37">
        <f t="shared" si="20"/>
        <v>12950.826741186584</v>
      </c>
      <c r="X52" s="37">
        <f t="shared" ref="X52" si="21">SUM(X53:X70)</f>
        <v>13081.008770421324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181.08340498710231</v>
      </c>
      <c r="D53" s="10">
        <f>PPRD!D53+RCV_RCY!D53+IMP!D53-EXP!D53+STK_CHG!D53-INTMARB!D53</f>
        <v>199.91401547721409</v>
      </c>
      <c r="E53" s="10">
        <f>PPRD!E53+RCV_RCY!E53+IMP!E53-EXP!E53+STK_CHG!E53-INTMARB!E53</f>
        <v>195.95872742906269</v>
      </c>
      <c r="F53" s="10">
        <f>PPRD!F53+RCV_RCY!F53+IMP!F53-EXP!F53+STK_CHG!F53-INTMARB!F53</f>
        <v>143.68013757523639</v>
      </c>
      <c r="G53" s="10">
        <f>PPRD!G53+RCV_RCY!G53+IMP!G53-EXP!G53+STK_CHG!G53-INTMARB!G53</f>
        <v>178.99733447979361</v>
      </c>
      <c r="H53" s="10">
        <f>PPRD!H53+RCV_RCY!H53+IMP!H53-EXP!H53+STK_CHG!H53-INTMARB!H53</f>
        <v>189.24204643164231</v>
      </c>
      <c r="I53" s="10">
        <f>PPRD!I53+RCV_RCY!I53+IMP!I53-EXP!I53+STK_CHG!I53-INTMARB!I53</f>
        <v>175.58770421324161</v>
      </c>
      <c r="J53" s="10">
        <f>PPRD!J53+RCV_RCY!J53+IMP!J53-EXP!J53+STK_CHG!J53-INTMARB!J53</f>
        <v>202.2474634565778</v>
      </c>
      <c r="K53" s="10">
        <f>PPRD!K53+RCV_RCY!K53+IMP!K53-EXP!K53+STK_CHG!K53-INTMARB!K53</f>
        <v>185.05245055889941</v>
      </c>
      <c r="L53" s="10">
        <f>PPRD!L53+RCV_RCY!L53+IMP!L53-EXP!L53+STK_CHG!L53-INTMARB!L53</f>
        <v>204.22450558899399</v>
      </c>
      <c r="M53" s="10">
        <f>PPRD!M53+RCV_RCY!M53+IMP!M53-EXP!M53+STK_CHG!M53-INTMARB!M53</f>
        <v>251.0698194325021</v>
      </c>
      <c r="N53" s="10">
        <f>PPRD!N53+RCV_RCY!N53+IMP!N53-EXP!N53+STK_CHG!N53-INTMARB!N53</f>
        <v>200.46251074806531</v>
      </c>
      <c r="O53" s="10">
        <f>PPRD!O53+RCV_RCY!O53+IMP!O53-EXP!O53+STK_CHG!O53-INTMARB!O53</f>
        <v>175.12932072226999</v>
      </c>
      <c r="P53" s="10">
        <f>PPRD!P53+RCV_RCY!P53+IMP!P53-EXP!P53+STK_CHG!P53-INTMARB!P53</f>
        <v>209.70533104041269</v>
      </c>
      <c r="Q53" s="10">
        <f>PPRD!Q53+RCV_RCY!Q53+IMP!Q53-EXP!Q53+STK_CHG!Q53-INTMARB!Q53</f>
        <v>187.65692175408421</v>
      </c>
      <c r="R53" s="10">
        <f>PPRD!R53+RCV_RCY!R53+IMP!R53-EXP!R53+STK_CHG!R53-INTMARB!R53</f>
        <v>157.5404987102321</v>
      </c>
      <c r="S53" s="10">
        <f>PPRD!S53+RCV_RCY!S53+IMP!S53-EXP!S53+STK_CHG!S53-INTMARB!S53</f>
        <v>183.95924333619951</v>
      </c>
      <c r="T53" s="10">
        <f>PPRD!T53+RCV_RCY!T53+IMP!T53-EXP!T53+STK_CHG!T53-INTMARB!T53</f>
        <v>220.084350816853</v>
      </c>
      <c r="U53" s="10">
        <f>PPRD!U53+RCV_RCY!U53+IMP!U53-EXP!U53+STK_CHG!U53-INTMARB!U53</f>
        <v>169.38925193465181</v>
      </c>
      <c r="V53" s="10">
        <f>PPRD!V53+RCV_RCY!V53+IMP!V53-EXP!V53+STK_CHG!V53-INTMARB!V53</f>
        <v>168.39346517626831</v>
      </c>
      <c r="W53" s="10">
        <f>PPRD!W53+RCV_RCY!W53+IMP!W53-EXP!W53+STK_CHG!W53-INTMARB!W53</f>
        <v>182.14419604471189</v>
      </c>
      <c r="X53" s="10">
        <f>PPRD!X53+RCV_RCY!X53+IMP!X53-EXP!X53+STK_CHG!X53-INTMARB!X53</f>
        <v>201.13344797936369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0.42992261392949271</v>
      </c>
      <c r="D55" s="10">
        <f>PPRD!D55+RCV_RCY!D55+IMP!D55-EXP!D55+STK_CHG!D55-INTMARB!D55</f>
        <v>1.20378331900258</v>
      </c>
      <c r="E55" s="10">
        <f>PPRD!E55+RCV_RCY!E55+IMP!E55-EXP!E55+STK_CHG!E55-INTMARB!E55</f>
        <v>5.2450558899398114</v>
      </c>
      <c r="F55" s="10">
        <f>PPRD!F55+RCV_RCY!F55+IMP!F55-EXP!F55+STK_CHG!F55-INTMARB!F55</f>
        <v>10.662080825451421</v>
      </c>
      <c r="G55" s="10">
        <f>PPRD!G55+RCV_RCY!G55+IMP!G55-EXP!G55+STK_CHG!G55-INTMARB!G55</f>
        <v>12.237231298366289</v>
      </c>
      <c r="H55" s="10">
        <f>PPRD!H55+RCV_RCY!H55+IMP!H55-EXP!H55+STK_CHG!H55-INTMARB!H55</f>
        <v>11.64832330180567</v>
      </c>
      <c r="I55" s="10">
        <f>PPRD!I55+RCV_RCY!I55+IMP!I55-EXP!I55+STK_CHG!I55-INTMARB!I55</f>
        <v>22.018658641444539</v>
      </c>
      <c r="J55" s="10">
        <f>PPRD!J55+RCV_RCY!J55+IMP!J55-EXP!J55+STK_CHG!J55-INTMARB!J55</f>
        <v>44.847979363714529</v>
      </c>
      <c r="K55" s="10">
        <f>PPRD!K55+RCV_RCY!K55+IMP!K55-EXP!K55+STK_CHG!K55-INTMARB!K55</f>
        <v>71.951934651762684</v>
      </c>
      <c r="L55" s="10">
        <f>PPRD!L55+RCV_RCY!L55+IMP!L55-EXP!L55+STK_CHG!L55-INTMARB!L55</f>
        <v>92.629234737747197</v>
      </c>
      <c r="M55" s="10">
        <f>PPRD!M55+RCV_RCY!M55+IMP!M55-EXP!M55+STK_CHG!M55-INTMARB!M55</f>
        <v>143.10739466895961</v>
      </c>
      <c r="N55" s="10">
        <f>PPRD!N55+RCV_RCY!N55+IMP!N55-EXP!N55+STK_CHG!N55-INTMARB!N55</f>
        <v>275.54153052450562</v>
      </c>
      <c r="O55" s="10">
        <f>PPRD!O55+RCV_RCY!O55+IMP!O55-EXP!O55+STK_CHG!O55-INTMARB!O55</f>
        <v>408.13327601031813</v>
      </c>
      <c r="P55" s="10">
        <f>PPRD!P55+RCV_RCY!P55+IMP!P55-EXP!P55+STK_CHG!P55-INTMARB!P55</f>
        <v>516.23439380911429</v>
      </c>
      <c r="Q55" s="10">
        <f>PPRD!Q55+RCV_RCY!Q55+IMP!Q55-EXP!Q55+STK_CHG!Q55-INTMARB!Q55</f>
        <v>659.98529664660362</v>
      </c>
      <c r="R55" s="10">
        <f>PPRD!R55+RCV_RCY!R55+IMP!R55-EXP!R55+STK_CHG!R55-INTMARB!R55</f>
        <v>933.65133276010306</v>
      </c>
      <c r="S55" s="10">
        <f>PPRD!S55+RCV_RCY!S55+IMP!S55-EXP!S55+STK_CHG!S55-INTMARB!S55</f>
        <v>1082.337919174548</v>
      </c>
      <c r="T55" s="10">
        <f>PPRD!T55+RCV_RCY!T55+IMP!T55-EXP!T55+STK_CHG!T55-INTMARB!T55</f>
        <v>1281.9467755803951</v>
      </c>
      <c r="U55" s="10">
        <f>PPRD!U55+RCV_RCY!U55+IMP!U55-EXP!U55+STK_CHG!U55-INTMARB!U55</f>
        <v>1100.498022355976</v>
      </c>
      <c r="V55" s="10">
        <f>PPRD!V55+RCV_RCY!V55+IMP!V55-EXP!V55+STK_CHG!V55-INTMARB!V55</f>
        <v>1298.9474634565779</v>
      </c>
      <c r="W55" s="10">
        <f>PPRD!W55+RCV_RCY!W55+IMP!W55-EXP!W55+STK_CHG!W55-INTMARB!W55</f>
        <v>1358.5596732588131</v>
      </c>
      <c r="X55" s="10">
        <f>PPRD!X55+RCV_RCY!X55+IMP!X55-EXP!X55+STK_CHG!X55-INTMARB!X55</f>
        <v>1395.8337919174551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0</v>
      </c>
      <c r="N56" s="10">
        <f>PPRD!N56+RCV_RCY!N56+IMP!N56-EXP!N56+STK_CHG!N56-INTMARB!N56</f>
        <v>1.5047291487532239E-2</v>
      </c>
      <c r="O56" s="10">
        <f>PPRD!O56+RCV_RCY!O56+IMP!O56-EXP!O56+STK_CHG!O56-INTMARB!O56</f>
        <v>9.8108340498710228E-2</v>
      </c>
      <c r="P56" s="10">
        <f>PPRD!P56+RCV_RCY!P56+IMP!P56-EXP!P56+STK_CHG!P56-INTMARB!P56</f>
        <v>0.12742906276870161</v>
      </c>
      <c r="Q56" s="10">
        <f>PPRD!Q56+RCV_RCY!Q56+IMP!Q56-EXP!Q56+STK_CHG!Q56-INTMARB!Q56</f>
        <v>0.59251934651762683</v>
      </c>
      <c r="R56" s="10">
        <f>PPRD!R56+RCV_RCY!R56+IMP!R56-EXP!R56+STK_CHG!R56-INTMARB!R56</f>
        <v>4.8700773860705073</v>
      </c>
      <c r="S56" s="10">
        <f>PPRD!S56+RCV_RCY!S56+IMP!S56-EXP!S56+STK_CHG!S56-INTMARB!S56</f>
        <v>10.65133276010318</v>
      </c>
      <c r="T56" s="10">
        <f>PPRD!T56+RCV_RCY!T56+IMP!T56-EXP!T56+STK_CHG!T56-INTMARB!T56</f>
        <v>14.22725709372313</v>
      </c>
      <c r="U56" s="10">
        <f>PPRD!U56+RCV_RCY!U56+IMP!U56-EXP!U56+STK_CHG!U56-INTMARB!U56</f>
        <v>25.837317282889082</v>
      </c>
      <c r="V56" s="10">
        <f>PPRD!V56+RCV_RCY!V56+IMP!V56-EXP!V56+STK_CHG!V56-INTMARB!V56</f>
        <v>61.10687876182287</v>
      </c>
      <c r="W56" s="10">
        <f>PPRD!W56+RCV_RCY!W56+IMP!W56-EXP!W56+STK_CHG!W56-INTMARB!W56</f>
        <v>168.3504729148753</v>
      </c>
      <c r="X56" s="10">
        <f>PPRD!X56+RCV_RCY!X56+IMP!X56-EXP!X56+STK_CHG!X56-INTMARB!X56</f>
        <v>338.30163370593289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2.3903697334479789E-2</v>
      </c>
      <c r="F57" s="10">
        <f>PPRD!F57+RCV_RCY!F57+IMP!F57-EXP!F57+STK_CHG!F57-INTMARB!F57</f>
        <v>2.3903697334479789E-2</v>
      </c>
      <c r="G57" s="10">
        <f>PPRD!G57+RCV_RCY!G57+IMP!G57-EXP!G57+STK_CHG!G57-INTMARB!G57</f>
        <v>9.5528804815133275E-2</v>
      </c>
      <c r="H57" s="10">
        <f>PPRD!H57+RCV_RCY!H57+IMP!H57-EXP!H57+STK_CHG!H57-INTMARB!H57</f>
        <v>0.14333619948409279</v>
      </c>
      <c r="I57" s="10">
        <f>PPRD!I57+RCV_RCY!I57+IMP!I57-EXP!I57+STK_CHG!I57-INTMARB!I57</f>
        <v>0.26276870163370591</v>
      </c>
      <c r="J57" s="10">
        <f>PPRD!J57+RCV_RCY!J57+IMP!J57-EXP!J57+STK_CHG!J57-INTMARB!J57</f>
        <v>0.35829750644883918</v>
      </c>
      <c r="K57" s="10">
        <f>PPRD!K57+RCV_RCY!K57+IMP!K57-EXP!K57+STK_CHG!K57-INTMARB!K57</f>
        <v>1.2897678417884779</v>
      </c>
      <c r="L57" s="10">
        <f>PPRD!L57+RCV_RCY!L57+IMP!L57-EXP!L57+STK_CHG!L57-INTMARB!L57</f>
        <v>8.0013757523645737</v>
      </c>
      <c r="M57" s="10">
        <f>PPRD!M57+RCV_RCY!M57+IMP!M57-EXP!M57+STK_CHG!M57-INTMARB!M57</f>
        <v>10.031556319862419</v>
      </c>
      <c r="N57" s="10">
        <f>PPRD!N57+RCV_RCY!N57+IMP!N57-EXP!N57+STK_CHG!N57-INTMARB!N57</f>
        <v>12.46775580395529</v>
      </c>
      <c r="O57" s="10">
        <f>PPRD!O57+RCV_RCY!O57+IMP!O57-EXP!O57+STK_CHG!O57-INTMARB!O57</f>
        <v>14.808426483233021</v>
      </c>
      <c r="P57" s="10">
        <f>PPRD!P57+RCV_RCY!P57+IMP!P57-EXP!P57+STK_CHG!P57-INTMARB!P57</f>
        <v>24.720550300945831</v>
      </c>
      <c r="Q57" s="10">
        <f>PPRD!Q57+RCV_RCY!Q57+IMP!Q57-EXP!Q57+STK_CHG!Q57-INTMARB!Q57</f>
        <v>34.752106620808249</v>
      </c>
      <c r="R57" s="10">
        <f>PPRD!R57+RCV_RCY!R57+IMP!R57-EXP!R57+STK_CHG!R57-INTMARB!R57</f>
        <v>45.022441960447118</v>
      </c>
      <c r="S57" s="10">
        <f>PPRD!S57+RCV_RCY!S57+IMP!S57-EXP!S57+STK_CHG!S57-INTMARB!S57</f>
        <v>52.283404987102323</v>
      </c>
      <c r="T57" s="10">
        <f>PPRD!T57+RCV_RCY!T57+IMP!T57-EXP!T57+STK_CHG!T57-INTMARB!T57</f>
        <v>54.468099742046427</v>
      </c>
      <c r="U57" s="10">
        <f>PPRD!U57+RCV_RCY!U57+IMP!U57-EXP!U57+STK_CHG!U57-INTMARB!U57</f>
        <v>56.925451418744622</v>
      </c>
      <c r="V57" s="10">
        <f>PPRD!V57+RCV_RCY!V57+IMP!V57-EXP!V57+STK_CHG!V57-INTMARB!V57</f>
        <v>71.862424763542563</v>
      </c>
      <c r="W57" s="10">
        <f>PPRD!W57+RCV_RCY!W57+IMP!W57-EXP!W57+STK_CHG!W57-INTMARB!W57</f>
        <v>80.143938091143582</v>
      </c>
      <c r="X57" s="10">
        <f>PPRD!X57+RCV_RCY!X57+IMP!X57-EXP!X57+STK_CHG!X57-INTMARB!X57</f>
        <v>85.181771281169389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2.9616509028374889</v>
      </c>
      <c r="D58" s="10">
        <f>PPRD!D58+RCV_RCY!D58+IMP!D58-EXP!D58+STK_CHG!D58-INTMARB!D58</f>
        <v>2.8661220980223558</v>
      </c>
      <c r="E58" s="10">
        <f>PPRD!E58+RCV_RCY!E58+IMP!E58-EXP!E58+STK_CHG!E58-INTMARB!E58</f>
        <v>6.2816852966466028</v>
      </c>
      <c r="F58" s="10">
        <f>PPRD!F58+RCV_RCY!F58+IMP!F58-EXP!F58+STK_CHG!F58-INTMARB!F58</f>
        <v>7.4281169389509882</v>
      </c>
      <c r="G58" s="10">
        <f>PPRD!G58+RCV_RCY!G58+IMP!G58-EXP!G58+STK_CHG!G58-INTMARB!G58</f>
        <v>7.5952708512467746</v>
      </c>
      <c r="H58" s="10">
        <f>PPRD!H58+RCV_RCY!H58+IMP!H58-EXP!H58+STK_CHG!H58-INTMARB!H58</f>
        <v>11.369045571797081</v>
      </c>
      <c r="I58" s="10">
        <f>PPRD!I58+RCV_RCY!I58+IMP!I58-EXP!I58+STK_CHG!I58-INTMARB!I58</f>
        <v>12.77824591573517</v>
      </c>
      <c r="J58" s="10">
        <f>PPRD!J58+RCV_RCY!J58+IMP!J58-EXP!J58+STK_CHG!J58-INTMARB!J58</f>
        <v>10.48529664660361</v>
      </c>
      <c r="K58" s="10">
        <f>PPRD!K58+RCV_RCY!K58+IMP!K58-EXP!K58+STK_CHG!K58-INTMARB!K58</f>
        <v>12.682717110920031</v>
      </c>
      <c r="L58" s="10">
        <f>PPRD!L58+RCV_RCY!L58+IMP!L58-EXP!L58+STK_CHG!L58-INTMARB!L58</f>
        <v>14.33078245915735</v>
      </c>
      <c r="M58" s="10">
        <f>PPRD!M58+RCV_RCY!M58+IMP!M58-EXP!M58+STK_CHG!M58-INTMARB!M58</f>
        <v>13.447033533963889</v>
      </c>
      <c r="N58" s="10">
        <f>PPRD!N58+RCV_RCY!N58+IMP!N58-EXP!N58+STK_CHG!N58-INTMARB!N58</f>
        <v>12.682717110920031</v>
      </c>
      <c r="O58" s="10">
        <f>PPRD!O58+RCV_RCY!O58+IMP!O58-EXP!O58+STK_CHG!O58-INTMARB!O58</f>
        <v>15.787704213241611</v>
      </c>
      <c r="P58" s="10">
        <f>PPRD!P58+RCV_RCY!P58+IMP!P58-EXP!P58+STK_CHG!P58-INTMARB!P58</f>
        <v>18.58220120378332</v>
      </c>
      <c r="Q58" s="10">
        <f>PPRD!Q58+RCV_RCY!Q58+IMP!Q58-EXP!Q58+STK_CHG!Q58-INTMARB!Q58</f>
        <v>20.23026655202063</v>
      </c>
      <c r="R58" s="10">
        <f>PPRD!R58+RCV_RCY!R58+IMP!R58-EXP!R58+STK_CHG!R58-INTMARB!R58</f>
        <v>21.711092003439379</v>
      </c>
      <c r="S58" s="10">
        <f>PPRD!S58+RCV_RCY!S58+IMP!S58-EXP!S58+STK_CHG!S58-INTMARB!S58</f>
        <v>22.212639724849531</v>
      </c>
      <c r="T58" s="10">
        <f>PPRD!T58+RCV_RCY!T58+IMP!T58-EXP!T58+STK_CHG!T58-INTMARB!T58</f>
        <v>22.583748925193461</v>
      </c>
      <c r="U58" s="10">
        <f>PPRD!U58+RCV_RCY!U58+IMP!U58-EXP!U58+STK_CHG!U58-INTMARB!U58</f>
        <v>23.671195184866718</v>
      </c>
      <c r="V58" s="10">
        <f>PPRD!V58+RCV_RCY!V58+IMP!V58-EXP!V58+STK_CHG!V58-INTMARB!V58</f>
        <v>25.088306104901111</v>
      </c>
      <c r="W58" s="10">
        <f>PPRD!W58+RCV_RCY!W58+IMP!W58-EXP!W58+STK_CHG!W58-INTMARB!W58</f>
        <v>25.639638865004301</v>
      </c>
      <c r="X58" s="10">
        <f>PPRD!X58+RCV_RCY!X58+IMP!X58-EXP!X58+STK_CHG!X58-INTMARB!X58</f>
        <v>28.40412725709372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3587.298194325022</v>
      </c>
      <c r="D59" s="10">
        <f>PPRD!D59+RCV_RCY!D59+IMP!D59-EXP!D59+STK_CHG!D59-INTMARB!D59</f>
        <v>3831.23147033534</v>
      </c>
      <c r="E59" s="10">
        <f>PPRD!E59+RCV_RCY!E59+IMP!E59-EXP!E59+STK_CHG!E59-INTMARB!E59</f>
        <v>3902.1208942390372</v>
      </c>
      <c r="F59" s="10">
        <f>PPRD!F59+RCV_RCY!F59+IMP!F59-EXP!F59+STK_CHG!F59-INTMARB!F59</f>
        <v>3918.9834049871015</v>
      </c>
      <c r="G59" s="10">
        <f>PPRD!G59+RCV_RCY!G59+IMP!G59-EXP!G59+STK_CHG!G59-INTMARB!G59</f>
        <v>4061.7177987962159</v>
      </c>
      <c r="H59" s="10">
        <f>PPRD!H59+RCV_RCY!H59+IMP!H59-EXP!H59+STK_CHG!H59-INTMARB!H59</f>
        <v>4166.212897678417</v>
      </c>
      <c r="I59" s="10">
        <f>PPRD!I59+RCV_RCY!I59+IMP!I59-EXP!I59+STK_CHG!I59-INTMARB!I59</f>
        <v>4323.9227858985387</v>
      </c>
      <c r="J59" s="10">
        <f>PPRD!J59+RCV_RCY!J59+IMP!J59-EXP!J59+STK_CHG!J59-INTMARB!J59</f>
        <v>4394.5972484952699</v>
      </c>
      <c r="K59" s="10">
        <f>PPRD!K59+RCV_RCY!K59+IMP!K59-EXP!K59+STK_CHG!K59-INTMARB!K59</f>
        <v>4750.6687876182286</v>
      </c>
      <c r="L59" s="10">
        <f>PPRD!L59+RCV_RCY!L59+IMP!L59-EXP!L59+STK_CHG!L59-INTMARB!L59</f>
        <v>5190.1691315563194</v>
      </c>
      <c r="M59" s="10">
        <f>PPRD!M59+RCV_RCY!M59+IMP!M59-EXP!M59+STK_CHG!M59-INTMARB!M59</f>
        <v>5866.1985382631119</v>
      </c>
      <c r="N59" s="10">
        <f>PPRD!N59+RCV_RCY!N59+IMP!N59-EXP!N59+STK_CHG!N59-INTMARB!N59</f>
        <v>6350.6257953568356</v>
      </c>
      <c r="O59" s="10">
        <f>PPRD!O59+RCV_RCY!O59+IMP!O59-EXP!O59+STK_CHG!O59-INTMARB!O59</f>
        <v>6987.7233018056741</v>
      </c>
      <c r="P59" s="10">
        <f>PPRD!P59+RCV_RCY!P59+IMP!P59-EXP!P59+STK_CHG!P59-INTMARB!P59</f>
        <v>6836.7965606190883</v>
      </c>
      <c r="Q59" s="10">
        <f>PPRD!Q59+RCV_RCY!Q59+IMP!Q59-EXP!Q59+STK_CHG!Q59-INTMARB!Q59</f>
        <v>6755.3979363714534</v>
      </c>
      <c r="R59" s="10">
        <f>PPRD!R59+RCV_RCY!R59+IMP!R59-EXP!R59+STK_CHG!R59-INTMARB!R59</f>
        <v>6883.6342218400678</v>
      </c>
      <c r="S59" s="10">
        <f>PPRD!S59+RCV_RCY!S59+IMP!S59-EXP!S59+STK_CHG!S59-INTMARB!S59</f>
        <v>6620.1633705932918</v>
      </c>
      <c r="T59" s="10">
        <f>PPRD!T59+RCV_RCY!T59+IMP!T59-EXP!T59+STK_CHG!T59-INTMARB!T59</f>
        <v>6290.7780739466889</v>
      </c>
      <c r="U59" s="10">
        <f>PPRD!U59+RCV_RCY!U59+IMP!U59-EXP!U59+STK_CHG!U59-INTMARB!U59</f>
        <v>9393.8489251934643</v>
      </c>
      <c r="V59" s="10">
        <f>PPRD!V59+RCV_RCY!V59+IMP!V59-EXP!V59+STK_CHG!V59-INTMARB!V59</f>
        <v>9393.8125537403266</v>
      </c>
      <c r="W59" s="10">
        <f>PPRD!W59+RCV_RCY!W59+IMP!W59-EXP!W59+STK_CHG!W59-INTMARB!W59</f>
        <v>9330.4840068787616</v>
      </c>
      <c r="X59" s="10">
        <f>PPRD!X59+RCV_RCY!X59+IMP!X59-EXP!X59+STK_CHG!X59-INTMARB!X59</f>
        <v>9080.7195184866723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28.924247635425619</v>
      </c>
      <c r="D61" s="10">
        <f>PPRD!D61+RCV_RCY!D61+IMP!D61-EXP!D61+STK_CHG!D61-INTMARB!D61</f>
        <v>35.277558039552879</v>
      </c>
      <c r="E61" s="10">
        <f>PPRD!E61+RCV_RCY!E61+IMP!E61-EXP!E61+STK_CHG!E61-INTMARB!E61</f>
        <v>32.315821152192598</v>
      </c>
      <c r="F61" s="10">
        <f>PPRD!F61+RCV_RCY!F61+IMP!F61-EXP!F61+STK_CHG!F61-INTMARB!F61</f>
        <v>38.788564058469483</v>
      </c>
      <c r="G61" s="10">
        <f>PPRD!G61+RCV_RCY!G61+IMP!G61-EXP!G61+STK_CHG!G61-INTMARB!G61</f>
        <v>46.360017196904558</v>
      </c>
      <c r="H61" s="10">
        <f>PPRD!H61+RCV_RCY!H61+IMP!H61-EXP!H61+STK_CHG!H61-INTMARB!H61</f>
        <v>53.573172828890797</v>
      </c>
      <c r="I61" s="10">
        <f>PPRD!I61+RCV_RCY!I61+IMP!I61-EXP!I61+STK_CHG!I61-INTMARB!I61</f>
        <v>62.410404127257088</v>
      </c>
      <c r="J61" s="10">
        <f>PPRD!J61+RCV_RCY!J61+IMP!J61-EXP!J61+STK_CHG!J61-INTMARB!J61</f>
        <v>64.67944969905416</v>
      </c>
      <c r="K61" s="10">
        <f>PPRD!K61+RCV_RCY!K61+IMP!K61-EXP!K61+STK_CHG!K61-INTMARB!K61</f>
        <v>96.159329320722264</v>
      </c>
      <c r="L61" s="10">
        <f>PPRD!L61+RCV_RCY!L61+IMP!L61-EXP!L61+STK_CHG!L61-INTMARB!L61</f>
        <v>98.022355975924327</v>
      </c>
      <c r="M61" s="10">
        <f>PPRD!M61+RCV_RCY!M61+IMP!M61-EXP!M61+STK_CHG!M61-INTMARB!M61</f>
        <v>114.5743766122098</v>
      </c>
      <c r="N61" s="10">
        <f>PPRD!N61+RCV_RCY!N61+IMP!N61-EXP!N61+STK_CHG!N61-INTMARB!N61</f>
        <v>136.90644883920891</v>
      </c>
      <c r="O61" s="10">
        <f>PPRD!O61+RCV_RCY!O61+IMP!O61-EXP!O61+STK_CHG!O61-INTMARB!O61</f>
        <v>167.98030954428199</v>
      </c>
      <c r="P61" s="10">
        <f>PPRD!P61+RCV_RCY!P61+IMP!P61-EXP!P61+STK_CHG!P61-INTMARB!P61</f>
        <v>181.35571797076531</v>
      </c>
      <c r="Q61" s="10">
        <f>PPRD!Q61+RCV_RCY!Q61+IMP!Q61-EXP!Q61+STK_CHG!Q61-INTMARB!Q61</f>
        <v>207.4376612209802</v>
      </c>
      <c r="R61" s="10">
        <f>PPRD!R61+RCV_RCY!R61+IMP!R61-EXP!R61+STK_CHG!R61-INTMARB!R61</f>
        <v>228.83826311263971</v>
      </c>
      <c r="S61" s="10">
        <f>PPRD!S61+RCV_RCY!S61+IMP!S61-EXP!S61+STK_CHG!S61-INTMARB!S61</f>
        <v>260.91521926053309</v>
      </c>
      <c r="T61" s="10">
        <f>PPRD!T61+RCV_RCY!T61+IMP!T61-EXP!T61+STK_CHG!T61-INTMARB!T61</f>
        <v>280.37214101461728</v>
      </c>
      <c r="U61" s="10">
        <f>PPRD!U61+RCV_RCY!U61+IMP!U61-EXP!U61+STK_CHG!U61-INTMARB!U61</f>
        <v>288.24643164230429</v>
      </c>
      <c r="V61" s="10">
        <f>PPRD!V61+RCV_RCY!V61+IMP!V61-EXP!V61+STK_CHG!V61-INTMARB!V61</f>
        <v>298.51083404987099</v>
      </c>
      <c r="W61" s="10">
        <f>PPRD!W61+RCV_RCY!W61+IMP!W61-EXP!W61+STK_CHG!W61-INTMARB!W61</f>
        <v>322.39776440240752</v>
      </c>
      <c r="X61" s="10">
        <f>PPRD!X61+RCV_RCY!X61+IMP!X61-EXP!X61+STK_CHG!X61-INTMARB!X61</f>
        <v>319.38409286328459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0.85984522785898521</v>
      </c>
      <c r="D62" s="10">
        <f>PPRD!D62+RCV_RCY!D62+IMP!D62-EXP!D62+STK_CHG!D62-INTMARB!D62</f>
        <v>0.26276870163370591</v>
      </c>
      <c r="E62" s="10">
        <f>PPRD!E62+RCV_RCY!E62+IMP!E62-EXP!E62+STK_CHG!E62-INTMARB!E62</f>
        <v>0.23886500429922611</v>
      </c>
      <c r="F62" s="10">
        <f>PPRD!F62+RCV_RCY!F62+IMP!F62-EXP!F62+STK_CHG!F62-INTMARB!F62</f>
        <v>0.3343938091143594</v>
      </c>
      <c r="G62" s="10">
        <f>PPRD!G62+RCV_RCY!G62+IMP!G62-EXP!G62+STK_CHG!G62-INTMARB!G62</f>
        <v>0.31049011177987962</v>
      </c>
      <c r="H62" s="10">
        <f>PPRD!H62+RCV_RCY!H62+IMP!H62-EXP!H62+STK_CHG!H62-INTMARB!H62</f>
        <v>0.7165090283748925</v>
      </c>
      <c r="I62" s="10">
        <f>PPRD!I62+RCV_RCY!I62+IMP!I62-EXP!I62+STK_CHG!I62-INTMARB!I62</f>
        <v>0.71650902837489239</v>
      </c>
      <c r="J62" s="10">
        <f>PPRD!J62+RCV_RCY!J62+IMP!J62-EXP!J62+STK_CHG!J62-INTMARB!J62</f>
        <v>0.83594153052450548</v>
      </c>
      <c r="K62" s="10">
        <f>PPRD!K62+RCV_RCY!K62+IMP!K62-EXP!K62+STK_CHG!K62-INTMARB!K62</f>
        <v>0.2149613069647463</v>
      </c>
      <c r="L62" s="10">
        <f>PPRD!L62+RCV_RCY!L62+IMP!L62-EXP!L62+STK_CHG!L62-INTMARB!L62</f>
        <v>0.69269131556319852</v>
      </c>
      <c r="M62" s="10">
        <f>PPRD!M62+RCV_RCY!M62+IMP!M62-EXP!M62+STK_CHG!M62-INTMARB!M62</f>
        <v>2.937833190025795</v>
      </c>
      <c r="N62" s="10">
        <f>PPRD!N62+RCV_RCY!N62+IMP!N62-EXP!N62+STK_CHG!N62-INTMARB!N62</f>
        <v>31.95760963026655</v>
      </c>
      <c r="O62" s="10">
        <f>PPRD!O62+RCV_RCY!O62+IMP!O62-EXP!O62+STK_CHG!O62-INTMARB!O62</f>
        <v>32.483061049011177</v>
      </c>
      <c r="P62" s="10">
        <f>PPRD!P62+RCV_RCY!P62+IMP!P62-EXP!P62+STK_CHG!P62-INTMARB!P62</f>
        <v>33.223473774720553</v>
      </c>
      <c r="Q62" s="10">
        <f>PPRD!Q62+RCV_RCY!Q62+IMP!Q62-EXP!Q62+STK_CHG!Q62-INTMARB!Q62</f>
        <v>36.877815993121239</v>
      </c>
      <c r="R62" s="10">
        <f>PPRD!R62+RCV_RCY!R62+IMP!R62-EXP!R62+STK_CHG!R62-INTMARB!R62</f>
        <v>39.958899398108343</v>
      </c>
      <c r="S62" s="10">
        <f>PPRD!S62+RCV_RCY!S62+IMP!S62-EXP!S62+STK_CHG!S62-INTMARB!S62</f>
        <v>61.049011177987957</v>
      </c>
      <c r="T62" s="10">
        <f>PPRD!T62+RCV_RCY!T62+IMP!T62-EXP!T62+STK_CHG!T62-INTMARB!T62</f>
        <v>92.451504729148752</v>
      </c>
      <c r="U62" s="10">
        <f>PPRD!U62+RCV_RCY!U62+IMP!U62-EXP!U62+STK_CHG!U62-INTMARB!U62</f>
        <v>98.326999140154754</v>
      </c>
      <c r="V62" s="10">
        <f>PPRD!V62+RCV_RCY!V62+IMP!V62-EXP!V62+STK_CHG!V62-INTMARB!V62</f>
        <v>102.02192605331039</v>
      </c>
      <c r="W62" s="10">
        <f>PPRD!W62+RCV_RCY!W62+IMP!W62-EXP!W62+STK_CHG!W62-INTMARB!W62</f>
        <v>143.5088564058469</v>
      </c>
      <c r="X62" s="10">
        <f>PPRD!X62+RCV_RCY!X62+IMP!X62-EXP!X62+STK_CHG!X62-INTMARB!X62</f>
        <v>140.1298366294067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28.217282889079964</v>
      </c>
      <c r="G63" s="10">
        <f>PPRD!G63+RCV_RCY!G63+IMP!G63-EXP!G63+STK_CHG!G63-INTMARB!G63</f>
        <v>13.46680997420464</v>
      </c>
      <c r="H63" s="10">
        <f>PPRD!H63+RCV_RCY!H63+IMP!H63-EXP!H63+STK_CHG!H63-INTMARB!H63</f>
        <v>37.613155631986245</v>
      </c>
      <c r="I63" s="10">
        <f>PPRD!I63+RCV_RCY!I63+IMP!I63-EXP!I63+STK_CHG!I63-INTMARB!I63</f>
        <v>61.001891659501275</v>
      </c>
      <c r="J63" s="10">
        <f>PPRD!J63+RCV_RCY!J63+IMP!J63-EXP!J63+STK_CHG!J63-INTMARB!J63</f>
        <v>80.38073946689596</v>
      </c>
      <c r="K63" s="10">
        <f>PPRD!K63+RCV_RCY!K63+IMP!K63-EXP!K63+STK_CHG!K63-INTMARB!K63</f>
        <v>126.268271711092</v>
      </c>
      <c r="L63" s="10">
        <f>PPRD!L63+RCV_RCY!L63+IMP!L63-EXP!L63+STK_CHG!L63-INTMARB!L63</f>
        <v>168.35769561478929</v>
      </c>
      <c r="M63" s="10">
        <f>PPRD!M63+RCV_RCY!M63+IMP!M63-EXP!M63+STK_CHG!M63-INTMARB!M63</f>
        <v>169.63310404127256</v>
      </c>
      <c r="N63" s="10">
        <f>PPRD!N63+RCV_RCY!N63+IMP!N63-EXP!N63+STK_CHG!N63-INTMARB!N63</f>
        <v>160.70515907136715</v>
      </c>
      <c r="O63" s="10">
        <f>PPRD!O63+RCV_RCY!O63+IMP!O63-EXP!O63+STK_CHG!O63-INTMARB!O63</f>
        <v>138.38495270851246</v>
      </c>
      <c r="P63" s="10">
        <f>PPRD!P63+RCV_RCY!P63+IMP!P63-EXP!P63+STK_CHG!P63-INTMARB!P63</f>
        <v>144.12441960447123</v>
      </c>
      <c r="Q63" s="10">
        <f>PPRD!Q63+RCV_RCY!Q63+IMP!Q63-EXP!Q63+STK_CHG!Q63-INTMARB!Q63</f>
        <v>132.84608770421323</v>
      </c>
      <c r="R63" s="10">
        <f>PPRD!R63+RCV_RCY!R63+IMP!R63-EXP!R63+STK_CHG!R63-INTMARB!R63</f>
        <v>153.48245915735168</v>
      </c>
      <c r="S63" s="10">
        <f>PPRD!S63+RCV_RCY!S63+IMP!S63-EXP!S63+STK_CHG!S63-INTMARB!S63</f>
        <v>167.66981943250215</v>
      </c>
      <c r="T63" s="10">
        <f>PPRD!T63+RCV_RCY!T63+IMP!T63-EXP!T63+STK_CHG!T63-INTMARB!T63</f>
        <v>159.50171969045573</v>
      </c>
      <c r="U63" s="10">
        <f>PPRD!U63+RCV_RCY!U63+IMP!U63-EXP!U63+STK_CHG!U63-INTMARB!U63</f>
        <v>156.8750644883921</v>
      </c>
      <c r="V63" s="10">
        <f>PPRD!V63+RCV_RCY!V63+IMP!V63-EXP!V63+STK_CHG!V63-INTMARB!V63</f>
        <v>171.10584694754945</v>
      </c>
      <c r="W63" s="10">
        <f>PPRD!W63+RCV_RCY!W63+IMP!W63-EXP!W63+STK_CHG!W63-INTMARB!W63</f>
        <v>169.20017196904556</v>
      </c>
      <c r="X63" s="10">
        <f>PPRD!X63+RCV_RCY!X63+IMP!X63-EXP!X63+STK_CHG!X63-INTMARB!X63</f>
        <v>175.35107480653483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16.658039552880481</v>
      </c>
      <c r="U64" s="10">
        <f>PPRD!U64+RCV_RCY!U64+IMP!U64-EXP!U64+STK_CHG!U64-INTMARB!U64</f>
        <v>15.96414445399828</v>
      </c>
      <c r="V64" s="10">
        <f>PPRD!V64+RCV_RCY!V64+IMP!V64-EXP!V64+STK_CHG!V64-INTMARB!V64</f>
        <v>16.212381771281169</v>
      </c>
      <c r="W64" s="10">
        <f>PPRD!W64+RCV_RCY!W64+IMP!W64-EXP!W64+STK_CHG!W64-INTMARB!W64</f>
        <v>13.815993121238179</v>
      </c>
      <c r="X64" s="10">
        <f>PPRD!X64+RCV_RCY!X64+IMP!X64-EXP!X64+STK_CHG!X64-INTMARB!X64</f>
        <v>32.656921754084273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15.995700773860712</v>
      </c>
      <c r="I65" s="10">
        <f>PPRD!I65+RCV_RCY!I65+IMP!I65-EXP!I65+STK_CHG!I65-INTMARB!I65</f>
        <v>36.244883920894253</v>
      </c>
      <c r="J65" s="10">
        <f>PPRD!J65+RCV_RCY!J65+IMP!J65-EXP!J65+STK_CHG!J65-INTMARB!J65</f>
        <v>25.312725709372312</v>
      </c>
      <c r="K65" s="10">
        <f>PPRD!K65+RCV_RCY!K65+IMP!K65-EXP!K65+STK_CHG!K65-INTMARB!K65</f>
        <v>315.12476354256233</v>
      </c>
      <c r="L65" s="10">
        <f>PPRD!L65+RCV_RCY!L65+IMP!L65-EXP!L65+STK_CHG!L65-INTMARB!L65</f>
        <v>467.53009458297498</v>
      </c>
      <c r="M65" s="10">
        <f>PPRD!M65+RCV_RCY!M65+IMP!M65-EXP!M65+STK_CHG!M65-INTMARB!M65</f>
        <v>697.79165950128947</v>
      </c>
      <c r="N65" s="10">
        <f>PPRD!N65+RCV_RCY!N65+IMP!N65-EXP!N65+STK_CHG!N65-INTMARB!N65</f>
        <v>754.82949269131552</v>
      </c>
      <c r="O65" s="10">
        <f>PPRD!O65+RCV_RCY!O65+IMP!O65-EXP!O65+STK_CHG!O65-INTMARB!O65</f>
        <v>668.9642304385211</v>
      </c>
      <c r="P65" s="10">
        <f>PPRD!P65+RCV_RCY!P65+IMP!P65-EXP!P65+STK_CHG!P65-INTMARB!P65</f>
        <v>594.40171969045582</v>
      </c>
      <c r="Q65" s="10">
        <f>PPRD!Q65+RCV_RCY!Q65+IMP!Q65-EXP!Q65+STK_CHG!Q65-INTMARB!Q65</f>
        <v>557.50094582975055</v>
      </c>
      <c r="R65" s="10">
        <f>PPRD!R65+RCV_RCY!R65+IMP!R65-EXP!R65+STK_CHG!R65-INTMARB!R65</f>
        <v>480.50326741186592</v>
      </c>
      <c r="S65" s="10">
        <f>PPRD!S65+RCV_RCY!S65+IMP!S65-EXP!S65+STK_CHG!S65-INTMARB!S65</f>
        <v>273.84041272570926</v>
      </c>
      <c r="T65" s="10">
        <f>PPRD!T65+RCV_RCY!T65+IMP!T65-EXP!T65+STK_CHG!T65-INTMARB!T65</f>
        <v>400.66981943250215</v>
      </c>
      <c r="U65" s="10">
        <f>PPRD!U65+RCV_RCY!U65+IMP!U65-EXP!U65+STK_CHG!U65-INTMARB!U65</f>
        <v>700.10404127257084</v>
      </c>
      <c r="V65" s="10">
        <f>PPRD!V65+RCV_RCY!V65+IMP!V65-EXP!V65+STK_CHG!V65-INTMARB!V65</f>
        <v>791.17325881341344</v>
      </c>
      <c r="W65" s="10">
        <f>PPRD!W65+RCV_RCY!W65+IMP!W65-EXP!W65+STK_CHG!W65-INTMARB!W65</f>
        <v>816.04505588993982</v>
      </c>
      <c r="X65" s="10">
        <f>PPRD!X65+RCV_RCY!X65+IMP!X65-EXP!X65+STK_CHG!X65-INTMARB!X65</f>
        <v>864.21883061049016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9.0044711951848662</v>
      </c>
      <c r="Q66" s="10">
        <f>PPRD!Q66+RCV_RCY!Q66+IMP!Q66-EXP!Q66+STK_CHG!Q66-INTMARB!Q66</f>
        <v>15.023387790197759</v>
      </c>
      <c r="R66" s="10">
        <f>PPRD!R66+RCV_RCY!R66+IMP!R66-EXP!R66+STK_CHG!R66-INTMARB!R66</f>
        <v>19.4420464316423</v>
      </c>
      <c r="S66" s="10">
        <f>PPRD!S66+RCV_RCY!S66+IMP!S66-EXP!S66+STK_CHG!S66-INTMARB!S66</f>
        <v>15.90713671539123</v>
      </c>
      <c r="T66" s="10">
        <f>PPRD!T66+RCV_RCY!T66+IMP!T66-EXP!T66+STK_CHG!T66-INTMARB!T66</f>
        <v>28.057523645743771</v>
      </c>
      <c r="U66" s="10">
        <f>PPRD!U66+RCV_RCY!U66+IMP!U66-EXP!U66+STK_CHG!U66-INTMARB!U66</f>
        <v>39.461220980223558</v>
      </c>
      <c r="V66" s="10">
        <f>PPRD!V66+RCV_RCY!V66+IMP!V66-EXP!V66+STK_CHG!V66-INTMARB!V66</f>
        <v>46.612295786758381</v>
      </c>
      <c r="W66" s="10">
        <f>PPRD!W66+RCV_RCY!W66+IMP!W66-EXP!W66+STK_CHG!W66-INTMARB!W66</f>
        <v>40.470421324161649</v>
      </c>
      <c r="X66" s="10">
        <f>PPRD!X66+RCV_RCY!X66+IMP!X66-EXP!X66+STK_CHG!X66-INTMARB!X66</f>
        <v>47.460705073086842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0.75666380051590709</v>
      </c>
      <c r="M69" s="10">
        <f>PPRD!M69+RCV_RCY!M69+IMP!M69-EXP!M69+STK_CHG!M69-INTMARB!M69</f>
        <v>0.22012037833190021</v>
      </c>
      <c r="N69" s="10">
        <f>PPRD!N69+RCV_RCY!N69+IMP!N69-EXP!N69+STK_CHG!N69-INTMARB!N69</f>
        <v>0.5493551160791057</v>
      </c>
      <c r="O69" s="10">
        <f>PPRD!O69+RCV_RCY!O69+IMP!O69-EXP!O69+STK_CHG!O69-INTMARB!O69</f>
        <v>6.5090283748925185E-2</v>
      </c>
      <c r="P69" s="10">
        <f>PPRD!P69+RCV_RCY!P69+IMP!P69-EXP!P69+STK_CHG!P69-INTMARB!P69</f>
        <v>0.17291487532244201</v>
      </c>
      <c r="Q69" s="10">
        <f>PPRD!Q69+RCV_RCY!Q69+IMP!Q69-EXP!Q69+STK_CHG!Q69-INTMARB!Q69</f>
        <v>8.9251934651762677E-2</v>
      </c>
      <c r="R69" s="10">
        <f>PPRD!R69+RCV_RCY!R69+IMP!R69-EXP!R69+STK_CHG!R69-INTMARB!R69</f>
        <v>1.5202923473774721</v>
      </c>
      <c r="S69" s="10">
        <f>PPRD!S69+RCV_RCY!S69+IMP!S69-EXP!S69+STK_CHG!S69-INTMARB!S69</f>
        <v>1.7932932072226999</v>
      </c>
      <c r="T69" s="10">
        <f>PPRD!T69+RCV_RCY!T69+IMP!T69-EXP!T69+STK_CHG!T69-INTMARB!T69</f>
        <v>1.8878761822871879</v>
      </c>
      <c r="U69" s="10">
        <f>PPRD!U69+RCV_RCY!U69+IMP!U69-EXP!U69+STK_CHG!U69-INTMARB!U69</f>
        <v>1.9369733447979367</v>
      </c>
      <c r="V69" s="10">
        <f>PPRD!V69+RCV_RCY!V69+IMP!V69-EXP!V69+STK_CHG!V69-INTMARB!V69</f>
        <v>2.0086844368013757</v>
      </c>
      <c r="W69" s="10">
        <f>PPRD!W69+RCV_RCY!W69+IMP!W69-EXP!W69+STK_CHG!W69-INTMARB!W69</f>
        <v>1.9533104041272569</v>
      </c>
      <c r="X69" s="10">
        <f>PPRD!X69+RCV_RCY!X69+IMP!X69-EXP!X69+STK_CHG!X69-INTMARB!X69</f>
        <v>2.1288907996560615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34.703955288048149</v>
      </c>
      <c r="M70" s="10">
        <f>PPRD!M70+RCV_RCY!M70+IMP!M70-EXP!M70+STK_CHG!M70-INTMARB!M70</f>
        <v>45.147377472055027</v>
      </c>
      <c r="N70" s="10">
        <f>PPRD!N70+RCV_RCY!N70+IMP!N70-EXP!N70+STK_CHG!N70-INTMARB!N70</f>
        <v>55.817024935511611</v>
      </c>
      <c r="O70" s="10">
        <f>PPRD!O70+RCV_RCY!O70+IMP!O70-EXP!O70+STK_CHG!O70-INTMARB!O70</f>
        <v>68.178245915735161</v>
      </c>
      <c r="P70" s="10">
        <f>PPRD!P70+RCV_RCY!P70+IMP!P70-EXP!P70+STK_CHG!P70-INTMARB!P70</f>
        <v>86.640240756663786</v>
      </c>
      <c r="Q70" s="10">
        <f>PPRD!Q70+RCV_RCY!Q70+IMP!Q70-EXP!Q70+STK_CHG!Q70-INTMARB!Q70</f>
        <v>109.31607910576101</v>
      </c>
      <c r="R70" s="10">
        <f>PPRD!R70+RCV_RCY!R70+IMP!R70-EXP!R70+STK_CHG!R70-INTMARB!R70</f>
        <v>132.9382631126397</v>
      </c>
      <c r="S70" s="10">
        <f>PPRD!S70+RCV_RCY!S70+IMP!S70-EXP!S70+STK_CHG!S70-INTMARB!S70</f>
        <v>156.9095442820292</v>
      </c>
      <c r="T70" s="10">
        <f>PPRD!T70+RCV_RCY!T70+IMP!T70-EXP!T70+STK_CHG!T70-INTMARB!T70</f>
        <v>183.51100601891659</v>
      </c>
      <c r="U70" s="10">
        <f>PPRD!U70+RCV_RCY!U70+IMP!U70-EXP!U70+STK_CHG!U70-INTMARB!U70</f>
        <v>213.9681857265692</v>
      </c>
      <c r="V70" s="10">
        <f>PPRD!V70+RCV_RCY!V70+IMP!V70-EXP!V70+STK_CHG!V70-INTMARB!V70</f>
        <v>255.11220980223561</v>
      </c>
      <c r="W70" s="10">
        <f>PPRD!W70+RCV_RCY!W70+IMP!W70-EXP!W70+STK_CHG!W70-INTMARB!W70</f>
        <v>298.11324161650901</v>
      </c>
      <c r="X70" s="10">
        <f>PPRD!X70+RCV_RCY!X70+IMP!X70-EXP!X70+STK_CHG!X70-INTMARB!X70</f>
        <v>370.10412725709369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103.01418744625968</v>
      </c>
      <c r="D71" s="37">
        <f t="shared" si="22"/>
        <v>100.31530524505591</v>
      </c>
      <c r="E71" s="37">
        <f t="shared" si="22"/>
        <v>120.30670679277731</v>
      </c>
      <c r="F71" s="37">
        <f t="shared" si="22"/>
        <v>131.12639724849524</v>
      </c>
      <c r="G71" s="37">
        <f t="shared" si="22"/>
        <v>125.39406706792778</v>
      </c>
      <c r="H71" s="37">
        <f t="shared" si="22"/>
        <v>156.44411006018913</v>
      </c>
      <c r="I71" s="37">
        <f t="shared" si="22"/>
        <v>282.41143594153044</v>
      </c>
      <c r="J71" s="37">
        <f t="shared" si="22"/>
        <v>234.5944110060189</v>
      </c>
      <c r="K71" s="37">
        <f t="shared" si="22"/>
        <v>240.54161650902836</v>
      </c>
      <c r="L71" s="37">
        <f t="shared" si="22"/>
        <v>356.23860705073088</v>
      </c>
      <c r="M71" s="37">
        <f t="shared" si="22"/>
        <v>397.53516766981943</v>
      </c>
      <c r="N71" s="37">
        <f t="shared" si="22"/>
        <v>440.59905417024936</v>
      </c>
      <c r="O71" s="37">
        <f t="shared" si="22"/>
        <v>419.46122098022363</v>
      </c>
      <c r="P71" s="37">
        <f t="shared" si="22"/>
        <v>451.01272570937238</v>
      </c>
      <c r="Q71" s="37">
        <f t="shared" si="22"/>
        <v>514.66517626827169</v>
      </c>
      <c r="R71" s="37">
        <f t="shared" si="22"/>
        <v>523.47858985382629</v>
      </c>
      <c r="S71" s="37">
        <f t="shared" si="22"/>
        <v>741.52098022355972</v>
      </c>
      <c r="T71" s="37">
        <f t="shared" si="22"/>
        <v>870.2418744625968</v>
      </c>
      <c r="U71" s="37">
        <f t="shared" si="22"/>
        <v>1010.7546001719688</v>
      </c>
      <c r="V71" s="37">
        <f t="shared" si="22"/>
        <v>1064.7796216680997</v>
      </c>
      <c r="W71" s="37">
        <f t="shared" si="22"/>
        <v>1049.9478073946689</v>
      </c>
      <c r="X71" s="37">
        <f t="shared" ref="X71" si="23">SUM(X72:X73)</f>
        <v>993.53568357695599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102.1543422184007</v>
      </c>
      <c r="D72" s="10">
        <f>PPRD!D72+RCV_RCY!D72+IMP!D72-EXP!D72+STK_CHG!D72-INTMARB!D72</f>
        <v>100.05253654342221</v>
      </c>
      <c r="E72" s="10">
        <f>PPRD!E72+RCV_RCY!E72+IMP!E72-EXP!E72+STK_CHG!E72-INTMARB!E72</f>
        <v>120.09174548581255</v>
      </c>
      <c r="F72" s="10">
        <f>PPRD!F72+RCV_RCY!F72+IMP!F72-EXP!F72+STK_CHG!F72-INTMARB!F72</f>
        <v>130.79200343938089</v>
      </c>
      <c r="G72" s="10">
        <f>PPRD!G72+RCV_RCY!G72+IMP!G72-EXP!G72+STK_CHG!G72-INTMARB!G72</f>
        <v>125.08357695614789</v>
      </c>
      <c r="H72" s="10">
        <f>PPRD!H72+RCV_RCY!H72+IMP!H72-EXP!H72+STK_CHG!H72-INTMARB!H72</f>
        <v>139.3188306104901</v>
      </c>
      <c r="I72" s="10">
        <f>PPRD!I72+RCV_RCY!I72+IMP!I72-EXP!I72+STK_CHG!I72-INTMARB!I72</f>
        <v>243.71840068787611</v>
      </c>
      <c r="J72" s="10">
        <f>PPRD!J72+RCV_RCY!J72+IMP!J72-EXP!J72+STK_CHG!J72-INTMARB!J72</f>
        <v>192.15150472914874</v>
      </c>
      <c r="K72" s="10">
        <f>PPRD!K72+RCV_RCY!K72+IMP!K72-EXP!K72+STK_CHG!K72-INTMARB!K72</f>
        <v>221.45786758383491</v>
      </c>
      <c r="L72" s="10">
        <f>PPRD!L72+RCV_RCY!L72+IMP!L72-EXP!L72+STK_CHG!L72-INTMARB!L72</f>
        <v>241.1626827171109</v>
      </c>
      <c r="M72" s="10">
        <f>PPRD!M72+RCV_RCY!M72+IMP!M72-EXP!M72+STK_CHG!M72-INTMARB!M72</f>
        <v>280.8828030954428</v>
      </c>
      <c r="N72" s="10">
        <f>PPRD!N72+RCV_RCY!N72+IMP!N72-EXP!N72+STK_CHG!N72-INTMARB!N72</f>
        <v>310.3085984522786</v>
      </c>
      <c r="O72" s="10">
        <f>PPRD!O72+RCV_RCY!O72+IMP!O72-EXP!O72+STK_CHG!O72-INTMARB!O72</f>
        <v>316.47085124677562</v>
      </c>
      <c r="P72" s="10">
        <f>PPRD!P72+RCV_RCY!P72+IMP!P72-EXP!P72+STK_CHG!P72-INTMARB!P72</f>
        <v>352.56044711951853</v>
      </c>
      <c r="Q72" s="10">
        <f>PPRD!Q72+RCV_RCY!Q72+IMP!Q72-EXP!Q72+STK_CHG!Q72-INTMARB!Q72</f>
        <v>405.8708512467756</v>
      </c>
      <c r="R72" s="10">
        <f>PPRD!R72+RCV_RCY!R72+IMP!R72-EXP!R72+STK_CHG!R72-INTMARB!R72</f>
        <v>405.9663800515907</v>
      </c>
      <c r="S72" s="10">
        <f>PPRD!S72+RCV_RCY!S72+IMP!S72-EXP!S72+STK_CHG!S72-INTMARB!S72</f>
        <v>448.91083404987103</v>
      </c>
      <c r="T72" s="10">
        <f>PPRD!T72+RCV_RCY!T72+IMP!T72-EXP!T72+STK_CHG!T72-INTMARB!T72</f>
        <v>530.92287188306102</v>
      </c>
      <c r="U72" s="10">
        <f>PPRD!U72+RCV_RCY!U72+IMP!U72-EXP!U72+STK_CHG!U72-INTMARB!U72</f>
        <v>645.4447979363714</v>
      </c>
      <c r="V72" s="10">
        <f>PPRD!V72+RCV_RCY!V72+IMP!V72-EXP!V72+STK_CHG!V72-INTMARB!V72</f>
        <v>679.19432502149607</v>
      </c>
      <c r="W72" s="10">
        <f>PPRD!W72+RCV_RCY!W72+IMP!W72-EXP!W72+STK_CHG!W72-INTMARB!W72</f>
        <v>660.58288907996553</v>
      </c>
      <c r="X72" s="10">
        <f>PPRD!X72+RCV_RCY!X72+IMP!X72-EXP!X72+STK_CHG!X72-INTMARB!X72</f>
        <v>633.26646603611346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0.85984522785898521</v>
      </c>
      <c r="D73" s="10">
        <f>PPRD!D73+RCV_RCY!D73+IMP!D73-EXP!D73+STK_CHG!D73-INTMARB!D73</f>
        <v>0.26276870163370591</v>
      </c>
      <c r="E73" s="10">
        <f>PPRD!E73+RCV_RCY!E73+IMP!E73-EXP!E73+STK_CHG!E73-INTMARB!E73</f>
        <v>0.2149613069647463</v>
      </c>
      <c r="F73" s="10">
        <f>PPRD!F73+RCV_RCY!F73+IMP!F73-EXP!F73+STK_CHG!F73-INTMARB!F73</f>
        <v>0.3343938091143594</v>
      </c>
      <c r="G73" s="10">
        <f>PPRD!G73+RCV_RCY!G73+IMP!G73-EXP!G73+STK_CHG!G73-INTMARB!G73</f>
        <v>0.31049011177987962</v>
      </c>
      <c r="H73" s="10">
        <f>PPRD!H73+RCV_RCY!H73+IMP!H73-EXP!H73+STK_CHG!H73-INTMARB!H73</f>
        <v>17.12527944969905</v>
      </c>
      <c r="I73" s="10">
        <f>PPRD!I73+RCV_RCY!I73+IMP!I73-EXP!I73+STK_CHG!I73-INTMARB!I73</f>
        <v>38.693035253654337</v>
      </c>
      <c r="J73" s="10">
        <f>PPRD!J73+RCV_RCY!J73+IMP!J73-EXP!J73+STK_CHG!J73-INTMARB!J73</f>
        <v>42.442906276870161</v>
      </c>
      <c r="K73" s="10">
        <f>PPRD!K73+RCV_RCY!K73+IMP!K73-EXP!K73+STK_CHG!K73-INTMARB!K73</f>
        <v>19.083748925193461</v>
      </c>
      <c r="L73" s="10">
        <f>PPRD!L73+RCV_RCY!L73+IMP!L73-EXP!L73+STK_CHG!L73-INTMARB!L73</f>
        <v>115.07592433361999</v>
      </c>
      <c r="M73" s="10">
        <f>PPRD!M73+RCV_RCY!M73+IMP!M73-EXP!M73+STK_CHG!M73-INTMARB!M73</f>
        <v>116.65236457437661</v>
      </c>
      <c r="N73" s="10">
        <f>PPRD!N73+RCV_RCY!N73+IMP!N73-EXP!N73+STK_CHG!N73-INTMARB!N73</f>
        <v>130.29045571797079</v>
      </c>
      <c r="O73" s="10">
        <f>PPRD!O73+RCV_RCY!O73+IMP!O73-EXP!O73+STK_CHG!O73-INTMARB!O73</f>
        <v>102.99036973344801</v>
      </c>
      <c r="P73" s="10">
        <f>PPRD!P73+RCV_RCY!P73+IMP!P73-EXP!P73+STK_CHG!P73-INTMARB!P73</f>
        <v>98.452278589853819</v>
      </c>
      <c r="Q73" s="10">
        <f>PPRD!Q73+RCV_RCY!Q73+IMP!Q73-EXP!Q73+STK_CHG!Q73-INTMARB!Q73</f>
        <v>108.79432502149611</v>
      </c>
      <c r="R73" s="10">
        <f>PPRD!R73+RCV_RCY!R73+IMP!R73-EXP!R73+STK_CHG!R73-INTMARB!R73</f>
        <v>117.5122098022356</v>
      </c>
      <c r="S73" s="10">
        <f>PPRD!S73+RCV_RCY!S73+IMP!S73-EXP!S73+STK_CHG!S73-INTMARB!S73</f>
        <v>292.61014617368869</v>
      </c>
      <c r="T73" s="10">
        <f>PPRD!T73+RCV_RCY!T73+IMP!T73-EXP!T73+STK_CHG!T73-INTMARB!T73</f>
        <v>339.31900257953572</v>
      </c>
      <c r="U73" s="10">
        <f>PPRD!U73+RCV_RCY!U73+IMP!U73-EXP!U73+STK_CHG!U73-INTMARB!U73</f>
        <v>365.30980223559749</v>
      </c>
      <c r="V73" s="10">
        <f>PPRD!V73+RCV_RCY!V73+IMP!V73-EXP!V73+STK_CHG!V73-INTMARB!V73</f>
        <v>385.58529664660358</v>
      </c>
      <c r="W73" s="10">
        <f>PPRD!W73+RCV_RCY!W73+IMP!W73-EXP!W73+STK_CHG!W73-INTMARB!W73</f>
        <v>389.36491831470329</v>
      </c>
      <c r="X73" s="10">
        <f>PPRD!X73+RCV_RCY!X73+IMP!X73-EXP!X73+STK_CHG!X73-INTMARB!X73</f>
        <v>360.26921754084259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22.728546861564919</v>
      </c>
      <c r="H75" s="37">
        <f>PPRD!H75+RCV_RCY!H75+IMP!H75-EXP!H75+STK_CHG!H75-INTMARB!H75</f>
        <v>21.90696474634565</v>
      </c>
      <c r="I75" s="37">
        <f>PPRD!I75+RCV_RCY!I75+IMP!I75-EXP!I75+STK_CHG!I75-INTMARB!I75</f>
        <v>25.441874462596729</v>
      </c>
      <c r="J75" s="37">
        <f>PPRD!J75+RCV_RCY!J75+IMP!J75-EXP!J75+STK_CHG!J75-INTMARB!J75</f>
        <v>28.661478933791919</v>
      </c>
      <c r="K75" s="37">
        <f>PPRD!K75+RCV_RCY!K75+IMP!K75-EXP!K75+STK_CHG!K75-INTMARB!K75</f>
        <v>23.23018056749785</v>
      </c>
      <c r="L75" s="37">
        <f>PPRD!L75+RCV_RCY!L75+IMP!L75-EXP!L75+STK_CHG!L75-INTMARB!L75</f>
        <v>9.802235597592432</v>
      </c>
      <c r="M75" s="37">
        <f>PPRD!M75+RCV_RCY!M75+IMP!M75-EXP!M75+STK_CHG!M75-INTMARB!M75</f>
        <v>27.28099742046432</v>
      </c>
      <c r="N75" s="37">
        <f>PPRD!N75+RCV_RCY!N75+IMP!N75-EXP!N75+STK_CHG!N75-INTMARB!N75</f>
        <v>38.48761822871883</v>
      </c>
      <c r="O75" s="37">
        <f>PPRD!O75+RCV_RCY!O75+IMP!O75-EXP!O75+STK_CHG!O75-INTMARB!O75</f>
        <v>28.914703353396391</v>
      </c>
      <c r="P75" s="37">
        <f>PPRD!P75+RCV_RCY!P75+IMP!P75-EXP!P75+STK_CHG!P75-INTMARB!P75</f>
        <v>38.993981083404982</v>
      </c>
      <c r="Q75" s="37">
        <f>PPRD!Q75+RCV_RCY!Q75+IMP!Q75-EXP!Q75+STK_CHG!Q75-INTMARB!Q75</f>
        <v>51.82476354256233</v>
      </c>
      <c r="R75" s="37">
        <f>PPRD!R75+RCV_RCY!R75+IMP!R75-EXP!R75+STK_CHG!R75-INTMARB!R75</f>
        <v>46.847205503009462</v>
      </c>
      <c r="S75" s="37">
        <f>PPRD!S75+RCV_RCY!S75+IMP!S75-EXP!S75+STK_CHG!S75-INTMARB!S75</f>
        <v>21.62510748065348</v>
      </c>
      <c r="T75" s="37">
        <f>PPRD!T75+RCV_RCY!T75+IMP!T75-EXP!T75+STK_CHG!T75-INTMARB!T75</f>
        <v>25.087188306104899</v>
      </c>
      <c r="U75" s="37">
        <f>PPRD!U75+RCV_RCY!U75+IMP!U75-EXP!U75+STK_CHG!U75-INTMARB!U75</f>
        <v>22.159931212381771</v>
      </c>
      <c r="V75" s="37">
        <f>PPRD!V75+RCV_RCY!V75+IMP!V75-EXP!V75+STK_CHG!V75-INTMARB!V75</f>
        <v>22.435339638864999</v>
      </c>
      <c r="W75" s="37">
        <f>PPRD!W75+RCV_RCY!W75+IMP!W75-EXP!W75+STK_CHG!W75-INTMARB!W75</f>
        <v>26.596904557179709</v>
      </c>
      <c r="X75" s="37">
        <f>PPRD!X75+RCV_RCY!X75+IMP!X75-EXP!X75+STK_CHG!X75-INTMARB!X75</f>
        <v>32.911006018916588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-547.97936371453125</v>
      </c>
      <c r="D76" s="40">
        <f>PPRD!D76+RCV_RCY!D76+IMP!D76-EXP!D76+STK_CHG!D76-INTMARB!D76</f>
        <v>-578.58985382631124</v>
      </c>
      <c r="E76" s="40">
        <f>PPRD!E76+RCV_RCY!E76+IMP!E76-EXP!E76+STK_CHG!E76-INTMARB!E76</f>
        <v>-607.73860705073082</v>
      </c>
      <c r="F76" s="40">
        <f>PPRD!F76+RCV_RCY!F76+IMP!F76-EXP!F76+STK_CHG!F76-INTMARB!F76</f>
        <v>-873.68873602751478</v>
      </c>
      <c r="G76" s="40">
        <f>PPRD!G76+RCV_RCY!G76+IMP!G76-EXP!G76+STK_CHG!G76-INTMARB!G76</f>
        <v>-799.05417024935491</v>
      </c>
      <c r="H76" s="40">
        <f>PPRD!H76+RCV_RCY!H76+IMP!H76-EXP!H76+STK_CHG!H76-INTMARB!H76</f>
        <v>-961.82287188306054</v>
      </c>
      <c r="I76" s="40">
        <f>PPRD!I76+RCV_RCY!I76+IMP!I76-EXP!I76+STK_CHG!I76-INTMARB!I76</f>
        <v>-944.62596732588099</v>
      </c>
      <c r="J76" s="40">
        <f>PPRD!J76+RCV_RCY!J76+IMP!J76-EXP!J76+STK_CHG!J76-INTMARB!J76</f>
        <v>-459.8452278589856</v>
      </c>
      <c r="K76" s="40">
        <f>PPRD!K76+RCV_RCY!K76+IMP!K76-EXP!K76+STK_CHG!K76-INTMARB!K76</f>
        <v>-57.52364574376611</v>
      </c>
      <c r="L76" s="40">
        <f>PPRD!L76+RCV_RCY!L76+IMP!L76-EXP!L76+STK_CHG!L76-INTMARB!L76</f>
        <v>-188.3920894239036</v>
      </c>
      <c r="M76" s="40">
        <f>PPRD!M76+RCV_RCY!M76+IMP!M76-EXP!M76+STK_CHG!M76-INTMARB!M76</f>
        <v>-116.4230438521065</v>
      </c>
      <c r="N76" s="40">
        <f>PPRD!N76+RCV_RCY!N76+IMP!N76-EXP!N76+STK_CHG!N76-INTMARB!N76</f>
        <v>-450.73086844368004</v>
      </c>
      <c r="O76" s="40">
        <f>PPRD!O76+RCV_RCY!O76+IMP!O76-EXP!O76+STK_CHG!O76-INTMARB!O76</f>
        <v>-244.1960447119518</v>
      </c>
      <c r="P76" s="40">
        <f>PPRD!P76+RCV_RCY!P76+IMP!P76-EXP!P76+STK_CHG!P76-INTMARB!P76</f>
        <v>-388.73602751504768</v>
      </c>
      <c r="Q76" s="40">
        <f>PPRD!Q76+RCV_RCY!Q76+IMP!Q76-EXP!Q76+STK_CHG!Q76-INTMARB!Q76</f>
        <v>186.24247635425581</v>
      </c>
      <c r="R76" s="40">
        <f>PPRD!R76+RCV_RCY!R76+IMP!R76-EXP!R76+STK_CHG!R76-INTMARB!R76</f>
        <v>-28.718830610490159</v>
      </c>
      <c r="S76" s="40">
        <f>PPRD!S76+RCV_RCY!S76+IMP!S76-EXP!S76+STK_CHG!S76-INTMARB!S76</f>
        <v>171.88306104901108</v>
      </c>
      <c r="T76" s="40">
        <f>PPRD!T76+RCV_RCY!T76+IMP!T76-EXP!T76+STK_CHG!T76-INTMARB!T76</f>
        <v>196.64660361134941</v>
      </c>
      <c r="U76" s="40">
        <f>PPRD!U76+RCV_RCY!U76+IMP!U76-EXP!U76+STK_CHG!U76-INTMARB!U76</f>
        <v>489.63912295786747</v>
      </c>
      <c r="V76" s="40">
        <f>PPRD!V76+RCV_RCY!V76+IMP!V76-EXP!V76+STK_CHG!V76-INTMARB!V76</f>
        <v>913.4114359415305</v>
      </c>
      <c r="W76" s="40">
        <f>PPRD!W76+RCV_RCY!W76+IMP!W76-EXP!W76+STK_CHG!W76-INTMARB!W76</f>
        <v>1140.7604471195186</v>
      </c>
      <c r="X76" s="40">
        <f>PPRD!X76+RCV_RCY!X76+IMP!X76-EXP!X76+STK_CHG!X76-INTMARB!X76</f>
        <v>76.334651762683052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281.23387790197756</v>
      </c>
      <c r="D2" s="31">
        <f t="shared" si="0"/>
        <v>277.02063628546864</v>
      </c>
      <c r="E2" s="31">
        <f t="shared" si="0"/>
        <v>271.75408426483227</v>
      </c>
      <c r="F2" s="31">
        <f t="shared" si="0"/>
        <v>293.87360275150473</v>
      </c>
      <c r="G2" s="31">
        <f t="shared" si="0"/>
        <v>288.60705073086842</v>
      </c>
      <c r="H2" s="31">
        <f t="shared" si="0"/>
        <v>327.57953568357692</v>
      </c>
      <c r="I2" s="31">
        <f t="shared" si="0"/>
        <v>437.12381771281173</v>
      </c>
      <c r="J2" s="31">
        <f t="shared" si="0"/>
        <v>455.03009458297481</v>
      </c>
      <c r="K2" s="31">
        <f t="shared" si="0"/>
        <v>546.66809974204637</v>
      </c>
      <c r="L2" s="31">
        <f t="shared" si="0"/>
        <v>482.70756663800512</v>
      </c>
      <c r="M2" s="31">
        <f t="shared" si="0"/>
        <v>508.38349097162512</v>
      </c>
      <c r="N2" s="31">
        <f t="shared" si="0"/>
        <v>498.11315563198633</v>
      </c>
      <c r="O2" s="31">
        <f t="shared" si="0"/>
        <v>538.16758383490969</v>
      </c>
      <c r="P2" s="31">
        <f t="shared" si="0"/>
        <v>525.84316423043845</v>
      </c>
      <c r="Q2" s="31">
        <f t="shared" si="0"/>
        <v>584.38426483233013</v>
      </c>
      <c r="R2" s="31">
        <f t="shared" si="0"/>
        <v>649.08761822871895</v>
      </c>
      <c r="S2" s="31">
        <f t="shared" si="0"/>
        <v>682.97987962166792</v>
      </c>
      <c r="T2" s="31">
        <f t="shared" si="0"/>
        <v>850.67093723129858</v>
      </c>
      <c r="U2" s="31">
        <f t="shared" si="0"/>
        <v>1006.3889079965603</v>
      </c>
      <c r="V2" s="31">
        <f t="shared" si="0"/>
        <v>1076.1121238177127</v>
      </c>
      <c r="W2" s="31">
        <f t="shared" si="0"/>
        <v>457.1584694754942</v>
      </c>
      <c r="X2" s="31">
        <f t="shared" ref="X2" si="1">SUM(X3,X17,X22,X25,X26,X51,X52,X71,X74,X75,X76)</f>
        <v>563.81117798796197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281.23387790197756</v>
      </c>
      <c r="D26" s="37">
        <f t="shared" si="14"/>
        <v>277.02063628546864</v>
      </c>
      <c r="E26" s="37">
        <f t="shared" si="14"/>
        <v>271.75408426483227</v>
      </c>
      <c r="F26" s="37">
        <f t="shared" si="14"/>
        <v>293.87360275150473</v>
      </c>
      <c r="G26" s="37">
        <f t="shared" si="14"/>
        <v>288.60705073086842</v>
      </c>
      <c r="H26" s="37">
        <f t="shared" si="14"/>
        <v>327.57953568357692</v>
      </c>
      <c r="I26" s="37">
        <f t="shared" si="14"/>
        <v>437.12381771281173</v>
      </c>
      <c r="J26" s="37">
        <f t="shared" si="14"/>
        <v>455.03009458297481</v>
      </c>
      <c r="K26" s="37">
        <f t="shared" si="14"/>
        <v>546.66809974204637</v>
      </c>
      <c r="L26" s="37">
        <f t="shared" si="14"/>
        <v>482.70756663800512</v>
      </c>
      <c r="M26" s="37">
        <f t="shared" si="14"/>
        <v>508.38349097162512</v>
      </c>
      <c r="N26" s="37">
        <f t="shared" si="14"/>
        <v>498.11315563198633</v>
      </c>
      <c r="O26" s="37">
        <f t="shared" si="14"/>
        <v>538.16758383490969</v>
      </c>
      <c r="P26" s="37">
        <f t="shared" si="14"/>
        <v>525.84316423043845</v>
      </c>
      <c r="Q26" s="37">
        <f t="shared" si="14"/>
        <v>584.38426483233013</v>
      </c>
      <c r="R26" s="37">
        <f t="shared" si="14"/>
        <v>649.08761822871895</v>
      </c>
      <c r="S26" s="37">
        <f t="shared" si="14"/>
        <v>682.97987962166792</v>
      </c>
      <c r="T26" s="37">
        <f t="shared" si="14"/>
        <v>850.67093723129858</v>
      </c>
      <c r="U26" s="37">
        <f t="shared" si="14"/>
        <v>1006.3889079965603</v>
      </c>
      <c r="V26" s="37">
        <f t="shared" si="14"/>
        <v>1076.1121238177127</v>
      </c>
      <c r="W26" s="37">
        <f t="shared" si="14"/>
        <v>457.1584694754942</v>
      </c>
      <c r="X26" s="37">
        <f t="shared" ref="X26" si="15">SUM(X27,X33)</f>
        <v>563.81117798796197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281.23387790197756</v>
      </c>
      <c r="D33" s="29">
        <f t="shared" si="18"/>
        <v>277.02063628546864</v>
      </c>
      <c r="E33" s="29">
        <f t="shared" si="18"/>
        <v>271.75408426483227</v>
      </c>
      <c r="F33" s="29">
        <f t="shared" si="18"/>
        <v>293.87360275150473</v>
      </c>
      <c r="G33" s="29">
        <f t="shared" si="18"/>
        <v>288.60705073086842</v>
      </c>
      <c r="H33" s="29">
        <f t="shared" si="18"/>
        <v>327.57953568357692</v>
      </c>
      <c r="I33" s="29">
        <f t="shared" si="18"/>
        <v>437.12381771281173</v>
      </c>
      <c r="J33" s="29">
        <f t="shared" si="18"/>
        <v>455.03009458297481</v>
      </c>
      <c r="K33" s="29">
        <f t="shared" si="18"/>
        <v>546.66809974204637</v>
      </c>
      <c r="L33" s="29">
        <f t="shared" si="18"/>
        <v>482.70756663800512</v>
      </c>
      <c r="M33" s="29">
        <f t="shared" si="18"/>
        <v>508.38349097162512</v>
      </c>
      <c r="N33" s="29">
        <f t="shared" si="18"/>
        <v>498.11315563198633</v>
      </c>
      <c r="O33" s="29">
        <f t="shared" si="18"/>
        <v>538.16758383490969</v>
      </c>
      <c r="P33" s="29">
        <f t="shared" si="18"/>
        <v>525.84316423043845</v>
      </c>
      <c r="Q33" s="29">
        <f t="shared" si="18"/>
        <v>584.38426483233013</v>
      </c>
      <c r="R33" s="29">
        <f t="shared" si="18"/>
        <v>649.08761822871895</v>
      </c>
      <c r="S33" s="29">
        <f t="shared" si="18"/>
        <v>682.97987962166792</v>
      </c>
      <c r="T33" s="29">
        <f t="shared" si="18"/>
        <v>850.67093723129858</v>
      </c>
      <c r="U33" s="29">
        <f t="shared" si="18"/>
        <v>1006.3889079965603</v>
      </c>
      <c r="V33" s="29">
        <f t="shared" si="18"/>
        <v>1076.1121238177127</v>
      </c>
      <c r="W33" s="29">
        <f t="shared" si="18"/>
        <v>457.1584694754942</v>
      </c>
      <c r="X33" s="29">
        <f t="shared" ref="X33" si="19">SUM(X34:X50)</f>
        <v>563.81117798796197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7.0421324161650894E-2</v>
      </c>
      <c r="U38" s="10">
        <f>INTAVI_PA_IN!U38+INTAVI_PA_EX!U38+INTAVI_FR_IN!U38+INTAVI_FR_EX!U38</f>
        <v>5.0472914875322433E-2</v>
      </c>
      <c r="V38" s="10">
        <f>INTAVI_PA_IN!V38+INTAVI_PA_EX!V38+INTAVI_FR_IN!V38+INTAVI_FR_EX!V38</f>
        <v>3.9896818572656922E-2</v>
      </c>
      <c r="W38" s="10">
        <f>INTAVI_PA_IN!W38+INTAVI_PA_EX!W38+INTAVI_FR_IN!W38+INTAVI_FR_EX!W38</f>
        <v>2.2098022355975914E-2</v>
      </c>
      <c r="X38" s="10">
        <f>INTAVI_PA_IN!X38+INTAVI_PA_EX!X38+INTAVI_FR_IN!X38+INTAVI_FR_EX!X38</f>
        <v>2.5193465176268266E-2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281.23387790197756</v>
      </c>
      <c r="D40" s="10">
        <f>INTAVI_PA_IN!D40+INTAVI_PA_EX!D40+INTAVI_FR_IN!D40+INTAVI_FR_EX!D40</f>
        <v>277.02063628546864</v>
      </c>
      <c r="E40" s="10">
        <f>INTAVI_PA_IN!E40+INTAVI_PA_EX!E40+INTAVI_FR_IN!E40+INTAVI_FR_EX!E40</f>
        <v>271.75408426483227</v>
      </c>
      <c r="F40" s="10">
        <f>INTAVI_PA_IN!F40+INTAVI_PA_EX!F40+INTAVI_FR_IN!F40+INTAVI_FR_EX!F40</f>
        <v>293.87360275150473</v>
      </c>
      <c r="G40" s="10">
        <f>INTAVI_PA_IN!G40+INTAVI_PA_EX!G40+INTAVI_FR_IN!G40+INTAVI_FR_EX!G40</f>
        <v>288.60705073086842</v>
      </c>
      <c r="H40" s="10">
        <f>INTAVI_PA_IN!H40+INTAVI_PA_EX!H40+INTAVI_FR_IN!H40+INTAVI_FR_EX!H40</f>
        <v>327.57953568357692</v>
      </c>
      <c r="I40" s="10">
        <f>INTAVI_PA_IN!I40+INTAVI_PA_EX!I40+INTAVI_FR_IN!I40+INTAVI_FR_EX!I40</f>
        <v>437.12381771281173</v>
      </c>
      <c r="J40" s="10">
        <f>INTAVI_PA_IN!J40+INTAVI_PA_EX!J40+INTAVI_FR_IN!J40+INTAVI_FR_EX!J40</f>
        <v>455.03009458297481</v>
      </c>
      <c r="K40" s="10">
        <f>INTAVI_PA_IN!K40+INTAVI_PA_EX!K40+INTAVI_FR_IN!K40+INTAVI_FR_EX!K40</f>
        <v>546.66809974204637</v>
      </c>
      <c r="L40" s="10">
        <f>INTAVI_PA_IN!L40+INTAVI_PA_EX!L40+INTAVI_FR_IN!L40+INTAVI_FR_EX!L40</f>
        <v>482.70756663800512</v>
      </c>
      <c r="M40" s="10">
        <f>INTAVI_PA_IN!M40+INTAVI_PA_EX!M40+INTAVI_FR_IN!M40+INTAVI_FR_EX!M40</f>
        <v>508.38349097162512</v>
      </c>
      <c r="N40" s="10">
        <f>INTAVI_PA_IN!N40+INTAVI_PA_EX!N40+INTAVI_FR_IN!N40+INTAVI_FR_EX!N40</f>
        <v>498.11315563198633</v>
      </c>
      <c r="O40" s="10">
        <f>INTAVI_PA_IN!O40+INTAVI_PA_EX!O40+INTAVI_FR_IN!O40+INTAVI_FR_EX!O40</f>
        <v>538.16758383490969</v>
      </c>
      <c r="P40" s="10">
        <f>INTAVI_PA_IN!P40+INTAVI_PA_EX!P40+INTAVI_FR_IN!P40+INTAVI_FR_EX!P40</f>
        <v>525.84316423043845</v>
      </c>
      <c r="Q40" s="10">
        <f>INTAVI_PA_IN!Q40+INTAVI_PA_EX!Q40+INTAVI_FR_IN!Q40+INTAVI_FR_EX!Q40</f>
        <v>584.38426483233013</v>
      </c>
      <c r="R40" s="10">
        <f>INTAVI_PA_IN!R40+INTAVI_PA_EX!R40+INTAVI_FR_IN!R40+INTAVI_FR_EX!R40</f>
        <v>649.08761822871895</v>
      </c>
      <c r="S40" s="10">
        <f>INTAVI_PA_IN!S40+INTAVI_PA_EX!S40+INTAVI_FR_IN!S40+INTAVI_FR_EX!S40</f>
        <v>682.97987962166792</v>
      </c>
      <c r="T40" s="10">
        <f>INTAVI_PA_IN!T40+INTAVI_PA_EX!T40+INTAVI_FR_IN!T40+INTAVI_FR_EX!T40</f>
        <v>850.60051590713692</v>
      </c>
      <c r="U40" s="10">
        <f>INTAVI_PA_IN!U40+INTAVI_PA_EX!U40+INTAVI_FR_IN!U40+INTAVI_FR_EX!U40</f>
        <v>1006.338435081685</v>
      </c>
      <c r="V40" s="10">
        <f>INTAVI_PA_IN!V40+INTAVI_PA_EX!V40+INTAVI_FR_IN!V40+INTAVI_FR_EX!V40</f>
        <v>1076.07222699914</v>
      </c>
      <c r="W40" s="10">
        <f>INTAVI_PA_IN!W40+INTAVI_PA_EX!W40+INTAVI_FR_IN!W40+INTAVI_FR_EX!W40</f>
        <v>457.13637145313822</v>
      </c>
      <c r="X40" s="10">
        <f>INTAVI_PA_IN!X40+INTAVI_PA_EX!X40+INTAVI_FR_IN!X40+INTAVI_FR_EX!X40</f>
        <v>563.78598452278572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179.00094151993136</v>
      </c>
      <c r="D2" s="31">
        <f t="shared" si="0"/>
        <v>176.55403876808663</v>
      </c>
      <c r="E2" s="31">
        <f t="shared" si="0"/>
        <v>173.06483801109218</v>
      </c>
      <c r="F2" s="31">
        <f t="shared" si="0"/>
        <v>187.21795330372331</v>
      </c>
      <c r="G2" s="31">
        <f t="shared" si="0"/>
        <v>184.05871319816325</v>
      </c>
      <c r="H2" s="31">
        <f t="shared" si="0"/>
        <v>216.6059958628957</v>
      </c>
      <c r="I2" s="31">
        <f t="shared" si="0"/>
        <v>305.91737747403721</v>
      </c>
      <c r="J2" s="31">
        <f t="shared" si="0"/>
        <v>329.18814626469589</v>
      </c>
      <c r="K2" s="31">
        <f t="shared" si="0"/>
        <v>402.01491647956357</v>
      </c>
      <c r="L2" s="31">
        <f t="shared" si="0"/>
        <v>342.45659694782984</v>
      </c>
      <c r="M2" s="31">
        <f t="shared" si="0"/>
        <v>358.80194013951274</v>
      </c>
      <c r="N2" s="31">
        <f t="shared" si="0"/>
        <v>350.91184040805609</v>
      </c>
      <c r="O2" s="31">
        <f t="shared" si="0"/>
        <v>382.385263129875</v>
      </c>
      <c r="P2" s="31">
        <f t="shared" si="0"/>
        <v>381.39033869411367</v>
      </c>
      <c r="Q2" s="31">
        <f t="shared" si="0"/>
        <v>421.18247052889444</v>
      </c>
      <c r="R2" s="31">
        <f t="shared" si="0"/>
        <v>477.69444843471456</v>
      </c>
      <c r="S2" s="31">
        <f t="shared" si="0"/>
        <v>512.33934910688197</v>
      </c>
      <c r="T2" s="31">
        <f t="shared" si="0"/>
        <v>647.34515253603968</v>
      </c>
      <c r="U2" s="31">
        <f t="shared" si="0"/>
        <v>771.78648560879606</v>
      </c>
      <c r="V2" s="31">
        <f t="shared" si="0"/>
        <v>824.4928730823126</v>
      </c>
      <c r="W2" s="31">
        <f t="shared" ref="W2:X2" si="1">SUM(W3,W17,W22,W25,W26,W51,W52,W71,W74,W75,W76)</f>
        <v>301.28915951847603</v>
      </c>
      <c r="X2" s="31">
        <f t="shared" si="1"/>
        <v>379.88480135160819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179.00094151993136</v>
      </c>
      <c r="D26" s="37">
        <f t="shared" si="14"/>
        <v>176.55403876808663</v>
      </c>
      <c r="E26" s="37">
        <f t="shared" si="14"/>
        <v>173.06483801109218</v>
      </c>
      <c r="F26" s="37">
        <f t="shared" si="14"/>
        <v>187.21795330372331</v>
      </c>
      <c r="G26" s="37">
        <f t="shared" si="14"/>
        <v>184.05871319816325</v>
      </c>
      <c r="H26" s="37">
        <f t="shared" si="14"/>
        <v>216.6059958628957</v>
      </c>
      <c r="I26" s="37">
        <f t="shared" si="14"/>
        <v>305.91737747403721</v>
      </c>
      <c r="J26" s="37">
        <f t="shared" si="14"/>
        <v>329.18814626469589</v>
      </c>
      <c r="K26" s="37">
        <f t="shared" si="14"/>
        <v>402.01491647956357</v>
      </c>
      <c r="L26" s="37">
        <f t="shared" si="14"/>
        <v>342.45659694782984</v>
      </c>
      <c r="M26" s="37">
        <f t="shared" si="14"/>
        <v>358.80194013951274</v>
      </c>
      <c r="N26" s="37">
        <f t="shared" si="14"/>
        <v>350.91184040805609</v>
      </c>
      <c r="O26" s="37">
        <f t="shared" si="14"/>
        <v>382.385263129875</v>
      </c>
      <c r="P26" s="37">
        <f t="shared" si="14"/>
        <v>381.39033869411367</v>
      </c>
      <c r="Q26" s="37">
        <f t="shared" si="14"/>
        <v>421.18247052889444</v>
      </c>
      <c r="R26" s="37">
        <f t="shared" si="14"/>
        <v>477.69444843471456</v>
      </c>
      <c r="S26" s="37">
        <f t="shared" si="14"/>
        <v>512.33934910688197</v>
      </c>
      <c r="T26" s="37">
        <f t="shared" si="14"/>
        <v>647.34515253603968</v>
      </c>
      <c r="U26" s="37">
        <f t="shared" si="14"/>
        <v>771.78648560879606</v>
      </c>
      <c r="V26" s="37">
        <f t="shared" si="14"/>
        <v>824.4928730823126</v>
      </c>
      <c r="W26" s="37">
        <f t="shared" ref="W26:X26" si="15">SUM(W27,W33)</f>
        <v>301.28915951847603</v>
      </c>
      <c r="X26" s="37">
        <f t="shared" si="15"/>
        <v>379.88480135160819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179.00094151993136</v>
      </c>
      <c r="D33" s="29">
        <f t="shared" si="18"/>
        <v>176.55403876808663</v>
      </c>
      <c r="E33" s="29">
        <f t="shared" si="18"/>
        <v>173.06483801109218</v>
      </c>
      <c r="F33" s="29">
        <f t="shared" si="18"/>
        <v>187.21795330372331</v>
      </c>
      <c r="G33" s="29">
        <f t="shared" si="18"/>
        <v>184.05871319816325</v>
      </c>
      <c r="H33" s="29">
        <f t="shared" si="18"/>
        <v>216.6059958628957</v>
      </c>
      <c r="I33" s="29">
        <f t="shared" si="18"/>
        <v>305.91737747403721</v>
      </c>
      <c r="J33" s="29">
        <f t="shared" si="18"/>
        <v>329.18814626469589</v>
      </c>
      <c r="K33" s="29">
        <f t="shared" si="18"/>
        <v>402.01491647956357</v>
      </c>
      <c r="L33" s="29">
        <f t="shared" si="18"/>
        <v>342.45659694782984</v>
      </c>
      <c r="M33" s="29">
        <f t="shared" si="18"/>
        <v>358.80194013951274</v>
      </c>
      <c r="N33" s="29">
        <f t="shared" si="18"/>
        <v>350.91184040805609</v>
      </c>
      <c r="O33" s="29">
        <f t="shared" si="18"/>
        <v>382.385263129875</v>
      </c>
      <c r="P33" s="29">
        <f t="shared" si="18"/>
        <v>381.39033869411367</v>
      </c>
      <c r="Q33" s="29">
        <f t="shared" si="18"/>
        <v>421.18247052889444</v>
      </c>
      <c r="R33" s="29">
        <f t="shared" si="18"/>
        <v>477.69444843471456</v>
      </c>
      <c r="S33" s="29">
        <f t="shared" si="18"/>
        <v>512.33934910688197</v>
      </c>
      <c r="T33" s="29">
        <f t="shared" si="18"/>
        <v>647.34515253603968</v>
      </c>
      <c r="U33" s="29">
        <f t="shared" si="18"/>
        <v>771.78648560879606</v>
      </c>
      <c r="V33" s="29">
        <f t="shared" si="18"/>
        <v>824.4928730823126</v>
      </c>
      <c r="W33" s="29">
        <f t="shared" ref="W33:X33" si="19">SUM(W34:W50)</f>
        <v>301.28915951847603</v>
      </c>
      <c r="X33" s="29">
        <f t="shared" si="19"/>
        <v>379.88480135160819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5.3589350283420649E-2</v>
      </c>
      <c r="U38" s="10">
        <v>3.870701801314981E-2</v>
      </c>
      <c r="V38" s="10">
        <v>3.0568043834608677E-2</v>
      </c>
      <c r="W38" s="10">
        <v>1.456364702220478E-2</v>
      </c>
      <c r="X38" s="10">
        <v>1.6974857696151729E-2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179.00094151993136</v>
      </c>
      <c r="D40" s="10">
        <v>176.55403876808663</v>
      </c>
      <c r="E40" s="10">
        <v>173.06483801109218</v>
      </c>
      <c r="F40" s="10">
        <v>187.21795330372331</v>
      </c>
      <c r="G40" s="10">
        <v>184.05871319816325</v>
      </c>
      <c r="H40" s="10">
        <v>216.6059958628957</v>
      </c>
      <c r="I40" s="10">
        <v>305.91737747403721</v>
      </c>
      <c r="J40" s="10">
        <v>329.18814626469589</v>
      </c>
      <c r="K40" s="10">
        <v>402.01491647956357</v>
      </c>
      <c r="L40" s="10">
        <v>342.45659694782984</v>
      </c>
      <c r="M40" s="10">
        <v>358.80194013951274</v>
      </c>
      <c r="N40" s="10">
        <v>350.91184040805609</v>
      </c>
      <c r="O40" s="10">
        <v>382.385263129875</v>
      </c>
      <c r="P40" s="10">
        <v>381.39033869411367</v>
      </c>
      <c r="Q40" s="10">
        <v>421.18247052889444</v>
      </c>
      <c r="R40" s="10">
        <v>477.69444843471456</v>
      </c>
      <c r="S40" s="10">
        <v>512.33934910688197</v>
      </c>
      <c r="T40" s="10">
        <v>647.29156318575622</v>
      </c>
      <c r="U40" s="10">
        <v>771.7477785907829</v>
      </c>
      <c r="V40" s="10">
        <v>824.46230503847801</v>
      </c>
      <c r="W40" s="10">
        <v>301.27459587145381</v>
      </c>
      <c r="X40" s="10">
        <v>379.86782649391205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100.26379564784011</v>
      </c>
      <c r="D2" s="31">
        <f t="shared" si="0"/>
        <v>98.894905821176692</v>
      </c>
      <c r="E2" s="31">
        <f t="shared" si="0"/>
        <v>96.944082792223512</v>
      </c>
      <c r="F2" s="31">
        <f t="shared" si="0"/>
        <v>104.87376061791282</v>
      </c>
      <c r="G2" s="31">
        <f t="shared" si="0"/>
        <v>103.10606845582785</v>
      </c>
      <c r="H2" s="31">
        <f t="shared" si="0"/>
        <v>109.06973759159717</v>
      </c>
      <c r="I2" s="31">
        <f t="shared" si="0"/>
        <v>128.60969368078622</v>
      </c>
      <c r="J2" s="31">
        <f t="shared" si="0"/>
        <v>122.6982309526559</v>
      </c>
      <c r="K2" s="31">
        <f t="shared" si="0"/>
        <v>140.41668707123983</v>
      </c>
      <c r="L2" s="31">
        <f t="shared" si="0"/>
        <v>135.55936838023428</v>
      </c>
      <c r="M2" s="31">
        <f t="shared" si="0"/>
        <v>142.43710518507572</v>
      </c>
      <c r="N2" s="31">
        <f t="shared" si="0"/>
        <v>140.61087639898818</v>
      </c>
      <c r="O2" s="31">
        <f t="shared" si="0"/>
        <v>149.06260352350679</v>
      </c>
      <c r="P2" s="31">
        <f t="shared" si="0"/>
        <v>137.42446204451051</v>
      </c>
      <c r="Q2" s="31">
        <f t="shared" si="0"/>
        <v>155.00694122917926</v>
      </c>
      <c r="R2" s="31">
        <f t="shared" si="0"/>
        <v>162.61524996879001</v>
      </c>
      <c r="S2" s="31">
        <f t="shared" si="0"/>
        <v>159.82725847384353</v>
      </c>
      <c r="T2" s="31">
        <f t="shared" si="0"/>
        <v>190.6881566453952</v>
      </c>
      <c r="U2" s="31">
        <f t="shared" si="0"/>
        <v>222.97065877448804</v>
      </c>
      <c r="V2" s="31">
        <f t="shared" si="0"/>
        <v>235.93680664591716</v>
      </c>
      <c r="W2" s="31">
        <f t="shared" ref="W2:X2" si="1">SUM(W3,W17,W22,W25,W26,W51,W52,W71,W74,W75,W76)</f>
        <v>136.87197373157508</v>
      </c>
      <c r="X2" s="31">
        <f t="shared" si="1"/>
        <v>160.25714535241423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100.26379564784011</v>
      </c>
      <c r="D26" s="37">
        <f t="shared" si="14"/>
        <v>98.894905821176692</v>
      </c>
      <c r="E26" s="37">
        <f t="shared" si="14"/>
        <v>96.944082792223512</v>
      </c>
      <c r="F26" s="37">
        <f t="shared" si="14"/>
        <v>104.87376061791282</v>
      </c>
      <c r="G26" s="37">
        <f t="shared" si="14"/>
        <v>103.10606845582785</v>
      </c>
      <c r="H26" s="37">
        <f t="shared" si="14"/>
        <v>109.06973759159717</v>
      </c>
      <c r="I26" s="37">
        <f t="shared" si="14"/>
        <v>128.60969368078622</v>
      </c>
      <c r="J26" s="37">
        <f t="shared" si="14"/>
        <v>122.6982309526559</v>
      </c>
      <c r="K26" s="37">
        <f t="shared" si="14"/>
        <v>140.41668707123983</v>
      </c>
      <c r="L26" s="37">
        <f t="shared" si="14"/>
        <v>135.55936838023428</v>
      </c>
      <c r="M26" s="37">
        <f t="shared" si="14"/>
        <v>142.43710518507572</v>
      </c>
      <c r="N26" s="37">
        <f t="shared" si="14"/>
        <v>140.61087639898818</v>
      </c>
      <c r="O26" s="37">
        <f t="shared" si="14"/>
        <v>149.06260352350679</v>
      </c>
      <c r="P26" s="37">
        <f t="shared" si="14"/>
        <v>137.42446204451051</v>
      </c>
      <c r="Q26" s="37">
        <f t="shared" si="14"/>
        <v>155.00694122917926</v>
      </c>
      <c r="R26" s="37">
        <f t="shared" si="14"/>
        <v>162.61524996879001</v>
      </c>
      <c r="S26" s="37">
        <f t="shared" si="14"/>
        <v>159.82725847384353</v>
      </c>
      <c r="T26" s="37">
        <f t="shared" si="14"/>
        <v>190.6881566453952</v>
      </c>
      <c r="U26" s="37">
        <f t="shared" si="14"/>
        <v>222.97065877448804</v>
      </c>
      <c r="V26" s="37">
        <f t="shared" si="14"/>
        <v>235.93680664591716</v>
      </c>
      <c r="W26" s="37">
        <f t="shared" ref="W26:X26" si="15">SUM(W27,W33)</f>
        <v>136.87197373157508</v>
      </c>
      <c r="X26" s="37">
        <f t="shared" si="15"/>
        <v>160.25714535241423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100.26379564784011</v>
      </c>
      <c r="D33" s="29">
        <f t="shared" si="18"/>
        <v>98.894905821176692</v>
      </c>
      <c r="E33" s="29">
        <f t="shared" si="18"/>
        <v>96.944082792223512</v>
      </c>
      <c r="F33" s="29">
        <f t="shared" si="18"/>
        <v>104.87376061791282</v>
      </c>
      <c r="G33" s="29">
        <f t="shared" si="18"/>
        <v>103.10606845582785</v>
      </c>
      <c r="H33" s="29">
        <f t="shared" si="18"/>
        <v>109.06973759159717</v>
      </c>
      <c r="I33" s="29">
        <f t="shared" si="18"/>
        <v>128.60969368078622</v>
      </c>
      <c r="J33" s="29">
        <f t="shared" si="18"/>
        <v>122.6982309526559</v>
      </c>
      <c r="K33" s="29">
        <f t="shared" si="18"/>
        <v>140.41668707123983</v>
      </c>
      <c r="L33" s="29">
        <f t="shared" si="18"/>
        <v>135.55936838023428</v>
      </c>
      <c r="M33" s="29">
        <f t="shared" si="18"/>
        <v>142.43710518507572</v>
      </c>
      <c r="N33" s="29">
        <f t="shared" si="18"/>
        <v>140.61087639898818</v>
      </c>
      <c r="O33" s="29">
        <f t="shared" si="18"/>
        <v>149.06260352350679</v>
      </c>
      <c r="P33" s="29">
        <f t="shared" si="18"/>
        <v>137.42446204451051</v>
      </c>
      <c r="Q33" s="29">
        <f t="shared" si="18"/>
        <v>155.00694122917926</v>
      </c>
      <c r="R33" s="29">
        <f t="shared" si="18"/>
        <v>162.61524996879001</v>
      </c>
      <c r="S33" s="29">
        <f t="shared" si="18"/>
        <v>159.82725847384353</v>
      </c>
      <c r="T33" s="29">
        <f t="shared" si="18"/>
        <v>190.6881566453952</v>
      </c>
      <c r="U33" s="29">
        <f t="shared" si="18"/>
        <v>222.97065877448804</v>
      </c>
      <c r="V33" s="29">
        <f t="shared" si="18"/>
        <v>235.93680664591716</v>
      </c>
      <c r="W33" s="29">
        <f t="shared" ref="W33:X33" si="19">SUM(W34:W50)</f>
        <v>136.87197373157508</v>
      </c>
      <c r="X33" s="29">
        <f t="shared" si="19"/>
        <v>160.25714535241423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1.5785789669292314E-2</v>
      </c>
      <c r="U38" s="10">
        <v>1.1182534893416935E-2</v>
      </c>
      <c r="V38" s="10">
        <v>8.7473486833038652E-3</v>
      </c>
      <c r="W38" s="10">
        <v>6.616086406311293E-3</v>
      </c>
      <c r="X38" s="10">
        <v>7.1609662388964082E-3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100.26379564784011</v>
      </c>
      <c r="D40" s="10">
        <v>98.894905821176692</v>
      </c>
      <c r="E40" s="10">
        <v>96.944082792223512</v>
      </c>
      <c r="F40" s="10">
        <v>104.87376061791282</v>
      </c>
      <c r="G40" s="10">
        <v>103.10606845582785</v>
      </c>
      <c r="H40" s="10">
        <v>109.06973759159717</v>
      </c>
      <c r="I40" s="10">
        <v>128.60969368078622</v>
      </c>
      <c r="J40" s="10">
        <v>122.6982309526559</v>
      </c>
      <c r="K40" s="10">
        <v>140.41668707123983</v>
      </c>
      <c r="L40" s="10">
        <v>135.55936838023428</v>
      </c>
      <c r="M40" s="10">
        <v>142.43710518507572</v>
      </c>
      <c r="N40" s="10">
        <v>140.61087639898818</v>
      </c>
      <c r="O40" s="10">
        <v>149.06260352350679</v>
      </c>
      <c r="P40" s="10">
        <v>137.42446204451051</v>
      </c>
      <c r="Q40" s="10">
        <v>155.00694122917926</v>
      </c>
      <c r="R40" s="10">
        <v>162.61524996879001</v>
      </c>
      <c r="S40" s="10">
        <v>159.82725847384353</v>
      </c>
      <c r="T40" s="10">
        <v>190.67237085572592</v>
      </c>
      <c r="U40" s="10">
        <v>222.95947623959464</v>
      </c>
      <c r="V40" s="10">
        <v>235.92805929723386</v>
      </c>
      <c r="W40" s="10">
        <v>136.86535764516876</v>
      </c>
      <c r="X40" s="10">
        <v>160.24998438617533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1.5717776730147843</v>
      </c>
      <c r="D2" s="31">
        <f t="shared" si="0"/>
        <v>1.1880897179988521</v>
      </c>
      <c r="E2" s="31">
        <f t="shared" si="0"/>
        <v>1.3539135110804703</v>
      </c>
      <c r="F2" s="31">
        <f t="shared" si="0"/>
        <v>1.3576176284980181</v>
      </c>
      <c r="G2" s="31">
        <f t="shared" si="0"/>
        <v>1.0151935096324243</v>
      </c>
      <c r="H2" s="31">
        <f t="shared" si="0"/>
        <v>1.4763046862518743</v>
      </c>
      <c r="I2" s="31">
        <f t="shared" si="0"/>
        <v>1.9000777148177725</v>
      </c>
      <c r="J2" s="31">
        <f t="shared" si="0"/>
        <v>2.0191138998182514</v>
      </c>
      <c r="K2" s="31">
        <f t="shared" si="0"/>
        <v>2.3218928049166587</v>
      </c>
      <c r="L2" s="31">
        <f t="shared" si="0"/>
        <v>2.6442551811518347</v>
      </c>
      <c r="M2" s="31">
        <f t="shared" si="0"/>
        <v>2.6494712285656288</v>
      </c>
      <c r="N2" s="31">
        <f t="shared" si="0"/>
        <v>2.6175530914810299</v>
      </c>
      <c r="O2" s="31">
        <f t="shared" si="0"/>
        <v>2.9551042941810559</v>
      </c>
      <c r="P2" s="31">
        <f t="shared" si="0"/>
        <v>2.7744068008775677</v>
      </c>
      <c r="Q2" s="31">
        <f t="shared" si="0"/>
        <v>3.0694358682213867</v>
      </c>
      <c r="R2" s="31">
        <f t="shared" si="0"/>
        <v>3.3245399827296351</v>
      </c>
      <c r="S2" s="31">
        <f t="shared" si="0"/>
        <v>3.1196848937992532</v>
      </c>
      <c r="T2" s="31">
        <f t="shared" si="0"/>
        <v>4.2562469943292687</v>
      </c>
      <c r="U2" s="31">
        <f t="shared" si="0"/>
        <v>4.4592901168495356</v>
      </c>
      <c r="V2" s="31">
        <f t="shared" si="0"/>
        <v>4.2232459799716215</v>
      </c>
      <c r="W2" s="31">
        <f t="shared" ref="W2:X2" si="1">SUM(W3,W17,W22,W25,W26,W51,W52,W71,W74,W75,W76)</f>
        <v>6.0335451544383352</v>
      </c>
      <c r="X2" s="31">
        <f t="shared" si="1"/>
        <v>8.0537793022887136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1.5717776730147843</v>
      </c>
      <c r="D26" s="37">
        <f t="shared" si="14"/>
        <v>1.1880897179988521</v>
      </c>
      <c r="E26" s="37">
        <f t="shared" si="14"/>
        <v>1.3539135110804703</v>
      </c>
      <c r="F26" s="37">
        <f t="shared" si="14"/>
        <v>1.3576176284980181</v>
      </c>
      <c r="G26" s="37">
        <f t="shared" si="14"/>
        <v>1.0151935096324243</v>
      </c>
      <c r="H26" s="37">
        <f t="shared" si="14"/>
        <v>1.4763046862518743</v>
      </c>
      <c r="I26" s="37">
        <f t="shared" si="14"/>
        <v>1.9000777148177725</v>
      </c>
      <c r="J26" s="37">
        <f t="shared" si="14"/>
        <v>2.0191138998182514</v>
      </c>
      <c r="K26" s="37">
        <f t="shared" si="14"/>
        <v>2.3218928049166587</v>
      </c>
      <c r="L26" s="37">
        <f t="shared" si="14"/>
        <v>2.6442551811518347</v>
      </c>
      <c r="M26" s="37">
        <f t="shared" si="14"/>
        <v>2.6494712285656288</v>
      </c>
      <c r="N26" s="37">
        <f t="shared" si="14"/>
        <v>2.6175530914810299</v>
      </c>
      <c r="O26" s="37">
        <f t="shared" si="14"/>
        <v>2.9551042941810559</v>
      </c>
      <c r="P26" s="37">
        <f t="shared" si="14"/>
        <v>2.7744068008775677</v>
      </c>
      <c r="Q26" s="37">
        <f t="shared" si="14"/>
        <v>3.0694358682213867</v>
      </c>
      <c r="R26" s="37">
        <f t="shared" si="14"/>
        <v>3.3245399827296351</v>
      </c>
      <c r="S26" s="37">
        <f t="shared" si="14"/>
        <v>3.1196848937992532</v>
      </c>
      <c r="T26" s="37">
        <f t="shared" si="14"/>
        <v>4.2562469943292687</v>
      </c>
      <c r="U26" s="37">
        <f t="shared" si="14"/>
        <v>4.4592901168495356</v>
      </c>
      <c r="V26" s="37">
        <f t="shared" si="14"/>
        <v>4.2232459799716215</v>
      </c>
      <c r="W26" s="37">
        <f t="shared" ref="W26:X26" si="15">SUM(W27,W33)</f>
        <v>6.0335451544383352</v>
      </c>
      <c r="X26" s="37">
        <f t="shared" si="15"/>
        <v>8.0537793022887136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1.5717776730147843</v>
      </c>
      <c r="D33" s="29">
        <f t="shared" si="18"/>
        <v>1.1880897179988521</v>
      </c>
      <c r="E33" s="29">
        <f t="shared" si="18"/>
        <v>1.3539135110804703</v>
      </c>
      <c r="F33" s="29">
        <f t="shared" si="18"/>
        <v>1.3576176284980181</v>
      </c>
      <c r="G33" s="29">
        <f t="shared" si="18"/>
        <v>1.0151935096324243</v>
      </c>
      <c r="H33" s="29">
        <f t="shared" si="18"/>
        <v>1.4763046862518743</v>
      </c>
      <c r="I33" s="29">
        <f t="shared" si="18"/>
        <v>1.9000777148177725</v>
      </c>
      <c r="J33" s="29">
        <f t="shared" si="18"/>
        <v>2.0191138998182514</v>
      </c>
      <c r="K33" s="29">
        <f t="shared" si="18"/>
        <v>2.3218928049166587</v>
      </c>
      <c r="L33" s="29">
        <f t="shared" si="18"/>
        <v>2.6442551811518347</v>
      </c>
      <c r="M33" s="29">
        <f t="shared" si="18"/>
        <v>2.6494712285656288</v>
      </c>
      <c r="N33" s="29">
        <f t="shared" si="18"/>
        <v>2.6175530914810299</v>
      </c>
      <c r="O33" s="29">
        <f t="shared" si="18"/>
        <v>2.9551042941810559</v>
      </c>
      <c r="P33" s="29">
        <f t="shared" si="18"/>
        <v>2.7744068008775677</v>
      </c>
      <c r="Q33" s="29">
        <f t="shared" si="18"/>
        <v>3.0694358682213867</v>
      </c>
      <c r="R33" s="29">
        <f t="shared" si="18"/>
        <v>3.3245399827296351</v>
      </c>
      <c r="S33" s="29">
        <f t="shared" si="18"/>
        <v>3.1196848937992532</v>
      </c>
      <c r="T33" s="29">
        <f t="shared" si="18"/>
        <v>4.2562469943292687</v>
      </c>
      <c r="U33" s="29">
        <f t="shared" si="18"/>
        <v>4.4592901168495356</v>
      </c>
      <c r="V33" s="29">
        <f t="shared" si="18"/>
        <v>4.2232459799716215</v>
      </c>
      <c r="W33" s="29">
        <f t="shared" ref="W33:X33" si="19">SUM(W34:W50)</f>
        <v>6.0335451544383352</v>
      </c>
      <c r="X33" s="29">
        <f t="shared" si="19"/>
        <v>8.0537793022887136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3.5234605554440926E-4</v>
      </c>
      <c r="U38" s="10">
        <v>2.2364452617047576E-4</v>
      </c>
      <c r="V38" s="10">
        <v>1.5657669393489006E-4</v>
      </c>
      <c r="W38" s="10">
        <v>2.9164813650185597E-4</v>
      </c>
      <c r="X38" s="10">
        <v>3.5987688132336576E-4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1.5717776730147843</v>
      </c>
      <c r="D40" s="10">
        <v>1.1880897179988521</v>
      </c>
      <c r="E40" s="10">
        <v>1.3539135110804703</v>
      </c>
      <c r="F40" s="10">
        <v>1.3576176284980181</v>
      </c>
      <c r="G40" s="10">
        <v>1.0151935096324243</v>
      </c>
      <c r="H40" s="10">
        <v>1.4763046862518743</v>
      </c>
      <c r="I40" s="10">
        <v>1.9000777148177725</v>
      </c>
      <c r="J40" s="10">
        <v>2.0191138998182514</v>
      </c>
      <c r="K40" s="10">
        <v>2.3218928049166587</v>
      </c>
      <c r="L40" s="10">
        <v>2.6442551811518347</v>
      </c>
      <c r="M40" s="10">
        <v>2.6494712285656288</v>
      </c>
      <c r="N40" s="10">
        <v>2.6175530914810299</v>
      </c>
      <c r="O40" s="10">
        <v>2.9551042941810559</v>
      </c>
      <c r="P40" s="10">
        <v>2.7744068008775677</v>
      </c>
      <c r="Q40" s="10">
        <v>3.0694358682213867</v>
      </c>
      <c r="R40" s="10">
        <v>3.3245399827296351</v>
      </c>
      <c r="S40" s="10">
        <v>3.1196848937992532</v>
      </c>
      <c r="T40" s="10">
        <v>4.2558946482737241</v>
      </c>
      <c r="U40" s="10">
        <v>4.4590664723233653</v>
      </c>
      <c r="V40" s="10">
        <v>4.2230894032776867</v>
      </c>
      <c r="W40" s="10">
        <v>6.0332535063018335</v>
      </c>
      <c r="X40" s="10">
        <v>8.053419425407391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0.39736306119130554</v>
      </c>
      <c r="D2" s="31">
        <f t="shared" si="0"/>
        <v>0.38360197820644204</v>
      </c>
      <c r="E2" s="31">
        <f t="shared" si="0"/>
        <v>0.39124995043614197</v>
      </c>
      <c r="F2" s="31">
        <f t="shared" si="0"/>
        <v>0.42427120137057467</v>
      </c>
      <c r="G2" s="31">
        <f t="shared" si="0"/>
        <v>0.4270755672448846</v>
      </c>
      <c r="H2" s="31">
        <f t="shared" si="0"/>
        <v>0.4274975428321961</v>
      </c>
      <c r="I2" s="31">
        <f t="shared" si="0"/>
        <v>0.69666884317054945</v>
      </c>
      <c r="J2" s="31">
        <f t="shared" si="0"/>
        <v>1.1246034658048198</v>
      </c>
      <c r="K2" s="31">
        <f t="shared" si="0"/>
        <v>1.9146033863263572</v>
      </c>
      <c r="L2" s="31">
        <f t="shared" si="0"/>
        <v>2.0473461287891515</v>
      </c>
      <c r="M2" s="31">
        <f t="shared" si="0"/>
        <v>4.4949744184710205</v>
      </c>
      <c r="N2" s="31">
        <f t="shared" si="0"/>
        <v>3.9728857334610188</v>
      </c>
      <c r="O2" s="31">
        <f t="shared" si="0"/>
        <v>3.7646128873468991</v>
      </c>
      <c r="P2" s="31">
        <f t="shared" si="0"/>
        <v>4.2539566909366595</v>
      </c>
      <c r="Q2" s="31">
        <f t="shared" si="0"/>
        <v>5.1254172060351175</v>
      </c>
      <c r="R2" s="31">
        <f t="shared" si="0"/>
        <v>5.4533798424846553</v>
      </c>
      <c r="S2" s="31">
        <f t="shared" si="0"/>
        <v>7.6935871471432504</v>
      </c>
      <c r="T2" s="31">
        <f t="shared" si="0"/>
        <v>8.3813810555343817</v>
      </c>
      <c r="U2" s="31">
        <f t="shared" si="0"/>
        <v>7.1724734964266874</v>
      </c>
      <c r="V2" s="31">
        <f t="shared" si="0"/>
        <v>11.459198109511149</v>
      </c>
      <c r="W2" s="31">
        <f t="shared" ref="W2:X2" si="1">SUM(W3,W17,W22,W25,W26,W51,W52,W71,W74,W75,W76)</f>
        <v>12.963791071004826</v>
      </c>
      <c r="X2" s="31">
        <f t="shared" si="1"/>
        <v>15.615451981650811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0.39736306119130554</v>
      </c>
      <c r="D26" s="37">
        <f t="shared" si="14"/>
        <v>0.38360197820644204</v>
      </c>
      <c r="E26" s="37">
        <f t="shared" si="14"/>
        <v>0.39124995043614197</v>
      </c>
      <c r="F26" s="37">
        <f t="shared" si="14"/>
        <v>0.42427120137057467</v>
      </c>
      <c r="G26" s="37">
        <f t="shared" si="14"/>
        <v>0.4270755672448846</v>
      </c>
      <c r="H26" s="37">
        <f t="shared" si="14"/>
        <v>0.4274975428321961</v>
      </c>
      <c r="I26" s="37">
        <f t="shared" si="14"/>
        <v>0.69666884317054945</v>
      </c>
      <c r="J26" s="37">
        <f t="shared" si="14"/>
        <v>1.1246034658048198</v>
      </c>
      <c r="K26" s="37">
        <f t="shared" si="14"/>
        <v>1.9146033863263572</v>
      </c>
      <c r="L26" s="37">
        <f t="shared" si="14"/>
        <v>2.0473461287891515</v>
      </c>
      <c r="M26" s="37">
        <f t="shared" si="14"/>
        <v>4.4949744184710205</v>
      </c>
      <c r="N26" s="37">
        <f t="shared" si="14"/>
        <v>3.9728857334610188</v>
      </c>
      <c r="O26" s="37">
        <f t="shared" si="14"/>
        <v>3.7646128873468991</v>
      </c>
      <c r="P26" s="37">
        <f t="shared" si="14"/>
        <v>4.2539566909366595</v>
      </c>
      <c r="Q26" s="37">
        <f t="shared" si="14"/>
        <v>5.1254172060351175</v>
      </c>
      <c r="R26" s="37">
        <f t="shared" si="14"/>
        <v>5.4533798424846553</v>
      </c>
      <c r="S26" s="37">
        <f t="shared" si="14"/>
        <v>7.6935871471432504</v>
      </c>
      <c r="T26" s="37">
        <f t="shared" si="14"/>
        <v>8.3813810555343817</v>
      </c>
      <c r="U26" s="37">
        <f t="shared" si="14"/>
        <v>7.1724734964266874</v>
      </c>
      <c r="V26" s="37">
        <f t="shared" si="14"/>
        <v>11.459198109511149</v>
      </c>
      <c r="W26" s="37">
        <f t="shared" ref="W26:X26" si="15">SUM(W27,W33)</f>
        <v>12.963791071004826</v>
      </c>
      <c r="X26" s="37">
        <f t="shared" si="15"/>
        <v>15.615451981650811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0.39736306119130554</v>
      </c>
      <c r="D33" s="29">
        <f t="shared" si="18"/>
        <v>0.38360197820644204</v>
      </c>
      <c r="E33" s="29">
        <f t="shared" si="18"/>
        <v>0.39124995043614197</v>
      </c>
      <c r="F33" s="29">
        <f t="shared" si="18"/>
        <v>0.42427120137057467</v>
      </c>
      <c r="G33" s="29">
        <f t="shared" si="18"/>
        <v>0.4270755672448846</v>
      </c>
      <c r="H33" s="29">
        <f t="shared" si="18"/>
        <v>0.4274975428321961</v>
      </c>
      <c r="I33" s="29">
        <f t="shared" si="18"/>
        <v>0.69666884317054945</v>
      </c>
      <c r="J33" s="29">
        <f t="shared" si="18"/>
        <v>1.1246034658048198</v>
      </c>
      <c r="K33" s="29">
        <f t="shared" si="18"/>
        <v>1.9146033863263572</v>
      </c>
      <c r="L33" s="29">
        <f t="shared" si="18"/>
        <v>2.0473461287891515</v>
      </c>
      <c r="M33" s="29">
        <f t="shared" si="18"/>
        <v>4.4949744184710205</v>
      </c>
      <c r="N33" s="29">
        <f t="shared" si="18"/>
        <v>3.9728857334610188</v>
      </c>
      <c r="O33" s="29">
        <f t="shared" si="18"/>
        <v>3.7646128873468991</v>
      </c>
      <c r="P33" s="29">
        <f t="shared" si="18"/>
        <v>4.2539566909366595</v>
      </c>
      <c r="Q33" s="29">
        <f t="shared" si="18"/>
        <v>5.1254172060351175</v>
      </c>
      <c r="R33" s="29">
        <f t="shared" si="18"/>
        <v>5.4533798424846553</v>
      </c>
      <c r="S33" s="29">
        <f t="shared" si="18"/>
        <v>7.6935871471432504</v>
      </c>
      <c r="T33" s="29">
        <f t="shared" si="18"/>
        <v>8.3813810555343817</v>
      </c>
      <c r="U33" s="29">
        <f t="shared" si="18"/>
        <v>7.1724734964266874</v>
      </c>
      <c r="V33" s="29">
        <f t="shared" si="18"/>
        <v>11.459198109511149</v>
      </c>
      <c r="W33" s="29">
        <f t="shared" ref="W33:X33" si="19">SUM(W34:W50)</f>
        <v>12.963791071004826</v>
      </c>
      <c r="X33" s="29">
        <f t="shared" si="19"/>
        <v>15.615451981650811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6.9383815339352868E-4</v>
      </c>
      <c r="U38" s="10">
        <v>3.5971744258521556E-4</v>
      </c>
      <c r="V38" s="10">
        <v>4.2484936080949148E-4</v>
      </c>
      <c r="W38" s="10">
        <v>6.2664079095798501E-4</v>
      </c>
      <c r="X38" s="10">
        <v>6.9776435989676085E-4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0.39736306119130554</v>
      </c>
      <c r="D40" s="10">
        <v>0.38360197820644204</v>
      </c>
      <c r="E40" s="10">
        <v>0.39124995043614197</v>
      </c>
      <c r="F40" s="10">
        <v>0.42427120137057467</v>
      </c>
      <c r="G40" s="10">
        <v>0.4270755672448846</v>
      </c>
      <c r="H40" s="10">
        <v>0.4274975428321961</v>
      </c>
      <c r="I40" s="10">
        <v>0.69666884317054945</v>
      </c>
      <c r="J40" s="10">
        <v>1.1246034658048198</v>
      </c>
      <c r="K40" s="10">
        <v>1.9146033863263572</v>
      </c>
      <c r="L40" s="10">
        <v>2.0473461287891515</v>
      </c>
      <c r="M40" s="10">
        <v>4.4949744184710205</v>
      </c>
      <c r="N40" s="10">
        <v>3.9728857334610188</v>
      </c>
      <c r="O40" s="10">
        <v>3.7646128873468991</v>
      </c>
      <c r="P40" s="10">
        <v>4.2539566909366595</v>
      </c>
      <c r="Q40" s="10">
        <v>5.1254172060351175</v>
      </c>
      <c r="R40" s="10">
        <v>5.4533798424846553</v>
      </c>
      <c r="S40" s="10">
        <v>7.6935871471432504</v>
      </c>
      <c r="T40" s="10">
        <v>8.3806872173809879</v>
      </c>
      <c r="U40" s="10">
        <v>7.1721137789841025</v>
      </c>
      <c r="V40" s="10">
        <v>11.458773260150339</v>
      </c>
      <c r="W40" s="10">
        <v>12.963164430213867</v>
      </c>
      <c r="X40" s="10">
        <v>15.614754217290914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88937.122098022344</v>
      </c>
      <c r="D2" s="31">
        <f t="shared" si="0"/>
        <v>89586.206104901081</v>
      </c>
      <c r="E2" s="31">
        <f t="shared" si="0"/>
        <v>88551.00842648324</v>
      </c>
      <c r="F2" s="31">
        <f t="shared" si="0"/>
        <v>90847.717540842612</v>
      </c>
      <c r="G2" s="31">
        <f t="shared" si="0"/>
        <v>91194.920808254508</v>
      </c>
      <c r="H2" s="31">
        <f t="shared" si="0"/>
        <v>92253.97102321581</v>
      </c>
      <c r="I2" s="31">
        <f t="shared" si="0"/>
        <v>97101.55279449698</v>
      </c>
      <c r="J2" s="31">
        <f t="shared" si="0"/>
        <v>96706.947807394667</v>
      </c>
      <c r="K2" s="31">
        <f t="shared" si="0"/>
        <v>97737.662166809954</v>
      </c>
      <c r="L2" s="31">
        <f t="shared" si="0"/>
        <v>93773.106620808278</v>
      </c>
      <c r="M2" s="31">
        <f t="shared" si="0"/>
        <v>101095.30395528801</v>
      </c>
      <c r="N2" s="31">
        <f t="shared" si="0"/>
        <v>101166.91728288906</v>
      </c>
      <c r="O2" s="31">
        <f t="shared" si="0"/>
        <v>97254.170851246789</v>
      </c>
      <c r="P2" s="31">
        <f t="shared" si="0"/>
        <v>97971.410576096299</v>
      </c>
      <c r="Q2" s="31">
        <f t="shared" si="0"/>
        <v>94238.384350816865</v>
      </c>
      <c r="R2" s="31">
        <f t="shared" si="0"/>
        <v>95219.323903697339</v>
      </c>
      <c r="S2" s="31">
        <f t="shared" si="0"/>
        <v>99899.211435941499</v>
      </c>
      <c r="T2" s="31">
        <f t="shared" si="0"/>
        <v>104374.81435941528</v>
      </c>
      <c r="U2" s="31">
        <f t="shared" si="0"/>
        <v>108970.23404987104</v>
      </c>
      <c r="V2" s="31">
        <f t="shared" si="0"/>
        <v>104995.82846087703</v>
      </c>
      <c r="W2" s="31">
        <f t="shared" si="0"/>
        <v>102502.36895958726</v>
      </c>
      <c r="X2" s="31">
        <f t="shared" ref="X2" si="1">SUM(X3,X17,X22,X25,X26,X51,X52,X71,X74,X75,X76)</f>
        <v>109039.59647463456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56282.13920894239</v>
      </c>
      <c r="D3" s="34">
        <f t="shared" si="2"/>
        <v>55692.007136715372</v>
      </c>
      <c r="E3" s="34">
        <f t="shared" si="2"/>
        <v>54901.426225279451</v>
      </c>
      <c r="F3" s="34">
        <f t="shared" si="2"/>
        <v>56193.090627687001</v>
      </c>
      <c r="G3" s="34">
        <f t="shared" si="2"/>
        <v>54234.874376612206</v>
      </c>
      <c r="H3" s="34">
        <f t="shared" si="2"/>
        <v>54656.557609630261</v>
      </c>
      <c r="I3" s="34">
        <f t="shared" si="2"/>
        <v>57227.418228718823</v>
      </c>
      <c r="J3" s="34">
        <f t="shared" si="2"/>
        <v>55783.847549441096</v>
      </c>
      <c r="K3" s="34">
        <f t="shared" si="2"/>
        <v>54786.807050730858</v>
      </c>
      <c r="L3" s="34">
        <f t="shared" si="2"/>
        <v>51172.610146173698</v>
      </c>
      <c r="M3" s="34">
        <f t="shared" si="2"/>
        <v>55222.218142734295</v>
      </c>
      <c r="N3" s="34">
        <f t="shared" si="2"/>
        <v>54638.923817712814</v>
      </c>
      <c r="O3" s="34">
        <f t="shared" si="2"/>
        <v>50261.754170249369</v>
      </c>
      <c r="P3" s="34">
        <f t="shared" si="2"/>
        <v>53190.54049871023</v>
      </c>
      <c r="Q3" s="34">
        <f t="shared" si="2"/>
        <v>49272.84668959587</v>
      </c>
      <c r="R3" s="34">
        <f t="shared" si="2"/>
        <v>48374.764230438523</v>
      </c>
      <c r="S3" s="34">
        <f t="shared" si="2"/>
        <v>49536.845141874452</v>
      </c>
      <c r="T3" s="34">
        <f t="shared" si="2"/>
        <v>49671.830782459139</v>
      </c>
      <c r="U3" s="34">
        <f t="shared" si="2"/>
        <v>49250.079019776444</v>
      </c>
      <c r="V3" s="34">
        <f t="shared" si="2"/>
        <v>43840.904901117799</v>
      </c>
      <c r="W3" s="34">
        <f t="shared" si="2"/>
        <v>40914.706448839206</v>
      </c>
      <c r="X3" s="34">
        <f t="shared" ref="X3" si="3">SUM(X4,X8,X11)</f>
        <v>45913.984608770421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46299.521840068788</v>
      </c>
      <c r="D4" s="29">
        <f t="shared" si="4"/>
        <v>46149.248581255364</v>
      </c>
      <c r="E4" s="29">
        <f t="shared" si="4"/>
        <v>45474.513929492692</v>
      </c>
      <c r="F4" s="29">
        <f t="shared" si="4"/>
        <v>47308.203869303514</v>
      </c>
      <c r="G4" s="29">
        <f t="shared" si="4"/>
        <v>45046.745743766114</v>
      </c>
      <c r="H4" s="29">
        <f t="shared" si="4"/>
        <v>45542.111951848667</v>
      </c>
      <c r="I4" s="29">
        <f t="shared" si="4"/>
        <v>48722.036629406699</v>
      </c>
      <c r="J4" s="29">
        <f t="shared" si="4"/>
        <v>48332.640498710229</v>
      </c>
      <c r="K4" s="29">
        <f t="shared" si="4"/>
        <v>46709.486242476349</v>
      </c>
      <c r="L4" s="29">
        <f t="shared" si="4"/>
        <v>42216.71478933793</v>
      </c>
      <c r="M4" s="29">
        <f t="shared" si="4"/>
        <v>48471.183404987089</v>
      </c>
      <c r="N4" s="29">
        <f t="shared" si="4"/>
        <v>46716.668357695613</v>
      </c>
      <c r="O4" s="29">
        <f t="shared" si="4"/>
        <v>42069.189595872747</v>
      </c>
      <c r="P4" s="29">
        <f t="shared" si="4"/>
        <v>44607.157437661219</v>
      </c>
      <c r="Q4" s="29">
        <f t="shared" si="4"/>
        <v>41358.508942390363</v>
      </c>
      <c r="R4" s="29">
        <f t="shared" si="4"/>
        <v>40736.434049871023</v>
      </c>
      <c r="S4" s="29">
        <f t="shared" si="4"/>
        <v>42707.32459157351</v>
      </c>
      <c r="T4" s="29">
        <f t="shared" si="4"/>
        <v>41949.566723989672</v>
      </c>
      <c r="U4" s="29">
        <f t="shared" si="4"/>
        <v>42647.15004299226</v>
      </c>
      <c r="V4" s="29">
        <f t="shared" si="4"/>
        <v>38755.1622527945</v>
      </c>
      <c r="W4" s="29">
        <f t="shared" si="4"/>
        <v>36239.953912295787</v>
      </c>
      <c r="X4" s="29">
        <f t="shared" ref="X4" si="5">SUM(X5:X7)</f>
        <v>40539.880137575237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155.96663800515904</v>
      </c>
      <c r="T5" s="10">
        <f>PPRD!T5+RCV_RCY!T5+IMP!T5-EXP!T5+STK_CHG!T5-INTMARB!T5-INTAVI!T5</f>
        <v>168.91341358555457</v>
      </c>
      <c r="U5" s="10">
        <f>PPRD!U5+RCV_RCY!U5+IMP!U5-EXP!U5+STK_CHG!U5-INTMARB!U5-INTAVI!U5</f>
        <v>207.14763542562341</v>
      </c>
      <c r="V5" s="10">
        <f>PPRD!V5+RCV_RCY!V5+IMP!V5-EXP!V5+STK_CHG!V5-INTMARB!V5-INTAVI!V5</f>
        <v>157.5417024935511</v>
      </c>
      <c r="W5" s="10">
        <f>PPRD!W5+RCV_RCY!W5+IMP!W5-EXP!W5+STK_CHG!W5-INTMARB!W5-INTAVI!W5</f>
        <v>179.05692175408427</v>
      </c>
      <c r="X5" s="10">
        <f>PPRD!X5+RCV_RCY!X5+IMP!X5-EXP!X5+STK_CHG!X5-INTMARB!X5-INTAVI!X5</f>
        <v>205.13834909716252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9323.7683576956169</v>
      </c>
      <c r="D6" s="10">
        <f>PPRD!D6+RCV_RCY!D6+IMP!D6-EXP!D6+STK_CHG!D6-INTMARB!D6-INTAVI!D6</f>
        <v>9558.7220980223519</v>
      </c>
      <c r="E6" s="10">
        <f>PPRD!E6+RCV_RCY!E6+IMP!E6-EXP!E6+STK_CHG!E6-INTMARB!E6-INTAVI!E6</f>
        <v>9035.135855546001</v>
      </c>
      <c r="F6" s="10">
        <f>PPRD!F6+RCV_RCY!F6+IMP!F6-EXP!F6+STK_CHG!F6-INTMARB!F6-INTAVI!F6</f>
        <v>9676.4077386070494</v>
      </c>
      <c r="G6" s="10">
        <f>PPRD!G6+RCV_RCY!G6+IMP!G6-EXP!G6+STK_CHG!G6-INTMARB!G6-INTAVI!G6</f>
        <v>9626.449097162511</v>
      </c>
      <c r="H6" s="10">
        <f>PPRD!H6+RCV_RCY!H6+IMP!H6-EXP!H6+STK_CHG!H6-INTMARB!H6-INTAVI!H6</f>
        <v>7890.9985382631121</v>
      </c>
      <c r="I6" s="10">
        <f>PPRD!I6+RCV_RCY!I6+IMP!I6-EXP!I6+STK_CHG!I6-INTMARB!I6-INTAVI!I6</f>
        <v>9146.0853826311231</v>
      </c>
      <c r="J6" s="10">
        <f>PPRD!J6+RCV_RCY!J6+IMP!J6-EXP!J6+STK_CHG!J6-INTMARB!J6-INTAVI!J6</f>
        <v>9604.0254514187436</v>
      </c>
      <c r="K6" s="10">
        <f>PPRD!K6+RCV_RCY!K6+IMP!K6-EXP!K6+STK_CHG!K6-INTMARB!K6-INTAVI!K6</f>
        <v>9203.5346517626804</v>
      </c>
      <c r="L6" s="10">
        <f>PPRD!L6+RCV_RCY!L6+IMP!L6-EXP!L6+STK_CHG!L6-INTMARB!L6-INTAVI!L6</f>
        <v>6987.9287188306107</v>
      </c>
      <c r="M6" s="10">
        <f>PPRD!M6+RCV_RCY!M6+IMP!M6-EXP!M6+STK_CHG!M6-INTMARB!M6-INTAVI!M6</f>
        <v>8696.9315563198616</v>
      </c>
      <c r="N6" s="10">
        <f>PPRD!N6+RCV_RCY!N6+IMP!N6-EXP!N6+STK_CHG!N6-INTMARB!N6-INTAVI!N6</f>
        <v>8419.1181427343072</v>
      </c>
      <c r="O6" s="10">
        <f>PPRD!O6+RCV_RCY!O6+IMP!O6-EXP!O6+STK_CHG!O6-INTMARB!O6-INTAVI!O6</f>
        <v>8252.2545141874452</v>
      </c>
      <c r="P6" s="10">
        <f>PPRD!P6+RCV_RCY!P6+IMP!P6-EXP!P6+STK_CHG!P6-INTMARB!P6-INTAVI!P6</f>
        <v>8948.0115219260533</v>
      </c>
      <c r="Q6" s="10">
        <f>PPRD!Q6+RCV_RCY!Q6+IMP!Q6-EXP!Q6+STK_CHG!Q6-INTMARB!Q6-INTAVI!Q6</f>
        <v>8868.3738607050709</v>
      </c>
      <c r="R6" s="10">
        <f>PPRD!R6+RCV_RCY!R6+IMP!R6-EXP!R6+STK_CHG!R6-INTMARB!R6-INTAVI!R6</f>
        <v>9488.5370593293192</v>
      </c>
      <c r="S6" s="10">
        <f>PPRD!S6+RCV_RCY!S6+IMP!S6-EXP!S6+STK_CHG!S6-INTMARB!S6-INTAVI!S6</f>
        <v>9318.8800515907133</v>
      </c>
      <c r="T6" s="10">
        <f>PPRD!T6+RCV_RCY!T6+IMP!T6-EXP!T6+STK_CHG!T6-INTMARB!T6-INTAVI!T6</f>
        <v>9237.3153052450562</v>
      </c>
      <c r="U6" s="10">
        <f>PPRD!U6+RCV_RCY!U6+IMP!U6-EXP!U6+STK_CHG!U6-INTMARB!U6-INTAVI!U6</f>
        <v>8938.9722269991416</v>
      </c>
      <c r="V6" s="10">
        <f>PPRD!V6+RCV_RCY!V6+IMP!V6-EXP!V6+STK_CHG!V6-INTMARB!V6-INTAVI!V6</f>
        <v>8747.1503009458302</v>
      </c>
      <c r="W6" s="10">
        <f>PPRD!W6+RCV_RCY!W6+IMP!W6-EXP!W6+STK_CHG!W6-INTMARB!W6-INTAVI!W6</f>
        <v>7996.7491831470334</v>
      </c>
      <c r="X6" s="10">
        <f>PPRD!X6+RCV_RCY!X6+IMP!X6-EXP!X6+STK_CHG!X6-INTMARB!X6-INTAVI!X6</f>
        <v>9095.5718830610476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36975.753482373169</v>
      </c>
      <c r="D7" s="10">
        <f>PPRD!D7+RCV_RCY!D7+IMP!D7-EXP!D7+STK_CHG!D7-INTMARB!D7-INTAVI!D7</f>
        <v>36590.526483233014</v>
      </c>
      <c r="E7" s="10">
        <f>PPRD!E7+RCV_RCY!E7+IMP!E7-EXP!E7+STK_CHG!E7-INTMARB!E7-INTAVI!E7</f>
        <v>36439.378073946689</v>
      </c>
      <c r="F7" s="10">
        <f>PPRD!F7+RCV_RCY!F7+IMP!F7-EXP!F7+STK_CHG!F7-INTMARB!F7-INTAVI!F7</f>
        <v>37631.796130696464</v>
      </c>
      <c r="G7" s="10">
        <f>PPRD!G7+RCV_RCY!G7+IMP!G7-EXP!G7+STK_CHG!G7-INTMARB!G7-INTAVI!G7</f>
        <v>35420.296646603601</v>
      </c>
      <c r="H7" s="10">
        <f>PPRD!H7+RCV_RCY!H7+IMP!H7-EXP!H7+STK_CHG!H7-INTMARB!H7-INTAVI!H7</f>
        <v>37651.113413585554</v>
      </c>
      <c r="I7" s="10">
        <f>PPRD!I7+RCV_RCY!I7+IMP!I7-EXP!I7+STK_CHG!I7-INTMARB!I7-INTAVI!I7</f>
        <v>39575.951246775578</v>
      </c>
      <c r="J7" s="10">
        <f>PPRD!J7+RCV_RCY!J7+IMP!J7-EXP!J7+STK_CHG!J7-INTMARB!J7-INTAVI!J7</f>
        <v>38728.615047291489</v>
      </c>
      <c r="K7" s="10">
        <f>PPRD!K7+RCV_RCY!K7+IMP!K7-EXP!K7+STK_CHG!K7-INTMARB!K7-INTAVI!K7</f>
        <v>37505.951590713667</v>
      </c>
      <c r="L7" s="10">
        <f>PPRD!L7+RCV_RCY!L7+IMP!L7-EXP!L7+STK_CHG!L7-INTMARB!L7-INTAVI!L7</f>
        <v>35228.786070507318</v>
      </c>
      <c r="M7" s="10">
        <f>PPRD!M7+RCV_RCY!M7+IMP!M7-EXP!M7+STK_CHG!M7-INTMARB!M7-INTAVI!M7</f>
        <v>39774.251848667227</v>
      </c>
      <c r="N7" s="10">
        <f>PPRD!N7+RCV_RCY!N7+IMP!N7-EXP!N7+STK_CHG!N7-INTMARB!N7-INTAVI!N7</f>
        <v>38297.550214961309</v>
      </c>
      <c r="O7" s="10">
        <f>PPRD!O7+RCV_RCY!O7+IMP!O7-EXP!O7+STK_CHG!O7-INTMARB!O7-INTAVI!O7</f>
        <v>33816.935081685304</v>
      </c>
      <c r="P7" s="10">
        <f>PPRD!P7+RCV_RCY!P7+IMP!P7-EXP!P7+STK_CHG!P7-INTMARB!P7-INTAVI!P7</f>
        <v>35659.145915735164</v>
      </c>
      <c r="Q7" s="10">
        <f>PPRD!Q7+RCV_RCY!Q7+IMP!Q7-EXP!Q7+STK_CHG!Q7-INTMARB!Q7-INTAVI!Q7</f>
        <v>32490.135081685294</v>
      </c>
      <c r="R7" s="10">
        <f>PPRD!R7+RCV_RCY!R7+IMP!R7-EXP!R7+STK_CHG!R7-INTMARB!R7-INTAVI!R7</f>
        <v>31247.8969905417</v>
      </c>
      <c r="S7" s="10">
        <f>PPRD!S7+RCV_RCY!S7+IMP!S7-EXP!S7+STK_CHG!S7-INTMARB!S7-INTAVI!S7</f>
        <v>33232.47790197764</v>
      </c>
      <c r="T7" s="10">
        <f>PPRD!T7+RCV_RCY!T7+IMP!T7-EXP!T7+STK_CHG!T7-INTMARB!T7-INTAVI!T7</f>
        <v>32543.338005159061</v>
      </c>
      <c r="U7" s="10">
        <f>PPRD!U7+RCV_RCY!U7+IMP!U7-EXP!U7+STK_CHG!U7-INTMARB!U7-INTAVI!U7</f>
        <v>33501.030180567497</v>
      </c>
      <c r="V7" s="10">
        <f>PPRD!V7+RCV_RCY!V7+IMP!V7-EXP!V7+STK_CHG!V7-INTMARB!V7-INTAVI!V7</f>
        <v>29850.470249355116</v>
      </c>
      <c r="W7" s="10">
        <f>PPRD!W7+RCV_RCY!W7+IMP!W7-EXP!W7+STK_CHG!W7-INTMARB!W7-INTAVI!W7</f>
        <v>28064.147807394671</v>
      </c>
      <c r="X7" s="10">
        <f>PPRD!X7+RCV_RCY!X7+IMP!X7-EXP!X7+STK_CHG!X7-INTMARB!X7-INTAVI!X7</f>
        <v>31239.169905417028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12122.658813413585</v>
      </c>
      <c r="D8" s="29">
        <f t="shared" si="6"/>
        <v>12201.109544282024</v>
      </c>
      <c r="E8" s="29">
        <f t="shared" si="6"/>
        <v>12115.124505588998</v>
      </c>
      <c r="F8" s="29">
        <f t="shared" si="6"/>
        <v>12344.885382631126</v>
      </c>
      <c r="G8" s="29">
        <f t="shared" si="6"/>
        <v>12919.558555460018</v>
      </c>
      <c r="H8" s="29">
        <f t="shared" si="6"/>
        <v>12725.813069647458</v>
      </c>
      <c r="I8" s="29">
        <f t="shared" si="6"/>
        <v>12584.601461736887</v>
      </c>
      <c r="J8" s="29">
        <f t="shared" si="6"/>
        <v>11932.364230438519</v>
      </c>
      <c r="K8" s="29">
        <f t="shared" si="6"/>
        <v>12721.658469475489</v>
      </c>
      <c r="L8" s="29">
        <f t="shared" si="6"/>
        <v>12175.294668959586</v>
      </c>
      <c r="M8" s="29">
        <f t="shared" si="6"/>
        <v>11575.07704213242</v>
      </c>
      <c r="N8" s="29">
        <f t="shared" si="6"/>
        <v>12524.340498710231</v>
      </c>
      <c r="O8" s="29">
        <f t="shared" si="6"/>
        <v>12710.578245915738</v>
      </c>
      <c r="P8" s="29">
        <f t="shared" si="6"/>
        <v>13133.40498710232</v>
      </c>
      <c r="Q8" s="29">
        <f t="shared" si="6"/>
        <v>12427.768873602752</v>
      </c>
      <c r="R8" s="29">
        <f t="shared" si="6"/>
        <v>12283.181599312125</v>
      </c>
      <c r="S8" s="29">
        <f t="shared" si="6"/>
        <v>11708.40214961307</v>
      </c>
      <c r="T8" s="29">
        <f t="shared" si="6"/>
        <v>12170.182803095437</v>
      </c>
      <c r="U8" s="29">
        <f t="shared" si="6"/>
        <v>11269.235683576961</v>
      </c>
      <c r="V8" s="29">
        <f t="shared" si="6"/>
        <v>9530.6477214101469</v>
      </c>
      <c r="W8" s="29">
        <f t="shared" si="6"/>
        <v>8847.4993981083371</v>
      </c>
      <c r="X8" s="29">
        <f t="shared" ref="X8" si="7">SUM(X9:X10)</f>
        <v>10388.488993981078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12122.658813413585</v>
      </c>
      <c r="D10" s="10">
        <f>PPRD!D10+RCV_RCY!D10+IMP!D10-EXP!D10+STK_CHG!D10-INTMARB!D10-INTAVI!D10</f>
        <v>12201.109544282024</v>
      </c>
      <c r="E10" s="10">
        <f>PPRD!E10+RCV_RCY!E10+IMP!E10-EXP!E10+STK_CHG!E10-INTMARB!E10-INTAVI!E10</f>
        <v>12115.124505588998</v>
      </c>
      <c r="F10" s="10">
        <f>PPRD!F10+RCV_RCY!F10+IMP!F10-EXP!F10+STK_CHG!F10-INTMARB!F10-INTAVI!F10</f>
        <v>12344.885382631126</v>
      </c>
      <c r="G10" s="10">
        <f>PPRD!G10+RCV_RCY!G10+IMP!G10-EXP!G10+STK_CHG!G10-INTMARB!G10-INTAVI!G10</f>
        <v>12919.558555460018</v>
      </c>
      <c r="H10" s="10">
        <f>PPRD!H10+RCV_RCY!H10+IMP!H10-EXP!H10+STK_CHG!H10-INTMARB!H10-INTAVI!H10</f>
        <v>12725.813069647458</v>
      </c>
      <c r="I10" s="10">
        <f>PPRD!I10+RCV_RCY!I10+IMP!I10-EXP!I10+STK_CHG!I10-INTMARB!I10-INTAVI!I10</f>
        <v>12584.601461736887</v>
      </c>
      <c r="J10" s="10">
        <f>PPRD!J10+RCV_RCY!J10+IMP!J10-EXP!J10+STK_CHG!J10-INTMARB!J10-INTAVI!J10</f>
        <v>11932.364230438519</v>
      </c>
      <c r="K10" s="10">
        <f>PPRD!K10+RCV_RCY!K10+IMP!K10-EXP!K10+STK_CHG!K10-INTMARB!K10-INTAVI!K10</f>
        <v>12721.658469475489</v>
      </c>
      <c r="L10" s="10">
        <f>PPRD!L10+RCV_RCY!L10+IMP!L10-EXP!L10+STK_CHG!L10-INTMARB!L10-INTAVI!L10</f>
        <v>12175.294668959586</v>
      </c>
      <c r="M10" s="10">
        <f>PPRD!M10+RCV_RCY!M10+IMP!M10-EXP!M10+STK_CHG!M10-INTMARB!M10-INTAVI!M10</f>
        <v>11575.07704213242</v>
      </c>
      <c r="N10" s="10">
        <f>PPRD!N10+RCV_RCY!N10+IMP!N10-EXP!N10+STK_CHG!N10-INTMARB!N10-INTAVI!N10</f>
        <v>12524.340498710231</v>
      </c>
      <c r="O10" s="10">
        <f>PPRD!O10+RCV_RCY!O10+IMP!O10-EXP!O10+STK_CHG!O10-INTMARB!O10-INTAVI!O10</f>
        <v>12710.578245915738</v>
      </c>
      <c r="P10" s="10">
        <f>PPRD!P10+RCV_RCY!P10+IMP!P10-EXP!P10+STK_CHG!P10-INTMARB!P10-INTAVI!P10</f>
        <v>13133.40498710232</v>
      </c>
      <c r="Q10" s="10">
        <f>PPRD!Q10+RCV_RCY!Q10+IMP!Q10-EXP!Q10+STK_CHG!Q10-INTMARB!Q10-INTAVI!Q10</f>
        <v>12427.768873602752</v>
      </c>
      <c r="R10" s="10">
        <f>PPRD!R10+RCV_RCY!R10+IMP!R10-EXP!R10+STK_CHG!R10-INTMARB!R10-INTAVI!R10</f>
        <v>12283.181599312125</v>
      </c>
      <c r="S10" s="10">
        <f>PPRD!S10+RCV_RCY!S10+IMP!S10-EXP!S10+STK_CHG!S10-INTMARB!S10-INTAVI!S10</f>
        <v>11708.40214961307</v>
      </c>
      <c r="T10" s="10">
        <f>PPRD!T10+RCV_RCY!T10+IMP!T10-EXP!T10+STK_CHG!T10-INTMARB!T10-INTAVI!T10</f>
        <v>12170.182803095437</v>
      </c>
      <c r="U10" s="10">
        <f>PPRD!U10+RCV_RCY!U10+IMP!U10-EXP!U10+STK_CHG!U10-INTMARB!U10-INTAVI!U10</f>
        <v>11269.235683576961</v>
      </c>
      <c r="V10" s="10">
        <f>PPRD!V10+RCV_RCY!V10+IMP!V10-EXP!V10+STK_CHG!V10-INTMARB!V10-INTAVI!V10</f>
        <v>9530.6477214101469</v>
      </c>
      <c r="W10" s="10">
        <f>PPRD!W10+RCV_RCY!W10+IMP!W10-EXP!W10+STK_CHG!W10-INTMARB!W10-INTAVI!W10</f>
        <v>8847.4993981083371</v>
      </c>
      <c r="X10" s="10">
        <f>PPRD!X10+RCV_RCY!X10+IMP!X10-EXP!X10+STK_CHG!X10-INTMARB!X10-INTAVI!X10</f>
        <v>10388.488993981078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-2140.0414445399824</v>
      </c>
      <c r="D11" s="29">
        <f t="shared" si="8"/>
        <v>-2658.3509888220115</v>
      </c>
      <c r="E11" s="29">
        <f t="shared" si="8"/>
        <v>-2688.212209802236</v>
      </c>
      <c r="F11" s="29">
        <f t="shared" si="8"/>
        <v>-3459.9986242476348</v>
      </c>
      <c r="G11" s="29">
        <f t="shared" si="8"/>
        <v>-3731.4299226139292</v>
      </c>
      <c r="H11" s="29">
        <f t="shared" si="8"/>
        <v>-3611.3674118658632</v>
      </c>
      <c r="I11" s="29">
        <f t="shared" si="8"/>
        <v>-4079.2198624247635</v>
      </c>
      <c r="J11" s="29">
        <f t="shared" si="8"/>
        <v>-4481.1571797076522</v>
      </c>
      <c r="K11" s="29">
        <f t="shared" si="8"/>
        <v>-4644.3376612209795</v>
      </c>
      <c r="L11" s="29">
        <f t="shared" si="8"/>
        <v>-3219.3993121238177</v>
      </c>
      <c r="M11" s="29">
        <f t="shared" si="8"/>
        <v>-4824.0423043852106</v>
      </c>
      <c r="N11" s="29">
        <f t="shared" si="8"/>
        <v>-4602.0850386930351</v>
      </c>
      <c r="O11" s="29">
        <f t="shared" si="8"/>
        <v>-4518.0136715391227</v>
      </c>
      <c r="P11" s="29">
        <f t="shared" si="8"/>
        <v>-4550.0219260533104</v>
      </c>
      <c r="Q11" s="29">
        <f t="shared" si="8"/>
        <v>-4513.4311263972486</v>
      </c>
      <c r="R11" s="29">
        <f t="shared" si="8"/>
        <v>-4644.8514187446253</v>
      </c>
      <c r="S11" s="29">
        <f t="shared" si="8"/>
        <v>-4878.8815993121234</v>
      </c>
      <c r="T11" s="29">
        <f t="shared" si="8"/>
        <v>-4447.9187446259675</v>
      </c>
      <c r="U11" s="29">
        <f t="shared" si="8"/>
        <v>-4666.3067067927768</v>
      </c>
      <c r="V11" s="29">
        <f t="shared" si="8"/>
        <v>-4444.9050730868439</v>
      </c>
      <c r="W11" s="29">
        <f t="shared" si="8"/>
        <v>-4172.7468615649177</v>
      </c>
      <c r="X11" s="29">
        <f t="shared" ref="X11" si="9">SUM(X12:X16)</f>
        <v>-5014.3845227858974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1.09810834049871</v>
      </c>
      <c r="D12" s="10">
        <f>PPRD!D12+RCV_RCY!D12+IMP!D12-EXP!D12+STK_CHG!D12-INTMARB!D12-INTAVI!D12</f>
        <v>0.5595872742906276</v>
      </c>
      <c r="E12" s="10">
        <f>PPRD!E12+RCV_RCY!E12+IMP!E12-EXP!E12+STK_CHG!E12-INTMARB!E12-INTAVI!E12</f>
        <v>1.081255374032674</v>
      </c>
      <c r="F12" s="10">
        <f>PPRD!F12+RCV_RCY!F12+IMP!F12-EXP!F12+STK_CHG!F12-INTMARB!F12-INTAVI!F12</f>
        <v>0.54840928632846087</v>
      </c>
      <c r="G12" s="10">
        <f>PPRD!G12+RCV_RCY!G12+IMP!G12-EXP!G12+STK_CHG!G12-INTMARB!G12-INTAVI!G12</f>
        <v>0.54471195184866716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1.1079965606190885</v>
      </c>
      <c r="L12" s="10">
        <f>PPRD!L12+RCV_RCY!L12+IMP!L12-EXP!L12+STK_CHG!L12-INTMARB!L12-INTAVI!L12</f>
        <v>0.55391229578675794</v>
      </c>
      <c r="M12" s="10">
        <f>PPRD!M12+RCV_RCY!M12+IMP!M12-EXP!M12+STK_CHG!M12-INTMARB!M12-INTAVI!M12</f>
        <v>4.4292347377472048</v>
      </c>
      <c r="N12" s="10">
        <f>PPRD!N12+RCV_RCY!N12+IMP!N12-EXP!N12+STK_CHG!N12-INTMARB!N12-INTAVI!N12</f>
        <v>3.877042132416169</v>
      </c>
      <c r="O12" s="10">
        <f>PPRD!O12+RCV_RCY!O12+IMP!O12-EXP!O12+STK_CHG!O12-INTMARB!O12-INTAVI!O12</f>
        <v>5.5411865864144447</v>
      </c>
      <c r="P12" s="10">
        <f>PPRD!P12+RCV_RCY!P12+IMP!P12-EXP!P12+STK_CHG!P12-INTMARB!P12-INTAVI!P12</f>
        <v>5.5411865864144447</v>
      </c>
      <c r="Q12" s="10">
        <f>PPRD!Q12+RCV_RCY!Q12+IMP!Q12-EXP!Q12+STK_CHG!Q12-INTMARB!Q12-INTAVI!Q12</f>
        <v>3.3246775580395527</v>
      </c>
      <c r="R12" s="10">
        <f>PPRD!R12+RCV_RCY!R12+IMP!R12-EXP!R12+STK_CHG!R12-INTMARB!R12-INTAVI!R12</f>
        <v>1.1069647463456569</v>
      </c>
      <c r="S12" s="10">
        <f>PPRD!S12+RCV_RCY!S12+IMP!S12-EXP!S12+STK_CHG!S12-INTMARB!S12-INTAVI!S12</f>
        <v>6.0934651762682721</v>
      </c>
      <c r="T12" s="10">
        <f>PPRD!T12+RCV_RCY!T12+IMP!T12-EXP!T12+STK_CHG!T12-INTMARB!T12-INTAVI!T12</f>
        <v>5.3707652622527942</v>
      </c>
      <c r="U12" s="10">
        <f>PPRD!U12+RCV_RCY!U12+IMP!U12-EXP!U12+STK_CHG!U12-INTMARB!U12-INTAVI!U12</f>
        <v>-0.43860705073086859</v>
      </c>
      <c r="V12" s="10">
        <f>PPRD!V12+RCV_RCY!V12+IMP!V12-EXP!V12+STK_CHG!V12-INTMARB!V12-INTAVI!V12</f>
        <v>1.4437661220980238</v>
      </c>
      <c r="W12" s="10">
        <f>PPRD!W12+RCV_RCY!W12+IMP!W12-EXP!W12+STK_CHG!W12-INTMARB!W12-INTAVI!W12</f>
        <v>-5.77901977644024</v>
      </c>
      <c r="X12" s="10">
        <f>PPRD!X12+RCV_RCY!X12+IMP!X12-EXP!X12+STK_CHG!X12-INTMARB!X12-INTAVI!X12</f>
        <v>-4.819776440240755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-2141.5678417884774</v>
      </c>
      <c r="D13" s="10">
        <f>PPRD!D13+RCV_RCY!D13+IMP!D13-EXP!D13+STK_CHG!D13-INTMARB!D13-INTAVI!D13</f>
        <v>-2659.7345657781593</v>
      </c>
      <c r="E13" s="10">
        <f>PPRD!E13+RCV_RCY!E13+IMP!E13-EXP!E13+STK_CHG!E13-INTMARB!E13-INTAVI!E13</f>
        <v>-2690.1275150472916</v>
      </c>
      <c r="F13" s="10">
        <f>PPRD!F13+RCV_RCY!F13+IMP!F13-EXP!F13+STK_CHG!F13-INTMARB!F13-INTAVI!F13</f>
        <v>-3461.3530524505582</v>
      </c>
      <c r="G13" s="10">
        <f>PPRD!G13+RCV_RCY!G13+IMP!G13-EXP!G13+STK_CHG!G13-INTMARB!G13-INTAVI!G13</f>
        <v>-3415.4008598452274</v>
      </c>
      <c r="H13" s="10">
        <f>PPRD!H13+RCV_RCY!H13+IMP!H13-EXP!H13+STK_CHG!H13-INTMARB!H13-INTAVI!H13</f>
        <v>-3346.2732588134131</v>
      </c>
      <c r="I13" s="10">
        <f>PPRD!I13+RCV_RCY!I13+IMP!I13-EXP!I13+STK_CHG!I13-INTMARB!I13-INTAVI!I13</f>
        <v>-3788.9909716251072</v>
      </c>
      <c r="J13" s="10">
        <f>PPRD!J13+RCV_RCY!J13+IMP!J13-EXP!J13+STK_CHG!J13-INTMARB!J13-INTAVI!J13</f>
        <v>-4188.3392089423896</v>
      </c>
      <c r="K13" s="10">
        <f>PPRD!K13+RCV_RCY!K13+IMP!K13-EXP!K13+STK_CHG!K13-INTMARB!K13-INTAVI!K13</f>
        <v>-4372.2023215821155</v>
      </c>
      <c r="L13" s="10">
        <f>PPRD!L13+RCV_RCY!L13+IMP!L13-EXP!L13+STK_CHG!L13-INTMARB!L13-INTAVI!L13</f>
        <v>-2944.4141014617371</v>
      </c>
      <c r="M13" s="10">
        <f>PPRD!M13+RCV_RCY!M13+IMP!M13-EXP!M13+STK_CHG!M13-INTMARB!M13-INTAVI!M13</f>
        <v>-4466.1671539122954</v>
      </c>
      <c r="N13" s="10">
        <f>PPRD!N13+RCV_RCY!N13+IMP!N13-EXP!N13+STK_CHG!N13-INTMARB!N13-INTAVI!N13</f>
        <v>-4279.4300945829746</v>
      </c>
      <c r="O13" s="10">
        <f>PPRD!O13+RCV_RCY!O13+IMP!O13-EXP!O13+STK_CHG!O13-INTMARB!O13-INTAVI!O13</f>
        <v>-4197.1252794496986</v>
      </c>
      <c r="P13" s="10">
        <f>PPRD!P13+RCV_RCY!P13+IMP!P13-EXP!P13+STK_CHG!P13-INTMARB!P13-INTAVI!P13</f>
        <v>-4241.4128976784177</v>
      </c>
      <c r="Q13" s="10">
        <f>PPRD!Q13+RCV_RCY!Q13+IMP!Q13-EXP!Q13+STK_CHG!Q13-INTMARB!Q13-INTAVI!Q13</f>
        <v>-4233.3904557179703</v>
      </c>
      <c r="R13" s="10">
        <f>PPRD!R13+RCV_RCY!R13+IMP!R13-EXP!R13+STK_CHG!R13-INTMARB!R13-INTAVI!R13</f>
        <v>-4320.8699054170238</v>
      </c>
      <c r="S13" s="10">
        <f>PPRD!S13+RCV_RCY!S13+IMP!S13-EXP!S13+STK_CHG!S13-INTMARB!S13-INTAVI!S13</f>
        <v>-4549.1148753224415</v>
      </c>
      <c r="T13" s="10">
        <f>PPRD!T13+RCV_RCY!T13+IMP!T13-EXP!T13+STK_CHG!T13-INTMARB!T13-INTAVI!T13</f>
        <v>-4139.8411865864146</v>
      </c>
      <c r="U13" s="10">
        <f>PPRD!U13+RCV_RCY!U13+IMP!U13-EXP!U13+STK_CHG!U13-INTMARB!U13-INTAVI!U13</f>
        <v>-4348.1135855545999</v>
      </c>
      <c r="V13" s="10">
        <f>PPRD!V13+RCV_RCY!V13+IMP!V13-EXP!V13+STK_CHG!V13-INTMARB!V13-INTAVI!V13</f>
        <v>-4147.6883061049002</v>
      </c>
      <c r="W13" s="10">
        <f>PPRD!W13+RCV_RCY!W13+IMP!W13-EXP!W13+STK_CHG!W13-INTMARB!W13-INTAVI!W13</f>
        <v>-3901.7395528804809</v>
      </c>
      <c r="X13" s="10">
        <f>PPRD!X13+RCV_RCY!X13+IMP!X13-EXP!X13+STK_CHG!X13-INTMARB!X13-INTAVI!X13</f>
        <v>-4694.0728288907985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-317.41186586414437</v>
      </c>
      <c r="H15" s="10">
        <f>PPRD!H15+RCV_RCY!H15+IMP!H15-EXP!H15+STK_CHG!H15-INTMARB!H15-INTAVI!H15</f>
        <v>-265.92794496990535</v>
      </c>
      <c r="I15" s="10">
        <f>PPRD!I15+RCV_RCY!I15+IMP!I15-EXP!I15+STK_CHG!I15-INTMARB!I15-INTAVI!I15</f>
        <v>-291.89853826311258</v>
      </c>
      <c r="J15" s="10">
        <f>PPRD!J15+RCV_RCY!J15+IMP!J15-EXP!J15+STK_CHG!J15-INTMARB!J15-INTAVI!J15</f>
        <v>-294.06921754084266</v>
      </c>
      <c r="K15" s="10">
        <f>PPRD!K15+RCV_RCY!K15+IMP!K15-EXP!K15+STK_CHG!K15-INTMARB!K15-INTAVI!K15</f>
        <v>-276.58452278589851</v>
      </c>
      <c r="L15" s="10">
        <f>PPRD!L15+RCV_RCY!L15+IMP!L15-EXP!L15+STK_CHG!L15-INTMARB!L15-INTAVI!L15</f>
        <v>-278.46285468615639</v>
      </c>
      <c r="M15" s="10">
        <f>PPRD!M15+RCV_RCY!M15+IMP!M15-EXP!M15+STK_CHG!M15-INTMARB!M15-INTAVI!M15</f>
        <v>-363.97437661220982</v>
      </c>
      <c r="N15" s="10">
        <f>PPRD!N15+RCV_RCY!N15+IMP!N15-EXP!N15+STK_CHG!N15-INTMARB!N15-INTAVI!N15</f>
        <v>-331.54101461736889</v>
      </c>
      <c r="O15" s="10">
        <f>PPRD!O15+RCV_RCY!O15+IMP!O15-EXP!O15+STK_CHG!O15-INTMARB!O15-INTAVI!O15</f>
        <v>-330.64282029234732</v>
      </c>
      <c r="P15" s="10">
        <f>PPRD!P15+RCV_RCY!P15+IMP!P15-EXP!P15+STK_CHG!P15-INTMARB!P15-INTAVI!P15</f>
        <v>-329.73920894239041</v>
      </c>
      <c r="Q15" s="10">
        <f>PPRD!Q15+RCV_RCY!Q15+IMP!Q15-EXP!Q15+STK_CHG!Q15-INTMARB!Q15-INTAVI!Q15</f>
        <v>-312.62398968185727</v>
      </c>
      <c r="R15" s="10">
        <f>PPRD!R15+RCV_RCY!R15+IMP!R15-EXP!R15+STK_CHG!R15-INTMARB!R15-INTAVI!R15</f>
        <v>-340.55365434221835</v>
      </c>
      <c r="S15" s="10">
        <f>PPRD!S15+RCV_RCY!S15+IMP!S15-EXP!S15+STK_CHG!S15-INTMARB!S15-INTAVI!S15</f>
        <v>-345.05477214101461</v>
      </c>
      <c r="T15" s="10">
        <f>PPRD!T15+RCV_RCY!T15+IMP!T15-EXP!T15+STK_CHG!T15-INTMARB!T15-INTAVI!T15</f>
        <v>-324.63361994840926</v>
      </c>
      <c r="U15" s="10">
        <f>PPRD!U15+RCV_RCY!U15+IMP!U15-EXP!U15+STK_CHG!U15-INTMARB!U15-INTAVI!U15</f>
        <v>-336.30154772141015</v>
      </c>
      <c r="V15" s="10">
        <f>PPRD!V15+RCV_RCY!V15+IMP!V15-EXP!V15+STK_CHG!V15-INTMARB!V15-INTAVI!V15</f>
        <v>-315.40816852966464</v>
      </c>
      <c r="W15" s="10">
        <f>PPRD!W15+RCV_RCY!W15+IMP!W15-EXP!W15+STK_CHG!W15-INTMARB!W15-INTAVI!W15</f>
        <v>-267.86715391229575</v>
      </c>
      <c r="X15" s="10">
        <f>PPRD!X15+RCV_RCY!X15+IMP!X15-EXP!X15+STK_CHG!X15-INTMARB!X15-INTAVI!X15</f>
        <v>-316.45408426483237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0.42828890799656061</v>
      </c>
      <c r="D16" s="10">
        <f>PPRD!D16+RCV_RCY!D16+IMP!D16-EXP!D16+STK_CHG!D16-INTMARB!D16-INTAVI!D16</f>
        <v>0.82398968185726562</v>
      </c>
      <c r="E16" s="10">
        <f>PPRD!E16+RCV_RCY!E16+IMP!E16-EXP!E16+STK_CHG!E16-INTMARB!E16-INTAVI!E16</f>
        <v>0.83404987102321571</v>
      </c>
      <c r="F16" s="10">
        <f>PPRD!F16+RCV_RCY!F16+IMP!F16-EXP!F16+STK_CHG!F16-INTMARB!F16-INTAVI!F16</f>
        <v>0.80601891659501224</v>
      </c>
      <c r="G16" s="10">
        <f>PPRD!G16+RCV_RCY!G16+IMP!G16-EXP!G16+STK_CHG!G16-INTMARB!G16-INTAVI!G16</f>
        <v>0.83809114359415293</v>
      </c>
      <c r="H16" s="10">
        <f>PPRD!H16+RCV_RCY!H16+IMP!H16-EXP!H16+STK_CHG!H16-INTMARB!H16-INTAVI!H16</f>
        <v>0.83379191745485803</v>
      </c>
      <c r="I16" s="10">
        <f>PPRD!I16+RCV_RCY!I16+IMP!I16-EXP!I16+STK_CHG!I16-INTMARB!I16-INTAVI!I16</f>
        <v>1.6696474634565781</v>
      </c>
      <c r="J16" s="10">
        <f>PPRD!J16+RCV_RCY!J16+IMP!J16-EXP!J16+STK_CHG!J16-INTMARB!J16-INTAVI!J16</f>
        <v>1.2512467755803951</v>
      </c>
      <c r="K16" s="10">
        <f>PPRD!K16+RCV_RCY!K16+IMP!K16-EXP!K16+STK_CHG!K16-INTMARB!K16-INTAVI!K16</f>
        <v>3.341186586414445</v>
      </c>
      <c r="L16" s="10">
        <f>PPRD!L16+RCV_RCY!L16+IMP!L16-EXP!L16+STK_CHG!L16-INTMARB!L16-INTAVI!L16</f>
        <v>2.9237317282889079</v>
      </c>
      <c r="M16" s="10">
        <f>PPRD!M16+RCV_RCY!M16+IMP!M16-EXP!M16+STK_CHG!M16-INTMARB!M16-INTAVI!M16</f>
        <v>1.6699914015477217</v>
      </c>
      <c r="N16" s="10">
        <f>PPRD!N16+RCV_RCY!N16+IMP!N16-EXP!N16+STK_CHG!N16-INTMARB!N16-INTAVI!N16</f>
        <v>5.0090283748925195</v>
      </c>
      <c r="O16" s="10">
        <f>PPRD!O16+RCV_RCY!O16+IMP!O16-EXP!O16+STK_CHG!O16-INTMARB!O16-INTAVI!O16</f>
        <v>4.2132416165090278</v>
      </c>
      <c r="P16" s="10">
        <f>PPRD!P16+RCV_RCY!P16+IMP!P16-EXP!P16+STK_CHG!P16-INTMARB!P16-INTAVI!P16</f>
        <v>15.58899398108341</v>
      </c>
      <c r="Q16" s="10">
        <f>PPRD!Q16+RCV_RCY!Q16+IMP!Q16-EXP!Q16+STK_CHG!Q16-INTMARB!Q16-INTAVI!Q16</f>
        <v>29.258641444539979</v>
      </c>
      <c r="R16" s="10">
        <f>PPRD!R16+RCV_RCY!R16+IMP!R16-EXP!R16+STK_CHG!R16-INTMARB!R16-INTAVI!R16</f>
        <v>15.465176268271714</v>
      </c>
      <c r="S16" s="10">
        <f>PPRD!S16+RCV_RCY!S16+IMP!S16-EXP!S16+STK_CHG!S16-INTMARB!S16-INTAVI!S16</f>
        <v>9.1945829750644883</v>
      </c>
      <c r="T16" s="10">
        <f>PPRD!T16+RCV_RCY!T16+IMP!T16-EXP!T16+STK_CHG!T16-INTMARB!T16-INTAVI!T16</f>
        <v>11.185296646603611</v>
      </c>
      <c r="U16" s="10">
        <f>PPRD!U16+RCV_RCY!U16+IMP!U16-EXP!U16+STK_CHG!U16-INTMARB!U16-INTAVI!U16</f>
        <v>18.547033533963884</v>
      </c>
      <c r="V16" s="10">
        <f>PPRD!V16+RCV_RCY!V16+IMP!V16-EXP!V16+STK_CHG!V16-INTMARB!V16-INTAVI!V16</f>
        <v>16.747635425623386</v>
      </c>
      <c r="W16" s="10">
        <f>PPRD!W16+RCV_RCY!W16+IMP!W16-EXP!W16+STK_CHG!W16-INTMARB!W16-INTAVI!W16</f>
        <v>2.6388650042992259</v>
      </c>
      <c r="X16" s="10">
        <f>PPRD!X16+RCV_RCY!X16+IMP!X16-EXP!X16+STK_CHG!X16-INTMARB!X16-INTAVI!X16</f>
        <v>0.96216680997420467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19338.696044711953</v>
      </c>
      <c r="D26" s="37">
        <f t="shared" si="14"/>
        <v>19925.127085124674</v>
      </c>
      <c r="E26" s="37">
        <f t="shared" si="14"/>
        <v>19881.630524505588</v>
      </c>
      <c r="F26" s="37">
        <f t="shared" si="14"/>
        <v>19988.387790197758</v>
      </c>
      <c r="G26" s="37">
        <f t="shared" si="14"/>
        <v>21409.630008598451</v>
      </c>
      <c r="H26" s="37">
        <f t="shared" si="14"/>
        <v>21659.869733447988</v>
      </c>
      <c r="I26" s="37">
        <f t="shared" si="14"/>
        <v>23234.428546861567</v>
      </c>
      <c r="J26" s="37">
        <f t="shared" si="14"/>
        <v>23801.339982803096</v>
      </c>
      <c r="K26" s="37">
        <f t="shared" si="14"/>
        <v>24619.308340498705</v>
      </c>
      <c r="L26" s="37">
        <f t="shared" si="14"/>
        <v>24081.068959587268</v>
      </c>
      <c r="M26" s="37">
        <f t="shared" si="14"/>
        <v>25445.804729148742</v>
      </c>
      <c r="N26" s="37">
        <f t="shared" si="14"/>
        <v>25670.684264832333</v>
      </c>
      <c r="O26" s="37">
        <f t="shared" si="14"/>
        <v>24430.212725709363</v>
      </c>
      <c r="P26" s="37">
        <f t="shared" si="14"/>
        <v>22288.67592433362</v>
      </c>
      <c r="Q26" s="37">
        <f t="shared" si="14"/>
        <v>22090.670765262254</v>
      </c>
      <c r="R26" s="37">
        <f t="shared" si="14"/>
        <v>23424.065692175409</v>
      </c>
      <c r="S26" s="37">
        <f t="shared" si="14"/>
        <v>25884.239810834046</v>
      </c>
      <c r="T26" s="37">
        <f t="shared" si="14"/>
        <v>29118.922012037834</v>
      </c>
      <c r="U26" s="37">
        <f t="shared" si="14"/>
        <v>29788.444969905417</v>
      </c>
      <c r="V26" s="37">
        <f t="shared" si="14"/>
        <v>30224.419260533101</v>
      </c>
      <c r="W26" s="37">
        <f t="shared" si="14"/>
        <v>28979.192261392942</v>
      </c>
      <c r="X26" s="37">
        <f t="shared" ref="X26" si="15">SUM(X27,X33)</f>
        <v>30711.138950988821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18608.744883920896</v>
      </c>
      <c r="D27" s="29">
        <f t="shared" si="16"/>
        <v>18863.371023215819</v>
      </c>
      <c r="E27" s="29">
        <f t="shared" si="16"/>
        <v>18411.500687876181</v>
      </c>
      <c r="F27" s="29">
        <f t="shared" si="16"/>
        <v>18008.106964746341</v>
      </c>
      <c r="G27" s="29">
        <f t="shared" si="16"/>
        <v>18734.491315563198</v>
      </c>
      <c r="H27" s="29">
        <f t="shared" si="16"/>
        <v>18877.80937231299</v>
      </c>
      <c r="I27" s="29">
        <f t="shared" si="16"/>
        <v>21243.308856405849</v>
      </c>
      <c r="J27" s="29">
        <f t="shared" si="16"/>
        <v>21429.144110060191</v>
      </c>
      <c r="K27" s="29">
        <f t="shared" si="16"/>
        <v>22384.585124677553</v>
      </c>
      <c r="L27" s="29">
        <f t="shared" si="16"/>
        <v>21979.177300085979</v>
      </c>
      <c r="M27" s="29">
        <f t="shared" si="16"/>
        <v>23894.624935511598</v>
      </c>
      <c r="N27" s="29">
        <f t="shared" si="16"/>
        <v>25165.255374032677</v>
      </c>
      <c r="O27" s="29">
        <f t="shared" si="16"/>
        <v>25665.129578675831</v>
      </c>
      <c r="P27" s="29">
        <f t="shared" si="16"/>
        <v>24696.927858985382</v>
      </c>
      <c r="Q27" s="29">
        <f t="shared" si="16"/>
        <v>24649.923215821153</v>
      </c>
      <c r="R27" s="29">
        <f t="shared" si="16"/>
        <v>26641.881771281169</v>
      </c>
      <c r="S27" s="29">
        <f t="shared" si="16"/>
        <v>26364.72390369733</v>
      </c>
      <c r="T27" s="29">
        <f t="shared" si="16"/>
        <v>26204.91719690456</v>
      </c>
      <c r="U27" s="29">
        <f t="shared" si="16"/>
        <v>27967.445313843509</v>
      </c>
      <c r="V27" s="29">
        <f t="shared" si="16"/>
        <v>28070.223387790193</v>
      </c>
      <c r="W27" s="29">
        <f t="shared" si="16"/>
        <v>26216.810662080818</v>
      </c>
      <c r="X27" s="29">
        <f t="shared" ref="X27" si="17">SUM(X28:X32)</f>
        <v>26025.290369733448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18293.230610490114</v>
      </c>
      <c r="D28" s="10">
        <f>PPRD!D28+RCV_RCY!D28+IMP!D28-EXP!D28+STK_CHG!D28-INTMARB!D28-INTAVI!D28</f>
        <v>18450.606706792776</v>
      </c>
      <c r="E28" s="10">
        <f>PPRD!E28+RCV_RCY!E28+IMP!E28-EXP!E28+STK_CHG!E28-INTMARB!E28-INTAVI!E28</f>
        <v>18222.256319862427</v>
      </c>
      <c r="F28" s="10">
        <f>PPRD!F28+RCV_RCY!F28+IMP!F28-EXP!F28+STK_CHG!F28-INTMARB!F28-INTAVI!F28</f>
        <v>17787.007308684431</v>
      </c>
      <c r="G28" s="10">
        <f>PPRD!G28+RCV_RCY!G28+IMP!G28-EXP!G28+STK_CHG!G28-INTMARB!G28-INTAVI!G28</f>
        <v>18340.051934651761</v>
      </c>
      <c r="H28" s="10">
        <f>PPRD!H28+RCV_RCY!H28+IMP!H28-EXP!H28+STK_CHG!H28-INTMARB!H28-INTAVI!H28</f>
        <v>18458.720550300954</v>
      </c>
      <c r="I28" s="10">
        <f>PPRD!I28+RCV_RCY!I28+IMP!I28-EXP!I28+STK_CHG!I28-INTMARB!I28-INTAVI!I28</f>
        <v>20352.784952708513</v>
      </c>
      <c r="J28" s="10">
        <f>PPRD!J28+RCV_RCY!J28+IMP!J28-EXP!J28+STK_CHG!J28-INTMARB!J28-INTAVI!J28</f>
        <v>20325.935167669821</v>
      </c>
      <c r="K28" s="10">
        <f>PPRD!K28+RCV_RCY!K28+IMP!K28-EXP!K28+STK_CHG!K28-INTMARB!K28-INTAVI!K28</f>
        <v>21356.450902837485</v>
      </c>
      <c r="L28" s="10">
        <f>PPRD!L28+RCV_RCY!L28+IMP!L28-EXP!L28+STK_CHG!L28-INTMARB!L28-INTAVI!L28</f>
        <v>20583.233018056744</v>
      </c>
      <c r="M28" s="10">
        <f>PPRD!M28+RCV_RCY!M28+IMP!M28-EXP!M28+STK_CHG!M28-INTMARB!M28-INTAVI!M28</f>
        <v>23181.668099742037</v>
      </c>
      <c r="N28" s="10">
        <f>PPRD!N28+RCV_RCY!N28+IMP!N28-EXP!N28+STK_CHG!N28-INTMARB!N28-INTAVI!N28</f>
        <v>24534.269131556321</v>
      </c>
      <c r="O28" s="10">
        <f>PPRD!O28+RCV_RCY!O28+IMP!O28-EXP!O28+STK_CHG!O28-INTMARB!O28-INTAVI!O28</f>
        <v>25454.11711092003</v>
      </c>
      <c r="P28" s="10">
        <f>PPRD!P28+RCV_RCY!P28+IMP!P28-EXP!P28+STK_CHG!P28-INTMARB!P28-INTAVI!P28</f>
        <v>24573.2135855546</v>
      </c>
      <c r="Q28" s="10">
        <f>PPRD!Q28+RCV_RCY!Q28+IMP!Q28-EXP!Q28+STK_CHG!Q28-INTMARB!Q28-INTAVI!Q28</f>
        <v>24496.936543422184</v>
      </c>
      <c r="R28" s="10">
        <f>PPRD!R28+RCV_RCY!R28+IMP!R28-EXP!R28+STK_CHG!R28-INTMARB!R28-INTAVI!R28</f>
        <v>26505.655717970763</v>
      </c>
      <c r="S28" s="10">
        <f>PPRD!S28+RCV_RCY!S28+IMP!S28-EXP!S28+STK_CHG!S28-INTMARB!S28-INTAVI!S28</f>
        <v>26164.503439380907</v>
      </c>
      <c r="T28" s="10">
        <f>PPRD!T28+RCV_RCY!T28+IMP!T28-EXP!T28+STK_CHG!T28-INTMARB!T28-INTAVI!T28</f>
        <v>25523.706018916597</v>
      </c>
      <c r="U28" s="10">
        <f>PPRD!U28+RCV_RCY!U28+IMP!U28-EXP!U28+STK_CHG!U28-INTMARB!U28-INTAVI!U28</f>
        <v>27415.15339638865</v>
      </c>
      <c r="V28" s="10">
        <f>PPRD!V28+RCV_RCY!V28+IMP!V28-EXP!V28+STK_CHG!V28-INTMARB!V28-INTAVI!V28</f>
        <v>27693.447721410139</v>
      </c>
      <c r="W28" s="10">
        <f>PPRD!W28+RCV_RCY!W28+IMP!W28-EXP!W28+STK_CHG!W28-INTMARB!W28-INTAVI!W28</f>
        <v>25968.4977644024</v>
      </c>
      <c r="X28" s="10">
        <f>PPRD!X28+RCV_RCY!X28+IMP!X28-EXP!X28+STK_CHG!X28-INTMARB!X28-INTAVI!X28</f>
        <v>25138.20128976784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224.31487532244199</v>
      </c>
      <c r="D30" s="10">
        <f>PPRD!D30+RCV_RCY!D30+IMP!D30-EXP!D30+STK_CHG!D30-INTMARB!D30-INTAVI!D30</f>
        <v>335.96483233018063</v>
      </c>
      <c r="E30" s="10">
        <f>PPRD!E30+RCV_RCY!E30+IMP!E30-EXP!E30+STK_CHG!E30-INTMARB!E30-INTAVI!E30</f>
        <v>108.6049871023216</v>
      </c>
      <c r="F30" s="10">
        <f>PPRD!F30+RCV_RCY!F30+IMP!F30-EXP!F30+STK_CHG!F30-INTMARB!F30-INTAVI!F30</f>
        <v>182.69991401547719</v>
      </c>
      <c r="G30" s="10">
        <f>PPRD!G30+RCV_RCY!G30+IMP!G30-EXP!G30+STK_CHG!G30-INTMARB!G30-INTAVI!G30</f>
        <v>316.67987962166808</v>
      </c>
      <c r="H30" s="10">
        <f>PPRD!H30+RCV_RCY!H30+IMP!H30-EXP!H30+STK_CHG!H30-INTMARB!H30-INTAVI!H30</f>
        <v>257.8098882201204</v>
      </c>
      <c r="I30" s="10">
        <f>PPRD!I30+RCV_RCY!I30+IMP!I30-EXP!I30+STK_CHG!I30-INTMARB!I30-INTAVI!I30</f>
        <v>790.68460877042128</v>
      </c>
      <c r="J30" s="10">
        <f>PPRD!J30+RCV_RCY!J30+IMP!J30-EXP!J30+STK_CHG!J30-INTMARB!J30-INTAVI!J30</f>
        <v>1012.969561478934</v>
      </c>
      <c r="K30" s="10">
        <f>PPRD!K30+RCV_RCY!K30+IMP!K30-EXP!K30+STK_CHG!K30-INTMARB!K30-INTAVI!K30</f>
        <v>991.65451418744613</v>
      </c>
      <c r="L30" s="10">
        <f>PPRD!L30+RCV_RCY!L30+IMP!L30-EXP!L30+STK_CHG!L30-INTMARB!L30-INTAVI!L30</f>
        <v>1381.544368013758</v>
      </c>
      <c r="M30" s="10">
        <f>PPRD!M30+RCV_RCY!M30+IMP!M30-EXP!M30+STK_CHG!M30-INTMARB!M30-INTAVI!M30</f>
        <v>613.11745485812548</v>
      </c>
      <c r="N30" s="10">
        <f>PPRD!N30+RCV_RCY!N30+IMP!N30-EXP!N30+STK_CHG!N30-INTMARB!N30-INTAVI!N30</f>
        <v>553.22682717110922</v>
      </c>
      <c r="O30" s="10">
        <f>PPRD!O30+RCV_RCY!O30+IMP!O30-EXP!O30+STK_CHG!O30-INTMARB!O30-INTAVI!O30</f>
        <v>138.05296646603611</v>
      </c>
      <c r="P30" s="10">
        <f>PPRD!P30+RCV_RCY!P30+IMP!P30-EXP!P30+STK_CHG!P30-INTMARB!P30-INTAVI!P30</f>
        <v>50.754772141014612</v>
      </c>
      <c r="Q30" s="10">
        <f>PPRD!Q30+RCV_RCY!Q30+IMP!Q30-EXP!Q30+STK_CHG!Q30-INTMARB!Q30-INTAVI!Q30</f>
        <v>77.147205503009445</v>
      </c>
      <c r="R30" s="10">
        <f>PPRD!R30+RCV_RCY!R30+IMP!R30-EXP!R30+STK_CHG!R30-INTMARB!R30-INTAVI!R30</f>
        <v>69.026483233018055</v>
      </c>
      <c r="S30" s="10">
        <f>PPRD!S30+RCV_RCY!S30+IMP!S30-EXP!S30+STK_CHG!S30-INTMARB!S30-INTAVI!S30</f>
        <v>141.66526225279449</v>
      </c>
      <c r="T30" s="10">
        <f>PPRD!T30+RCV_RCY!T30+IMP!T30-EXP!T30+STK_CHG!T30-INTMARB!T30-INTAVI!T30</f>
        <v>623.53723129836624</v>
      </c>
      <c r="U30" s="10">
        <f>PPRD!U30+RCV_RCY!U30+IMP!U30-EXP!U30+STK_CHG!U30-INTMARB!U30-INTAVI!U30</f>
        <v>474.06981943250207</v>
      </c>
      <c r="V30" s="10">
        <f>PPRD!V30+RCV_RCY!V30+IMP!V30-EXP!V30+STK_CHG!V30-INTMARB!V30-INTAVI!V30</f>
        <v>294.72012037833184</v>
      </c>
      <c r="W30" s="10">
        <f>PPRD!W30+RCV_RCY!W30+IMP!W30-EXP!W30+STK_CHG!W30-INTMARB!W30-INTAVI!W30</f>
        <v>169.81840068787611</v>
      </c>
      <c r="X30" s="10">
        <f>PPRD!X30+RCV_RCY!X30+IMP!X30-EXP!X30+STK_CHG!X30-INTMARB!X30-INTAVI!X30</f>
        <v>821.46319862424764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91.199398108340475</v>
      </c>
      <c r="D31" s="10">
        <f>PPRD!D31+RCV_RCY!D31+IMP!D31-EXP!D31+STK_CHG!D31-INTMARB!D31-INTAVI!D31</f>
        <v>76.799484092863281</v>
      </c>
      <c r="E31" s="10">
        <f>PPRD!E31+RCV_RCY!E31+IMP!E31-EXP!E31+STK_CHG!E31-INTMARB!E31-INTAVI!E31</f>
        <v>80.63938091143595</v>
      </c>
      <c r="F31" s="10">
        <f>PPRD!F31+RCV_RCY!F31+IMP!F31-EXP!F31+STK_CHG!F31-INTMARB!F31-INTAVI!F31</f>
        <v>38.399742046431641</v>
      </c>
      <c r="G31" s="10">
        <f>PPRD!G31+RCV_RCY!G31+IMP!G31-EXP!G31+STK_CHG!G31-INTMARB!G31-INTAVI!G31</f>
        <v>77.759501289767826</v>
      </c>
      <c r="H31" s="10">
        <f>PPRD!H31+RCV_RCY!H31+IMP!H31-EXP!H31+STK_CHG!H31-INTMARB!H31-INTAVI!H31</f>
        <v>161.27893379191741</v>
      </c>
      <c r="I31" s="10">
        <f>PPRD!I31+RCV_RCY!I31+IMP!I31-EXP!I31+STK_CHG!I31-INTMARB!I31-INTAVI!I31</f>
        <v>99.839294926913141</v>
      </c>
      <c r="J31" s="10">
        <f>PPRD!J31+RCV_RCY!J31+IMP!J31-EXP!J31+STK_CHG!J31-INTMARB!J31-INTAVI!J31</f>
        <v>90.23938091143593</v>
      </c>
      <c r="K31" s="10">
        <f>PPRD!K31+RCV_RCY!K31+IMP!K31-EXP!K31+STK_CHG!K31-INTMARB!K31-INTAVI!K31</f>
        <v>36.479707652622523</v>
      </c>
      <c r="L31" s="10">
        <f>PPRD!L31+RCV_RCY!L31+IMP!L31-EXP!L31+STK_CHG!L31-INTMARB!L31-INTAVI!L31</f>
        <v>14.399914015477215</v>
      </c>
      <c r="M31" s="10">
        <f>PPRD!M31+RCV_RCY!M31+IMP!M31-EXP!M31+STK_CHG!M31-INTMARB!M31-INTAVI!M31</f>
        <v>99.839380911435939</v>
      </c>
      <c r="N31" s="10">
        <f>PPRD!N31+RCV_RCY!N31+IMP!N31-EXP!N31+STK_CHG!N31-INTMARB!N31-INTAVI!N31</f>
        <v>77.759415305245057</v>
      </c>
      <c r="O31" s="10">
        <f>PPRD!O31+RCV_RCY!O31+IMP!O31-EXP!O31+STK_CHG!O31-INTMARB!O31-INTAVI!O31</f>
        <v>72.959501289767829</v>
      </c>
      <c r="P31" s="10">
        <f>PPRD!P31+RCV_RCY!P31+IMP!P31-EXP!P31+STK_CHG!P31-INTMARB!P31-INTAVI!P31</f>
        <v>72.959501289767843</v>
      </c>
      <c r="Q31" s="10">
        <f>PPRD!Q31+RCV_RCY!Q31+IMP!Q31-EXP!Q31+STK_CHG!Q31-INTMARB!Q31-INTAVI!Q31</f>
        <v>75.839466895958722</v>
      </c>
      <c r="R31" s="10">
        <f>PPRD!R31+RCV_RCY!R31+IMP!R31-EXP!R31+STK_CHG!R31-INTMARB!R31-INTAVI!R31</f>
        <v>67.19957007738607</v>
      </c>
      <c r="S31" s="10">
        <f>PPRD!S31+RCV_RCY!S31+IMP!S31-EXP!S31+STK_CHG!S31-INTMARB!S31-INTAVI!S31</f>
        <v>58.555202063628542</v>
      </c>
      <c r="T31" s="10">
        <f>PPRD!T31+RCV_RCY!T31+IMP!T31-EXP!T31+STK_CHG!T31-INTMARB!T31-INTAVI!T31</f>
        <v>57.673946689595873</v>
      </c>
      <c r="U31" s="10">
        <f>PPRD!U31+RCV_RCY!U31+IMP!U31-EXP!U31+STK_CHG!U31-INTMARB!U31-INTAVI!U31</f>
        <v>78.222098022355979</v>
      </c>
      <c r="V31" s="10">
        <f>PPRD!V31+RCV_RCY!V31+IMP!V31-EXP!V31+STK_CHG!V31-INTMARB!V31-INTAVI!V31</f>
        <v>82.055546001719691</v>
      </c>
      <c r="W31" s="10">
        <f>PPRD!W31+RCV_RCY!W31+IMP!W31-EXP!W31+STK_CHG!W31-INTMARB!W31-INTAVI!W31</f>
        <v>78.494496990541691</v>
      </c>
      <c r="X31" s="10">
        <f>PPRD!X31+RCV_RCY!X31+IMP!X31-EXP!X31+STK_CHG!X31-INTMARB!X31-INTAVI!X31</f>
        <v>65.625881341358536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729.95116079105685</v>
      </c>
      <c r="D33" s="29">
        <f t="shared" si="18"/>
        <v>1061.7560619088561</v>
      </c>
      <c r="E33" s="29">
        <f t="shared" si="18"/>
        <v>1470.1298366294066</v>
      </c>
      <c r="F33" s="29">
        <f t="shared" si="18"/>
        <v>1980.2808254514182</v>
      </c>
      <c r="G33" s="29">
        <f t="shared" si="18"/>
        <v>2675.1386930352542</v>
      </c>
      <c r="H33" s="29">
        <f t="shared" si="18"/>
        <v>2782.0603611349966</v>
      </c>
      <c r="I33" s="29">
        <f t="shared" si="18"/>
        <v>1991.1196904557178</v>
      </c>
      <c r="J33" s="29">
        <f t="shared" si="18"/>
        <v>2372.195872742906</v>
      </c>
      <c r="K33" s="29">
        <f t="shared" si="18"/>
        <v>2234.7232158211518</v>
      </c>
      <c r="L33" s="29">
        <f t="shared" si="18"/>
        <v>2101.8916595012893</v>
      </c>
      <c r="M33" s="29">
        <f t="shared" si="18"/>
        <v>1551.1797936371449</v>
      </c>
      <c r="N33" s="29">
        <f t="shared" si="18"/>
        <v>505.42889079965528</v>
      </c>
      <c r="O33" s="29">
        <f t="shared" si="18"/>
        <v>-1234.9168529664671</v>
      </c>
      <c r="P33" s="29">
        <f t="shared" si="18"/>
        <v>-2408.2519346517629</v>
      </c>
      <c r="Q33" s="29">
        <f t="shared" si="18"/>
        <v>-2559.2524505588985</v>
      </c>
      <c r="R33" s="29">
        <f t="shared" si="18"/>
        <v>-3217.8160791057612</v>
      </c>
      <c r="S33" s="29">
        <f t="shared" si="18"/>
        <v>-480.48409286328274</v>
      </c>
      <c r="T33" s="29">
        <f t="shared" si="18"/>
        <v>2914.0048151332749</v>
      </c>
      <c r="U33" s="29">
        <f t="shared" si="18"/>
        <v>1820.9996560619093</v>
      </c>
      <c r="V33" s="29">
        <f t="shared" si="18"/>
        <v>2154.1958727429073</v>
      </c>
      <c r="W33" s="29">
        <f t="shared" si="18"/>
        <v>2762.3815993121248</v>
      </c>
      <c r="X33" s="29">
        <f t="shared" ref="X33" si="19">SUM(X34:X50)</f>
        <v>4685.8485812553736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978.35571797076489</v>
      </c>
      <c r="D36" s="10">
        <f>PPRD!D36+RCV_RCY!D36+IMP!D36-EXP!D36+STK_CHG!D36-INTMARB!D36-INTAVI!D36</f>
        <v>1223.509630266552</v>
      </c>
      <c r="E36" s="10">
        <f>PPRD!E36+RCV_RCY!E36+IMP!E36-EXP!E36+STK_CHG!E36-INTMARB!E36-INTAVI!E36</f>
        <v>1577.1185726569217</v>
      </c>
      <c r="F36" s="10">
        <f>PPRD!F36+RCV_RCY!F36+IMP!F36-EXP!F36+STK_CHG!F36-INTMARB!F36-INTAVI!F36</f>
        <v>1972.527858985382</v>
      </c>
      <c r="G36" s="10">
        <f>PPRD!G36+RCV_RCY!G36+IMP!G36-EXP!G36+STK_CHG!G36-INTMARB!G36-INTAVI!G36</f>
        <v>2228.9791917454859</v>
      </c>
      <c r="H36" s="10">
        <f>PPRD!H36+RCV_RCY!H36+IMP!H36-EXP!H36+STK_CHG!H36-INTMARB!H36-INTAVI!H36</f>
        <v>2378.1049871023215</v>
      </c>
      <c r="I36" s="10">
        <f>PPRD!I36+RCV_RCY!I36+IMP!I36-EXP!I36+STK_CHG!I36-INTMARB!I36-INTAVI!I36</f>
        <v>2400.6998280309544</v>
      </c>
      <c r="J36" s="10">
        <f>PPRD!J36+RCV_RCY!J36+IMP!J36-EXP!J36+STK_CHG!J36-INTMARB!J36-INTAVI!J36</f>
        <v>2471.8735167669815</v>
      </c>
      <c r="K36" s="10">
        <f>PPRD!K36+RCV_RCY!K36+IMP!K36-EXP!K36+STK_CHG!K36-INTMARB!K36-INTAVI!K36</f>
        <v>2354.3803955288045</v>
      </c>
      <c r="L36" s="10">
        <f>PPRD!L36+RCV_RCY!L36+IMP!L36-EXP!L36+STK_CHG!L36-INTMARB!L36-INTAVI!L36</f>
        <v>2153.43456577816</v>
      </c>
      <c r="M36" s="10">
        <f>PPRD!M36+RCV_RCY!M36+IMP!M36-EXP!M36+STK_CHG!M36-INTMARB!M36-INTAVI!M36</f>
        <v>2165.520206362854</v>
      </c>
      <c r="N36" s="10">
        <f>PPRD!N36+RCV_RCY!N36+IMP!N36-EXP!N36+STK_CHG!N36-INTMARB!N36-INTAVI!N36</f>
        <v>2111.6843508168527</v>
      </c>
      <c r="O36" s="10">
        <f>PPRD!O36+RCV_RCY!O36+IMP!O36-EXP!O36+STK_CHG!O36-INTMARB!O36-INTAVI!O36</f>
        <v>2005.111263972484</v>
      </c>
      <c r="P36" s="10">
        <f>PPRD!P36+RCV_RCY!P36+IMP!P36-EXP!P36+STK_CHG!P36-INTMARB!P36-INTAVI!P36</f>
        <v>1924.906878761823</v>
      </c>
      <c r="Q36" s="10">
        <f>PPRD!Q36+RCV_RCY!Q36+IMP!Q36-EXP!Q36+STK_CHG!Q36-INTMARB!Q36-INTAVI!Q36</f>
        <v>1976.5453138435084</v>
      </c>
      <c r="R36" s="10">
        <f>PPRD!R36+RCV_RCY!R36+IMP!R36-EXP!R36+STK_CHG!R36-INTMARB!R36-INTAVI!R36</f>
        <v>2005.1113499570076</v>
      </c>
      <c r="S36" s="10">
        <f>PPRD!S36+RCV_RCY!S36+IMP!S36-EXP!S36+STK_CHG!S36-INTMARB!S36-INTAVI!S36</f>
        <v>2114.9804815133275</v>
      </c>
      <c r="T36" s="10">
        <f>PPRD!T36+RCV_RCY!T36+IMP!T36-EXP!T36+STK_CHG!T36-INTMARB!T36-INTAVI!T36</f>
        <v>2243.7943250214962</v>
      </c>
      <c r="U36" s="10">
        <f>PPRD!U36+RCV_RCY!U36+IMP!U36-EXP!U36+STK_CHG!U36-INTMARB!U36-INTAVI!U36</f>
        <v>2213.0352536543423</v>
      </c>
      <c r="V36" s="10">
        <f>PPRD!V36+RCV_RCY!V36+IMP!V36-EXP!V36+STK_CHG!V36-INTMARB!V36-INTAVI!V36</f>
        <v>2345.2781599312125</v>
      </c>
      <c r="W36" s="10">
        <f>PPRD!W36+RCV_RCY!W36+IMP!W36-EXP!W36+STK_CHG!W36-INTMARB!W36-INTAVI!W36</f>
        <v>1971.0793637145316</v>
      </c>
      <c r="X36" s="10">
        <f>PPRD!X36+RCV_RCY!X36+IMP!X36-EXP!X36+STK_CHG!X36-INTMARB!X36-INTAVI!X36</f>
        <v>2110.5274290627681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806.26251074806521</v>
      </c>
      <c r="D37" s="10">
        <f>PPRD!D37+RCV_RCY!D37+IMP!D37-EXP!D37+STK_CHG!D37-INTMARB!D37-INTAVI!D37</f>
        <v>478.25546001719692</v>
      </c>
      <c r="E37" s="10">
        <f>PPRD!E37+RCV_RCY!E37+IMP!E37-EXP!E37+STK_CHG!E37-INTMARB!E37-INTAVI!E37</f>
        <v>311.07764402407554</v>
      </c>
      <c r="F37" s="10">
        <f>PPRD!F37+RCV_RCY!F37+IMP!F37-EXP!F37+STK_CHG!F37-INTMARB!F37-INTAVI!F37</f>
        <v>184.10722269991408</v>
      </c>
      <c r="G37" s="10">
        <f>PPRD!G37+RCV_RCY!G37+IMP!G37-EXP!G37+STK_CHG!G37-INTMARB!G37-INTAVI!G37</f>
        <v>123.79621668099739</v>
      </c>
      <c r="H37" s="10">
        <f>PPRD!H37+RCV_RCY!H37+IMP!H37-EXP!H37+STK_CHG!H37-INTMARB!H37-INTAVI!H37</f>
        <v>-144.95795356835762</v>
      </c>
      <c r="I37" s="10">
        <f>PPRD!I37+RCV_RCY!I37+IMP!I37-EXP!I37+STK_CHG!I37-INTMARB!I37-INTAVI!I37</f>
        <v>-102.63447979363707</v>
      </c>
      <c r="J37" s="10">
        <f>PPRD!J37+RCV_RCY!J37+IMP!J37-EXP!J37+STK_CHG!J37-INTMARB!J37-INTAVI!J37</f>
        <v>192.57188306104902</v>
      </c>
      <c r="K37" s="10">
        <f>PPRD!K37+RCV_RCY!K37+IMP!K37-EXP!K37+STK_CHG!K37-INTMARB!K37-INTAVI!K37</f>
        <v>353.40111779879618</v>
      </c>
      <c r="L37" s="10">
        <f>PPRD!L37+RCV_RCY!L37+IMP!L37-EXP!L37+STK_CHG!L37-INTMARB!L37-INTAVI!L37</f>
        <v>-34.39380911435947</v>
      </c>
      <c r="M37" s="10">
        <f>PPRD!M37+RCV_RCY!M37+IMP!M37-EXP!M37+STK_CHG!M37-INTMARB!M37-INTAVI!M37</f>
        <v>-74.161650902837422</v>
      </c>
      <c r="N37" s="10">
        <f>PPRD!N37+RCV_RCY!N37+IMP!N37-EXP!N37+STK_CHG!N37-INTMARB!N37-INTAVI!N37</f>
        <v>45.141874462596725</v>
      </c>
      <c r="O37" s="10">
        <f>PPRD!O37+RCV_RCY!O37+IMP!O37-EXP!O37+STK_CHG!O37-INTMARB!O37-INTAVI!O37</f>
        <v>-152.62252794496996</v>
      </c>
      <c r="P37" s="10">
        <f>PPRD!P37+RCV_RCY!P37+IMP!P37-EXP!P37+STK_CHG!P37-INTMARB!P37-INTAVI!P37</f>
        <v>-390.15477214101463</v>
      </c>
      <c r="Q37" s="10">
        <f>PPRD!Q37+RCV_RCY!Q37+IMP!Q37-EXP!Q37+STK_CHG!Q37-INTMARB!Q37-INTAVI!Q37</f>
        <v>-257.32957867583826</v>
      </c>
      <c r="R37" s="10">
        <f>PPRD!R37+RCV_RCY!R37+IMP!R37-EXP!R37+STK_CHG!R37-INTMARB!R37-INTAVI!R37</f>
        <v>-387.19312123817718</v>
      </c>
      <c r="S37" s="10">
        <f>PPRD!S37+RCV_RCY!S37+IMP!S37-EXP!S37+STK_CHG!S37-INTMARB!S37-INTAVI!S37</f>
        <v>-188.97489251934647</v>
      </c>
      <c r="T37" s="10">
        <f>PPRD!T37+RCV_RCY!T37+IMP!T37-EXP!T37+STK_CHG!T37-INTMARB!T37-INTAVI!T37</f>
        <v>204.37016337059333</v>
      </c>
      <c r="U37" s="10">
        <f>PPRD!U37+RCV_RCY!U37+IMP!U37-EXP!U37+STK_CHG!U37-INTMARB!U37-INTAVI!U37</f>
        <v>72.000429922613918</v>
      </c>
      <c r="V37" s="10">
        <f>PPRD!V37+RCV_RCY!V37+IMP!V37-EXP!V37+STK_CHG!V37-INTMARB!V37-INTAVI!V37</f>
        <v>116.10859845227856</v>
      </c>
      <c r="W37" s="10">
        <f>PPRD!W37+RCV_RCY!W37+IMP!W37-EXP!W37+STK_CHG!W37-INTMARB!W37-INTAVI!W37</f>
        <v>140.50696474634569</v>
      </c>
      <c r="X37" s="10">
        <f>PPRD!X37+RCV_RCY!X37+IMP!X37-EXP!X37+STK_CHG!X37-INTMARB!X37-INTAVI!X37</f>
        <v>675.52459157351677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3.1742906276870162</v>
      </c>
      <c r="D38" s="10">
        <f>PPRD!D38+RCV_RCY!D38+IMP!D38-EXP!D38+STK_CHG!D38-INTMARB!D38-INTAVI!D38</f>
        <v>-1.058039552880482</v>
      </c>
      <c r="E38" s="10">
        <f>PPRD!E38+RCV_RCY!E38+IMP!E38-EXP!E38+STK_CHG!E38-INTMARB!E38-INTAVI!E38</f>
        <v>1.058125537403267</v>
      </c>
      <c r="F38" s="10">
        <f>PPRD!F38+RCV_RCY!F38+IMP!F38-EXP!F38+STK_CHG!F38-INTMARB!F38-INTAVI!F38</f>
        <v>-1.058039552880482</v>
      </c>
      <c r="G38" s="10">
        <f>PPRD!G38+RCV_RCY!G38+IMP!G38-EXP!G38+STK_CHG!G38-INTMARB!G38-INTAVI!G38</f>
        <v>0</v>
      </c>
      <c r="H38" s="10">
        <f>PPRD!H38+RCV_RCY!H38+IMP!H38-EXP!H38+STK_CHG!H38-INTMARB!H38-INTAVI!H38</f>
        <v>-1.058039552880482</v>
      </c>
      <c r="I38" s="10">
        <f>PPRD!I38+RCV_RCY!I38+IMP!I38-EXP!I38+STK_CHG!I38-INTMARB!I38-INTAVI!I38</f>
        <v>-4.232330180567498</v>
      </c>
      <c r="J38" s="10">
        <f>PPRD!J38+RCV_RCY!J38+IMP!J38-EXP!J38+STK_CHG!J38-INTMARB!J38-INTAVI!J38</f>
        <v>-5.2904557179707652</v>
      </c>
      <c r="K38" s="10">
        <f>PPRD!K38+RCV_RCY!K38+IMP!K38-EXP!K38+STK_CHG!K38-INTMARB!K38-INTAVI!K38</f>
        <v>-12.697076526225279</v>
      </c>
      <c r="L38" s="10">
        <f>PPRD!L38+RCV_RCY!L38+IMP!L38-EXP!L38+STK_CHG!L38-INTMARB!L38-INTAVI!L38</f>
        <v>-7.3564918314703336</v>
      </c>
      <c r="M38" s="10">
        <f>PPRD!M38+RCV_RCY!M38+IMP!M38-EXP!M38+STK_CHG!M38-INTMARB!M38-INTAVI!M38</f>
        <v>-8.4073946689595864</v>
      </c>
      <c r="N38" s="10">
        <f>PPRD!N38+RCV_RCY!N38+IMP!N38-EXP!N38+STK_CHG!N38-INTMARB!N38-INTAVI!N38</f>
        <v>-12.61109200343938</v>
      </c>
      <c r="O38" s="10">
        <f>PPRD!O38+RCV_RCY!O38+IMP!O38-EXP!O38+STK_CHG!O38-INTMARB!O38-INTAVI!O38</f>
        <v>-13.66199484092863</v>
      </c>
      <c r="P38" s="10">
        <f>PPRD!P38+RCV_RCY!P38+IMP!P38-EXP!P38+STK_CHG!P38-INTMARB!P38-INTAVI!P38</f>
        <v>-15.763800515907132</v>
      </c>
      <c r="Q38" s="10">
        <f>PPRD!Q38+RCV_RCY!Q38+IMP!Q38-EXP!Q38+STK_CHG!Q38-INTMARB!Q38-INTAVI!Q38</f>
        <v>-22.069389509888218</v>
      </c>
      <c r="R38" s="10">
        <f>PPRD!R38+RCV_RCY!R38+IMP!R38-EXP!R38+STK_CHG!R38-INTMARB!R38-INTAVI!R38</f>
        <v>-25.222098022355979</v>
      </c>
      <c r="S38" s="10">
        <f>PPRD!S38+RCV_RCY!S38+IMP!S38-EXP!S38+STK_CHG!S38-INTMARB!S38-INTAVI!S38</f>
        <v>-24.171195184866718</v>
      </c>
      <c r="T38" s="10">
        <f>PPRD!T38+RCV_RCY!T38+IMP!T38-EXP!T38+STK_CHG!T38-INTMARB!T38-INTAVI!T38</f>
        <v>-27.463800515907138</v>
      </c>
      <c r="U38" s="10">
        <f>PPRD!U38+RCV_RCY!U38+IMP!U38-EXP!U38+STK_CHG!U38-INTMARB!U38-INTAVI!U38</f>
        <v>-30.341186586414441</v>
      </c>
      <c r="V38" s="10">
        <f>PPRD!V38+RCV_RCY!V38+IMP!V38-EXP!V38+STK_CHG!V38-INTMARB!V38-INTAVI!V38</f>
        <v>-31.447807394668956</v>
      </c>
      <c r="W38" s="10">
        <f>PPRD!W38+RCV_RCY!W38+IMP!W38-EXP!W38+STK_CHG!W38-INTMARB!W38-INTAVI!W38</f>
        <v>-25.942046431642304</v>
      </c>
      <c r="X38" s="10">
        <f>PPRD!X38+RCV_RCY!X38+IMP!X38-EXP!X38+STK_CHG!X38-INTMARB!X38-INTAVI!X38</f>
        <v>-29.980739466895955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-435.01719690455707</v>
      </c>
      <c r="D40" s="10">
        <f>PPRD!D40+RCV_RCY!D40+IMP!D40-EXP!D40+STK_CHG!D40-INTMARB!D40-INTAVI!D40</f>
        <v>-649.89251934651759</v>
      </c>
      <c r="E40" s="10">
        <f>PPRD!E40+RCV_RCY!E40+IMP!E40-EXP!E40+STK_CHG!E40-INTMARB!E40-INTAVI!E40</f>
        <v>-603.54686156491812</v>
      </c>
      <c r="F40" s="10">
        <f>PPRD!F40+RCV_RCY!F40+IMP!F40-EXP!F40+STK_CHG!F40-INTMARB!F40-INTAVI!F40</f>
        <v>-680.43852106620807</v>
      </c>
      <c r="G40" s="10">
        <f>PPRD!G40+RCV_RCY!G40+IMP!G40-EXP!G40+STK_CHG!G40-INTMARB!G40-INTAVI!G40</f>
        <v>-714.14445399828026</v>
      </c>
      <c r="H40" s="10">
        <f>PPRD!H40+RCV_RCY!H40+IMP!H40-EXP!H40+STK_CHG!H40-INTMARB!H40-INTAVI!H40</f>
        <v>-676.22527944969897</v>
      </c>
      <c r="I40" s="10">
        <f>PPRD!I40+RCV_RCY!I40+IMP!I40-EXP!I40+STK_CHG!I40-INTMARB!I40-INTAVI!I40</f>
        <v>-896.36715391229575</v>
      </c>
      <c r="J40" s="10">
        <f>PPRD!J40+RCV_RCY!J40+IMP!J40-EXP!J40+STK_CHG!J40-INTMARB!J40-INTAVI!J40</f>
        <v>-841.5950128976782</v>
      </c>
      <c r="K40" s="10">
        <f>PPRD!K40+RCV_RCY!K40+IMP!K40-EXP!K40+STK_CHG!K40-INTMARB!K40-INTAVI!K40</f>
        <v>-993.27171109200333</v>
      </c>
      <c r="L40" s="10">
        <f>PPRD!L40+RCV_RCY!L40+IMP!L40-EXP!L40+STK_CHG!L40-INTMARB!L40-INTAVI!L40</f>
        <v>-709.68280309544286</v>
      </c>
      <c r="M40" s="10">
        <f>PPRD!M40+RCV_RCY!M40+IMP!M40-EXP!M40+STK_CHG!M40-INTMARB!M40-INTAVI!M40</f>
        <v>-710.70988822012032</v>
      </c>
      <c r="N40" s="10">
        <f>PPRD!N40+RCV_RCY!N40+IMP!N40-EXP!N40+STK_CHG!N40-INTMARB!N40-INTAVI!N40</f>
        <v>-918.17145313843514</v>
      </c>
      <c r="O40" s="10">
        <f>PPRD!O40+RCV_RCY!O40+IMP!O40-EXP!O40+STK_CHG!O40-INTMARB!O40-INTAVI!O40</f>
        <v>-893.52244196044705</v>
      </c>
      <c r="P40" s="10">
        <f>PPRD!P40+RCV_RCY!P40+IMP!P40-EXP!P40+STK_CHG!P40-INTMARB!P40-INTAVI!P40</f>
        <v>-872.98177128116936</v>
      </c>
      <c r="Q40" s="10">
        <f>PPRD!Q40+RCV_RCY!Q40+IMP!Q40-EXP!Q40+STK_CHG!Q40-INTMARB!Q40-INTAVI!Q40</f>
        <v>-1137.9573516766982</v>
      </c>
      <c r="R40" s="10">
        <f>PPRD!R40+RCV_RCY!R40+IMP!R40-EXP!R40+STK_CHG!R40-INTMARB!R40-INTAVI!R40</f>
        <v>-1082.4974204643165</v>
      </c>
      <c r="S40" s="10">
        <f>PPRD!S40+RCV_RCY!S40+IMP!S40-EXP!S40+STK_CHG!S40-INTMARB!S40-INTAVI!S40</f>
        <v>-1165.6874462596729</v>
      </c>
      <c r="T40" s="10">
        <f>PPRD!T40+RCV_RCY!T40+IMP!T40-EXP!T40+STK_CHG!T40-INTMARB!T40-INTAVI!T40</f>
        <v>-1094.6768701633707</v>
      </c>
      <c r="U40" s="10">
        <f>PPRD!U40+RCV_RCY!U40+IMP!U40-EXP!U40+STK_CHG!U40-INTMARB!U40-INTAVI!U40</f>
        <v>-1312.2415305245054</v>
      </c>
      <c r="V40" s="10">
        <f>PPRD!V40+RCV_RCY!V40+IMP!V40-EXP!V40+STK_CHG!V40-INTMARB!V40-INTAVI!V40</f>
        <v>-1327.1048151332757</v>
      </c>
      <c r="W40" s="10">
        <f>PPRD!W40+RCV_RCY!W40+IMP!W40-EXP!W40+STK_CHG!W40-INTMARB!W40-INTAVI!W40</f>
        <v>-588.83955288048128</v>
      </c>
      <c r="X40" s="10">
        <f>PPRD!X40+RCV_RCY!X40+IMP!X40-EXP!X40+STK_CHG!X40-INTMARB!X40-INTAVI!X40</f>
        <v>-718.45064488392063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49.168787618228713</v>
      </c>
      <c r="D41" s="10">
        <f>PPRD!D41+RCV_RCY!D41+IMP!D41-EXP!D41+STK_CHG!D41-INTMARB!D41-INTAVI!D41</f>
        <v>15.692175408426481</v>
      </c>
      <c r="E41" s="10">
        <f>PPRD!E41+RCV_RCY!E41+IMP!E41-EXP!E41+STK_CHG!E41-INTMARB!E41-INTAVI!E41</f>
        <v>2.0922613929492688</v>
      </c>
      <c r="F41" s="10">
        <f>PPRD!F41+RCV_RCY!F41+IMP!F41-EXP!F41+STK_CHG!F41-INTMARB!F41-INTAVI!F41</f>
        <v>-2.0922613929492688</v>
      </c>
      <c r="G41" s="10">
        <f>PPRD!G41+RCV_RCY!G41+IMP!G41-EXP!G41+STK_CHG!G41-INTMARB!G41-INTAVI!G41</f>
        <v>-36.615133276010312</v>
      </c>
      <c r="H41" s="10">
        <f>PPRD!H41+RCV_RCY!H41+IMP!H41-EXP!H41+STK_CHG!H41-INTMARB!H41-INTAVI!H41</f>
        <v>-17.784436801375751</v>
      </c>
      <c r="I41" s="10">
        <f>PPRD!I41+RCV_RCY!I41+IMP!I41-EXP!I41+STK_CHG!I41-INTMARB!I41-INTAVI!I41</f>
        <v>0</v>
      </c>
      <c r="J41" s="10">
        <f>PPRD!J41+RCV_RCY!J41+IMP!J41-EXP!J41+STK_CHG!J41-INTMARB!J41-INTAVI!J41</f>
        <v>-1.0460877042132419</v>
      </c>
      <c r="K41" s="10">
        <f>PPRD!K41+RCV_RCY!K41+IMP!K41-EXP!K41+STK_CHG!K41-INTMARB!K41-INTAVI!K41</f>
        <v>-2.0922613929492702</v>
      </c>
      <c r="L41" s="10">
        <f>PPRD!L41+RCV_RCY!L41+IMP!L41-EXP!L41+STK_CHG!L41-INTMARB!L41-INTAVI!L41</f>
        <v>1.026999140154772</v>
      </c>
      <c r="M41" s="10">
        <f>PPRD!M41+RCV_RCY!M41+IMP!M41-EXP!M41+STK_CHG!M41-INTMARB!M41-INTAVI!M41</f>
        <v>0</v>
      </c>
      <c r="N41" s="10">
        <f>PPRD!N41+RCV_RCY!N41+IMP!N41-EXP!N41+STK_CHG!N41-INTMARB!N41-INTAVI!N41</f>
        <v>1.026999140154772</v>
      </c>
      <c r="O41" s="10">
        <f>PPRD!O41+RCV_RCY!O41+IMP!O41-EXP!O41+STK_CHG!O41-INTMARB!O41-INTAVI!O41</f>
        <v>1.026999140154772</v>
      </c>
      <c r="P41" s="10">
        <f>PPRD!P41+RCV_RCY!P41+IMP!P41-EXP!P41+STK_CHG!P41-INTMARB!P41-INTAVI!P41</f>
        <v>1.026999140154772</v>
      </c>
      <c r="Q41" s="10">
        <f>PPRD!Q41+RCV_RCY!Q41+IMP!Q41-EXP!Q41+STK_CHG!Q41-INTMARB!Q41-INTAVI!Q41</f>
        <v>1.026999140154772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0.7599312123817713</v>
      </c>
      <c r="U41" s="10">
        <f>PPRD!U41+RCV_RCY!U41+IMP!U41-EXP!U41+STK_CHG!U41-INTMARB!U41-INTAVI!U41</f>
        <v>0.56792777300085984</v>
      </c>
      <c r="V41" s="10">
        <f>PPRD!V41+RCV_RCY!V41+IMP!V41-EXP!V41+STK_CHG!V41-INTMARB!V41-INTAVI!V41</f>
        <v>0.20335339638865005</v>
      </c>
      <c r="W41" s="10">
        <f>PPRD!W41+RCV_RCY!W41+IMP!W41-EXP!W41+STK_CHG!W41-INTMARB!W41-INTAVI!W41</f>
        <v>0.31530524505588992</v>
      </c>
      <c r="X41" s="10">
        <f>PPRD!X41+RCV_RCY!X41+IMP!X41-EXP!X41+STK_CHG!X41-INTMARB!X41-INTAVI!X41</f>
        <v>1.0824591573516766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0</v>
      </c>
      <c r="D42" s="10">
        <f>PPRD!D42+RCV_RCY!D42+IMP!D42-EXP!D42+STK_CHG!D42-INTMARB!D42-INTAVI!D42</f>
        <v>-1.062854686156492</v>
      </c>
      <c r="E42" s="10">
        <f>PPRD!E42+RCV_RCY!E42+IMP!E42-EXP!E42+STK_CHG!E42-INTMARB!E42-INTAVI!E42</f>
        <v>2.1257093723129841</v>
      </c>
      <c r="F42" s="10">
        <f>PPRD!F42+RCV_RCY!F42+IMP!F42-EXP!F42+STK_CHG!F42-INTMARB!F42-INTAVI!F42</f>
        <v>-1.062854686156492</v>
      </c>
      <c r="G42" s="10">
        <f>PPRD!G42+RCV_RCY!G42+IMP!G42-EXP!G42+STK_CHG!G42-INTMARB!G42-INTAVI!G42</f>
        <v>-48.89174548581255</v>
      </c>
      <c r="H42" s="10">
        <f>PPRD!H42+RCV_RCY!H42+IMP!H42-EXP!H42+STK_CHG!H42-INTMARB!H42-INTAVI!H42</f>
        <v>-130.73233018056749</v>
      </c>
      <c r="I42" s="10">
        <f>PPRD!I42+RCV_RCY!I42+IMP!I42-EXP!I42+STK_CHG!I42-INTMARB!I42-INTAVI!I42</f>
        <v>-61.646087704213237</v>
      </c>
      <c r="J42" s="10">
        <f>PPRD!J42+RCV_RCY!J42+IMP!J42-EXP!J42+STK_CHG!J42-INTMARB!J42-INTAVI!J42</f>
        <v>55.268873602751498</v>
      </c>
      <c r="K42" s="10">
        <f>PPRD!K42+RCV_RCY!K42+IMP!K42-EXP!K42+STK_CHG!K42-INTMARB!K42-INTAVI!K42</f>
        <v>-92.469217540842635</v>
      </c>
      <c r="L42" s="10">
        <f>PPRD!L42+RCV_RCY!L42+IMP!L42-EXP!L42+STK_CHG!L42-INTMARB!L42-INTAVI!L42</f>
        <v>-65.157093723129833</v>
      </c>
      <c r="M42" s="10">
        <f>PPRD!M42+RCV_RCY!M42+IMP!M42-EXP!M42+STK_CHG!M42-INTMARB!M42-INTAVI!M42</f>
        <v>-175.50395528804816</v>
      </c>
      <c r="N42" s="10">
        <f>PPRD!N42+RCV_RCY!N42+IMP!N42-EXP!N42+STK_CHG!N42-INTMARB!N42-INTAVI!N42</f>
        <v>-250.11943250214958</v>
      </c>
      <c r="O42" s="10">
        <f>PPRD!O42+RCV_RCY!O42+IMP!O42-EXP!O42+STK_CHG!O42-INTMARB!O42-INTAVI!O42</f>
        <v>-462.4056749785039</v>
      </c>
      <c r="P42" s="10">
        <f>PPRD!P42+RCV_RCY!P42+IMP!P42-EXP!P42+STK_CHG!P42-INTMARB!P42-INTAVI!P42</f>
        <v>-376.23000859845229</v>
      </c>
      <c r="Q42" s="10">
        <f>PPRD!Q42+RCV_RCY!Q42+IMP!Q42-EXP!Q42+STK_CHG!Q42-INTMARB!Q42-INTAVI!Q42</f>
        <v>-364.66990541702484</v>
      </c>
      <c r="R42" s="10">
        <f>PPRD!R42+RCV_RCY!R42+IMP!R42-EXP!R42+STK_CHG!R42-INTMARB!R42-INTAVI!R42</f>
        <v>-547.53035253654332</v>
      </c>
      <c r="S42" s="10">
        <f>PPRD!S42+RCV_RCY!S42+IMP!S42-EXP!S42+STK_CHG!S42-INTMARB!S42-INTAVI!S42</f>
        <v>-563.2941530524505</v>
      </c>
      <c r="T42" s="10">
        <f>PPRD!T42+RCV_RCY!T42+IMP!T42-EXP!T42+STK_CHG!T42-INTMARB!T42-INTAVI!T42</f>
        <v>-505.25073086844361</v>
      </c>
      <c r="U42" s="10">
        <f>PPRD!U42+RCV_RCY!U42+IMP!U42-EXP!U42+STK_CHG!U42-INTMARB!U42-INTAVI!U42</f>
        <v>-651.06190885640581</v>
      </c>
      <c r="V42" s="10">
        <f>PPRD!V42+RCV_RCY!V42+IMP!V42-EXP!V42+STK_CHG!V42-INTMARB!V42-INTAVI!V42</f>
        <v>-568.88925193465172</v>
      </c>
      <c r="W42" s="10">
        <f>PPRD!W42+RCV_RCY!W42+IMP!W42-EXP!W42+STK_CHG!W42-INTMARB!W42-INTAVI!W42</f>
        <v>-662.83852106620805</v>
      </c>
      <c r="X42" s="10">
        <f>PPRD!X42+RCV_RCY!X42+IMP!X42-EXP!X42+STK_CHG!X42-INTMARB!X42-INTAVI!X42</f>
        <v>-663.91049011177984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363.57119518486661</v>
      </c>
      <c r="D43" s="10">
        <f>PPRD!D43+RCV_RCY!D43+IMP!D43-EXP!D43+STK_CHG!D43-INTMARB!D43-INTAVI!D43</f>
        <v>804.17024935511597</v>
      </c>
      <c r="E43" s="10">
        <f>PPRD!E43+RCV_RCY!E43+IMP!E43-EXP!E43+STK_CHG!E43-INTMARB!E43-INTAVI!E43</f>
        <v>1030.1184866723988</v>
      </c>
      <c r="F43" s="10">
        <f>PPRD!F43+RCV_RCY!F43+IMP!F43-EXP!F43+STK_CHG!F43-INTMARB!F43-INTAVI!F43</f>
        <v>1228.3367153912293</v>
      </c>
      <c r="G43" s="10">
        <f>PPRD!G43+RCV_RCY!G43+IMP!G43-EXP!G43+STK_CHG!G43-INTMARB!G43-INTAVI!G43</f>
        <v>1807.5858125537404</v>
      </c>
      <c r="H43" s="10">
        <f>PPRD!H43+RCV_RCY!H43+IMP!H43-EXP!H43+STK_CHG!H43-INTMARB!H43-INTAVI!H43</f>
        <v>1939.0465176268276</v>
      </c>
      <c r="I43" s="10">
        <f>PPRD!I43+RCV_RCY!I43+IMP!I43-EXP!I43+STK_CHG!I43-INTMARB!I43-INTAVI!I43</f>
        <v>1641.2056749785038</v>
      </c>
      <c r="J43" s="10">
        <f>PPRD!J43+RCV_RCY!J43+IMP!J43-EXP!J43+STK_CHG!J43-INTMARB!J43-INTAVI!J43</f>
        <v>2146.5080825451423</v>
      </c>
      <c r="K43" s="10">
        <f>PPRD!K43+RCV_RCY!K43+IMP!K43-EXP!K43+STK_CHG!K43-INTMARB!K43-INTAVI!K43</f>
        <v>2085.9128116938955</v>
      </c>
      <c r="L43" s="10">
        <f>PPRD!L43+RCV_RCY!L43+IMP!L43-EXP!L43+STK_CHG!L43-INTMARB!L43-INTAVI!L43</f>
        <v>1826.4019776440236</v>
      </c>
      <c r="M43" s="10">
        <f>PPRD!M43+RCV_RCY!M43+IMP!M43-EXP!M43+STK_CHG!M43-INTMARB!M43-INTAVI!M43</f>
        <v>2043.5846087704208</v>
      </c>
      <c r="N43" s="10">
        <f>PPRD!N43+RCV_RCY!N43+IMP!N43-EXP!N43+STK_CHG!N43-INTMARB!N43-INTAVI!N43</f>
        <v>1912.2409286328459</v>
      </c>
      <c r="O43" s="10">
        <f>PPRD!O43+RCV_RCY!O43+IMP!O43-EXP!O43+STK_CHG!O43-INTMARB!O43-INTAVI!O43</f>
        <v>1012.4845227858989</v>
      </c>
      <c r="P43" s="10">
        <f>PPRD!P43+RCV_RCY!P43+IMP!P43-EXP!P43+STK_CHG!P43-INTMARB!P43-INTAVI!P43</f>
        <v>309.22665520206357</v>
      </c>
      <c r="Q43" s="10">
        <f>PPRD!Q43+RCV_RCY!Q43+IMP!Q43-EXP!Q43+STK_CHG!Q43-INTMARB!Q43-INTAVI!Q43</f>
        <v>507.79355116079194</v>
      </c>
      <c r="R43" s="10">
        <f>PPRD!R43+RCV_RCY!R43+IMP!R43-EXP!R43+STK_CHG!R43-INTMARB!R43-INTAVI!R43</f>
        <v>284.48925193465089</v>
      </c>
      <c r="S43" s="10">
        <f>PPRD!S43+RCV_RCY!S43+IMP!S43-EXP!S43+STK_CHG!S43-INTMARB!S43-INTAVI!S43</f>
        <v>2445.3759243336208</v>
      </c>
      <c r="T43" s="10">
        <f>PPRD!T43+RCV_RCY!T43+IMP!T43-EXP!T43+STK_CHG!T43-INTMARB!T43-INTAVI!T43</f>
        <v>4642.3536543422169</v>
      </c>
      <c r="U43" s="10">
        <f>PPRD!U43+RCV_RCY!U43+IMP!U43-EXP!U43+STK_CHG!U43-INTMARB!U43-INTAVI!U43</f>
        <v>4556.189251934652</v>
      </c>
      <c r="V43" s="10">
        <f>PPRD!V43+RCV_RCY!V43+IMP!V43-EXP!V43+STK_CHG!V43-INTMARB!V43-INTAVI!V43</f>
        <v>4306.0009458297509</v>
      </c>
      <c r="W43" s="10">
        <f>PPRD!W43+RCV_RCY!W43+IMP!W43-EXP!W43+STK_CHG!W43-INTMARB!W43-INTAVI!W43</f>
        <v>3839.0203783319002</v>
      </c>
      <c r="X43" s="10">
        <f>PPRD!X43+RCV_RCY!X43+IMP!X43-EXP!X43+STK_CHG!X43-INTMARB!X43-INTAVI!X43</f>
        <v>4926.4208942390369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-1460.9153052450561</v>
      </c>
      <c r="D44" s="10">
        <f>PPRD!D44+RCV_RCY!D44+IMP!D44-EXP!D44+STK_CHG!D44-INTMARB!D44-INTAVI!D44</f>
        <v>-1237.0497850386932</v>
      </c>
      <c r="E44" s="10">
        <f>PPRD!E44+RCV_RCY!E44+IMP!E44-EXP!E44+STK_CHG!E44-INTMARB!E44-INTAVI!E44</f>
        <v>-1004.4999140154771</v>
      </c>
      <c r="F44" s="10">
        <f>PPRD!F44+RCV_RCY!F44+IMP!F44-EXP!F44+STK_CHG!F44-INTMARB!F44-INTAVI!F44</f>
        <v>-869.4085984522784</v>
      </c>
      <c r="G44" s="10">
        <f>PPRD!G44+RCV_RCY!G44+IMP!G44-EXP!G44+STK_CHG!G44-INTMARB!G44-INTAVI!G44</f>
        <v>-712.12381771281161</v>
      </c>
      <c r="H44" s="10">
        <f>PPRD!H44+RCV_RCY!H44+IMP!H44-EXP!H44+STK_CHG!H44-INTMARB!H44-INTAVI!H44</f>
        <v>-662.91195184866717</v>
      </c>
      <c r="I44" s="10">
        <f>PPRD!I44+RCV_RCY!I44+IMP!I44-EXP!I44+STK_CHG!I44-INTMARB!I44-INTAVI!I44</f>
        <v>-957.21805674978509</v>
      </c>
      <c r="J44" s="10">
        <f>PPRD!J44+RCV_RCY!J44+IMP!J44-EXP!J44+STK_CHG!J44-INTMARB!J44-INTAVI!J44</f>
        <v>-1165.6443680137575</v>
      </c>
      <c r="K44" s="10">
        <f>PPRD!K44+RCV_RCY!K44+IMP!K44-EXP!K44+STK_CHG!K44-INTMARB!K44-INTAVI!K44</f>
        <v>-1215.8212381771286</v>
      </c>
      <c r="L44" s="10">
        <f>PPRD!L44+RCV_RCY!L44+IMP!L44-EXP!L44+STK_CHG!L44-INTMARB!L44-INTAVI!L44</f>
        <v>-1067.1634565778159</v>
      </c>
      <c r="M44" s="10">
        <f>PPRD!M44+RCV_RCY!M44+IMP!M44-EXP!M44+STK_CHG!M44-INTMARB!M44-INTAVI!M44</f>
        <v>-1564.918314703353</v>
      </c>
      <c r="N44" s="10">
        <f>PPRD!N44+RCV_RCY!N44+IMP!N44-EXP!N44+STK_CHG!N44-INTMARB!N44-INTAVI!N44</f>
        <v>-1949.9379191745488</v>
      </c>
      <c r="O44" s="10">
        <f>PPRD!O44+RCV_RCY!O44+IMP!O44-EXP!O44+STK_CHG!O44-INTMARB!O44-INTAVI!O44</f>
        <v>-2203.1145313843513</v>
      </c>
      <c r="P44" s="10">
        <f>PPRD!P44+RCV_RCY!P44+IMP!P44-EXP!P44+STK_CHG!P44-INTMARB!P44-INTAVI!P44</f>
        <v>-2480.1757523645747</v>
      </c>
      <c r="Q44" s="10">
        <f>PPRD!Q44+RCV_RCY!Q44+IMP!Q44-EXP!Q44+STK_CHG!Q44-INTMARB!Q44-INTAVI!Q44</f>
        <v>-2747.6831470335346</v>
      </c>
      <c r="R44" s="10">
        <f>PPRD!R44+RCV_RCY!R44+IMP!R44-EXP!R44+STK_CHG!R44-INTMARB!R44-INTAVI!R44</f>
        <v>-2673.1632846087705</v>
      </c>
      <c r="S44" s="10">
        <f>PPRD!S44+RCV_RCY!S44+IMP!S44-EXP!S44+STK_CHG!S44-INTMARB!S44-INTAVI!S44</f>
        <v>-2409.4773860705068</v>
      </c>
      <c r="T44" s="10">
        <f>PPRD!T44+RCV_RCY!T44+IMP!T44-EXP!T44+STK_CHG!T44-INTMARB!T44-INTAVI!T44</f>
        <v>-2391.9909716251072</v>
      </c>
      <c r="U44" s="10">
        <f>PPRD!U44+RCV_RCY!U44+IMP!U44-EXP!U44+STK_CHG!U44-INTMARB!U44-INTAVI!U44</f>
        <v>-2732.9167669819431</v>
      </c>
      <c r="V44" s="10">
        <f>PPRD!V44+RCV_RCY!V44+IMP!V44-EXP!V44+STK_CHG!V44-INTMARB!V44-INTAVI!V44</f>
        <v>-2266.3820292347373</v>
      </c>
      <c r="W44" s="10">
        <f>PPRD!W44+RCV_RCY!W44+IMP!W44-EXP!W44+STK_CHG!W44-INTMARB!W44-INTAVI!W44</f>
        <v>-1161.1370593293202</v>
      </c>
      <c r="X44" s="10">
        <f>PPRD!X44+RCV_RCY!X44+IMP!X44-EXP!X44+STK_CHG!X44-INTMARB!X44-INTAVI!X44</f>
        <v>-969.60008598452282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0</v>
      </c>
      <c r="D45" s="10">
        <f>PPRD!D45+RCV_RCY!D45+IMP!D45-EXP!D45+STK_CHG!D45-INTMARB!D45-INTAVI!D45</f>
        <v>0</v>
      </c>
      <c r="E45" s="10">
        <f>PPRD!E45+RCV_RCY!E45+IMP!E45-EXP!E45+STK_CHG!E45-INTMARB!E45-INTAVI!E45</f>
        <v>23.043938091143595</v>
      </c>
      <c r="F45" s="10">
        <f>PPRD!F45+RCV_RCY!F45+IMP!F45-EXP!F45+STK_CHG!F45-INTMARB!F45-INTAVI!F45</f>
        <v>11.521840068787622</v>
      </c>
      <c r="G45" s="10">
        <f>PPRD!G45+RCV_RCY!G45+IMP!G45-EXP!G45+STK_CHG!G45-INTMARB!G45-INTAVI!G45</f>
        <v>5.7610490111779766</v>
      </c>
      <c r="H45" s="10">
        <f>PPRD!H45+RCV_RCY!H45+IMP!H45-EXP!H45+STK_CHG!H45-INTMARB!H45-INTAVI!H45</f>
        <v>5.7609630266552081</v>
      </c>
      <c r="I45" s="10">
        <f>PPRD!I45+RCV_RCY!I45+IMP!I45-EXP!I45+STK_CHG!I45-INTMARB!I45-INTAVI!I45</f>
        <v>3.8406706792777321</v>
      </c>
      <c r="J45" s="10">
        <f>PPRD!J45+RCV_RCY!J45+IMP!J45-EXP!J45+STK_CHG!J45-INTMARB!J45-INTAVI!J45</f>
        <v>-58.569819432502143</v>
      </c>
      <c r="K45" s="10">
        <f>PPRD!K45+RCV_RCY!K45+IMP!K45-EXP!K45+STK_CHG!K45-INTMARB!K45-INTAVI!K45</f>
        <v>-96.97618228718828</v>
      </c>
      <c r="L45" s="10">
        <f>PPRD!L45+RCV_RCY!L45+IMP!L45-EXP!L45+STK_CHG!L45-INTMARB!L45-INTAVI!L45</f>
        <v>-81.226741186586409</v>
      </c>
      <c r="M45" s="10">
        <f>PPRD!M45+RCV_RCY!M45+IMP!M45-EXP!M45+STK_CHG!M45-INTMARB!M45-INTAVI!M45</f>
        <v>-130.17102321582118</v>
      </c>
      <c r="N45" s="10">
        <f>PPRD!N45+RCV_RCY!N45+IMP!N45-EXP!N45+STK_CHG!N45-INTMARB!N45-INTAVI!N45</f>
        <v>-139.54333619948406</v>
      </c>
      <c r="O45" s="10">
        <f>PPRD!O45+RCV_RCY!O45+IMP!O45-EXP!O45+STK_CHG!O45-INTMARB!O45-INTAVI!O45</f>
        <v>-132.25374032674122</v>
      </c>
      <c r="P45" s="10">
        <f>PPRD!P45+RCV_RCY!P45+IMP!P45-EXP!P45+STK_CHG!P45-INTMARB!P45-INTAVI!P45</f>
        <v>-61.440670679277723</v>
      </c>
      <c r="Q45" s="10">
        <f>PPRD!Q45+RCV_RCY!Q45+IMP!Q45-EXP!Q45+STK_CHG!Q45-INTMARB!Q45-INTAVI!Q45</f>
        <v>-80.185382631126373</v>
      </c>
      <c r="R45" s="10">
        <f>PPRD!R45+RCV_RCY!R45+IMP!R45-EXP!R45+STK_CHG!R45-INTMARB!R45-INTAVI!R45</f>
        <v>-68.730352536543407</v>
      </c>
      <c r="S45" s="10">
        <f>PPRD!S45+RCV_RCY!S45+IMP!S45-EXP!S45+STK_CHG!S45-INTMARB!S45-INTAVI!S45</f>
        <v>-66.647549441100608</v>
      </c>
      <c r="T45" s="10">
        <f>PPRD!T45+RCV_RCY!T45+IMP!T45-EXP!T45+STK_CHG!T45-INTMARB!T45-INTAVI!T45</f>
        <v>-19.808856405846946</v>
      </c>
      <c r="U45" s="10">
        <f>PPRD!U45+RCV_RCY!U45+IMP!U45-EXP!U45+STK_CHG!U45-INTMARB!U45-INTAVI!U45</f>
        <v>-36.808168529664663</v>
      </c>
      <c r="V45" s="10">
        <f>PPRD!V45+RCV_RCY!V45+IMP!V45-EXP!V45+STK_CHG!V45-INTMARB!V45-INTAVI!V45</f>
        <v>-28.903181427343075</v>
      </c>
      <c r="W45" s="10">
        <f>PPRD!W45+RCV_RCY!W45+IMP!W45-EXP!W45+STK_CHG!W45-INTMARB!W45-INTAVI!W45</f>
        <v>-42.825193465176284</v>
      </c>
      <c r="X45" s="10">
        <f>PPRD!X45+RCV_RCY!X45+IMP!X45-EXP!X45+STK_CHG!X45-INTMARB!X45-INTAVI!X45</f>
        <v>-32.968701633705869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348.5382631126397</v>
      </c>
      <c r="D46" s="10">
        <f>PPRD!D46+RCV_RCY!D46+IMP!D46-EXP!D46+STK_CHG!D46-INTMARB!D46-INTAVI!D46</f>
        <v>368.70163370593292</v>
      </c>
      <c r="E46" s="10">
        <f>PPRD!E46+RCV_RCY!E46+IMP!E46-EXP!E46+STK_CHG!E46-INTMARB!E46-INTAVI!E46</f>
        <v>215.07592433362004</v>
      </c>
      <c r="F46" s="10">
        <f>PPRD!F46+RCV_RCY!F46+IMP!F46-EXP!F46+STK_CHG!F46-INTMARB!F46-INTAVI!F46</f>
        <v>223.71736887360282</v>
      </c>
      <c r="G46" s="10">
        <f>PPRD!G46+RCV_RCY!G46+IMP!G46-EXP!G46+STK_CHG!G46-INTMARB!G46-INTAVI!G46</f>
        <v>24.004041272570937</v>
      </c>
      <c r="H46" s="10">
        <f>PPRD!H46+RCV_RCY!H46+IMP!H46-EXP!H46+STK_CHG!H46-INTMARB!H46-INTAVI!H46</f>
        <v>-1.9202923473775151</v>
      </c>
      <c r="I46" s="10">
        <f>PPRD!I46+RCV_RCY!I46+IMP!I46-EXP!I46+STK_CHG!I46-INTMARB!I46-INTAVI!I46</f>
        <v>-48.96809974204637</v>
      </c>
      <c r="J46" s="10">
        <f>PPRD!J46+RCV_RCY!J46+IMP!J46-EXP!J46+STK_CHG!J46-INTMARB!J46-INTAVI!J46</f>
        <v>-25.924333619948403</v>
      </c>
      <c r="K46" s="10">
        <f>PPRD!K46+RCV_RCY!K46+IMP!K46-EXP!K46+STK_CHG!K46-INTMARB!K46-INTAVI!K46</f>
        <v>-45.127515047291453</v>
      </c>
      <c r="L46" s="10">
        <f>PPRD!L46+RCV_RCY!L46+IMP!L46-EXP!L46+STK_CHG!L46-INTMARB!L46-INTAVI!L46</f>
        <v>-64.201805674978488</v>
      </c>
      <c r="M46" s="10">
        <f>PPRD!M46+RCV_RCY!M46+IMP!M46-EXP!M46+STK_CHG!M46-INTMARB!M46-INTAVI!M46</f>
        <v>-122.38460877042131</v>
      </c>
      <c r="N46" s="10">
        <f>PPRD!N46+RCV_RCY!N46+IMP!N46-EXP!N46+STK_CHG!N46-INTMARB!N46-INTAVI!N46</f>
        <v>-201.63370593293206</v>
      </c>
      <c r="O46" s="10">
        <f>PPRD!O46+RCV_RCY!O46+IMP!O46-EXP!O46+STK_CHG!O46-INTMARB!O46-INTAVI!O46</f>
        <v>-259.81659501289772</v>
      </c>
      <c r="P46" s="10">
        <f>PPRD!P46+RCV_RCY!P46+IMP!P46-EXP!P46+STK_CHG!P46-INTMARB!P46-INTAVI!P46</f>
        <v>-281.88589853826306</v>
      </c>
      <c r="Q46" s="10">
        <f>PPRD!Q46+RCV_RCY!Q46+IMP!Q46-EXP!Q46+STK_CHG!Q46-INTMARB!Q46-INTAVI!Q46</f>
        <v>-297.93645743766132</v>
      </c>
      <c r="R46" s="10">
        <f>PPRD!R46+RCV_RCY!R46+IMP!R46-EXP!R46+STK_CHG!R46-INTMARB!R46-INTAVI!R46</f>
        <v>-292.92055030094576</v>
      </c>
      <c r="S46" s="10">
        <f>PPRD!S46+RCV_RCY!S46+IMP!S46-EXP!S46+STK_CHG!S46-INTMARB!S46-INTAVI!S46</f>
        <v>-361.13499570077391</v>
      </c>
      <c r="T46" s="10">
        <f>PPRD!T46+RCV_RCY!T46+IMP!T46-EXP!T46+STK_CHG!T46-INTMARB!T46-INTAVI!T46</f>
        <v>-154.0612209802236</v>
      </c>
      <c r="U46" s="10">
        <f>PPRD!U46+RCV_RCY!U46+IMP!U46-EXP!U46+STK_CHG!U46-INTMARB!U46-INTAVI!U46</f>
        <v>-162.64815133276011</v>
      </c>
      <c r="V46" s="10">
        <f>PPRD!V46+RCV_RCY!V46+IMP!V46-EXP!V46+STK_CHG!V46-INTMARB!V46-INTAVI!V46</f>
        <v>-82.140240756663744</v>
      </c>
      <c r="W46" s="10">
        <f>PPRD!W46+RCV_RCY!W46+IMP!W46-EXP!W46+STK_CHG!W46-INTMARB!W46-INTAVI!W46</f>
        <v>-55.746259673258848</v>
      </c>
      <c r="X46" s="10">
        <f>PPRD!X46+RCV_RCY!X46+IMP!X46-EXP!X46+STK_CHG!X46-INTMARB!X46-INTAVI!X46</f>
        <v>-6.5074806534823706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58.569819432502157</v>
      </c>
      <c r="D47" s="10">
        <f>PPRD!D47+RCV_RCY!D47+IMP!D47-EXP!D47+STK_CHG!D47-INTMARB!D47-INTAVI!D47</f>
        <v>45.127601031814272</v>
      </c>
      <c r="E47" s="10">
        <f>PPRD!E47+RCV_RCY!E47+IMP!E47-EXP!E47+STK_CHG!E47-INTMARB!E47-INTAVI!E47</f>
        <v>41.286844368013767</v>
      </c>
      <c r="F47" s="10">
        <f>PPRD!F47+RCV_RCY!F47+IMP!F47-EXP!F47+STK_CHG!F47-INTMARB!F47-INTAVI!F47</f>
        <v>-47.047893379191741</v>
      </c>
      <c r="G47" s="10">
        <f>PPRD!G47+RCV_RCY!G47+IMP!G47-EXP!G47+STK_CHG!G47-INTMARB!G47-INTAVI!G47</f>
        <v>8.6414445399827624</v>
      </c>
      <c r="H47" s="10">
        <f>PPRD!H47+RCV_RCY!H47+IMP!H47-EXP!H47+STK_CHG!H47-INTMARB!H47-INTAVI!H47</f>
        <v>14.402407566637994</v>
      </c>
      <c r="I47" s="10">
        <f>PPRD!I47+RCV_RCY!I47+IMP!I47-EXP!I47+STK_CHG!I47-INTMARB!I47-INTAVI!I47</f>
        <v>-83.533963886500416</v>
      </c>
      <c r="J47" s="10">
        <f>PPRD!J47+RCV_RCY!J47+IMP!J47-EXP!J47+STK_CHG!J47-INTMARB!J47-INTAVI!J47</f>
        <v>-258.28314703353402</v>
      </c>
      <c r="K47" s="10">
        <f>PPRD!K47+RCV_RCY!K47+IMP!K47-EXP!K47+STK_CHG!K47-INTMARB!K47-INTAVI!K47</f>
        <v>-223.71745485812551</v>
      </c>
      <c r="L47" s="10">
        <f>PPRD!L47+RCV_RCY!L47+IMP!L47-EXP!L47+STK_CHG!L47-INTMARB!L47-INTAVI!L47</f>
        <v>3.7260533104041418</v>
      </c>
      <c r="M47" s="10">
        <f>PPRD!M47+RCV_RCY!M47+IMP!M47-EXP!M47+STK_CHG!M47-INTMARB!M47-INTAVI!M47</f>
        <v>4.6574376612209534</v>
      </c>
      <c r="N47" s="10">
        <f>PPRD!N47+RCV_RCY!N47+IMP!N47-EXP!N47+STK_CHG!N47-INTMARB!N47-INTAVI!N47</f>
        <v>-79.177472055030137</v>
      </c>
      <c r="O47" s="10">
        <f>PPRD!O47+RCV_RCY!O47+IMP!O47-EXP!O47+STK_CHG!O47-INTMARB!O47-INTAVI!O47</f>
        <v>-149.97128116938956</v>
      </c>
      <c r="P47" s="10">
        <f>PPRD!P47+RCV_RCY!P47+IMP!P47-EXP!P47+STK_CHG!P47-INTMARB!P47-INTAVI!P47</f>
        <v>-161.14935511607911</v>
      </c>
      <c r="Q47" s="10">
        <f>PPRD!Q47+RCV_RCY!Q47+IMP!Q47-EXP!Q47+STK_CHG!Q47-INTMARB!Q47-INTAVI!Q47</f>
        <v>-112.7114359415306</v>
      </c>
      <c r="R47" s="10">
        <f>PPRD!R47+RCV_RCY!R47+IMP!R47-EXP!R47+STK_CHG!R47-INTMARB!R47-INTAVI!R47</f>
        <v>-343.72312983662931</v>
      </c>
      <c r="S47" s="10">
        <f>PPRD!S47+RCV_RCY!S47+IMP!S47-EXP!S47+STK_CHG!S47-INTMARB!S47-INTAVI!S47</f>
        <v>-239.39527085124675</v>
      </c>
      <c r="T47" s="10">
        <f>PPRD!T47+RCV_RCY!T47+IMP!T47-EXP!T47+STK_CHG!T47-INTMARB!T47-INTAVI!T47</f>
        <v>-26.669819432502173</v>
      </c>
      <c r="U47" s="10">
        <f>PPRD!U47+RCV_RCY!U47+IMP!U47-EXP!U47+STK_CHG!U47-INTMARB!U47-INTAVI!U47</f>
        <v>-59.118486672398937</v>
      </c>
      <c r="V47" s="10">
        <f>PPRD!V47+RCV_RCY!V47+IMP!V47-EXP!V47+STK_CHG!V47-INTMARB!V47-INTAVI!V47</f>
        <v>-255.96294067067913</v>
      </c>
      <c r="W47" s="10">
        <f>PPRD!W47+RCV_RCY!W47+IMP!W47-EXP!W47+STK_CHG!W47-INTMARB!W47-INTAVI!W47</f>
        <v>-327.94539982803093</v>
      </c>
      <c r="X47" s="10">
        <f>PPRD!X47+RCV_RCY!X47+IMP!X47-EXP!X47+STK_CHG!X47-INTMARB!X47-INTAVI!X47</f>
        <v>-254.99226139294925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0</v>
      </c>
      <c r="D48" s="10">
        <f>PPRD!D48+RCV_RCY!D48+IMP!D48-EXP!D48+STK_CHG!D48-INTMARB!D48-INTAVI!D48</f>
        <v>0</v>
      </c>
      <c r="E48" s="10">
        <f>PPRD!E48+RCV_RCY!E48+IMP!E48-EXP!E48+STK_CHG!E48-INTMARB!E48-INTAVI!E48</f>
        <v>0</v>
      </c>
      <c r="F48" s="10">
        <f>PPRD!F48+RCV_RCY!F48+IMP!F48-EXP!F48+STK_CHG!F48-INTMARB!F48-INTAVI!F48</f>
        <v>107.12235597592429</v>
      </c>
      <c r="G48" s="10">
        <f>PPRD!G48+RCV_RCY!G48+IMP!G48-EXP!G48+STK_CHG!G48-INTMARB!G48-INTAVI!G48</f>
        <v>78.401203783319005</v>
      </c>
      <c r="H48" s="10">
        <f>PPRD!H48+RCV_RCY!H48+IMP!H48-EXP!H48+STK_CHG!H48-INTMARB!H48-INTAVI!H48</f>
        <v>171.55107480653484</v>
      </c>
      <c r="I48" s="10">
        <f>PPRD!I48+RCV_RCY!I48+IMP!I48-EXP!I48+STK_CHG!I48-INTMARB!I48-INTAVI!I48</f>
        <v>84.611092003439367</v>
      </c>
      <c r="J48" s="10">
        <f>PPRD!J48+RCV_RCY!J48+IMP!J48-EXP!J48+STK_CHG!J48-INTMARB!J48-INTAVI!J48</f>
        <v>38.036199484092862</v>
      </c>
      <c r="K48" s="10">
        <f>PPRD!K48+RCV_RCY!K48+IMP!K48-EXP!K48+STK_CHG!K48-INTMARB!K48-INTAVI!K48</f>
        <v>27.944969905417025</v>
      </c>
      <c r="L48" s="10">
        <f>PPRD!L48+RCV_RCY!L48+IMP!L48-EXP!L48+STK_CHG!L48-INTMARB!L48-INTAVI!L48</f>
        <v>65.730438521066191</v>
      </c>
      <c r="M48" s="10">
        <f>PPRD!M48+RCV_RCY!M48+IMP!M48-EXP!M48+STK_CHG!M48-INTMARB!M48-INTAVI!M48</f>
        <v>48.915649183147032</v>
      </c>
      <c r="N48" s="10">
        <f>PPRD!N48+RCV_RCY!N48+IMP!N48-EXP!N48+STK_CHG!N48-INTMARB!N48-INTAVI!N48</f>
        <v>59.615993121238176</v>
      </c>
      <c r="O48" s="10">
        <f>PPRD!O48+RCV_RCY!O48+IMP!O48-EXP!O48+STK_CHG!O48-INTMARB!O48-INTAVI!O48</f>
        <v>68.787618228718827</v>
      </c>
      <c r="P48" s="10">
        <f>PPRD!P48+RCV_RCY!P48+IMP!P48-EXP!P48+STK_CHG!P48-INTMARB!P48-INTAVI!P48</f>
        <v>14.521840068787618</v>
      </c>
      <c r="Q48" s="10">
        <f>PPRD!Q48+RCV_RCY!Q48+IMP!Q48-EXP!Q48+STK_CHG!Q48-INTMARB!Q48-INTAVI!Q48</f>
        <v>19.871969045571799</v>
      </c>
      <c r="R48" s="10">
        <f>PPRD!R48+RCV_RCY!R48+IMP!R48-EXP!R48+STK_CHG!R48-INTMARB!R48-INTAVI!R48</f>
        <v>22.16491831470335</v>
      </c>
      <c r="S48" s="10">
        <f>PPRD!S48+RCV_RCY!S48+IMP!S48-EXP!S48+STK_CHG!S48-INTMARB!S48-INTAVI!S48</f>
        <v>29.04368013757523</v>
      </c>
      <c r="T48" s="10">
        <f>PPRD!T48+RCV_RCY!T48+IMP!T48-EXP!T48+STK_CHG!T48-INTMARB!T48-INTAVI!T48</f>
        <v>41.336715391229575</v>
      </c>
      <c r="U48" s="10">
        <f>PPRD!U48+RCV_RCY!U48+IMP!U48-EXP!U48+STK_CHG!U48-INTMARB!U48-INTAVI!U48</f>
        <v>43.132072226999142</v>
      </c>
      <c r="V48" s="10">
        <f>PPRD!V48+RCV_RCY!V48+IMP!V48-EXP!V48+STK_CHG!V48-INTMARB!V48-INTAVI!V48</f>
        <v>30.87420464316423</v>
      </c>
      <c r="W48" s="10">
        <f>PPRD!W48+RCV_RCY!W48+IMP!W48-EXP!W48+STK_CHG!W48-INTMARB!W48-INTAVI!W48</f>
        <v>-188.05993121238174</v>
      </c>
      <c r="X48" s="10">
        <f>PPRD!X48+RCV_RCY!X48+IMP!X48-EXP!X48+STK_CHG!X48-INTMARB!X48-INTAVI!X48</f>
        <v>-138.12476354256236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16.322785898538264</v>
      </c>
      <c r="D49" s="10">
        <f>PPRD!D49+RCV_RCY!D49+IMP!D49-EXP!D49+STK_CHG!D49-INTMARB!D49-INTAVI!D49</f>
        <v>19.203181427343079</v>
      </c>
      <c r="E49" s="10">
        <f>PPRD!E49+RCV_RCY!E49+IMP!E49-EXP!E49+STK_CHG!E49-INTMARB!E49-INTAVI!E49</f>
        <v>20.163370593293198</v>
      </c>
      <c r="F49" s="10">
        <f>PPRD!F49+RCV_RCY!F49+IMP!F49-EXP!F49+STK_CHG!F49-INTMARB!F49-INTAVI!F49</f>
        <v>25.924333619948406</v>
      </c>
      <c r="G49" s="10">
        <f>PPRD!G49+RCV_RCY!G49+IMP!G49-EXP!G49+STK_CHG!G49-INTMARB!G49-INTAVI!G49</f>
        <v>45.127515047291489</v>
      </c>
      <c r="H49" s="10">
        <f>PPRD!H49+RCV_RCY!H49+IMP!H49-EXP!H49+STK_CHG!H49-INTMARB!H49-INTAVI!H49</f>
        <v>36.486070507308682</v>
      </c>
      <c r="I49" s="10">
        <f>PPRD!I49+RCV_RCY!I49+IMP!I49-EXP!I49+STK_CHG!I49-INTMARB!I49-INTAVI!I49</f>
        <v>40.32674118658641</v>
      </c>
      <c r="J49" s="10">
        <f>PPRD!J49+RCV_RCY!J49+IMP!J49-EXP!J49+STK_CHG!J49-INTMARB!J49-INTAVI!J49</f>
        <v>43.207222699914006</v>
      </c>
      <c r="K49" s="10">
        <f>PPRD!K49+RCV_RCY!K49+IMP!K49-EXP!K49+STK_CHG!K49-INTMARB!K49-INTAVI!K49</f>
        <v>58.569819432502143</v>
      </c>
      <c r="L49" s="10">
        <f>PPRD!L49+RCV_RCY!L49+IMP!L49-EXP!L49+STK_CHG!L49-INTMARB!L49-INTAVI!L49</f>
        <v>74.519948409286314</v>
      </c>
      <c r="M49" s="10">
        <f>PPRD!M49+RCV_RCY!M49+IMP!M49-EXP!M49+STK_CHG!M49-INTMARB!M49-INTAVI!M49</f>
        <v>49.6798796216681</v>
      </c>
      <c r="N49" s="10">
        <f>PPRD!N49+RCV_RCY!N49+IMP!N49-EXP!N49+STK_CHG!N49-INTMARB!N49-INTAVI!N49</f>
        <v>45.858383490971626</v>
      </c>
      <c r="O49" s="10">
        <f>PPRD!O49+RCV_RCY!O49+IMP!O49-EXP!O49+STK_CHG!O49-INTMARB!O49-INTAVI!O49</f>
        <v>42.036887360275145</v>
      </c>
      <c r="P49" s="10">
        <f>PPRD!P49+RCV_RCY!P49+IMP!P49-EXP!P49+STK_CHG!P49-INTMARB!P49-INTAVI!P49</f>
        <v>62.099914015477211</v>
      </c>
      <c r="Q49" s="10">
        <f>PPRD!Q49+RCV_RCY!Q49+IMP!Q49-EXP!Q49+STK_CHG!Q49-INTMARB!Q49-INTAVI!Q49</f>
        <v>43.947635425623382</v>
      </c>
      <c r="R49" s="10">
        <f>PPRD!R49+RCV_RCY!R49+IMP!R49-EXP!R49+STK_CHG!R49-INTMARB!R49-INTAVI!R49</f>
        <v>64.010662080825455</v>
      </c>
      <c r="S49" s="10">
        <f>PPRD!S49+RCV_RCY!S49+IMP!S49-EXP!S49+STK_CHG!S49-INTMARB!S49-INTAVI!S49</f>
        <v>66.876870163370583</v>
      </c>
      <c r="T49" s="10">
        <f>PPRD!T49+RCV_RCY!T49+IMP!T49-EXP!T49+STK_CHG!T49-INTMARB!T49-INTAVI!T49</f>
        <v>71.178933791917444</v>
      </c>
      <c r="U49" s="10">
        <f>PPRD!U49+RCV_RCY!U49+IMP!U49-EXP!U49+STK_CHG!U49-INTMARB!U49-INTAVI!U49</f>
        <v>60.143078245915724</v>
      </c>
      <c r="V49" s="10">
        <f>PPRD!V49+RCV_RCY!V49+IMP!V49-EXP!V49+STK_CHG!V49-INTMARB!V49-INTAVI!V49</f>
        <v>67.425881341358547</v>
      </c>
      <c r="W49" s="10">
        <f>PPRD!W49+RCV_RCY!W49+IMP!W49-EXP!W49+STK_CHG!W49-INTMARB!W49-INTAVI!W49</f>
        <v>75.144196044711947</v>
      </c>
      <c r="X49" s="10">
        <f>PPRD!X49+RCV_RCY!X49+IMP!X49-EXP!X49+STK_CHG!X49-INTMARB!X49-INTAVI!X49</f>
        <v>85.901977644024015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1.920292347377472</v>
      </c>
      <c r="D50" s="10">
        <f>PPRD!D50+RCV_RCY!D50+IMP!D50-EXP!D50+STK_CHG!D50-INTMARB!D50-INTAVI!D50</f>
        <v>-3.8406706792777299</v>
      </c>
      <c r="E50" s="10">
        <f>PPRD!E50+RCV_RCY!E50+IMP!E50-EXP!E50+STK_CHG!E50-INTMARB!E50-INTAVI!E50</f>
        <v>-144.98426483233021</v>
      </c>
      <c r="F50" s="10">
        <f>PPRD!F50+RCV_RCY!F50+IMP!F50-EXP!F50+STK_CHG!F50-INTMARB!F50-INTAVI!F50</f>
        <v>-171.86870163370591</v>
      </c>
      <c r="G50" s="10">
        <f>PPRD!G50+RCV_RCY!G50+IMP!G50-EXP!G50+STK_CHG!G50-INTMARB!G50-INTAVI!G50</f>
        <v>-135.38263112639731</v>
      </c>
      <c r="H50" s="10">
        <f>PPRD!H50+RCV_RCY!H50+IMP!H50-EXP!H50+STK_CHG!H50-INTMARB!H50-INTAVI!H50</f>
        <v>-127.70137575236453</v>
      </c>
      <c r="I50" s="10">
        <f>PPRD!I50+RCV_RCY!I50+IMP!I50-EXP!I50+STK_CHG!I50-INTMARB!I50-INTAVI!I50</f>
        <v>-24.96414445399828</v>
      </c>
      <c r="J50" s="10">
        <f>PPRD!J50+RCV_RCY!J50+IMP!J50-EXP!J50+STK_CHG!J50-INTMARB!J50-INTAVI!J50</f>
        <v>-218.91668099742049</v>
      </c>
      <c r="K50" s="10">
        <f>PPRD!K50+RCV_RCY!K50+IMP!K50-EXP!K50+STK_CHG!K50-INTMARB!K50-INTAVI!K50</f>
        <v>36.686758383490975</v>
      </c>
      <c r="L50" s="10">
        <f>PPRD!L50+RCV_RCY!L50+IMP!L50-EXP!L50+STK_CHG!L50-INTMARB!L50-INTAVI!L50</f>
        <v>6.2338779019776354</v>
      </c>
      <c r="M50" s="10">
        <f>PPRD!M50+RCV_RCY!M50+IMP!M50-EXP!M50+STK_CHG!M50-INTMARB!M50-INTAVI!M50</f>
        <v>25.07884780739467</v>
      </c>
      <c r="N50" s="10">
        <f>PPRD!N50+RCV_RCY!N50+IMP!N50-EXP!N50+STK_CHG!N50-INTMARB!N50-INTAVI!N50</f>
        <v>-118.94522785898542</v>
      </c>
      <c r="O50" s="10">
        <f>PPRD!O50+RCV_RCY!O50+IMP!O50-EXP!O50+STK_CHG!O50-INTMARB!O50-INTAVI!O50</f>
        <v>-96.995356835769542</v>
      </c>
      <c r="P50" s="10">
        <f>PPRD!P50+RCV_RCY!P50+IMP!P50-EXP!P50+STK_CHG!P50-INTMARB!P50-INTAVI!P50</f>
        <v>-80.252192605331132</v>
      </c>
      <c r="Q50" s="10">
        <f>PPRD!Q50+RCV_RCY!Q50+IMP!Q50-EXP!Q50+STK_CHG!Q50-INTMARB!Q50-INTAVI!Q50</f>
        <v>-87.895270851246735</v>
      </c>
      <c r="R50" s="10">
        <f>PPRD!R50+RCV_RCY!R50+IMP!R50-EXP!R50+STK_CHG!R50-INTMARB!R50-INTAVI!R50</f>
        <v>-172.61195184866727</v>
      </c>
      <c r="S50" s="10">
        <f>PPRD!S50+RCV_RCY!S50+IMP!S50-EXP!S50+STK_CHG!S50-INTMARB!S50-INTAVI!S50</f>
        <v>-117.9781599312123</v>
      </c>
      <c r="T50" s="10">
        <f>PPRD!T50+RCV_RCY!T50+IMP!T50-EXP!T50+STK_CHG!T50-INTMARB!T50-INTAVI!T50</f>
        <v>-69.866638005159047</v>
      </c>
      <c r="U50" s="10">
        <f>PPRD!U50+RCV_RCY!U50+IMP!U50-EXP!U50+STK_CHG!U50-INTMARB!U50-INTAVI!U50</f>
        <v>-138.93215821152202</v>
      </c>
      <c r="V50" s="10">
        <f>PPRD!V50+RCV_RCY!V50+IMP!V50-EXP!V50+STK_CHG!V50-INTMARB!V50-INTAVI!V50</f>
        <v>-150.86500429922609</v>
      </c>
      <c r="W50" s="10">
        <f>PPRD!W50+RCV_RCY!W50+IMP!W50-EXP!W50+STK_CHG!W50-INTMARB!W50-INTAVI!W50</f>
        <v>-210.35064488392089</v>
      </c>
      <c r="X50" s="10">
        <f>PPRD!X50+RCV_RCY!X50+IMP!X50-EXP!X50+STK_CHG!X50-INTMARB!X50-INTAVI!X50</f>
        <v>-299.07360275150461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9959.6947549441084</v>
      </c>
      <c r="D51" s="37">
        <f>PPRD!D51+RCV_RCY!D51+IMP!D51-EXP!D51+STK_CHG!D51-INTMARB!D51-INTAVI!D51</f>
        <v>10376.590713671538</v>
      </c>
      <c r="E51" s="37">
        <f>PPRD!E51+RCV_RCY!E51+IMP!E51-EXP!E51+STK_CHG!E51-INTMARB!E51-INTAVI!E51</f>
        <v>10113.198624247636</v>
      </c>
      <c r="F51" s="37">
        <f>PPRD!F51+RCV_RCY!F51+IMP!F51-EXP!F51+STK_CHG!F51-INTMARB!F51-INTAVI!F51</f>
        <v>11260.683576956146</v>
      </c>
      <c r="G51" s="37">
        <f>PPRD!G51+RCV_RCY!G51+IMP!G51-EXP!G51+STK_CHG!G51-INTMARB!G51-INTAVI!G51</f>
        <v>11880.567497850387</v>
      </c>
      <c r="H51" s="37">
        <f>PPRD!H51+RCV_RCY!H51+IMP!H51-EXP!H51+STK_CHG!H51-INTMARB!H51-INTAVI!H51</f>
        <v>12234.501289767841</v>
      </c>
      <c r="I51" s="37">
        <f>PPRD!I51+RCV_RCY!I51+IMP!I51-EXP!I51+STK_CHG!I51-INTMARB!I51-INTAVI!I51</f>
        <v>12581.534823731727</v>
      </c>
      <c r="J51" s="37">
        <f>PPRD!J51+RCV_RCY!J51+IMP!J51-EXP!J51+STK_CHG!J51-INTMARB!J51-INTAVI!J51</f>
        <v>12494.604471195185</v>
      </c>
      <c r="K51" s="37">
        <f>PPRD!K51+RCV_RCY!K51+IMP!K51-EXP!K51+STK_CHG!K51-INTMARB!K51-INTAVI!K51</f>
        <v>12565.885640584695</v>
      </c>
      <c r="L51" s="37">
        <f>PPRD!L51+RCV_RCY!L51+IMP!L51-EXP!L51+STK_CHG!L51-INTMARB!L51-INTAVI!L51</f>
        <v>12062.360275150473</v>
      </c>
      <c r="M51" s="37">
        <f>PPRD!M51+RCV_RCY!M51+IMP!M51-EXP!M51+STK_CHG!M51-INTMARB!M51-INTAVI!M51</f>
        <v>12804.729148753224</v>
      </c>
      <c r="N51" s="37">
        <f>PPRD!N51+RCV_RCY!N51+IMP!N51-EXP!N51+STK_CHG!N51-INTMARB!N51-INTAVI!N51</f>
        <v>12836.39294926913</v>
      </c>
      <c r="O51" s="37">
        <f>PPRD!O51+RCV_RCY!O51+IMP!O51-EXP!O51+STK_CHG!O51-INTMARB!O51-INTAVI!O51</f>
        <v>13680.288048151337</v>
      </c>
      <c r="P51" s="37">
        <f>PPRD!P51+RCV_RCY!P51+IMP!P51-EXP!P51+STK_CHG!P51-INTMARB!P51-INTAVI!P51</f>
        <v>13735.83404987102</v>
      </c>
      <c r="Q51" s="37">
        <f>PPRD!Q51+RCV_RCY!Q51+IMP!Q51-EXP!Q51+STK_CHG!Q51-INTMARB!Q51-INTAVI!Q51</f>
        <v>13404.428202923473</v>
      </c>
      <c r="R51" s="37">
        <f>PPRD!R51+RCV_RCY!R51+IMP!R51-EXP!R51+STK_CHG!R51-INTMARB!R51-INTAVI!R51</f>
        <v>13775.773860705072</v>
      </c>
      <c r="S51" s="37">
        <f>PPRD!S51+RCV_RCY!S51+IMP!S51-EXP!S51+STK_CHG!S51-INTMARB!S51-INTAVI!S51</f>
        <v>14633.404987102322</v>
      </c>
      <c r="T51" s="37">
        <f>PPRD!T51+RCV_RCY!T51+IMP!T51-EXP!T51+STK_CHG!T51-INTMARB!T51-INTAVI!T51</f>
        <v>15444.887962166807</v>
      </c>
      <c r="U51" s="37">
        <f>PPRD!U51+RCV_RCY!U51+IMP!U51-EXP!U51+STK_CHG!U51-INTMARB!U51-INTAVI!U51</f>
        <v>16124.103181427345</v>
      </c>
      <c r="V51" s="37">
        <f>PPRD!V51+RCV_RCY!V51+IMP!V51-EXP!V51+STK_CHG!V51-INTMARB!V51-INTAVI!V51</f>
        <v>16227.909372312981</v>
      </c>
      <c r="W51" s="37">
        <f>PPRD!W51+RCV_RCY!W51+IMP!W51-EXP!W51+STK_CHG!W51-INTMARB!W51-INTAVI!W51</f>
        <v>17440.338349097157</v>
      </c>
      <c r="X51" s="37">
        <f>PPRD!X51+RCV_RCY!X51+IMP!X51-EXP!X51+STK_CHG!X51-INTMARB!X51-INTAVI!X51</f>
        <v>18230.682803095449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3801.5572656921759</v>
      </c>
      <c r="D52" s="37">
        <f t="shared" si="20"/>
        <v>4070.7557179707655</v>
      </c>
      <c r="E52" s="37">
        <f t="shared" si="20"/>
        <v>4142.1849527085124</v>
      </c>
      <c r="F52" s="37">
        <f t="shared" si="20"/>
        <v>4148.1178847807387</v>
      </c>
      <c r="G52" s="37">
        <f t="shared" si="20"/>
        <v>4320.7804815133268</v>
      </c>
      <c r="H52" s="37">
        <f t="shared" si="20"/>
        <v>4486.5141874462588</v>
      </c>
      <c r="I52" s="37">
        <f t="shared" si="20"/>
        <v>4694.9438521066213</v>
      </c>
      <c r="J52" s="37">
        <f t="shared" si="20"/>
        <v>4823.7451418744613</v>
      </c>
      <c r="K52" s="37">
        <f t="shared" si="20"/>
        <v>5559.4129836629409</v>
      </c>
      <c r="L52" s="37">
        <f t="shared" si="20"/>
        <v>6279.4184866723972</v>
      </c>
      <c r="M52" s="37">
        <f t="shared" si="20"/>
        <v>7314.1588134135845</v>
      </c>
      <c r="N52" s="37">
        <f t="shared" si="20"/>
        <v>7992.5604471195184</v>
      </c>
      <c r="O52" s="37">
        <f t="shared" si="20"/>
        <v>8677.7360275150459</v>
      </c>
      <c r="P52" s="37">
        <f t="shared" si="20"/>
        <v>8655.0894239036952</v>
      </c>
      <c r="Q52" s="37">
        <f t="shared" si="20"/>
        <v>8717.7062768701653</v>
      </c>
      <c r="R52" s="37">
        <f t="shared" si="20"/>
        <v>9103.113155631987</v>
      </c>
      <c r="S52" s="37">
        <f t="shared" si="20"/>
        <v>8909.6923473774696</v>
      </c>
      <c r="T52" s="37">
        <f t="shared" si="20"/>
        <v>9047.1979363714509</v>
      </c>
      <c r="U52" s="37">
        <f t="shared" si="20"/>
        <v>12285.053224419602</v>
      </c>
      <c r="V52" s="37">
        <f t="shared" si="20"/>
        <v>12701.968529664662</v>
      </c>
      <c r="W52" s="37">
        <f t="shared" si="20"/>
        <v>12950.826741186584</v>
      </c>
      <c r="X52" s="37">
        <f t="shared" ref="X52" si="21">SUM(X53:X70)</f>
        <v>13081.008770421324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181.08340498710231</v>
      </c>
      <c r="D53" s="10">
        <f>PPRD!D53+RCV_RCY!D53+IMP!D53-EXP!D53+STK_CHG!D53-INTMARB!D53-INTAVI!D53</f>
        <v>199.91401547721409</v>
      </c>
      <c r="E53" s="10">
        <f>PPRD!E53+RCV_RCY!E53+IMP!E53-EXP!E53+STK_CHG!E53-INTMARB!E53-INTAVI!E53</f>
        <v>195.95872742906269</v>
      </c>
      <c r="F53" s="10">
        <f>PPRD!F53+RCV_RCY!F53+IMP!F53-EXP!F53+STK_CHG!F53-INTMARB!F53-INTAVI!F53</f>
        <v>143.68013757523639</v>
      </c>
      <c r="G53" s="10">
        <f>PPRD!G53+RCV_RCY!G53+IMP!G53-EXP!G53+STK_CHG!G53-INTMARB!G53-INTAVI!G53</f>
        <v>178.99733447979361</v>
      </c>
      <c r="H53" s="10">
        <f>PPRD!H53+RCV_RCY!H53+IMP!H53-EXP!H53+STK_CHG!H53-INTMARB!H53-INTAVI!H53</f>
        <v>189.24204643164231</v>
      </c>
      <c r="I53" s="10">
        <f>PPRD!I53+RCV_RCY!I53+IMP!I53-EXP!I53+STK_CHG!I53-INTMARB!I53-INTAVI!I53</f>
        <v>175.58770421324161</v>
      </c>
      <c r="J53" s="10">
        <f>PPRD!J53+RCV_RCY!J53+IMP!J53-EXP!J53+STK_CHG!J53-INTMARB!J53-INTAVI!J53</f>
        <v>202.2474634565778</v>
      </c>
      <c r="K53" s="10">
        <f>PPRD!K53+RCV_RCY!K53+IMP!K53-EXP!K53+STK_CHG!K53-INTMARB!K53-INTAVI!K53</f>
        <v>185.05245055889941</v>
      </c>
      <c r="L53" s="10">
        <f>PPRD!L53+RCV_RCY!L53+IMP!L53-EXP!L53+STK_CHG!L53-INTMARB!L53-INTAVI!L53</f>
        <v>204.22450558899399</v>
      </c>
      <c r="M53" s="10">
        <f>PPRD!M53+RCV_RCY!M53+IMP!M53-EXP!M53+STK_CHG!M53-INTMARB!M53-INTAVI!M53</f>
        <v>251.0698194325021</v>
      </c>
      <c r="N53" s="10">
        <f>PPRD!N53+RCV_RCY!N53+IMP!N53-EXP!N53+STK_CHG!N53-INTMARB!N53-INTAVI!N53</f>
        <v>200.46251074806531</v>
      </c>
      <c r="O53" s="10">
        <f>PPRD!O53+RCV_RCY!O53+IMP!O53-EXP!O53+STK_CHG!O53-INTMARB!O53-INTAVI!O53</f>
        <v>175.12932072226999</v>
      </c>
      <c r="P53" s="10">
        <f>PPRD!P53+RCV_RCY!P53+IMP!P53-EXP!P53+STK_CHG!P53-INTMARB!P53-INTAVI!P53</f>
        <v>209.70533104041269</v>
      </c>
      <c r="Q53" s="10">
        <f>PPRD!Q53+RCV_RCY!Q53+IMP!Q53-EXP!Q53+STK_CHG!Q53-INTMARB!Q53-INTAVI!Q53</f>
        <v>187.65692175408421</v>
      </c>
      <c r="R53" s="10">
        <f>PPRD!R53+RCV_RCY!R53+IMP!R53-EXP!R53+STK_CHG!R53-INTMARB!R53-INTAVI!R53</f>
        <v>157.5404987102321</v>
      </c>
      <c r="S53" s="10">
        <f>PPRD!S53+RCV_RCY!S53+IMP!S53-EXP!S53+STK_CHG!S53-INTMARB!S53-INTAVI!S53</f>
        <v>183.95924333619951</v>
      </c>
      <c r="T53" s="10">
        <f>PPRD!T53+RCV_RCY!T53+IMP!T53-EXP!T53+STK_CHG!T53-INTMARB!T53-INTAVI!T53</f>
        <v>220.084350816853</v>
      </c>
      <c r="U53" s="10">
        <f>PPRD!U53+RCV_RCY!U53+IMP!U53-EXP!U53+STK_CHG!U53-INTMARB!U53-INTAVI!U53</f>
        <v>169.38925193465181</v>
      </c>
      <c r="V53" s="10">
        <f>PPRD!V53+RCV_RCY!V53+IMP!V53-EXP!V53+STK_CHG!V53-INTMARB!V53-INTAVI!V53</f>
        <v>168.39346517626831</v>
      </c>
      <c r="W53" s="10">
        <f>PPRD!W53+RCV_RCY!W53+IMP!W53-EXP!W53+STK_CHG!W53-INTMARB!W53-INTAVI!W53</f>
        <v>182.14419604471189</v>
      </c>
      <c r="X53" s="10">
        <f>PPRD!X53+RCV_RCY!X53+IMP!X53-EXP!X53+STK_CHG!X53-INTMARB!X53-INTAVI!X53</f>
        <v>201.13344797936369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0.42992261392949271</v>
      </c>
      <c r="D55" s="10">
        <f>PPRD!D55+RCV_RCY!D55+IMP!D55-EXP!D55+STK_CHG!D55-INTMARB!D55-INTAVI!D55</f>
        <v>1.20378331900258</v>
      </c>
      <c r="E55" s="10">
        <f>PPRD!E55+RCV_RCY!E55+IMP!E55-EXP!E55+STK_CHG!E55-INTMARB!E55-INTAVI!E55</f>
        <v>5.2450558899398114</v>
      </c>
      <c r="F55" s="10">
        <f>PPRD!F55+RCV_RCY!F55+IMP!F55-EXP!F55+STK_CHG!F55-INTMARB!F55-INTAVI!F55</f>
        <v>10.662080825451421</v>
      </c>
      <c r="G55" s="10">
        <f>PPRD!G55+RCV_RCY!G55+IMP!G55-EXP!G55+STK_CHG!G55-INTMARB!G55-INTAVI!G55</f>
        <v>12.237231298366289</v>
      </c>
      <c r="H55" s="10">
        <f>PPRD!H55+RCV_RCY!H55+IMP!H55-EXP!H55+STK_CHG!H55-INTMARB!H55-INTAVI!H55</f>
        <v>11.64832330180567</v>
      </c>
      <c r="I55" s="10">
        <f>PPRD!I55+RCV_RCY!I55+IMP!I55-EXP!I55+STK_CHG!I55-INTMARB!I55-INTAVI!I55</f>
        <v>22.018658641444539</v>
      </c>
      <c r="J55" s="10">
        <f>PPRD!J55+RCV_RCY!J55+IMP!J55-EXP!J55+STK_CHG!J55-INTMARB!J55-INTAVI!J55</f>
        <v>44.847979363714529</v>
      </c>
      <c r="K55" s="10">
        <f>PPRD!K55+RCV_RCY!K55+IMP!K55-EXP!K55+STK_CHG!K55-INTMARB!K55-INTAVI!K55</f>
        <v>71.951934651762684</v>
      </c>
      <c r="L55" s="10">
        <f>PPRD!L55+RCV_RCY!L55+IMP!L55-EXP!L55+STK_CHG!L55-INTMARB!L55-INTAVI!L55</f>
        <v>92.629234737747197</v>
      </c>
      <c r="M55" s="10">
        <f>PPRD!M55+RCV_RCY!M55+IMP!M55-EXP!M55+STK_CHG!M55-INTMARB!M55-INTAVI!M55</f>
        <v>143.10739466895961</v>
      </c>
      <c r="N55" s="10">
        <f>PPRD!N55+RCV_RCY!N55+IMP!N55-EXP!N55+STK_CHG!N55-INTMARB!N55-INTAVI!N55</f>
        <v>275.54153052450562</v>
      </c>
      <c r="O55" s="10">
        <f>PPRD!O55+RCV_RCY!O55+IMP!O55-EXP!O55+STK_CHG!O55-INTMARB!O55-INTAVI!O55</f>
        <v>408.13327601031813</v>
      </c>
      <c r="P55" s="10">
        <f>PPRD!P55+RCV_RCY!P55+IMP!P55-EXP!P55+STK_CHG!P55-INTMARB!P55-INTAVI!P55</f>
        <v>516.23439380911429</v>
      </c>
      <c r="Q55" s="10">
        <f>PPRD!Q55+RCV_RCY!Q55+IMP!Q55-EXP!Q55+STK_CHG!Q55-INTMARB!Q55-INTAVI!Q55</f>
        <v>659.98529664660362</v>
      </c>
      <c r="R55" s="10">
        <f>PPRD!R55+RCV_RCY!R55+IMP!R55-EXP!R55+STK_CHG!R55-INTMARB!R55-INTAVI!R55</f>
        <v>933.65133276010306</v>
      </c>
      <c r="S55" s="10">
        <f>PPRD!S55+RCV_RCY!S55+IMP!S55-EXP!S55+STK_CHG!S55-INTMARB!S55-INTAVI!S55</f>
        <v>1082.337919174548</v>
      </c>
      <c r="T55" s="10">
        <f>PPRD!T55+RCV_RCY!T55+IMP!T55-EXP!T55+STK_CHG!T55-INTMARB!T55-INTAVI!T55</f>
        <v>1281.9467755803951</v>
      </c>
      <c r="U55" s="10">
        <f>PPRD!U55+RCV_RCY!U55+IMP!U55-EXP!U55+STK_CHG!U55-INTMARB!U55-INTAVI!U55</f>
        <v>1100.498022355976</v>
      </c>
      <c r="V55" s="10">
        <f>PPRD!V55+RCV_RCY!V55+IMP!V55-EXP!V55+STK_CHG!V55-INTMARB!V55-INTAVI!V55</f>
        <v>1298.9474634565779</v>
      </c>
      <c r="W55" s="10">
        <f>PPRD!W55+RCV_RCY!W55+IMP!W55-EXP!W55+STK_CHG!W55-INTMARB!W55-INTAVI!W55</f>
        <v>1358.5596732588131</v>
      </c>
      <c r="X55" s="10">
        <f>PPRD!X55+RCV_RCY!X55+IMP!X55-EXP!X55+STK_CHG!X55-INTMARB!X55-INTAVI!X55</f>
        <v>1395.8337919174551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0</v>
      </c>
      <c r="K56" s="10">
        <f>PPRD!K56+RCV_RCY!K56+IMP!K56-EXP!K56+STK_CHG!K56-INTMARB!K56-INTAVI!K56</f>
        <v>0</v>
      </c>
      <c r="L56" s="10">
        <f>PPRD!L56+RCV_RCY!L56+IMP!L56-EXP!L56+STK_CHG!L56-INTMARB!L56-INTAVI!L56</f>
        <v>0</v>
      </c>
      <c r="M56" s="10">
        <f>PPRD!M56+RCV_RCY!M56+IMP!M56-EXP!M56+STK_CHG!M56-INTMARB!M56-INTAVI!M56</f>
        <v>0</v>
      </c>
      <c r="N56" s="10">
        <f>PPRD!N56+RCV_RCY!N56+IMP!N56-EXP!N56+STK_CHG!N56-INTMARB!N56-INTAVI!N56</f>
        <v>1.5047291487532239E-2</v>
      </c>
      <c r="O56" s="10">
        <f>PPRD!O56+RCV_RCY!O56+IMP!O56-EXP!O56+STK_CHG!O56-INTMARB!O56-INTAVI!O56</f>
        <v>9.8108340498710228E-2</v>
      </c>
      <c r="P56" s="10">
        <f>PPRD!P56+RCV_RCY!P56+IMP!P56-EXP!P56+STK_CHG!P56-INTMARB!P56-INTAVI!P56</f>
        <v>0.12742906276870161</v>
      </c>
      <c r="Q56" s="10">
        <f>PPRD!Q56+RCV_RCY!Q56+IMP!Q56-EXP!Q56+STK_CHG!Q56-INTMARB!Q56-INTAVI!Q56</f>
        <v>0.59251934651762683</v>
      </c>
      <c r="R56" s="10">
        <f>PPRD!R56+RCV_RCY!R56+IMP!R56-EXP!R56+STK_CHG!R56-INTMARB!R56-INTAVI!R56</f>
        <v>4.8700773860705073</v>
      </c>
      <c r="S56" s="10">
        <f>PPRD!S56+RCV_RCY!S56+IMP!S56-EXP!S56+STK_CHG!S56-INTMARB!S56-INTAVI!S56</f>
        <v>10.65133276010318</v>
      </c>
      <c r="T56" s="10">
        <f>PPRD!T56+RCV_RCY!T56+IMP!T56-EXP!T56+STK_CHG!T56-INTMARB!T56-INTAVI!T56</f>
        <v>14.22725709372313</v>
      </c>
      <c r="U56" s="10">
        <f>PPRD!U56+RCV_RCY!U56+IMP!U56-EXP!U56+STK_CHG!U56-INTMARB!U56-INTAVI!U56</f>
        <v>25.837317282889082</v>
      </c>
      <c r="V56" s="10">
        <f>PPRD!V56+RCV_RCY!V56+IMP!V56-EXP!V56+STK_CHG!V56-INTMARB!V56-INTAVI!V56</f>
        <v>61.10687876182287</v>
      </c>
      <c r="W56" s="10">
        <f>PPRD!W56+RCV_RCY!W56+IMP!W56-EXP!W56+STK_CHG!W56-INTMARB!W56-INTAVI!W56</f>
        <v>168.3504729148753</v>
      </c>
      <c r="X56" s="10">
        <f>PPRD!X56+RCV_RCY!X56+IMP!X56-EXP!X56+STK_CHG!X56-INTMARB!X56-INTAVI!X56</f>
        <v>338.30163370593289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0</v>
      </c>
      <c r="E57" s="10">
        <f>PPRD!E57+RCV_RCY!E57+IMP!E57-EXP!E57+STK_CHG!E57-INTMARB!E57-INTAVI!E57</f>
        <v>2.3903697334479789E-2</v>
      </c>
      <c r="F57" s="10">
        <f>PPRD!F57+RCV_RCY!F57+IMP!F57-EXP!F57+STK_CHG!F57-INTMARB!F57-INTAVI!F57</f>
        <v>2.3903697334479789E-2</v>
      </c>
      <c r="G57" s="10">
        <f>PPRD!G57+RCV_RCY!G57+IMP!G57-EXP!G57+STK_CHG!G57-INTMARB!G57-INTAVI!G57</f>
        <v>9.5528804815133275E-2</v>
      </c>
      <c r="H57" s="10">
        <f>PPRD!H57+RCV_RCY!H57+IMP!H57-EXP!H57+STK_CHG!H57-INTMARB!H57-INTAVI!H57</f>
        <v>0.14333619948409279</v>
      </c>
      <c r="I57" s="10">
        <f>PPRD!I57+RCV_RCY!I57+IMP!I57-EXP!I57+STK_CHG!I57-INTMARB!I57-INTAVI!I57</f>
        <v>0.26276870163370591</v>
      </c>
      <c r="J57" s="10">
        <f>PPRD!J57+RCV_RCY!J57+IMP!J57-EXP!J57+STK_CHG!J57-INTMARB!J57-INTAVI!J57</f>
        <v>0.35829750644883918</v>
      </c>
      <c r="K57" s="10">
        <f>PPRD!K57+RCV_RCY!K57+IMP!K57-EXP!K57+STK_CHG!K57-INTMARB!K57-INTAVI!K57</f>
        <v>1.2897678417884779</v>
      </c>
      <c r="L57" s="10">
        <f>PPRD!L57+RCV_RCY!L57+IMP!L57-EXP!L57+STK_CHG!L57-INTMARB!L57-INTAVI!L57</f>
        <v>8.0013757523645737</v>
      </c>
      <c r="M57" s="10">
        <f>PPRD!M57+RCV_RCY!M57+IMP!M57-EXP!M57+STK_CHG!M57-INTMARB!M57-INTAVI!M57</f>
        <v>10.031556319862419</v>
      </c>
      <c r="N57" s="10">
        <f>PPRD!N57+RCV_RCY!N57+IMP!N57-EXP!N57+STK_CHG!N57-INTMARB!N57-INTAVI!N57</f>
        <v>12.46775580395529</v>
      </c>
      <c r="O57" s="10">
        <f>PPRD!O57+RCV_RCY!O57+IMP!O57-EXP!O57+STK_CHG!O57-INTMARB!O57-INTAVI!O57</f>
        <v>14.808426483233021</v>
      </c>
      <c r="P57" s="10">
        <f>PPRD!P57+RCV_RCY!P57+IMP!P57-EXP!P57+STK_CHG!P57-INTMARB!P57-INTAVI!P57</f>
        <v>24.720550300945831</v>
      </c>
      <c r="Q57" s="10">
        <f>PPRD!Q57+RCV_RCY!Q57+IMP!Q57-EXP!Q57+STK_CHG!Q57-INTMARB!Q57-INTAVI!Q57</f>
        <v>34.752106620808249</v>
      </c>
      <c r="R57" s="10">
        <f>PPRD!R57+RCV_RCY!R57+IMP!R57-EXP!R57+STK_CHG!R57-INTMARB!R57-INTAVI!R57</f>
        <v>45.022441960447118</v>
      </c>
      <c r="S57" s="10">
        <f>PPRD!S57+RCV_RCY!S57+IMP!S57-EXP!S57+STK_CHG!S57-INTMARB!S57-INTAVI!S57</f>
        <v>52.283404987102323</v>
      </c>
      <c r="T57" s="10">
        <f>PPRD!T57+RCV_RCY!T57+IMP!T57-EXP!T57+STK_CHG!T57-INTMARB!T57-INTAVI!T57</f>
        <v>54.468099742046427</v>
      </c>
      <c r="U57" s="10">
        <f>PPRD!U57+RCV_RCY!U57+IMP!U57-EXP!U57+STK_CHG!U57-INTMARB!U57-INTAVI!U57</f>
        <v>56.925451418744622</v>
      </c>
      <c r="V57" s="10">
        <f>PPRD!V57+RCV_RCY!V57+IMP!V57-EXP!V57+STK_CHG!V57-INTMARB!V57-INTAVI!V57</f>
        <v>71.862424763542563</v>
      </c>
      <c r="W57" s="10">
        <f>PPRD!W57+RCV_RCY!W57+IMP!W57-EXP!W57+STK_CHG!W57-INTMARB!W57-INTAVI!W57</f>
        <v>80.143938091143582</v>
      </c>
      <c r="X57" s="10">
        <f>PPRD!X57+RCV_RCY!X57+IMP!X57-EXP!X57+STK_CHG!X57-INTMARB!X57-INTAVI!X57</f>
        <v>85.181771281169389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2.9616509028374889</v>
      </c>
      <c r="D58" s="10">
        <f>PPRD!D58+RCV_RCY!D58+IMP!D58-EXP!D58+STK_CHG!D58-INTMARB!D58-INTAVI!D58</f>
        <v>2.8661220980223558</v>
      </c>
      <c r="E58" s="10">
        <f>PPRD!E58+RCV_RCY!E58+IMP!E58-EXP!E58+STK_CHG!E58-INTMARB!E58-INTAVI!E58</f>
        <v>6.2816852966466028</v>
      </c>
      <c r="F58" s="10">
        <f>PPRD!F58+RCV_RCY!F58+IMP!F58-EXP!F58+STK_CHG!F58-INTMARB!F58-INTAVI!F58</f>
        <v>7.4281169389509882</v>
      </c>
      <c r="G58" s="10">
        <f>PPRD!G58+RCV_RCY!G58+IMP!G58-EXP!G58+STK_CHG!G58-INTMARB!G58-INTAVI!G58</f>
        <v>7.5952708512467746</v>
      </c>
      <c r="H58" s="10">
        <f>PPRD!H58+RCV_RCY!H58+IMP!H58-EXP!H58+STK_CHG!H58-INTMARB!H58-INTAVI!H58</f>
        <v>11.369045571797081</v>
      </c>
      <c r="I58" s="10">
        <f>PPRD!I58+RCV_RCY!I58+IMP!I58-EXP!I58+STK_CHG!I58-INTMARB!I58-INTAVI!I58</f>
        <v>12.77824591573517</v>
      </c>
      <c r="J58" s="10">
        <f>PPRD!J58+RCV_RCY!J58+IMP!J58-EXP!J58+STK_CHG!J58-INTMARB!J58-INTAVI!J58</f>
        <v>10.48529664660361</v>
      </c>
      <c r="K58" s="10">
        <f>PPRD!K58+RCV_RCY!K58+IMP!K58-EXP!K58+STK_CHG!K58-INTMARB!K58-INTAVI!K58</f>
        <v>12.682717110920031</v>
      </c>
      <c r="L58" s="10">
        <f>PPRD!L58+RCV_RCY!L58+IMP!L58-EXP!L58+STK_CHG!L58-INTMARB!L58-INTAVI!L58</f>
        <v>14.33078245915735</v>
      </c>
      <c r="M58" s="10">
        <f>PPRD!M58+RCV_RCY!M58+IMP!M58-EXP!M58+STK_CHG!M58-INTMARB!M58-INTAVI!M58</f>
        <v>13.447033533963889</v>
      </c>
      <c r="N58" s="10">
        <f>PPRD!N58+RCV_RCY!N58+IMP!N58-EXP!N58+STK_CHG!N58-INTMARB!N58-INTAVI!N58</f>
        <v>12.682717110920031</v>
      </c>
      <c r="O58" s="10">
        <f>PPRD!O58+RCV_RCY!O58+IMP!O58-EXP!O58+STK_CHG!O58-INTMARB!O58-INTAVI!O58</f>
        <v>15.787704213241611</v>
      </c>
      <c r="P58" s="10">
        <f>PPRD!P58+RCV_RCY!P58+IMP!P58-EXP!P58+STK_CHG!P58-INTMARB!P58-INTAVI!P58</f>
        <v>18.58220120378332</v>
      </c>
      <c r="Q58" s="10">
        <f>PPRD!Q58+RCV_RCY!Q58+IMP!Q58-EXP!Q58+STK_CHG!Q58-INTMARB!Q58-INTAVI!Q58</f>
        <v>20.23026655202063</v>
      </c>
      <c r="R58" s="10">
        <f>PPRD!R58+RCV_RCY!R58+IMP!R58-EXP!R58+STK_CHG!R58-INTMARB!R58-INTAVI!R58</f>
        <v>21.711092003439379</v>
      </c>
      <c r="S58" s="10">
        <f>PPRD!S58+RCV_RCY!S58+IMP!S58-EXP!S58+STK_CHG!S58-INTMARB!S58-INTAVI!S58</f>
        <v>22.212639724849531</v>
      </c>
      <c r="T58" s="10">
        <f>PPRD!T58+RCV_RCY!T58+IMP!T58-EXP!T58+STK_CHG!T58-INTMARB!T58-INTAVI!T58</f>
        <v>22.583748925193461</v>
      </c>
      <c r="U58" s="10">
        <f>PPRD!U58+RCV_RCY!U58+IMP!U58-EXP!U58+STK_CHG!U58-INTMARB!U58-INTAVI!U58</f>
        <v>23.671195184866718</v>
      </c>
      <c r="V58" s="10">
        <f>PPRD!V58+RCV_RCY!V58+IMP!V58-EXP!V58+STK_CHG!V58-INTMARB!V58-INTAVI!V58</f>
        <v>25.088306104901111</v>
      </c>
      <c r="W58" s="10">
        <f>PPRD!W58+RCV_RCY!W58+IMP!W58-EXP!W58+STK_CHG!W58-INTMARB!W58-INTAVI!W58</f>
        <v>25.639638865004301</v>
      </c>
      <c r="X58" s="10">
        <f>PPRD!X58+RCV_RCY!X58+IMP!X58-EXP!X58+STK_CHG!X58-INTMARB!X58-INTAVI!X58</f>
        <v>28.40412725709372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3587.298194325022</v>
      </c>
      <c r="D59" s="10">
        <f>PPRD!D59+RCV_RCY!D59+IMP!D59-EXP!D59+STK_CHG!D59-INTMARB!D59-INTAVI!D59</f>
        <v>3831.23147033534</v>
      </c>
      <c r="E59" s="10">
        <f>PPRD!E59+RCV_RCY!E59+IMP!E59-EXP!E59+STK_CHG!E59-INTMARB!E59-INTAVI!E59</f>
        <v>3902.1208942390372</v>
      </c>
      <c r="F59" s="10">
        <f>PPRD!F59+RCV_RCY!F59+IMP!F59-EXP!F59+STK_CHG!F59-INTMARB!F59-INTAVI!F59</f>
        <v>3918.9834049871015</v>
      </c>
      <c r="G59" s="10">
        <f>PPRD!G59+RCV_RCY!G59+IMP!G59-EXP!G59+STK_CHG!G59-INTMARB!G59-INTAVI!G59</f>
        <v>4061.7177987962159</v>
      </c>
      <c r="H59" s="10">
        <f>PPRD!H59+RCV_RCY!H59+IMP!H59-EXP!H59+STK_CHG!H59-INTMARB!H59-INTAVI!H59</f>
        <v>4166.212897678417</v>
      </c>
      <c r="I59" s="10">
        <f>PPRD!I59+RCV_RCY!I59+IMP!I59-EXP!I59+STK_CHG!I59-INTMARB!I59-INTAVI!I59</f>
        <v>4323.9227858985387</v>
      </c>
      <c r="J59" s="10">
        <f>PPRD!J59+RCV_RCY!J59+IMP!J59-EXP!J59+STK_CHG!J59-INTMARB!J59-INTAVI!J59</f>
        <v>4394.5972484952699</v>
      </c>
      <c r="K59" s="10">
        <f>PPRD!K59+RCV_RCY!K59+IMP!K59-EXP!K59+STK_CHG!K59-INTMARB!K59-INTAVI!K59</f>
        <v>4750.6687876182286</v>
      </c>
      <c r="L59" s="10">
        <f>PPRD!L59+RCV_RCY!L59+IMP!L59-EXP!L59+STK_CHG!L59-INTMARB!L59-INTAVI!L59</f>
        <v>5190.1691315563194</v>
      </c>
      <c r="M59" s="10">
        <f>PPRD!M59+RCV_RCY!M59+IMP!M59-EXP!M59+STK_CHG!M59-INTMARB!M59-INTAVI!M59</f>
        <v>5866.1985382631119</v>
      </c>
      <c r="N59" s="10">
        <f>PPRD!N59+RCV_RCY!N59+IMP!N59-EXP!N59+STK_CHG!N59-INTMARB!N59-INTAVI!N59</f>
        <v>6350.6257953568356</v>
      </c>
      <c r="O59" s="10">
        <f>PPRD!O59+RCV_RCY!O59+IMP!O59-EXP!O59+STK_CHG!O59-INTMARB!O59-INTAVI!O59</f>
        <v>6987.7233018056741</v>
      </c>
      <c r="P59" s="10">
        <f>PPRD!P59+RCV_RCY!P59+IMP!P59-EXP!P59+STK_CHG!P59-INTMARB!P59-INTAVI!P59</f>
        <v>6836.7965606190883</v>
      </c>
      <c r="Q59" s="10">
        <f>PPRD!Q59+RCV_RCY!Q59+IMP!Q59-EXP!Q59+STK_CHG!Q59-INTMARB!Q59-INTAVI!Q59</f>
        <v>6755.3979363714534</v>
      </c>
      <c r="R59" s="10">
        <f>PPRD!R59+RCV_RCY!R59+IMP!R59-EXP!R59+STK_CHG!R59-INTMARB!R59-INTAVI!R59</f>
        <v>6883.6342218400678</v>
      </c>
      <c r="S59" s="10">
        <f>PPRD!S59+RCV_RCY!S59+IMP!S59-EXP!S59+STK_CHG!S59-INTMARB!S59-INTAVI!S59</f>
        <v>6620.1633705932918</v>
      </c>
      <c r="T59" s="10">
        <f>PPRD!T59+RCV_RCY!T59+IMP!T59-EXP!T59+STK_CHG!T59-INTMARB!T59-INTAVI!T59</f>
        <v>6290.7780739466889</v>
      </c>
      <c r="U59" s="10">
        <f>PPRD!U59+RCV_RCY!U59+IMP!U59-EXP!U59+STK_CHG!U59-INTMARB!U59-INTAVI!U59</f>
        <v>9393.8489251934643</v>
      </c>
      <c r="V59" s="10">
        <f>PPRD!V59+RCV_RCY!V59+IMP!V59-EXP!V59+STK_CHG!V59-INTMARB!V59-INTAVI!V59</f>
        <v>9393.8125537403266</v>
      </c>
      <c r="W59" s="10">
        <f>PPRD!W59+RCV_RCY!W59+IMP!W59-EXP!W59+STK_CHG!W59-INTMARB!W59-INTAVI!W59</f>
        <v>9330.4840068787616</v>
      </c>
      <c r="X59" s="10">
        <f>PPRD!X59+RCV_RCY!X59+IMP!X59-EXP!X59+STK_CHG!X59-INTMARB!X59-INTAVI!X59</f>
        <v>9080.7195184866723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28.924247635425619</v>
      </c>
      <c r="D61" s="10">
        <f>PPRD!D61+RCV_RCY!D61+IMP!D61-EXP!D61+STK_CHG!D61-INTMARB!D61-INTAVI!D61</f>
        <v>35.277558039552879</v>
      </c>
      <c r="E61" s="10">
        <f>PPRD!E61+RCV_RCY!E61+IMP!E61-EXP!E61+STK_CHG!E61-INTMARB!E61-INTAVI!E61</f>
        <v>32.315821152192598</v>
      </c>
      <c r="F61" s="10">
        <f>PPRD!F61+RCV_RCY!F61+IMP!F61-EXP!F61+STK_CHG!F61-INTMARB!F61-INTAVI!F61</f>
        <v>38.788564058469483</v>
      </c>
      <c r="G61" s="10">
        <f>PPRD!G61+RCV_RCY!G61+IMP!G61-EXP!G61+STK_CHG!G61-INTMARB!G61-INTAVI!G61</f>
        <v>46.360017196904558</v>
      </c>
      <c r="H61" s="10">
        <f>PPRD!H61+RCV_RCY!H61+IMP!H61-EXP!H61+STK_CHG!H61-INTMARB!H61-INTAVI!H61</f>
        <v>53.573172828890797</v>
      </c>
      <c r="I61" s="10">
        <f>PPRD!I61+RCV_RCY!I61+IMP!I61-EXP!I61+STK_CHG!I61-INTMARB!I61-INTAVI!I61</f>
        <v>62.410404127257088</v>
      </c>
      <c r="J61" s="10">
        <f>PPRD!J61+RCV_RCY!J61+IMP!J61-EXP!J61+STK_CHG!J61-INTMARB!J61-INTAVI!J61</f>
        <v>64.67944969905416</v>
      </c>
      <c r="K61" s="10">
        <f>PPRD!K61+RCV_RCY!K61+IMP!K61-EXP!K61+STK_CHG!K61-INTMARB!K61-INTAVI!K61</f>
        <v>96.159329320722264</v>
      </c>
      <c r="L61" s="10">
        <f>PPRD!L61+RCV_RCY!L61+IMP!L61-EXP!L61+STK_CHG!L61-INTMARB!L61-INTAVI!L61</f>
        <v>98.022355975924327</v>
      </c>
      <c r="M61" s="10">
        <f>PPRD!M61+RCV_RCY!M61+IMP!M61-EXP!M61+STK_CHG!M61-INTMARB!M61-INTAVI!M61</f>
        <v>114.5743766122098</v>
      </c>
      <c r="N61" s="10">
        <f>PPRD!N61+RCV_RCY!N61+IMP!N61-EXP!N61+STK_CHG!N61-INTMARB!N61-INTAVI!N61</f>
        <v>136.90644883920891</v>
      </c>
      <c r="O61" s="10">
        <f>PPRD!O61+RCV_RCY!O61+IMP!O61-EXP!O61+STK_CHG!O61-INTMARB!O61-INTAVI!O61</f>
        <v>167.98030954428199</v>
      </c>
      <c r="P61" s="10">
        <f>PPRD!P61+RCV_RCY!P61+IMP!P61-EXP!P61+STK_CHG!P61-INTMARB!P61-INTAVI!P61</f>
        <v>181.35571797076531</v>
      </c>
      <c r="Q61" s="10">
        <f>PPRD!Q61+RCV_RCY!Q61+IMP!Q61-EXP!Q61+STK_CHG!Q61-INTMARB!Q61-INTAVI!Q61</f>
        <v>207.4376612209802</v>
      </c>
      <c r="R61" s="10">
        <f>PPRD!R61+RCV_RCY!R61+IMP!R61-EXP!R61+STK_CHG!R61-INTMARB!R61-INTAVI!R61</f>
        <v>228.83826311263971</v>
      </c>
      <c r="S61" s="10">
        <f>PPRD!S61+RCV_RCY!S61+IMP!S61-EXP!S61+STK_CHG!S61-INTMARB!S61-INTAVI!S61</f>
        <v>260.91521926053309</v>
      </c>
      <c r="T61" s="10">
        <f>PPRD!T61+RCV_RCY!T61+IMP!T61-EXP!T61+STK_CHG!T61-INTMARB!T61-INTAVI!T61</f>
        <v>280.37214101461728</v>
      </c>
      <c r="U61" s="10">
        <f>PPRD!U61+RCV_RCY!U61+IMP!U61-EXP!U61+STK_CHG!U61-INTMARB!U61-INTAVI!U61</f>
        <v>288.24643164230429</v>
      </c>
      <c r="V61" s="10">
        <f>PPRD!V61+RCV_RCY!V61+IMP!V61-EXP!V61+STK_CHG!V61-INTMARB!V61-INTAVI!V61</f>
        <v>298.51083404987099</v>
      </c>
      <c r="W61" s="10">
        <f>PPRD!W61+RCV_RCY!W61+IMP!W61-EXP!W61+STK_CHG!W61-INTMARB!W61-INTAVI!W61</f>
        <v>322.39776440240752</v>
      </c>
      <c r="X61" s="10">
        <f>PPRD!X61+RCV_RCY!X61+IMP!X61-EXP!X61+STK_CHG!X61-INTMARB!X61-INTAVI!X61</f>
        <v>319.38409286328459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0.85984522785898521</v>
      </c>
      <c r="D62" s="10">
        <f>PPRD!D62+RCV_RCY!D62+IMP!D62-EXP!D62+STK_CHG!D62-INTMARB!D62-INTAVI!D62</f>
        <v>0.26276870163370591</v>
      </c>
      <c r="E62" s="10">
        <f>PPRD!E62+RCV_RCY!E62+IMP!E62-EXP!E62+STK_CHG!E62-INTMARB!E62-INTAVI!E62</f>
        <v>0.23886500429922611</v>
      </c>
      <c r="F62" s="10">
        <f>PPRD!F62+RCV_RCY!F62+IMP!F62-EXP!F62+STK_CHG!F62-INTMARB!F62-INTAVI!F62</f>
        <v>0.3343938091143594</v>
      </c>
      <c r="G62" s="10">
        <f>PPRD!G62+RCV_RCY!G62+IMP!G62-EXP!G62+STK_CHG!G62-INTMARB!G62-INTAVI!G62</f>
        <v>0.31049011177987962</v>
      </c>
      <c r="H62" s="10">
        <f>PPRD!H62+RCV_RCY!H62+IMP!H62-EXP!H62+STK_CHG!H62-INTMARB!H62-INTAVI!H62</f>
        <v>0.7165090283748925</v>
      </c>
      <c r="I62" s="10">
        <f>PPRD!I62+RCV_RCY!I62+IMP!I62-EXP!I62+STK_CHG!I62-INTMARB!I62-INTAVI!I62</f>
        <v>0.71650902837489239</v>
      </c>
      <c r="J62" s="10">
        <f>PPRD!J62+RCV_RCY!J62+IMP!J62-EXP!J62+STK_CHG!J62-INTMARB!J62-INTAVI!J62</f>
        <v>0.83594153052450548</v>
      </c>
      <c r="K62" s="10">
        <f>PPRD!K62+RCV_RCY!K62+IMP!K62-EXP!K62+STK_CHG!K62-INTMARB!K62-INTAVI!K62</f>
        <v>0.2149613069647463</v>
      </c>
      <c r="L62" s="10">
        <f>PPRD!L62+RCV_RCY!L62+IMP!L62-EXP!L62+STK_CHG!L62-INTMARB!L62-INTAVI!L62</f>
        <v>0.69269131556319852</v>
      </c>
      <c r="M62" s="10">
        <f>PPRD!M62+RCV_RCY!M62+IMP!M62-EXP!M62+STK_CHG!M62-INTMARB!M62-INTAVI!M62</f>
        <v>2.937833190025795</v>
      </c>
      <c r="N62" s="10">
        <f>PPRD!N62+RCV_RCY!N62+IMP!N62-EXP!N62+STK_CHG!N62-INTMARB!N62-INTAVI!N62</f>
        <v>31.95760963026655</v>
      </c>
      <c r="O62" s="10">
        <f>PPRD!O62+RCV_RCY!O62+IMP!O62-EXP!O62+STK_CHG!O62-INTMARB!O62-INTAVI!O62</f>
        <v>32.483061049011177</v>
      </c>
      <c r="P62" s="10">
        <f>PPRD!P62+RCV_RCY!P62+IMP!P62-EXP!P62+STK_CHG!P62-INTMARB!P62-INTAVI!P62</f>
        <v>33.223473774720553</v>
      </c>
      <c r="Q62" s="10">
        <f>PPRD!Q62+RCV_RCY!Q62+IMP!Q62-EXP!Q62+STK_CHG!Q62-INTMARB!Q62-INTAVI!Q62</f>
        <v>36.877815993121239</v>
      </c>
      <c r="R62" s="10">
        <f>PPRD!R62+RCV_RCY!R62+IMP!R62-EXP!R62+STK_CHG!R62-INTMARB!R62-INTAVI!R62</f>
        <v>39.958899398108343</v>
      </c>
      <c r="S62" s="10">
        <f>PPRD!S62+RCV_RCY!S62+IMP!S62-EXP!S62+STK_CHG!S62-INTMARB!S62-INTAVI!S62</f>
        <v>61.049011177987957</v>
      </c>
      <c r="T62" s="10">
        <f>PPRD!T62+RCV_RCY!T62+IMP!T62-EXP!T62+STK_CHG!T62-INTMARB!T62-INTAVI!T62</f>
        <v>92.451504729148752</v>
      </c>
      <c r="U62" s="10">
        <f>PPRD!U62+RCV_RCY!U62+IMP!U62-EXP!U62+STK_CHG!U62-INTMARB!U62-INTAVI!U62</f>
        <v>98.326999140154754</v>
      </c>
      <c r="V62" s="10">
        <f>PPRD!V62+RCV_RCY!V62+IMP!V62-EXP!V62+STK_CHG!V62-INTMARB!V62-INTAVI!V62</f>
        <v>102.02192605331039</v>
      </c>
      <c r="W62" s="10">
        <f>PPRD!W62+RCV_RCY!W62+IMP!W62-EXP!W62+STK_CHG!W62-INTMARB!W62-INTAVI!W62</f>
        <v>143.5088564058469</v>
      </c>
      <c r="X62" s="10">
        <f>PPRD!X62+RCV_RCY!X62+IMP!X62-EXP!X62+STK_CHG!X62-INTMARB!X62-INTAVI!X62</f>
        <v>140.1298366294067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28.217282889079964</v>
      </c>
      <c r="G63" s="10">
        <f>PPRD!G63+RCV_RCY!G63+IMP!G63-EXP!G63+STK_CHG!G63-INTMARB!G63-INTAVI!G63</f>
        <v>13.46680997420464</v>
      </c>
      <c r="H63" s="10">
        <f>PPRD!H63+RCV_RCY!H63+IMP!H63-EXP!H63+STK_CHG!H63-INTMARB!H63-INTAVI!H63</f>
        <v>37.613155631986245</v>
      </c>
      <c r="I63" s="10">
        <f>PPRD!I63+RCV_RCY!I63+IMP!I63-EXP!I63+STK_CHG!I63-INTMARB!I63-INTAVI!I63</f>
        <v>61.001891659501275</v>
      </c>
      <c r="J63" s="10">
        <f>PPRD!J63+RCV_RCY!J63+IMP!J63-EXP!J63+STK_CHG!J63-INTMARB!J63-INTAVI!J63</f>
        <v>80.38073946689596</v>
      </c>
      <c r="K63" s="10">
        <f>PPRD!K63+RCV_RCY!K63+IMP!K63-EXP!K63+STK_CHG!K63-INTMARB!K63-INTAVI!K63</f>
        <v>126.268271711092</v>
      </c>
      <c r="L63" s="10">
        <f>PPRD!L63+RCV_RCY!L63+IMP!L63-EXP!L63+STK_CHG!L63-INTMARB!L63-INTAVI!L63</f>
        <v>168.35769561478929</v>
      </c>
      <c r="M63" s="10">
        <f>PPRD!M63+RCV_RCY!M63+IMP!M63-EXP!M63+STK_CHG!M63-INTMARB!M63-INTAVI!M63</f>
        <v>169.63310404127256</v>
      </c>
      <c r="N63" s="10">
        <f>PPRD!N63+RCV_RCY!N63+IMP!N63-EXP!N63+STK_CHG!N63-INTMARB!N63-INTAVI!N63</f>
        <v>160.70515907136715</v>
      </c>
      <c r="O63" s="10">
        <f>PPRD!O63+RCV_RCY!O63+IMP!O63-EXP!O63+STK_CHG!O63-INTMARB!O63-INTAVI!O63</f>
        <v>138.38495270851246</v>
      </c>
      <c r="P63" s="10">
        <f>PPRD!P63+RCV_RCY!P63+IMP!P63-EXP!P63+STK_CHG!P63-INTMARB!P63-INTAVI!P63</f>
        <v>144.12441960447123</v>
      </c>
      <c r="Q63" s="10">
        <f>PPRD!Q63+RCV_RCY!Q63+IMP!Q63-EXP!Q63+STK_CHG!Q63-INTMARB!Q63-INTAVI!Q63</f>
        <v>132.84608770421323</v>
      </c>
      <c r="R63" s="10">
        <f>PPRD!R63+RCV_RCY!R63+IMP!R63-EXP!R63+STK_CHG!R63-INTMARB!R63-INTAVI!R63</f>
        <v>153.48245915735168</v>
      </c>
      <c r="S63" s="10">
        <f>PPRD!S63+RCV_RCY!S63+IMP!S63-EXP!S63+STK_CHG!S63-INTMARB!S63-INTAVI!S63</f>
        <v>167.66981943250215</v>
      </c>
      <c r="T63" s="10">
        <f>PPRD!T63+RCV_RCY!T63+IMP!T63-EXP!T63+STK_CHG!T63-INTMARB!T63-INTAVI!T63</f>
        <v>159.50171969045573</v>
      </c>
      <c r="U63" s="10">
        <f>PPRD!U63+RCV_RCY!U63+IMP!U63-EXP!U63+STK_CHG!U63-INTMARB!U63-INTAVI!U63</f>
        <v>156.8750644883921</v>
      </c>
      <c r="V63" s="10">
        <f>PPRD!V63+RCV_RCY!V63+IMP!V63-EXP!V63+STK_CHG!V63-INTMARB!V63-INTAVI!V63</f>
        <v>171.10584694754945</v>
      </c>
      <c r="W63" s="10">
        <f>PPRD!W63+RCV_RCY!W63+IMP!W63-EXP!W63+STK_CHG!W63-INTMARB!W63-INTAVI!W63</f>
        <v>169.20017196904556</v>
      </c>
      <c r="X63" s="10">
        <f>PPRD!X63+RCV_RCY!X63+IMP!X63-EXP!X63+STK_CHG!X63-INTMARB!X63-INTAVI!X63</f>
        <v>175.35107480653483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0</v>
      </c>
      <c r="L64" s="10">
        <f>PPRD!L64+RCV_RCY!L64+IMP!L64-EXP!L64+STK_CHG!L64-INTMARB!L64-INTAVI!L64</f>
        <v>0</v>
      </c>
      <c r="M64" s="10">
        <f>PPRD!M64+RCV_RCY!M64+IMP!M64-EXP!M64+STK_CHG!M64-INTMARB!M64-INTAVI!M64</f>
        <v>0</v>
      </c>
      <c r="N64" s="10">
        <f>PPRD!N64+RCV_RCY!N64+IMP!N64-EXP!N64+STK_CHG!N64-INTMARB!N64-INTAVI!N64</f>
        <v>0</v>
      </c>
      <c r="O64" s="10">
        <f>PPRD!O64+RCV_RCY!O64+IMP!O64-EXP!O64+STK_CHG!O64-INTMARB!O64-INTAVI!O64</f>
        <v>0</v>
      </c>
      <c r="P64" s="10">
        <f>PPRD!P64+RCV_RCY!P64+IMP!P64-EXP!P64+STK_CHG!P64-INTMARB!P64-INTAVI!P64</f>
        <v>0</v>
      </c>
      <c r="Q64" s="10">
        <f>PPRD!Q64+RCV_RCY!Q64+IMP!Q64-EXP!Q64+STK_CHG!Q64-INTMARB!Q64-INTAVI!Q64</f>
        <v>0</v>
      </c>
      <c r="R64" s="10">
        <f>PPRD!R64+RCV_RCY!R64+IMP!R64-EXP!R64+STK_CHG!R64-INTMARB!R64-INTAVI!R64</f>
        <v>0</v>
      </c>
      <c r="S64" s="10">
        <f>PPRD!S64+RCV_RCY!S64+IMP!S64-EXP!S64+STK_CHG!S64-INTMARB!S64-INTAVI!S64</f>
        <v>0</v>
      </c>
      <c r="T64" s="10">
        <f>PPRD!T64+RCV_RCY!T64+IMP!T64-EXP!T64+STK_CHG!T64-INTMARB!T64-INTAVI!T64</f>
        <v>16.658039552880481</v>
      </c>
      <c r="U64" s="10">
        <f>PPRD!U64+RCV_RCY!U64+IMP!U64-EXP!U64+STK_CHG!U64-INTMARB!U64-INTAVI!U64</f>
        <v>15.96414445399828</v>
      </c>
      <c r="V64" s="10">
        <f>PPRD!V64+RCV_RCY!V64+IMP!V64-EXP!V64+STK_CHG!V64-INTMARB!V64-INTAVI!V64</f>
        <v>16.212381771281169</v>
      </c>
      <c r="W64" s="10">
        <f>PPRD!W64+RCV_RCY!W64+IMP!W64-EXP!W64+STK_CHG!W64-INTMARB!W64-INTAVI!W64</f>
        <v>13.815993121238179</v>
      </c>
      <c r="X64" s="10">
        <f>PPRD!X64+RCV_RCY!X64+IMP!X64-EXP!X64+STK_CHG!X64-INTMARB!X64-INTAVI!X64</f>
        <v>32.656921754084273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15.995700773860712</v>
      </c>
      <c r="I65" s="10">
        <f>PPRD!I65+RCV_RCY!I65+IMP!I65-EXP!I65+STK_CHG!I65-INTMARB!I65-INTAVI!I65</f>
        <v>36.244883920894253</v>
      </c>
      <c r="J65" s="10">
        <f>PPRD!J65+RCV_RCY!J65+IMP!J65-EXP!J65+STK_CHG!J65-INTMARB!J65-INTAVI!J65</f>
        <v>25.312725709372312</v>
      </c>
      <c r="K65" s="10">
        <f>PPRD!K65+RCV_RCY!K65+IMP!K65-EXP!K65+STK_CHG!K65-INTMARB!K65-INTAVI!K65</f>
        <v>315.12476354256233</v>
      </c>
      <c r="L65" s="10">
        <f>PPRD!L65+RCV_RCY!L65+IMP!L65-EXP!L65+STK_CHG!L65-INTMARB!L65-INTAVI!L65</f>
        <v>467.53009458297498</v>
      </c>
      <c r="M65" s="10">
        <f>PPRD!M65+RCV_RCY!M65+IMP!M65-EXP!M65+STK_CHG!M65-INTMARB!M65-INTAVI!M65</f>
        <v>697.79165950128947</v>
      </c>
      <c r="N65" s="10">
        <f>PPRD!N65+RCV_RCY!N65+IMP!N65-EXP!N65+STK_CHG!N65-INTMARB!N65-INTAVI!N65</f>
        <v>754.82949269131552</v>
      </c>
      <c r="O65" s="10">
        <f>PPRD!O65+RCV_RCY!O65+IMP!O65-EXP!O65+STK_CHG!O65-INTMARB!O65-INTAVI!O65</f>
        <v>668.9642304385211</v>
      </c>
      <c r="P65" s="10">
        <f>PPRD!P65+RCV_RCY!P65+IMP!P65-EXP!P65+STK_CHG!P65-INTMARB!P65-INTAVI!P65</f>
        <v>594.40171969045582</v>
      </c>
      <c r="Q65" s="10">
        <f>PPRD!Q65+RCV_RCY!Q65+IMP!Q65-EXP!Q65+STK_CHG!Q65-INTMARB!Q65-INTAVI!Q65</f>
        <v>557.50094582975055</v>
      </c>
      <c r="R65" s="10">
        <f>PPRD!R65+RCV_RCY!R65+IMP!R65-EXP!R65+STK_CHG!R65-INTMARB!R65-INTAVI!R65</f>
        <v>480.50326741186592</v>
      </c>
      <c r="S65" s="10">
        <f>PPRD!S65+RCV_RCY!S65+IMP!S65-EXP!S65+STK_CHG!S65-INTMARB!S65-INTAVI!S65</f>
        <v>273.84041272570926</v>
      </c>
      <c r="T65" s="10">
        <f>PPRD!T65+RCV_RCY!T65+IMP!T65-EXP!T65+STK_CHG!T65-INTMARB!T65-INTAVI!T65</f>
        <v>400.66981943250215</v>
      </c>
      <c r="U65" s="10">
        <f>PPRD!U65+RCV_RCY!U65+IMP!U65-EXP!U65+STK_CHG!U65-INTMARB!U65-INTAVI!U65</f>
        <v>700.10404127257084</v>
      </c>
      <c r="V65" s="10">
        <f>PPRD!V65+RCV_RCY!V65+IMP!V65-EXP!V65+STK_CHG!V65-INTMARB!V65-INTAVI!V65</f>
        <v>791.17325881341344</v>
      </c>
      <c r="W65" s="10">
        <f>PPRD!W65+RCV_RCY!W65+IMP!W65-EXP!W65+STK_CHG!W65-INTMARB!W65-INTAVI!W65</f>
        <v>816.04505588993982</v>
      </c>
      <c r="X65" s="10">
        <f>PPRD!X65+RCV_RCY!X65+IMP!X65-EXP!X65+STK_CHG!X65-INTMARB!X65-INTAVI!X65</f>
        <v>864.21883061049016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0</v>
      </c>
      <c r="P66" s="10">
        <f>PPRD!P66+RCV_RCY!P66+IMP!P66-EXP!P66+STK_CHG!P66-INTMARB!P66-INTAVI!P66</f>
        <v>9.0044711951848662</v>
      </c>
      <c r="Q66" s="10">
        <f>PPRD!Q66+RCV_RCY!Q66+IMP!Q66-EXP!Q66+STK_CHG!Q66-INTMARB!Q66-INTAVI!Q66</f>
        <v>15.023387790197759</v>
      </c>
      <c r="R66" s="10">
        <f>PPRD!R66+RCV_RCY!R66+IMP!R66-EXP!R66+STK_CHG!R66-INTMARB!R66-INTAVI!R66</f>
        <v>19.4420464316423</v>
      </c>
      <c r="S66" s="10">
        <f>PPRD!S66+RCV_RCY!S66+IMP!S66-EXP!S66+STK_CHG!S66-INTMARB!S66-INTAVI!S66</f>
        <v>15.90713671539123</v>
      </c>
      <c r="T66" s="10">
        <f>PPRD!T66+RCV_RCY!T66+IMP!T66-EXP!T66+STK_CHG!T66-INTMARB!T66-INTAVI!T66</f>
        <v>28.057523645743771</v>
      </c>
      <c r="U66" s="10">
        <f>PPRD!U66+RCV_RCY!U66+IMP!U66-EXP!U66+STK_CHG!U66-INTMARB!U66-INTAVI!U66</f>
        <v>39.461220980223558</v>
      </c>
      <c r="V66" s="10">
        <f>PPRD!V66+RCV_RCY!V66+IMP!V66-EXP!V66+STK_CHG!V66-INTMARB!V66-INTAVI!V66</f>
        <v>46.612295786758381</v>
      </c>
      <c r="W66" s="10">
        <f>PPRD!W66+RCV_RCY!W66+IMP!W66-EXP!W66+STK_CHG!W66-INTMARB!W66-INTAVI!W66</f>
        <v>40.470421324161649</v>
      </c>
      <c r="X66" s="10">
        <f>PPRD!X66+RCV_RCY!X66+IMP!X66-EXP!X66+STK_CHG!X66-INTMARB!X66-INTAVI!X66</f>
        <v>47.460705073086842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0.75666380051590709</v>
      </c>
      <c r="M69" s="10">
        <f>PPRD!M69+RCV_RCY!M69+IMP!M69-EXP!M69+STK_CHG!M69-INTMARB!M69-INTAVI!M69</f>
        <v>0.22012037833190021</v>
      </c>
      <c r="N69" s="10">
        <f>PPRD!N69+RCV_RCY!N69+IMP!N69-EXP!N69+STK_CHG!N69-INTMARB!N69-INTAVI!N69</f>
        <v>0.5493551160791057</v>
      </c>
      <c r="O69" s="10">
        <f>PPRD!O69+RCV_RCY!O69+IMP!O69-EXP!O69+STK_CHG!O69-INTMARB!O69-INTAVI!O69</f>
        <v>6.5090283748925185E-2</v>
      </c>
      <c r="P69" s="10">
        <f>PPRD!P69+RCV_RCY!P69+IMP!P69-EXP!P69+STK_CHG!P69-INTMARB!P69-INTAVI!P69</f>
        <v>0.17291487532244201</v>
      </c>
      <c r="Q69" s="10">
        <f>PPRD!Q69+RCV_RCY!Q69+IMP!Q69-EXP!Q69+STK_CHG!Q69-INTMARB!Q69-INTAVI!Q69</f>
        <v>8.9251934651762677E-2</v>
      </c>
      <c r="R69" s="10">
        <f>PPRD!R69+RCV_RCY!R69+IMP!R69-EXP!R69+STK_CHG!R69-INTMARB!R69-INTAVI!R69</f>
        <v>1.5202923473774721</v>
      </c>
      <c r="S69" s="10">
        <f>PPRD!S69+RCV_RCY!S69+IMP!S69-EXP!S69+STK_CHG!S69-INTMARB!S69-INTAVI!S69</f>
        <v>1.7932932072226999</v>
      </c>
      <c r="T69" s="10">
        <f>PPRD!T69+RCV_RCY!T69+IMP!T69-EXP!T69+STK_CHG!T69-INTMARB!T69-INTAVI!T69</f>
        <v>1.8878761822871879</v>
      </c>
      <c r="U69" s="10">
        <f>PPRD!U69+RCV_RCY!U69+IMP!U69-EXP!U69+STK_CHG!U69-INTMARB!U69-INTAVI!U69</f>
        <v>1.9369733447979367</v>
      </c>
      <c r="V69" s="10">
        <f>PPRD!V69+RCV_RCY!V69+IMP!V69-EXP!V69+STK_CHG!V69-INTMARB!V69-INTAVI!V69</f>
        <v>2.0086844368013757</v>
      </c>
      <c r="W69" s="10">
        <f>PPRD!W69+RCV_RCY!W69+IMP!W69-EXP!W69+STK_CHG!W69-INTMARB!W69-INTAVI!W69</f>
        <v>1.9533104041272569</v>
      </c>
      <c r="X69" s="10">
        <f>PPRD!X69+RCV_RCY!X69+IMP!X69-EXP!X69+STK_CHG!X69-INTMARB!X69-INTAVI!X69</f>
        <v>2.1288907996560615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34.703955288048149</v>
      </c>
      <c r="M70" s="10">
        <f>PPRD!M70+RCV_RCY!M70+IMP!M70-EXP!M70+STK_CHG!M70-INTMARB!M70-INTAVI!M70</f>
        <v>45.147377472055027</v>
      </c>
      <c r="N70" s="10">
        <f>PPRD!N70+RCV_RCY!N70+IMP!N70-EXP!N70+STK_CHG!N70-INTMARB!N70-INTAVI!N70</f>
        <v>55.817024935511611</v>
      </c>
      <c r="O70" s="10">
        <f>PPRD!O70+RCV_RCY!O70+IMP!O70-EXP!O70+STK_CHG!O70-INTMARB!O70-INTAVI!O70</f>
        <v>68.178245915735161</v>
      </c>
      <c r="P70" s="10">
        <f>PPRD!P70+RCV_RCY!P70+IMP!P70-EXP!P70+STK_CHG!P70-INTMARB!P70-INTAVI!P70</f>
        <v>86.640240756663786</v>
      </c>
      <c r="Q70" s="10">
        <f>PPRD!Q70+RCV_RCY!Q70+IMP!Q70-EXP!Q70+STK_CHG!Q70-INTMARB!Q70-INTAVI!Q70</f>
        <v>109.31607910576101</v>
      </c>
      <c r="R70" s="10">
        <f>PPRD!R70+RCV_RCY!R70+IMP!R70-EXP!R70+STK_CHG!R70-INTMARB!R70-INTAVI!R70</f>
        <v>132.9382631126397</v>
      </c>
      <c r="S70" s="10">
        <f>PPRD!S70+RCV_RCY!S70+IMP!S70-EXP!S70+STK_CHG!S70-INTMARB!S70-INTAVI!S70</f>
        <v>156.9095442820292</v>
      </c>
      <c r="T70" s="10">
        <f>PPRD!T70+RCV_RCY!T70+IMP!T70-EXP!T70+STK_CHG!T70-INTMARB!T70-INTAVI!T70</f>
        <v>183.51100601891659</v>
      </c>
      <c r="U70" s="10">
        <f>PPRD!U70+RCV_RCY!U70+IMP!U70-EXP!U70+STK_CHG!U70-INTMARB!U70-INTAVI!U70</f>
        <v>213.9681857265692</v>
      </c>
      <c r="V70" s="10">
        <f>PPRD!V70+RCV_RCY!V70+IMP!V70-EXP!V70+STK_CHG!V70-INTMARB!V70-INTAVI!V70</f>
        <v>255.11220980223561</v>
      </c>
      <c r="W70" s="10">
        <f>PPRD!W70+RCV_RCY!W70+IMP!W70-EXP!W70+STK_CHG!W70-INTMARB!W70-INTAVI!W70</f>
        <v>298.11324161650901</v>
      </c>
      <c r="X70" s="10">
        <f>PPRD!X70+RCV_RCY!X70+IMP!X70-EXP!X70+STK_CHG!X70-INTMARB!X70-INTAVI!X70</f>
        <v>370.10412725709369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103.01418744625968</v>
      </c>
      <c r="D71" s="37">
        <f t="shared" si="22"/>
        <v>100.31530524505591</v>
      </c>
      <c r="E71" s="37">
        <f t="shared" si="22"/>
        <v>120.30670679277731</v>
      </c>
      <c r="F71" s="37">
        <f t="shared" si="22"/>
        <v>131.12639724849524</v>
      </c>
      <c r="G71" s="37">
        <f t="shared" si="22"/>
        <v>125.39406706792778</v>
      </c>
      <c r="H71" s="37">
        <f t="shared" si="22"/>
        <v>156.44411006018913</v>
      </c>
      <c r="I71" s="37">
        <f t="shared" si="22"/>
        <v>282.41143594153044</v>
      </c>
      <c r="J71" s="37">
        <f t="shared" si="22"/>
        <v>234.5944110060189</v>
      </c>
      <c r="K71" s="37">
        <f t="shared" si="22"/>
        <v>240.54161650902836</v>
      </c>
      <c r="L71" s="37">
        <f t="shared" si="22"/>
        <v>356.23860705073088</v>
      </c>
      <c r="M71" s="37">
        <f t="shared" si="22"/>
        <v>397.53516766981943</v>
      </c>
      <c r="N71" s="37">
        <f t="shared" si="22"/>
        <v>440.59905417024936</v>
      </c>
      <c r="O71" s="37">
        <f t="shared" si="22"/>
        <v>419.46122098022363</v>
      </c>
      <c r="P71" s="37">
        <f t="shared" si="22"/>
        <v>451.01272570937238</v>
      </c>
      <c r="Q71" s="37">
        <f t="shared" si="22"/>
        <v>514.66517626827169</v>
      </c>
      <c r="R71" s="37">
        <f t="shared" si="22"/>
        <v>523.47858985382629</v>
      </c>
      <c r="S71" s="37">
        <f t="shared" si="22"/>
        <v>741.52098022355972</v>
      </c>
      <c r="T71" s="37">
        <f t="shared" si="22"/>
        <v>870.2418744625968</v>
      </c>
      <c r="U71" s="37">
        <f t="shared" si="22"/>
        <v>1010.7546001719688</v>
      </c>
      <c r="V71" s="37">
        <f t="shared" si="22"/>
        <v>1064.7796216680997</v>
      </c>
      <c r="W71" s="37">
        <f t="shared" si="22"/>
        <v>1049.9478073946689</v>
      </c>
      <c r="X71" s="37">
        <f t="shared" ref="X71" si="23">SUM(X72:X73)</f>
        <v>993.53568357695599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102.1543422184007</v>
      </c>
      <c r="D72" s="10">
        <f>PPRD!D72+RCV_RCY!D72+IMP!D72-EXP!D72+STK_CHG!D72-INTMARB!D72-INTAVI!D72</f>
        <v>100.05253654342221</v>
      </c>
      <c r="E72" s="10">
        <f>PPRD!E72+RCV_RCY!E72+IMP!E72-EXP!E72+STK_CHG!E72-INTMARB!E72-INTAVI!E72</f>
        <v>120.09174548581255</v>
      </c>
      <c r="F72" s="10">
        <f>PPRD!F72+RCV_RCY!F72+IMP!F72-EXP!F72+STK_CHG!F72-INTMARB!F72-INTAVI!F72</f>
        <v>130.79200343938089</v>
      </c>
      <c r="G72" s="10">
        <f>PPRD!G72+RCV_RCY!G72+IMP!G72-EXP!G72+STK_CHG!G72-INTMARB!G72-INTAVI!G72</f>
        <v>125.08357695614789</v>
      </c>
      <c r="H72" s="10">
        <f>PPRD!H72+RCV_RCY!H72+IMP!H72-EXP!H72+STK_CHG!H72-INTMARB!H72-INTAVI!H72</f>
        <v>139.3188306104901</v>
      </c>
      <c r="I72" s="10">
        <f>PPRD!I72+RCV_RCY!I72+IMP!I72-EXP!I72+STK_CHG!I72-INTMARB!I72-INTAVI!I72</f>
        <v>243.71840068787611</v>
      </c>
      <c r="J72" s="10">
        <f>PPRD!J72+RCV_RCY!J72+IMP!J72-EXP!J72+STK_CHG!J72-INTMARB!J72-INTAVI!J72</f>
        <v>192.15150472914874</v>
      </c>
      <c r="K72" s="10">
        <f>PPRD!K72+RCV_RCY!K72+IMP!K72-EXP!K72+STK_CHG!K72-INTMARB!K72-INTAVI!K72</f>
        <v>221.45786758383491</v>
      </c>
      <c r="L72" s="10">
        <f>PPRD!L72+RCV_RCY!L72+IMP!L72-EXP!L72+STK_CHG!L72-INTMARB!L72-INTAVI!L72</f>
        <v>241.1626827171109</v>
      </c>
      <c r="M72" s="10">
        <f>PPRD!M72+RCV_RCY!M72+IMP!M72-EXP!M72+STK_CHG!M72-INTMARB!M72-INTAVI!M72</f>
        <v>280.8828030954428</v>
      </c>
      <c r="N72" s="10">
        <f>PPRD!N72+RCV_RCY!N72+IMP!N72-EXP!N72+STK_CHG!N72-INTMARB!N72-INTAVI!N72</f>
        <v>310.3085984522786</v>
      </c>
      <c r="O72" s="10">
        <f>PPRD!O72+RCV_RCY!O72+IMP!O72-EXP!O72+STK_CHG!O72-INTMARB!O72-INTAVI!O72</f>
        <v>316.47085124677562</v>
      </c>
      <c r="P72" s="10">
        <f>PPRD!P72+RCV_RCY!P72+IMP!P72-EXP!P72+STK_CHG!P72-INTMARB!P72-INTAVI!P72</f>
        <v>352.56044711951853</v>
      </c>
      <c r="Q72" s="10">
        <f>PPRD!Q72+RCV_RCY!Q72+IMP!Q72-EXP!Q72+STK_CHG!Q72-INTMARB!Q72-INTAVI!Q72</f>
        <v>405.8708512467756</v>
      </c>
      <c r="R72" s="10">
        <f>PPRD!R72+RCV_RCY!R72+IMP!R72-EXP!R72+STK_CHG!R72-INTMARB!R72-INTAVI!R72</f>
        <v>405.9663800515907</v>
      </c>
      <c r="S72" s="10">
        <f>PPRD!S72+RCV_RCY!S72+IMP!S72-EXP!S72+STK_CHG!S72-INTMARB!S72-INTAVI!S72</f>
        <v>448.91083404987103</v>
      </c>
      <c r="T72" s="10">
        <f>PPRD!T72+RCV_RCY!T72+IMP!T72-EXP!T72+STK_CHG!T72-INTMARB!T72-INTAVI!T72</f>
        <v>530.92287188306102</v>
      </c>
      <c r="U72" s="10">
        <f>PPRD!U72+RCV_RCY!U72+IMP!U72-EXP!U72+STK_CHG!U72-INTMARB!U72-INTAVI!U72</f>
        <v>645.4447979363714</v>
      </c>
      <c r="V72" s="10">
        <f>PPRD!V72+RCV_RCY!V72+IMP!V72-EXP!V72+STK_CHG!V72-INTMARB!V72-INTAVI!V72</f>
        <v>679.19432502149607</v>
      </c>
      <c r="W72" s="10">
        <f>PPRD!W72+RCV_RCY!W72+IMP!W72-EXP!W72+STK_CHG!W72-INTMARB!W72-INTAVI!W72</f>
        <v>660.58288907996553</v>
      </c>
      <c r="X72" s="10">
        <f>PPRD!X72+RCV_RCY!X72+IMP!X72-EXP!X72+STK_CHG!X72-INTMARB!X72-INTAVI!X72</f>
        <v>633.26646603611346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0.85984522785898521</v>
      </c>
      <c r="D73" s="10">
        <f>PPRD!D73+RCV_RCY!D73+IMP!D73-EXP!D73+STK_CHG!D73-INTMARB!D73-INTAVI!D73</f>
        <v>0.26276870163370591</v>
      </c>
      <c r="E73" s="10">
        <f>PPRD!E73+RCV_RCY!E73+IMP!E73-EXP!E73+STK_CHG!E73-INTMARB!E73-INTAVI!E73</f>
        <v>0.2149613069647463</v>
      </c>
      <c r="F73" s="10">
        <f>PPRD!F73+RCV_RCY!F73+IMP!F73-EXP!F73+STK_CHG!F73-INTMARB!F73-INTAVI!F73</f>
        <v>0.3343938091143594</v>
      </c>
      <c r="G73" s="10">
        <f>PPRD!G73+RCV_RCY!G73+IMP!G73-EXP!G73+STK_CHG!G73-INTMARB!G73-INTAVI!G73</f>
        <v>0.31049011177987962</v>
      </c>
      <c r="H73" s="10">
        <f>PPRD!H73+RCV_RCY!H73+IMP!H73-EXP!H73+STK_CHG!H73-INTMARB!H73-INTAVI!H73</f>
        <v>17.12527944969905</v>
      </c>
      <c r="I73" s="10">
        <f>PPRD!I73+RCV_RCY!I73+IMP!I73-EXP!I73+STK_CHG!I73-INTMARB!I73-INTAVI!I73</f>
        <v>38.693035253654337</v>
      </c>
      <c r="J73" s="10">
        <f>PPRD!J73+RCV_RCY!J73+IMP!J73-EXP!J73+STK_CHG!J73-INTMARB!J73-INTAVI!J73</f>
        <v>42.442906276870161</v>
      </c>
      <c r="K73" s="10">
        <f>PPRD!K73+RCV_RCY!K73+IMP!K73-EXP!K73+STK_CHG!K73-INTMARB!K73-INTAVI!K73</f>
        <v>19.083748925193461</v>
      </c>
      <c r="L73" s="10">
        <f>PPRD!L73+RCV_RCY!L73+IMP!L73-EXP!L73+STK_CHG!L73-INTMARB!L73-INTAVI!L73</f>
        <v>115.07592433361999</v>
      </c>
      <c r="M73" s="10">
        <f>PPRD!M73+RCV_RCY!M73+IMP!M73-EXP!M73+STK_CHG!M73-INTMARB!M73-INTAVI!M73</f>
        <v>116.65236457437661</v>
      </c>
      <c r="N73" s="10">
        <f>PPRD!N73+RCV_RCY!N73+IMP!N73-EXP!N73+STK_CHG!N73-INTMARB!N73-INTAVI!N73</f>
        <v>130.29045571797079</v>
      </c>
      <c r="O73" s="10">
        <f>PPRD!O73+RCV_RCY!O73+IMP!O73-EXP!O73+STK_CHG!O73-INTMARB!O73-INTAVI!O73</f>
        <v>102.99036973344801</v>
      </c>
      <c r="P73" s="10">
        <f>PPRD!P73+RCV_RCY!P73+IMP!P73-EXP!P73+STK_CHG!P73-INTMARB!P73-INTAVI!P73</f>
        <v>98.452278589853819</v>
      </c>
      <c r="Q73" s="10">
        <f>PPRD!Q73+RCV_RCY!Q73+IMP!Q73-EXP!Q73+STK_CHG!Q73-INTMARB!Q73-INTAVI!Q73</f>
        <v>108.79432502149611</v>
      </c>
      <c r="R73" s="10">
        <f>PPRD!R73+RCV_RCY!R73+IMP!R73-EXP!R73+STK_CHG!R73-INTMARB!R73-INTAVI!R73</f>
        <v>117.5122098022356</v>
      </c>
      <c r="S73" s="10">
        <f>PPRD!S73+RCV_RCY!S73+IMP!S73-EXP!S73+STK_CHG!S73-INTMARB!S73-INTAVI!S73</f>
        <v>292.61014617368869</v>
      </c>
      <c r="T73" s="10">
        <f>PPRD!T73+RCV_RCY!T73+IMP!T73-EXP!T73+STK_CHG!T73-INTMARB!T73-INTAVI!T73</f>
        <v>339.31900257953572</v>
      </c>
      <c r="U73" s="10">
        <f>PPRD!U73+RCV_RCY!U73+IMP!U73-EXP!U73+STK_CHG!U73-INTMARB!U73-INTAVI!U73</f>
        <v>365.30980223559749</v>
      </c>
      <c r="V73" s="10">
        <f>PPRD!V73+RCV_RCY!V73+IMP!V73-EXP!V73+STK_CHG!V73-INTMARB!V73-INTAVI!V73</f>
        <v>385.58529664660358</v>
      </c>
      <c r="W73" s="10">
        <f>PPRD!W73+RCV_RCY!W73+IMP!W73-EXP!W73+STK_CHG!W73-INTMARB!W73-INTAVI!W73</f>
        <v>389.36491831470329</v>
      </c>
      <c r="X73" s="10">
        <f>PPRD!X73+RCV_RCY!X73+IMP!X73-EXP!X73+STK_CHG!X73-INTMARB!X73-INTAVI!X73</f>
        <v>360.26921754084259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0</v>
      </c>
      <c r="D74" s="37">
        <f>PPRD!D74+RCV_RCY!D74+IMP!D74-EXP!D74+STK_CHG!D74-INTMARB!D74-INTAVI!D74</f>
        <v>0</v>
      </c>
      <c r="E74" s="37">
        <f>PPRD!E74+RCV_RCY!E74+IMP!E74-EXP!E74+STK_CHG!E74-INTMARB!E74-INTAVI!E74</f>
        <v>0</v>
      </c>
      <c r="F74" s="37">
        <f>PPRD!F74+RCV_RCY!F74+IMP!F74-EXP!F74+STK_CHG!F74-INTMARB!F74-INTAVI!F74</f>
        <v>0</v>
      </c>
      <c r="G74" s="37">
        <f>PPRD!G74+RCV_RCY!G74+IMP!G74-EXP!G74+STK_CHG!G74-INTMARB!G74-INTAVI!G74</f>
        <v>0</v>
      </c>
      <c r="H74" s="37">
        <f>PPRD!H74+RCV_RCY!H74+IMP!H74-EXP!H74+STK_CHG!H74-INTMARB!H74-INTAVI!H74</f>
        <v>0</v>
      </c>
      <c r="I74" s="37">
        <f>PPRD!I74+RCV_RCY!I74+IMP!I74-EXP!I74+STK_CHG!I74-INTMARB!I74-INTAVI!I74</f>
        <v>0</v>
      </c>
      <c r="J74" s="37">
        <f>PPRD!J74+RCV_RCY!J74+IMP!J74-EXP!J74+STK_CHG!J74-INTMARB!J74-INTAVI!J74</f>
        <v>0</v>
      </c>
      <c r="K74" s="37">
        <f>PPRD!K74+RCV_RCY!K74+IMP!K74-EXP!K74+STK_CHG!K74-INTMARB!K74-INTAVI!K74</f>
        <v>0</v>
      </c>
      <c r="L74" s="37">
        <f>PPRD!L74+RCV_RCY!L74+IMP!L74-EXP!L74+STK_CHG!L74-INTMARB!L74-INTAVI!L74</f>
        <v>0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22.728546861564919</v>
      </c>
      <c r="H75" s="37">
        <f>PPRD!H75+RCV_RCY!H75+IMP!H75-EXP!H75+STK_CHG!H75-INTMARB!H75-INTAVI!H75</f>
        <v>21.90696474634565</v>
      </c>
      <c r="I75" s="37">
        <f>PPRD!I75+RCV_RCY!I75+IMP!I75-EXP!I75+STK_CHG!I75-INTMARB!I75-INTAVI!I75</f>
        <v>25.441874462596729</v>
      </c>
      <c r="J75" s="37">
        <f>PPRD!J75+RCV_RCY!J75+IMP!J75-EXP!J75+STK_CHG!J75-INTMARB!J75-INTAVI!J75</f>
        <v>28.661478933791919</v>
      </c>
      <c r="K75" s="37">
        <f>PPRD!K75+RCV_RCY!K75+IMP!K75-EXP!K75+STK_CHG!K75-INTMARB!K75-INTAVI!K75</f>
        <v>23.23018056749785</v>
      </c>
      <c r="L75" s="37">
        <f>PPRD!L75+RCV_RCY!L75+IMP!L75-EXP!L75+STK_CHG!L75-INTMARB!L75-INTAVI!L75</f>
        <v>9.802235597592432</v>
      </c>
      <c r="M75" s="37">
        <f>PPRD!M75+RCV_RCY!M75+IMP!M75-EXP!M75+STK_CHG!M75-INTMARB!M75-INTAVI!M75</f>
        <v>27.28099742046432</v>
      </c>
      <c r="N75" s="37">
        <f>PPRD!N75+RCV_RCY!N75+IMP!N75-EXP!N75+STK_CHG!N75-INTMARB!N75-INTAVI!N75</f>
        <v>38.48761822871883</v>
      </c>
      <c r="O75" s="37">
        <f>PPRD!O75+RCV_RCY!O75+IMP!O75-EXP!O75+STK_CHG!O75-INTMARB!O75-INTAVI!O75</f>
        <v>28.914703353396391</v>
      </c>
      <c r="P75" s="37">
        <f>PPRD!P75+RCV_RCY!P75+IMP!P75-EXP!P75+STK_CHG!P75-INTMARB!P75-INTAVI!P75</f>
        <v>38.993981083404982</v>
      </c>
      <c r="Q75" s="37">
        <f>PPRD!Q75+RCV_RCY!Q75+IMP!Q75-EXP!Q75+STK_CHG!Q75-INTMARB!Q75-INTAVI!Q75</f>
        <v>51.82476354256233</v>
      </c>
      <c r="R75" s="37">
        <f>PPRD!R75+RCV_RCY!R75+IMP!R75-EXP!R75+STK_CHG!R75-INTMARB!R75-INTAVI!R75</f>
        <v>46.847205503009462</v>
      </c>
      <c r="S75" s="37">
        <f>PPRD!S75+RCV_RCY!S75+IMP!S75-EXP!S75+STK_CHG!S75-INTMARB!S75-INTAVI!S75</f>
        <v>21.62510748065348</v>
      </c>
      <c r="T75" s="37">
        <f>PPRD!T75+RCV_RCY!T75+IMP!T75-EXP!T75+STK_CHG!T75-INTMARB!T75-INTAVI!T75</f>
        <v>25.087188306104899</v>
      </c>
      <c r="U75" s="37">
        <f>PPRD!U75+RCV_RCY!U75+IMP!U75-EXP!U75+STK_CHG!U75-INTMARB!U75-INTAVI!U75</f>
        <v>22.159931212381771</v>
      </c>
      <c r="V75" s="37">
        <f>PPRD!V75+RCV_RCY!V75+IMP!V75-EXP!V75+STK_CHG!V75-INTMARB!V75-INTAVI!V75</f>
        <v>22.435339638864999</v>
      </c>
      <c r="W75" s="37">
        <f>PPRD!W75+RCV_RCY!W75+IMP!W75-EXP!W75+STK_CHG!W75-INTMARB!W75-INTAVI!W75</f>
        <v>26.596904557179709</v>
      </c>
      <c r="X75" s="37">
        <f>PPRD!X75+RCV_RCY!X75+IMP!X75-EXP!X75+STK_CHG!X75-INTMARB!X75-INTAVI!X75</f>
        <v>32.911006018916588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-547.97936371453125</v>
      </c>
      <c r="D76" s="40">
        <f>PPRD!D76+RCV_RCY!D76+IMP!D76-EXP!D76+STK_CHG!D76-INTMARB!D76-INTAVI!D76</f>
        <v>-578.58985382631124</v>
      </c>
      <c r="E76" s="40">
        <f>PPRD!E76+RCV_RCY!E76+IMP!E76-EXP!E76+STK_CHG!E76-INTMARB!E76-INTAVI!E76</f>
        <v>-607.73860705073082</v>
      </c>
      <c r="F76" s="40">
        <f>PPRD!F76+RCV_RCY!F76+IMP!F76-EXP!F76+STK_CHG!F76-INTMARB!F76-INTAVI!F76</f>
        <v>-873.68873602751478</v>
      </c>
      <c r="G76" s="40">
        <f>PPRD!G76+RCV_RCY!G76+IMP!G76-EXP!G76+STK_CHG!G76-INTMARB!G76-INTAVI!G76</f>
        <v>-799.05417024935491</v>
      </c>
      <c r="H76" s="40">
        <f>PPRD!H76+RCV_RCY!H76+IMP!H76-EXP!H76+STK_CHG!H76-INTMARB!H76-INTAVI!H76</f>
        <v>-961.82287188306054</v>
      </c>
      <c r="I76" s="40">
        <f>PPRD!I76+RCV_RCY!I76+IMP!I76-EXP!I76+STK_CHG!I76-INTMARB!I76-INTAVI!I76</f>
        <v>-944.62596732588099</v>
      </c>
      <c r="J76" s="40">
        <f>PPRD!J76+RCV_RCY!J76+IMP!J76-EXP!J76+STK_CHG!J76-INTMARB!J76-INTAVI!J76</f>
        <v>-459.8452278589856</v>
      </c>
      <c r="K76" s="40">
        <f>PPRD!K76+RCV_RCY!K76+IMP!K76-EXP!K76+STK_CHG!K76-INTMARB!K76-INTAVI!K76</f>
        <v>-57.52364574376611</v>
      </c>
      <c r="L76" s="40">
        <f>PPRD!L76+RCV_RCY!L76+IMP!L76-EXP!L76+STK_CHG!L76-INTMARB!L76-INTAVI!L76</f>
        <v>-188.3920894239036</v>
      </c>
      <c r="M76" s="40">
        <f>PPRD!M76+RCV_RCY!M76+IMP!M76-EXP!M76+STK_CHG!M76-INTMARB!M76-INTAVI!M76</f>
        <v>-116.4230438521065</v>
      </c>
      <c r="N76" s="40">
        <f>PPRD!N76+RCV_RCY!N76+IMP!N76-EXP!N76+STK_CHG!N76-INTMARB!N76-INTAVI!N76</f>
        <v>-450.73086844368004</v>
      </c>
      <c r="O76" s="40">
        <f>PPRD!O76+RCV_RCY!O76+IMP!O76-EXP!O76+STK_CHG!O76-INTMARB!O76-INTAVI!O76</f>
        <v>-244.1960447119518</v>
      </c>
      <c r="P76" s="40">
        <f>PPRD!P76+RCV_RCY!P76+IMP!P76-EXP!P76+STK_CHG!P76-INTMARB!P76-INTAVI!P76</f>
        <v>-388.73602751504768</v>
      </c>
      <c r="Q76" s="40">
        <f>PPRD!Q76+RCV_RCY!Q76+IMP!Q76-EXP!Q76+STK_CHG!Q76-INTMARB!Q76-INTAVI!Q76</f>
        <v>186.24247635425581</v>
      </c>
      <c r="R76" s="40">
        <f>PPRD!R76+RCV_RCY!R76+IMP!R76-EXP!R76+STK_CHG!R76-INTMARB!R76-INTAVI!R76</f>
        <v>-28.718830610490159</v>
      </c>
      <c r="S76" s="40">
        <f>PPRD!S76+RCV_RCY!S76+IMP!S76-EXP!S76+STK_CHG!S76-INTMARB!S76-INTAVI!S76</f>
        <v>171.88306104901108</v>
      </c>
      <c r="T76" s="40">
        <f>PPRD!T76+RCV_RCY!T76+IMP!T76-EXP!T76+STK_CHG!T76-INTMARB!T76-INTAVI!T76</f>
        <v>196.64660361134941</v>
      </c>
      <c r="U76" s="40">
        <f>PPRD!U76+RCV_RCY!U76+IMP!U76-EXP!U76+STK_CHG!U76-INTMARB!U76-INTAVI!U76</f>
        <v>489.63912295786747</v>
      </c>
      <c r="V76" s="40">
        <f>PPRD!V76+RCV_RCY!V76+IMP!V76-EXP!V76+STK_CHG!V76-INTMARB!V76-INTAVI!V76</f>
        <v>913.4114359415305</v>
      </c>
      <c r="W76" s="40">
        <f>PPRD!W76+RCV_RCY!W76+IMP!W76-EXP!W76+STK_CHG!W76-INTMARB!W76-INTAVI!W76</f>
        <v>1140.7604471195186</v>
      </c>
      <c r="X76" s="40">
        <f>PPRD!X76+RCV_RCY!X76+IMP!X76-EXP!X76+STK_CHG!X76-INTMARB!X76-INTAVI!X76</f>
        <v>76.334651762683052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89218.355975924322</v>
      </c>
      <c r="D2" s="31">
        <f t="shared" si="0"/>
        <v>89863.226741186561</v>
      </c>
      <c r="E2" s="31">
        <f t="shared" si="0"/>
        <v>88822.762510748071</v>
      </c>
      <c r="F2" s="31">
        <f t="shared" si="0"/>
        <v>91141.591143594109</v>
      </c>
      <c r="G2" s="31">
        <f t="shared" si="0"/>
        <v>91483.52785898537</v>
      </c>
      <c r="H2" s="31">
        <f t="shared" si="0"/>
        <v>92581.550558899384</v>
      </c>
      <c r="I2" s="31">
        <f t="shared" si="0"/>
        <v>97538.676612209791</v>
      </c>
      <c r="J2" s="31">
        <f t="shared" si="0"/>
        <v>97161.977901977647</v>
      </c>
      <c r="K2" s="31">
        <f t="shared" si="0"/>
        <v>98284.330266551988</v>
      </c>
      <c r="L2" s="31">
        <f t="shared" si="0"/>
        <v>94221.110232158244</v>
      </c>
      <c r="M2" s="31">
        <f t="shared" si="0"/>
        <v>101558.5400687876</v>
      </c>
      <c r="N2" s="31">
        <f t="shared" si="0"/>
        <v>101609.21341358553</v>
      </c>
      <c r="O2" s="31">
        <f t="shared" si="0"/>
        <v>97724.160189165981</v>
      </c>
      <c r="P2" s="31">
        <f t="shared" si="0"/>
        <v>98410.61349957007</v>
      </c>
      <c r="Q2" s="31">
        <f t="shared" si="0"/>
        <v>94713.452536543409</v>
      </c>
      <c r="R2" s="31">
        <f t="shared" si="0"/>
        <v>95735.473258813421</v>
      </c>
      <c r="S2" s="31">
        <f t="shared" si="0"/>
        <v>100425.28177128114</v>
      </c>
      <c r="T2" s="31">
        <f t="shared" si="0"/>
        <v>105041.97429062765</v>
      </c>
      <c r="U2" s="31">
        <f t="shared" si="0"/>
        <v>109762.65477214103</v>
      </c>
      <c r="V2" s="31">
        <f t="shared" si="0"/>
        <v>105816.8283748925</v>
      </c>
      <c r="W2" s="31">
        <f t="shared" si="0"/>
        <v>102661.41418744625</v>
      </c>
      <c r="X2" s="31">
        <f t="shared" ref="X2" si="1">SUM(X3,X17,X22,X25,X26,X51,X52,X71,X74,X75,X76)</f>
        <v>109233.30352536542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56282.13920894239</v>
      </c>
      <c r="D3" s="34">
        <f t="shared" si="2"/>
        <v>55692.007136715372</v>
      </c>
      <c r="E3" s="34">
        <f t="shared" si="2"/>
        <v>54901.426225279451</v>
      </c>
      <c r="F3" s="34">
        <f t="shared" si="2"/>
        <v>56193.090627687001</v>
      </c>
      <c r="G3" s="34">
        <f t="shared" si="2"/>
        <v>54234.874376612206</v>
      </c>
      <c r="H3" s="34">
        <f t="shared" si="2"/>
        <v>54656.557609630261</v>
      </c>
      <c r="I3" s="34">
        <f t="shared" si="2"/>
        <v>57227.418228718823</v>
      </c>
      <c r="J3" s="34">
        <f t="shared" si="2"/>
        <v>55783.847549441096</v>
      </c>
      <c r="K3" s="34">
        <f t="shared" si="2"/>
        <v>54786.807050730858</v>
      </c>
      <c r="L3" s="34">
        <f t="shared" si="2"/>
        <v>51172.610146173698</v>
      </c>
      <c r="M3" s="34">
        <f t="shared" si="2"/>
        <v>55222.218142734295</v>
      </c>
      <c r="N3" s="34">
        <f t="shared" si="2"/>
        <v>54638.923817712814</v>
      </c>
      <c r="O3" s="34">
        <f t="shared" si="2"/>
        <v>50261.754170249369</v>
      </c>
      <c r="P3" s="34">
        <f t="shared" si="2"/>
        <v>53190.54049871023</v>
      </c>
      <c r="Q3" s="34">
        <f t="shared" si="2"/>
        <v>49272.84668959587</v>
      </c>
      <c r="R3" s="34">
        <f t="shared" si="2"/>
        <v>48374.764230438523</v>
      </c>
      <c r="S3" s="34">
        <f t="shared" si="2"/>
        <v>49536.845141874452</v>
      </c>
      <c r="T3" s="34">
        <f t="shared" si="2"/>
        <v>49671.830782459139</v>
      </c>
      <c r="U3" s="34">
        <f t="shared" si="2"/>
        <v>49250.079019776444</v>
      </c>
      <c r="V3" s="34">
        <f t="shared" si="2"/>
        <v>43840.904901117799</v>
      </c>
      <c r="W3" s="34">
        <f t="shared" si="2"/>
        <v>40914.706448839206</v>
      </c>
      <c r="X3" s="34">
        <f t="shared" ref="X3" si="3">SUM(X4,X8,X11)</f>
        <v>45913.984608770421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46299.521840068788</v>
      </c>
      <c r="D4" s="29">
        <f t="shared" si="4"/>
        <v>46149.248581255364</v>
      </c>
      <c r="E4" s="29">
        <f t="shared" si="4"/>
        <v>45474.513929492692</v>
      </c>
      <c r="F4" s="29">
        <f t="shared" si="4"/>
        <v>47308.203869303514</v>
      </c>
      <c r="G4" s="29">
        <f t="shared" si="4"/>
        <v>45046.745743766114</v>
      </c>
      <c r="H4" s="29">
        <f t="shared" si="4"/>
        <v>45542.111951848667</v>
      </c>
      <c r="I4" s="29">
        <f t="shared" si="4"/>
        <v>48722.036629406699</v>
      </c>
      <c r="J4" s="29">
        <f t="shared" si="4"/>
        <v>48332.640498710229</v>
      </c>
      <c r="K4" s="29">
        <f t="shared" si="4"/>
        <v>46709.486242476349</v>
      </c>
      <c r="L4" s="29">
        <f t="shared" si="4"/>
        <v>42216.71478933793</v>
      </c>
      <c r="M4" s="29">
        <f t="shared" si="4"/>
        <v>48471.183404987089</v>
      </c>
      <c r="N4" s="29">
        <f t="shared" si="4"/>
        <v>46716.668357695613</v>
      </c>
      <c r="O4" s="29">
        <f t="shared" si="4"/>
        <v>42069.189595872747</v>
      </c>
      <c r="P4" s="29">
        <f t="shared" si="4"/>
        <v>44607.157437661219</v>
      </c>
      <c r="Q4" s="29">
        <f t="shared" si="4"/>
        <v>41358.508942390363</v>
      </c>
      <c r="R4" s="29">
        <f t="shared" si="4"/>
        <v>40736.434049871023</v>
      </c>
      <c r="S4" s="29">
        <f t="shared" si="4"/>
        <v>42707.32459157351</v>
      </c>
      <c r="T4" s="29">
        <f t="shared" si="4"/>
        <v>41949.566723989672</v>
      </c>
      <c r="U4" s="29">
        <f t="shared" si="4"/>
        <v>42647.15004299226</v>
      </c>
      <c r="V4" s="29">
        <f t="shared" si="4"/>
        <v>38755.1622527945</v>
      </c>
      <c r="W4" s="29">
        <f t="shared" si="4"/>
        <v>36239.953912295787</v>
      </c>
      <c r="X4" s="29">
        <f t="shared" ref="X4" si="5">SUM(X5:X7)</f>
        <v>40539.880137575237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155.96663800515904</v>
      </c>
      <c r="T5" s="10">
        <f>PPRD!T5+RCV_RCY!T5+IMP!T5-EXP!T5+STK_CHG!T5-INTMARB!T5</f>
        <v>168.91341358555457</v>
      </c>
      <c r="U5" s="10">
        <f>PPRD!U5+RCV_RCY!U5+IMP!U5-EXP!U5+STK_CHG!U5-INTMARB!U5</f>
        <v>207.14763542562341</v>
      </c>
      <c r="V5" s="10">
        <f>PPRD!V5+RCV_RCY!V5+IMP!V5-EXP!V5+STK_CHG!V5-INTMARB!V5</f>
        <v>157.5417024935511</v>
      </c>
      <c r="W5" s="10">
        <f>PPRD!W5+RCV_RCY!W5+IMP!W5-EXP!W5+STK_CHG!W5-INTMARB!W5</f>
        <v>179.05692175408427</v>
      </c>
      <c r="X5" s="10">
        <f>PPRD!X5+RCV_RCY!X5+IMP!X5-EXP!X5+STK_CHG!X5-INTMARB!X5</f>
        <v>205.13834909716252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9323.7683576956169</v>
      </c>
      <c r="D6" s="10">
        <f>PPRD!D6+RCV_RCY!D6+IMP!D6-EXP!D6+STK_CHG!D6-INTMARB!D6</f>
        <v>9558.7220980223519</v>
      </c>
      <c r="E6" s="10">
        <f>PPRD!E6+RCV_RCY!E6+IMP!E6-EXP!E6+STK_CHG!E6-INTMARB!E6</f>
        <v>9035.135855546001</v>
      </c>
      <c r="F6" s="10">
        <f>PPRD!F6+RCV_RCY!F6+IMP!F6-EXP!F6+STK_CHG!F6-INTMARB!F6</f>
        <v>9676.4077386070494</v>
      </c>
      <c r="G6" s="10">
        <f>PPRD!G6+RCV_RCY!G6+IMP!G6-EXP!G6+STK_CHG!G6-INTMARB!G6</f>
        <v>9626.449097162511</v>
      </c>
      <c r="H6" s="10">
        <f>PPRD!H6+RCV_RCY!H6+IMP!H6-EXP!H6+STK_CHG!H6-INTMARB!H6</f>
        <v>7890.9985382631121</v>
      </c>
      <c r="I6" s="10">
        <f>PPRD!I6+RCV_RCY!I6+IMP!I6-EXP!I6+STK_CHG!I6-INTMARB!I6</f>
        <v>9146.0853826311231</v>
      </c>
      <c r="J6" s="10">
        <f>PPRD!J6+RCV_RCY!J6+IMP!J6-EXP!J6+STK_CHG!J6-INTMARB!J6</f>
        <v>9604.0254514187436</v>
      </c>
      <c r="K6" s="10">
        <f>PPRD!K6+RCV_RCY!K6+IMP!K6-EXP!K6+STK_CHG!K6-INTMARB!K6</f>
        <v>9203.5346517626804</v>
      </c>
      <c r="L6" s="10">
        <f>PPRD!L6+RCV_RCY!L6+IMP!L6-EXP!L6+STK_CHG!L6-INTMARB!L6</f>
        <v>6987.9287188306107</v>
      </c>
      <c r="M6" s="10">
        <f>PPRD!M6+RCV_RCY!M6+IMP!M6-EXP!M6+STK_CHG!M6-INTMARB!M6</f>
        <v>8696.9315563198616</v>
      </c>
      <c r="N6" s="10">
        <f>PPRD!N6+RCV_RCY!N6+IMP!N6-EXP!N6+STK_CHG!N6-INTMARB!N6</f>
        <v>8419.1181427343072</v>
      </c>
      <c r="O6" s="10">
        <f>PPRD!O6+RCV_RCY!O6+IMP!O6-EXP!O6+STK_CHG!O6-INTMARB!O6</f>
        <v>8252.2545141874452</v>
      </c>
      <c r="P6" s="10">
        <f>PPRD!P6+RCV_RCY!P6+IMP!P6-EXP!P6+STK_CHG!P6-INTMARB!P6</f>
        <v>8948.0115219260533</v>
      </c>
      <c r="Q6" s="10">
        <f>PPRD!Q6+RCV_RCY!Q6+IMP!Q6-EXP!Q6+STK_CHG!Q6-INTMARB!Q6</f>
        <v>8868.3738607050709</v>
      </c>
      <c r="R6" s="10">
        <f>PPRD!R6+RCV_RCY!R6+IMP!R6-EXP!R6+STK_CHG!R6-INTMARB!R6</f>
        <v>9488.5370593293192</v>
      </c>
      <c r="S6" s="10">
        <f>PPRD!S6+RCV_RCY!S6+IMP!S6-EXP!S6+STK_CHG!S6-INTMARB!S6</f>
        <v>9318.8800515907133</v>
      </c>
      <c r="T6" s="10">
        <f>PPRD!T6+RCV_RCY!T6+IMP!T6-EXP!T6+STK_CHG!T6-INTMARB!T6</f>
        <v>9237.3153052450562</v>
      </c>
      <c r="U6" s="10">
        <f>PPRD!U6+RCV_RCY!U6+IMP!U6-EXP!U6+STK_CHG!U6-INTMARB!U6</f>
        <v>8938.9722269991416</v>
      </c>
      <c r="V6" s="10">
        <f>PPRD!V6+RCV_RCY!V6+IMP!V6-EXP!V6+STK_CHG!V6-INTMARB!V6</f>
        <v>8747.1503009458302</v>
      </c>
      <c r="W6" s="10">
        <f>PPRD!W6+RCV_RCY!W6+IMP!W6-EXP!W6+STK_CHG!W6-INTMARB!W6</f>
        <v>7996.7491831470334</v>
      </c>
      <c r="X6" s="10">
        <f>PPRD!X6+RCV_RCY!X6+IMP!X6-EXP!X6+STK_CHG!X6-INTMARB!X6</f>
        <v>9095.5718830610476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36975.753482373169</v>
      </c>
      <c r="D7" s="10">
        <f>PPRD!D7+RCV_RCY!D7+IMP!D7-EXP!D7+STK_CHG!D7-INTMARB!D7</f>
        <v>36590.526483233014</v>
      </c>
      <c r="E7" s="10">
        <f>PPRD!E7+RCV_RCY!E7+IMP!E7-EXP!E7+STK_CHG!E7-INTMARB!E7</f>
        <v>36439.378073946689</v>
      </c>
      <c r="F7" s="10">
        <f>PPRD!F7+RCV_RCY!F7+IMP!F7-EXP!F7+STK_CHG!F7-INTMARB!F7</f>
        <v>37631.796130696464</v>
      </c>
      <c r="G7" s="10">
        <f>PPRD!G7+RCV_RCY!G7+IMP!G7-EXP!G7+STK_CHG!G7-INTMARB!G7</f>
        <v>35420.296646603601</v>
      </c>
      <c r="H7" s="10">
        <f>PPRD!H7+RCV_RCY!H7+IMP!H7-EXP!H7+STK_CHG!H7-INTMARB!H7</f>
        <v>37651.113413585554</v>
      </c>
      <c r="I7" s="10">
        <f>PPRD!I7+RCV_RCY!I7+IMP!I7-EXP!I7+STK_CHG!I7-INTMARB!I7</f>
        <v>39575.951246775578</v>
      </c>
      <c r="J7" s="10">
        <f>PPRD!J7+RCV_RCY!J7+IMP!J7-EXP!J7+STK_CHG!J7-INTMARB!J7</f>
        <v>38728.615047291489</v>
      </c>
      <c r="K7" s="10">
        <f>PPRD!K7+RCV_RCY!K7+IMP!K7-EXP!K7+STK_CHG!K7-INTMARB!K7</f>
        <v>37505.951590713667</v>
      </c>
      <c r="L7" s="10">
        <f>PPRD!L7+RCV_RCY!L7+IMP!L7-EXP!L7+STK_CHG!L7-INTMARB!L7</f>
        <v>35228.786070507318</v>
      </c>
      <c r="M7" s="10">
        <f>PPRD!M7+RCV_RCY!M7+IMP!M7-EXP!M7+STK_CHG!M7-INTMARB!M7</f>
        <v>39774.251848667227</v>
      </c>
      <c r="N7" s="10">
        <f>PPRD!N7+RCV_RCY!N7+IMP!N7-EXP!N7+STK_CHG!N7-INTMARB!N7</f>
        <v>38297.550214961309</v>
      </c>
      <c r="O7" s="10">
        <f>PPRD!O7+RCV_RCY!O7+IMP!O7-EXP!O7+STK_CHG!O7-INTMARB!O7</f>
        <v>33816.935081685304</v>
      </c>
      <c r="P7" s="10">
        <f>PPRD!P7+RCV_RCY!P7+IMP!P7-EXP!P7+STK_CHG!P7-INTMARB!P7</f>
        <v>35659.145915735164</v>
      </c>
      <c r="Q7" s="10">
        <f>PPRD!Q7+RCV_RCY!Q7+IMP!Q7-EXP!Q7+STK_CHG!Q7-INTMARB!Q7</f>
        <v>32490.135081685294</v>
      </c>
      <c r="R7" s="10">
        <f>PPRD!R7+RCV_RCY!R7+IMP!R7-EXP!R7+STK_CHG!R7-INTMARB!R7</f>
        <v>31247.8969905417</v>
      </c>
      <c r="S7" s="10">
        <f>PPRD!S7+RCV_RCY!S7+IMP!S7-EXP!S7+STK_CHG!S7-INTMARB!S7</f>
        <v>33232.47790197764</v>
      </c>
      <c r="T7" s="10">
        <f>PPRD!T7+RCV_RCY!T7+IMP!T7-EXP!T7+STK_CHG!T7-INTMARB!T7</f>
        <v>32543.338005159061</v>
      </c>
      <c r="U7" s="10">
        <f>PPRD!U7+RCV_RCY!U7+IMP!U7-EXP!U7+STK_CHG!U7-INTMARB!U7</f>
        <v>33501.030180567497</v>
      </c>
      <c r="V7" s="10">
        <f>PPRD!V7+RCV_RCY!V7+IMP!V7-EXP!V7+STK_CHG!V7-INTMARB!V7</f>
        <v>29850.470249355116</v>
      </c>
      <c r="W7" s="10">
        <f>PPRD!W7+RCV_RCY!W7+IMP!W7-EXP!W7+STK_CHG!W7-INTMARB!W7</f>
        <v>28064.147807394671</v>
      </c>
      <c r="X7" s="10">
        <f>PPRD!X7+RCV_RCY!X7+IMP!X7-EXP!X7+STK_CHG!X7-INTMARB!X7</f>
        <v>31239.169905417028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12122.658813413585</v>
      </c>
      <c r="D8" s="29">
        <f t="shared" si="6"/>
        <v>12201.109544282024</v>
      </c>
      <c r="E8" s="29">
        <f t="shared" si="6"/>
        <v>12115.124505588998</v>
      </c>
      <c r="F8" s="29">
        <f t="shared" si="6"/>
        <v>12344.885382631126</v>
      </c>
      <c r="G8" s="29">
        <f t="shared" si="6"/>
        <v>12919.558555460018</v>
      </c>
      <c r="H8" s="29">
        <f t="shared" si="6"/>
        <v>12725.813069647458</v>
      </c>
      <c r="I8" s="29">
        <f t="shared" si="6"/>
        <v>12584.601461736887</v>
      </c>
      <c r="J8" s="29">
        <f t="shared" si="6"/>
        <v>11932.364230438519</v>
      </c>
      <c r="K8" s="29">
        <f t="shared" si="6"/>
        <v>12721.658469475489</v>
      </c>
      <c r="L8" s="29">
        <f t="shared" si="6"/>
        <v>12175.294668959586</v>
      </c>
      <c r="M8" s="29">
        <f t="shared" si="6"/>
        <v>11575.07704213242</v>
      </c>
      <c r="N8" s="29">
        <f t="shared" si="6"/>
        <v>12524.340498710231</v>
      </c>
      <c r="O8" s="29">
        <f t="shared" si="6"/>
        <v>12710.578245915738</v>
      </c>
      <c r="P8" s="29">
        <f t="shared" si="6"/>
        <v>13133.40498710232</v>
      </c>
      <c r="Q8" s="29">
        <f t="shared" si="6"/>
        <v>12427.768873602752</v>
      </c>
      <c r="R8" s="29">
        <f t="shared" si="6"/>
        <v>12283.181599312125</v>
      </c>
      <c r="S8" s="29">
        <f t="shared" si="6"/>
        <v>11708.40214961307</v>
      </c>
      <c r="T8" s="29">
        <f t="shared" si="6"/>
        <v>12170.182803095437</v>
      </c>
      <c r="U8" s="29">
        <f t="shared" si="6"/>
        <v>11269.235683576961</v>
      </c>
      <c r="V8" s="29">
        <f t="shared" si="6"/>
        <v>9530.6477214101469</v>
      </c>
      <c r="W8" s="29">
        <f t="shared" si="6"/>
        <v>8847.4993981083371</v>
      </c>
      <c r="X8" s="29">
        <f t="shared" ref="X8" si="7">SUM(X9:X10)</f>
        <v>10388.488993981078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12122.658813413585</v>
      </c>
      <c r="D10" s="10">
        <f>PPRD!D10+RCV_RCY!D10+IMP!D10-EXP!D10+STK_CHG!D10-INTMARB!D10</f>
        <v>12201.109544282024</v>
      </c>
      <c r="E10" s="10">
        <f>PPRD!E10+RCV_RCY!E10+IMP!E10-EXP!E10+STK_CHG!E10-INTMARB!E10</f>
        <v>12115.124505588998</v>
      </c>
      <c r="F10" s="10">
        <f>PPRD!F10+RCV_RCY!F10+IMP!F10-EXP!F10+STK_CHG!F10-INTMARB!F10</f>
        <v>12344.885382631126</v>
      </c>
      <c r="G10" s="10">
        <f>PPRD!G10+RCV_RCY!G10+IMP!G10-EXP!G10+STK_CHG!G10-INTMARB!G10</f>
        <v>12919.558555460018</v>
      </c>
      <c r="H10" s="10">
        <f>PPRD!H10+RCV_RCY!H10+IMP!H10-EXP!H10+STK_CHG!H10-INTMARB!H10</f>
        <v>12725.813069647458</v>
      </c>
      <c r="I10" s="10">
        <f>PPRD!I10+RCV_RCY!I10+IMP!I10-EXP!I10+STK_CHG!I10-INTMARB!I10</f>
        <v>12584.601461736887</v>
      </c>
      <c r="J10" s="10">
        <f>PPRD!J10+RCV_RCY!J10+IMP!J10-EXP!J10+STK_CHG!J10-INTMARB!J10</f>
        <v>11932.364230438519</v>
      </c>
      <c r="K10" s="10">
        <f>PPRD!K10+RCV_RCY!K10+IMP!K10-EXP!K10+STK_CHG!K10-INTMARB!K10</f>
        <v>12721.658469475489</v>
      </c>
      <c r="L10" s="10">
        <f>PPRD!L10+RCV_RCY!L10+IMP!L10-EXP!L10+STK_CHG!L10-INTMARB!L10</f>
        <v>12175.294668959586</v>
      </c>
      <c r="M10" s="10">
        <f>PPRD!M10+RCV_RCY!M10+IMP!M10-EXP!M10+STK_CHG!M10-INTMARB!M10</f>
        <v>11575.07704213242</v>
      </c>
      <c r="N10" s="10">
        <f>PPRD!N10+RCV_RCY!N10+IMP!N10-EXP!N10+STK_CHG!N10-INTMARB!N10</f>
        <v>12524.340498710231</v>
      </c>
      <c r="O10" s="10">
        <f>PPRD!O10+RCV_RCY!O10+IMP!O10-EXP!O10+STK_CHG!O10-INTMARB!O10</f>
        <v>12710.578245915738</v>
      </c>
      <c r="P10" s="10">
        <f>PPRD!P10+RCV_RCY!P10+IMP!P10-EXP!P10+STK_CHG!P10-INTMARB!P10</f>
        <v>13133.40498710232</v>
      </c>
      <c r="Q10" s="10">
        <f>PPRD!Q10+RCV_RCY!Q10+IMP!Q10-EXP!Q10+STK_CHG!Q10-INTMARB!Q10</f>
        <v>12427.768873602752</v>
      </c>
      <c r="R10" s="10">
        <f>PPRD!R10+RCV_RCY!R10+IMP!R10-EXP!R10+STK_CHG!R10-INTMARB!R10</f>
        <v>12283.181599312125</v>
      </c>
      <c r="S10" s="10">
        <f>PPRD!S10+RCV_RCY!S10+IMP!S10-EXP!S10+STK_CHG!S10-INTMARB!S10</f>
        <v>11708.40214961307</v>
      </c>
      <c r="T10" s="10">
        <f>PPRD!T10+RCV_RCY!T10+IMP!T10-EXP!T10+STK_CHG!T10-INTMARB!T10</f>
        <v>12170.182803095437</v>
      </c>
      <c r="U10" s="10">
        <f>PPRD!U10+RCV_RCY!U10+IMP!U10-EXP!U10+STK_CHG!U10-INTMARB!U10</f>
        <v>11269.235683576961</v>
      </c>
      <c r="V10" s="10">
        <f>PPRD!V10+RCV_RCY!V10+IMP!V10-EXP!V10+STK_CHG!V10-INTMARB!V10</f>
        <v>9530.6477214101469</v>
      </c>
      <c r="W10" s="10">
        <f>PPRD!W10+RCV_RCY!W10+IMP!W10-EXP!W10+STK_CHG!W10-INTMARB!W10</f>
        <v>8847.4993981083371</v>
      </c>
      <c r="X10" s="10">
        <f>PPRD!X10+RCV_RCY!X10+IMP!X10-EXP!X10+STK_CHG!X10-INTMARB!X10</f>
        <v>10388.488993981078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-2140.0414445399824</v>
      </c>
      <c r="D11" s="29">
        <f t="shared" si="8"/>
        <v>-2658.3509888220115</v>
      </c>
      <c r="E11" s="29">
        <f t="shared" si="8"/>
        <v>-2688.212209802236</v>
      </c>
      <c r="F11" s="29">
        <f t="shared" si="8"/>
        <v>-3459.9986242476348</v>
      </c>
      <c r="G11" s="29">
        <f t="shared" si="8"/>
        <v>-3731.4299226139292</v>
      </c>
      <c r="H11" s="29">
        <f t="shared" si="8"/>
        <v>-3611.3674118658632</v>
      </c>
      <c r="I11" s="29">
        <f t="shared" si="8"/>
        <v>-4079.2198624247635</v>
      </c>
      <c r="J11" s="29">
        <f t="shared" si="8"/>
        <v>-4481.1571797076522</v>
      </c>
      <c r="K11" s="29">
        <f t="shared" si="8"/>
        <v>-4644.3376612209795</v>
      </c>
      <c r="L11" s="29">
        <f t="shared" si="8"/>
        <v>-3219.3993121238177</v>
      </c>
      <c r="M11" s="29">
        <f t="shared" si="8"/>
        <v>-4824.0423043852106</v>
      </c>
      <c r="N11" s="29">
        <f t="shared" si="8"/>
        <v>-4602.0850386930351</v>
      </c>
      <c r="O11" s="29">
        <f t="shared" si="8"/>
        <v>-4518.0136715391227</v>
      </c>
      <c r="P11" s="29">
        <f t="shared" si="8"/>
        <v>-4550.0219260533104</v>
      </c>
      <c r="Q11" s="29">
        <f t="shared" si="8"/>
        <v>-4513.4311263972486</v>
      </c>
      <c r="R11" s="29">
        <f t="shared" si="8"/>
        <v>-4644.8514187446253</v>
      </c>
      <c r="S11" s="29">
        <f t="shared" si="8"/>
        <v>-4878.8815993121234</v>
      </c>
      <c r="T11" s="29">
        <f t="shared" si="8"/>
        <v>-4447.9187446259675</v>
      </c>
      <c r="U11" s="29">
        <f t="shared" si="8"/>
        <v>-4666.3067067927768</v>
      </c>
      <c r="V11" s="29">
        <f t="shared" si="8"/>
        <v>-4444.9050730868439</v>
      </c>
      <c r="W11" s="29">
        <f t="shared" si="8"/>
        <v>-4172.7468615649177</v>
      </c>
      <c r="X11" s="29">
        <f t="shared" ref="X11" si="9">SUM(X12:X16)</f>
        <v>-5014.3845227858974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1.09810834049871</v>
      </c>
      <c r="D12" s="10">
        <f>PPRD!D12+RCV_RCY!D12+IMP!D12-EXP!D12+STK_CHG!D12-INTMARB!D12</f>
        <v>0.5595872742906276</v>
      </c>
      <c r="E12" s="10">
        <f>PPRD!E12+RCV_RCY!E12+IMP!E12-EXP!E12+STK_CHG!E12-INTMARB!E12</f>
        <v>1.081255374032674</v>
      </c>
      <c r="F12" s="10">
        <f>PPRD!F12+RCV_RCY!F12+IMP!F12-EXP!F12+STK_CHG!F12-INTMARB!F12</f>
        <v>0.54840928632846087</v>
      </c>
      <c r="G12" s="10">
        <f>PPRD!G12+RCV_RCY!G12+IMP!G12-EXP!G12+STK_CHG!G12-INTMARB!G12</f>
        <v>0.54471195184866716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1.1079965606190885</v>
      </c>
      <c r="L12" s="10">
        <f>PPRD!L12+RCV_RCY!L12+IMP!L12-EXP!L12+STK_CHG!L12-INTMARB!L12</f>
        <v>0.55391229578675794</v>
      </c>
      <c r="M12" s="10">
        <f>PPRD!M12+RCV_RCY!M12+IMP!M12-EXP!M12+STK_CHG!M12-INTMARB!M12</f>
        <v>4.4292347377472048</v>
      </c>
      <c r="N12" s="10">
        <f>PPRD!N12+RCV_RCY!N12+IMP!N12-EXP!N12+STK_CHG!N12-INTMARB!N12</f>
        <v>3.877042132416169</v>
      </c>
      <c r="O12" s="10">
        <f>PPRD!O12+RCV_RCY!O12+IMP!O12-EXP!O12+STK_CHG!O12-INTMARB!O12</f>
        <v>5.5411865864144447</v>
      </c>
      <c r="P12" s="10">
        <f>PPRD!P12+RCV_RCY!P12+IMP!P12-EXP!P12+STK_CHG!P12-INTMARB!P12</f>
        <v>5.5411865864144447</v>
      </c>
      <c r="Q12" s="10">
        <f>PPRD!Q12+RCV_RCY!Q12+IMP!Q12-EXP!Q12+STK_CHG!Q12-INTMARB!Q12</f>
        <v>3.3246775580395527</v>
      </c>
      <c r="R12" s="10">
        <f>PPRD!R12+RCV_RCY!R12+IMP!R12-EXP!R12+STK_CHG!R12-INTMARB!R12</f>
        <v>1.1069647463456569</v>
      </c>
      <c r="S12" s="10">
        <f>PPRD!S12+RCV_RCY!S12+IMP!S12-EXP!S12+STK_CHG!S12-INTMARB!S12</f>
        <v>6.0934651762682721</v>
      </c>
      <c r="T12" s="10">
        <f>PPRD!T12+RCV_RCY!T12+IMP!T12-EXP!T12+STK_CHG!T12-INTMARB!T12</f>
        <v>5.3707652622527942</v>
      </c>
      <c r="U12" s="10">
        <f>PPRD!U12+RCV_RCY!U12+IMP!U12-EXP!U12+STK_CHG!U12-INTMARB!U12</f>
        <v>-0.43860705073086859</v>
      </c>
      <c r="V12" s="10">
        <f>PPRD!V12+RCV_RCY!V12+IMP!V12-EXP!V12+STK_CHG!V12-INTMARB!V12</f>
        <v>1.4437661220980238</v>
      </c>
      <c r="W12" s="10">
        <f>PPRD!W12+RCV_RCY!W12+IMP!W12-EXP!W12+STK_CHG!W12-INTMARB!W12</f>
        <v>-5.77901977644024</v>
      </c>
      <c r="X12" s="10">
        <f>PPRD!X12+RCV_RCY!X12+IMP!X12-EXP!X12+STK_CHG!X12-INTMARB!X12</f>
        <v>-4.819776440240755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-2141.5678417884774</v>
      </c>
      <c r="D13" s="10">
        <f>PPRD!D13+RCV_RCY!D13+IMP!D13-EXP!D13+STK_CHG!D13-INTMARB!D13</f>
        <v>-2659.7345657781593</v>
      </c>
      <c r="E13" s="10">
        <f>PPRD!E13+RCV_RCY!E13+IMP!E13-EXP!E13+STK_CHG!E13-INTMARB!E13</f>
        <v>-2690.1275150472916</v>
      </c>
      <c r="F13" s="10">
        <f>PPRD!F13+RCV_RCY!F13+IMP!F13-EXP!F13+STK_CHG!F13-INTMARB!F13</f>
        <v>-3461.3530524505582</v>
      </c>
      <c r="G13" s="10">
        <f>PPRD!G13+RCV_RCY!G13+IMP!G13-EXP!G13+STK_CHG!G13-INTMARB!G13</f>
        <v>-3415.4008598452274</v>
      </c>
      <c r="H13" s="10">
        <f>PPRD!H13+RCV_RCY!H13+IMP!H13-EXP!H13+STK_CHG!H13-INTMARB!H13</f>
        <v>-3346.2732588134131</v>
      </c>
      <c r="I13" s="10">
        <f>PPRD!I13+RCV_RCY!I13+IMP!I13-EXP!I13+STK_CHG!I13-INTMARB!I13</f>
        <v>-3788.9909716251072</v>
      </c>
      <c r="J13" s="10">
        <f>PPRD!J13+RCV_RCY!J13+IMP!J13-EXP!J13+STK_CHG!J13-INTMARB!J13</f>
        <v>-4188.3392089423896</v>
      </c>
      <c r="K13" s="10">
        <f>PPRD!K13+RCV_RCY!K13+IMP!K13-EXP!K13+STK_CHG!K13-INTMARB!K13</f>
        <v>-4372.2023215821155</v>
      </c>
      <c r="L13" s="10">
        <f>PPRD!L13+RCV_RCY!L13+IMP!L13-EXP!L13+STK_CHG!L13-INTMARB!L13</f>
        <v>-2944.4141014617371</v>
      </c>
      <c r="M13" s="10">
        <f>PPRD!M13+RCV_RCY!M13+IMP!M13-EXP!M13+STK_CHG!M13-INTMARB!M13</f>
        <v>-4466.1671539122954</v>
      </c>
      <c r="N13" s="10">
        <f>PPRD!N13+RCV_RCY!N13+IMP!N13-EXP!N13+STK_CHG!N13-INTMARB!N13</f>
        <v>-4279.4300945829746</v>
      </c>
      <c r="O13" s="10">
        <f>PPRD!O13+RCV_RCY!O13+IMP!O13-EXP!O13+STK_CHG!O13-INTMARB!O13</f>
        <v>-4197.1252794496986</v>
      </c>
      <c r="P13" s="10">
        <f>PPRD!P13+RCV_RCY!P13+IMP!P13-EXP!P13+STK_CHG!P13-INTMARB!P13</f>
        <v>-4241.4128976784177</v>
      </c>
      <c r="Q13" s="10">
        <f>PPRD!Q13+RCV_RCY!Q13+IMP!Q13-EXP!Q13+STK_CHG!Q13-INTMARB!Q13</f>
        <v>-4233.3904557179703</v>
      </c>
      <c r="R13" s="10">
        <f>PPRD!R13+RCV_RCY!R13+IMP!R13-EXP!R13+STK_CHG!R13-INTMARB!R13</f>
        <v>-4320.8699054170238</v>
      </c>
      <c r="S13" s="10">
        <f>PPRD!S13+RCV_RCY!S13+IMP!S13-EXP!S13+STK_CHG!S13-INTMARB!S13</f>
        <v>-4549.1148753224415</v>
      </c>
      <c r="T13" s="10">
        <f>PPRD!T13+RCV_RCY!T13+IMP!T13-EXP!T13+STK_CHG!T13-INTMARB!T13</f>
        <v>-4139.8411865864146</v>
      </c>
      <c r="U13" s="10">
        <f>PPRD!U13+RCV_RCY!U13+IMP!U13-EXP!U13+STK_CHG!U13-INTMARB!U13</f>
        <v>-4348.1135855545999</v>
      </c>
      <c r="V13" s="10">
        <f>PPRD!V13+RCV_RCY!V13+IMP!V13-EXP!V13+STK_CHG!V13-INTMARB!V13</f>
        <v>-4147.6883061049002</v>
      </c>
      <c r="W13" s="10">
        <f>PPRD!W13+RCV_RCY!W13+IMP!W13-EXP!W13+STK_CHG!W13-INTMARB!W13</f>
        <v>-3901.7395528804809</v>
      </c>
      <c r="X13" s="10">
        <f>PPRD!X13+RCV_RCY!X13+IMP!X13-EXP!X13+STK_CHG!X13-INTMARB!X13</f>
        <v>-4694.0728288907985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-317.41186586414437</v>
      </c>
      <c r="H15" s="10">
        <f>PPRD!H15+RCV_RCY!H15+IMP!H15-EXP!H15+STK_CHG!H15-INTMARB!H15</f>
        <v>-265.92794496990535</v>
      </c>
      <c r="I15" s="10">
        <f>PPRD!I15+RCV_RCY!I15+IMP!I15-EXP!I15+STK_CHG!I15-INTMARB!I15</f>
        <v>-291.89853826311258</v>
      </c>
      <c r="J15" s="10">
        <f>PPRD!J15+RCV_RCY!J15+IMP!J15-EXP!J15+STK_CHG!J15-INTMARB!J15</f>
        <v>-294.06921754084266</v>
      </c>
      <c r="K15" s="10">
        <f>PPRD!K15+RCV_RCY!K15+IMP!K15-EXP!K15+STK_CHG!K15-INTMARB!K15</f>
        <v>-276.58452278589851</v>
      </c>
      <c r="L15" s="10">
        <f>PPRD!L15+RCV_RCY!L15+IMP!L15-EXP!L15+STK_CHG!L15-INTMARB!L15</f>
        <v>-278.46285468615639</v>
      </c>
      <c r="M15" s="10">
        <f>PPRD!M15+RCV_RCY!M15+IMP!M15-EXP!M15+STK_CHG!M15-INTMARB!M15</f>
        <v>-363.97437661220982</v>
      </c>
      <c r="N15" s="10">
        <f>PPRD!N15+RCV_RCY!N15+IMP!N15-EXP!N15+STK_CHG!N15-INTMARB!N15</f>
        <v>-331.54101461736889</v>
      </c>
      <c r="O15" s="10">
        <f>PPRD!O15+RCV_RCY!O15+IMP!O15-EXP!O15+STK_CHG!O15-INTMARB!O15</f>
        <v>-330.64282029234732</v>
      </c>
      <c r="P15" s="10">
        <f>PPRD!P15+RCV_RCY!P15+IMP!P15-EXP!P15+STK_CHG!P15-INTMARB!P15</f>
        <v>-329.73920894239041</v>
      </c>
      <c r="Q15" s="10">
        <f>PPRD!Q15+RCV_RCY!Q15+IMP!Q15-EXP!Q15+STK_CHG!Q15-INTMARB!Q15</f>
        <v>-312.62398968185727</v>
      </c>
      <c r="R15" s="10">
        <f>PPRD!R15+RCV_RCY!R15+IMP!R15-EXP!R15+STK_CHG!R15-INTMARB!R15</f>
        <v>-340.55365434221835</v>
      </c>
      <c r="S15" s="10">
        <f>PPRD!S15+RCV_RCY!S15+IMP!S15-EXP!S15+STK_CHG!S15-INTMARB!S15</f>
        <v>-345.05477214101461</v>
      </c>
      <c r="T15" s="10">
        <f>PPRD!T15+RCV_RCY!T15+IMP!T15-EXP!T15+STK_CHG!T15-INTMARB!T15</f>
        <v>-324.63361994840926</v>
      </c>
      <c r="U15" s="10">
        <f>PPRD!U15+RCV_RCY!U15+IMP!U15-EXP!U15+STK_CHG!U15-INTMARB!U15</f>
        <v>-336.30154772141015</v>
      </c>
      <c r="V15" s="10">
        <f>PPRD!V15+RCV_RCY!V15+IMP!V15-EXP!V15+STK_CHG!V15-INTMARB!V15</f>
        <v>-315.40816852966464</v>
      </c>
      <c r="W15" s="10">
        <f>PPRD!W15+RCV_RCY!W15+IMP!W15-EXP!W15+STK_CHG!W15-INTMARB!W15</f>
        <v>-267.86715391229575</v>
      </c>
      <c r="X15" s="10">
        <f>PPRD!X15+RCV_RCY!X15+IMP!X15-EXP!X15+STK_CHG!X15-INTMARB!X15</f>
        <v>-316.45408426483237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0.42828890799656061</v>
      </c>
      <c r="D16" s="10">
        <f>PPRD!D16+RCV_RCY!D16+IMP!D16-EXP!D16+STK_CHG!D16-INTMARB!D16</f>
        <v>0.82398968185726562</v>
      </c>
      <c r="E16" s="10">
        <f>PPRD!E16+RCV_RCY!E16+IMP!E16-EXP!E16+STK_CHG!E16-INTMARB!E16</f>
        <v>0.83404987102321571</v>
      </c>
      <c r="F16" s="10">
        <f>PPRD!F16+RCV_RCY!F16+IMP!F16-EXP!F16+STK_CHG!F16-INTMARB!F16</f>
        <v>0.80601891659501224</v>
      </c>
      <c r="G16" s="10">
        <f>PPRD!G16+RCV_RCY!G16+IMP!G16-EXP!G16+STK_CHG!G16-INTMARB!G16</f>
        <v>0.83809114359415293</v>
      </c>
      <c r="H16" s="10">
        <f>PPRD!H16+RCV_RCY!H16+IMP!H16-EXP!H16+STK_CHG!H16-INTMARB!H16</f>
        <v>0.83379191745485803</v>
      </c>
      <c r="I16" s="10">
        <f>PPRD!I16+RCV_RCY!I16+IMP!I16-EXP!I16+STK_CHG!I16-INTMARB!I16</f>
        <v>1.6696474634565781</v>
      </c>
      <c r="J16" s="10">
        <f>PPRD!J16+RCV_RCY!J16+IMP!J16-EXP!J16+STK_CHG!J16-INTMARB!J16</f>
        <v>1.2512467755803951</v>
      </c>
      <c r="K16" s="10">
        <f>PPRD!K16+RCV_RCY!K16+IMP!K16-EXP!K16+STK_CHG!K16-INTMARB!K16</f>
        <v>3.341186586414445</v>
      </c>
      <c r="L16" s="10">
        <f>PPRD!L16+RCV_RCY!L16+IMP!L16-EXP!L16+STK_CHG!L16-INTMARB!L16</f>
        <v>2.9237317282889079</v>
      </c>
      <c r="M16" s="10">
        <f>PPRD!M16+RCV_RCY!M16+IMP!M16-EXP!M16+STK_CHG!M16-INTMARB!M16</f>
        <v>1.6699914015477217</v>
      </c>
      <c r="N16" s="10">
        <f>PPRD!N16+RCV_RCY!N16+IMP!N16-EXP!N16+STK_CHG!N16-INTMARB!N16</f>
        <v>5.0090283748925195</v>
      </c>
      <c r="O16" s="10">
        <f>PPRD!O16+RCV_RCY!O16+IMP!O16-EXP!O16+STK_CHG!O16-INTMARB!O16</f>
        <v>4.2132416165090278</v>
      </c>
      <c r="P16" s="10">
        <f>PPRD!P16+RCV_RCY!P16+IMP!P16-EXP!P16+STK_CHG!P16-INTMARB!P16</f>
        <v>15.58899398108341</v>
      </c>
      <c r="Q16" s="10">
        <f>PPRD!Q16+RCV_RCY!Q16+IMP!Q16-EXP!Q16+STK_CHG!Q16-INTMARB!Q16</f>
        <v>29.258641444539979</v>
      </c>
      <c r="R16" s="10">
        <f>PPRD!R16+RCV_RCY!R16+IMP!R16-EXP!R16+STK_CHG!R16-INTMARB!R16</f>
        <v>15.465176268271714</v>
      </c>
      <c r="S16" s="10">
        <f>PPRD!S16+RCV_RCY!S16+IMP!S16-EXP!S16+STK_CHG!S16-INTMARB!S16</f>
        <v>9.1945829750644883</v>
      </c>
      <c r="T16" s="10">
        <f>PPRD!T16+RCV_RCY!T16+IMP!T16-EXP!T16+STK_CHG!T16-INTMARB!T16</f>
        <v>11.185296646603611</v>
      </c>
      <c r="U16" s="10">
        <f>PPRD!U16+RCV_RCY!U16+IMP!U16-EXP!U16+STK_CHG!U16-INTMARB!U16</f>
        <v>18.547033533963884</v>
      </c>
      <c r="V16" s="10">
        <f>PPRD!V16+RCV_RCY!V16+IMP!V16-EXP!V16+STK_CHG!V16-INTMARB!V16</f>
        <v>16.747635425623386</v>
      </c>
      <c r="W16" s="10">
        <f>PPRD!W16+RCV_RCY!W16+IMP!W16-EXP!W16+STK_CHG!W16-INTMARB!W16</f>
        <v>2.6388650042992259</v>
      </c>
      <c r="X16" s="10">
        <f>PPRD!X16+RCV_RCY!X16+IMP!X16-EXP!X16+STK_CHG!X16-INTMARB!X16</f>
        <v>0.96216680997420467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19619.92992261393</v>
      </c>
      <c r="D26" s="37">
        <f t="shared" si="14"/>
        <v>20202.147721410143</v>
      </c>
      <c r="E26" s="37">
        <f t="shared" si="14"/>
        <v>20153.384608770419</v>
      </c>
      <c r="F26" s="37">
        <f t="shared" si="14"/>
        <v>20282.261392949265</v>
      </c>
      <c r="G26" s="37">
        <f t="shared" si="14"/>
        <v>21698.23705932932</v>
      </c>
      <c r="H26" s="37">
        <f t="shared" si="14"/>
        <v>21987.449269131565</v>
      </c>
      <c r="I26" s="37">
        <f t="shared" si="14"/>
        <v>23671.552364574378</v>
      </c>
      <c r="J26" s="37">
        <f t="shared" si="14"/>
        <v>24256.370077386073</v>
      </c>
      <c r="K26" s="37">
        <f t="shared" si="14"/>
        <v>25165.976440240753</v>
      </c>
      <c r="L26" s="37">
        <f t="shared" si="14"/>
        <v>24563.776526225272</v>
      </c>
      <c r="M26" s="37">
        <f t="shared" si="14"/>
        <v>25954.18822012037</v>
      </c>
      <c r="N26" s="37">
        <f t="shared" si="14"/>
        <v>26168.797420464318</v>
      </c>
      <c r="O26" s="37">
        <f t="shared" si="14"/>
        <v>24968.380309544274</v>
      </c>
      <c r="P26" s="37">
        <f t="shared" si="14"/>
        <v>22814.519088564059</v>
      </c>
      <c r="Q26" s="37">
        <f t="shared" si="14"/>
        <v>22675.055030094583</v>
      </c>
      <c r="R26" s="37">
        <f t="shared" si="14"/>
        <v>24073.153310404126</v>
      </c>
      <c r="S26" s="37">
        <f t="shared" si="14"/>
        <v>26567.219690455713</v>
      </c>
      <c r="T26" s="37">
        <f t="shared" si="14"/>
        <v>29969.592949269132</v>
      </c>
      <c r="U26" s="37">
        <f t="shared" si="14"/>
        <v>30794.83387790198</v>
      </c>
      <c r="V26" s="37">
        <f t="shared" si="14"/>
        <v>31300.531384350812</v>
      </c>
      <c r="W26" s="37">
        <f t="shared" si="14"/>
        <v>29436.350730868435</v>
      </c>
      <c r="X26" s="37">
        <f t="shared" ref="X26" si="15">SUM(X27,X33)</f>
        <v>31274.950128976783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18608.744883920896</v>
      </c>
      <c r="D27" s="29">
        <f t="shared" si="16"/>
        <v>18863.371023215819</v>
      </c>
      <c r="E27" s="29">
        <f t="shared" si="16"/>
        <v>18411.500687876181</v>
      </c>
      <c r="F27" s="29">
        <f t="shared" si="16"/>
        <v>18008.106964746341</v>
      </c>
      <c r="G27" s="29">
        <f t="shared" si="16"/>
        <v>18734.491315563198</v>
      </c>
      <c r="H27" s="29">
        <f t="shared" si="16"/>
        <v>18877.80937231299</v>
      </c>
      <c r="I27" s="29">
        <f t="shared" si="16"/>
        <v>21243.308856405849</v>
      </c>
      <c r="J27" s="29">
        <f t="shared" si="16"/>
        <v>21429.144110060191</v>
      </c>
      <c r="K27" s="29">
        <f t="shared" si="16"/>
        <v>22384.585124677553</v>
      </c>
      <c r="L27" s="29">
        <f t="shared" si="16"/>
        <v>21979.177300085979</v>
      </c>
      <c r="M27" s="29">
        <f t="shared" si="16"/>
        <v>23894.624935511598</v>
      </c>
      <c r="N27" s="29">
        <f t="shared" si="16"/>
        <v>25165.255374032677</v>
      </c>
      <c r="O27" s="29">
        <f t="shared" si="16"/>
        <v>25665.129578675831</v>
      </c>
      <c r="P27" s="29">
        <f t="shared" si="16"/>
        <v>24696.927858985382</v>
      </c>
      <c r="Q27" s="29">
        <f t="shared" si="16"/>
        <v>24649.923215821153</v>
      </c>
      <c r="R27" s="29">
        <f t="shared" si="16"/>
        <v>26641.881771281169</v>
      </c>
      <c r="S27" s="29">
        <f t="shared" si="16"/>
        <v>26364.72390369733</v>
      </c>
      <c r="T27" s="29">
        <f t="shared" si="16"/>
        <v>26204.91719690456</v>
      </c>
      <c r="U27" s="29">
        <f t="shared" si="16"/>
        <v>27967.445313843509</v>
      </c>
      <c r="V27" s="29">
        <f t="shared" si="16"/>
        <v>28070.223387790193</v>
      </c>
      <c r="W27" s="29">
        <f t="shared" si="16"/>
        <v>26216.810662080818</v>
      </c>
      <c r="X27" s="29">
        <f t="shared" ref="X27" si="17">SUM(X28:X32)</f>
        <v>26025.290369733448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18293.230610490114</v>
      </c>
      <c r="D28" s="10">
        <f>PPRD!D28+RCV_RCY!D28+IMP!D28-EXP!D28+STK_CHG!D28-INTMARB!D28</f>
        <v>18450.606706792776</v>
      </c>
      <c r="E28" s="10">
        <f>PPRD!E28+RCV_RCY!E28+IMP!E28-EXP!E28+STK_CHG!E28-INTMARB!E28</f>
        <v>18222.256319862427</v>
      </c>
      <c r="F28" s="10">
        <f>PPRD!F28+RCV_RCY!F28+IMP!F28-EXP!F28+STK_CHG!F28-INTMARB!F28</f>
        <v>17787.007308684431</v>
      </c>
      <c r="G28" s="10">
        <f>PPRD!G28+RCV_RCY!G28+IMP!G28-EXP!G28+STK_CHG!G28-INTMARB!G28</f>
        <v>18340.051934651761</v>
      </c>
      <c r="H28" s="10">
        <f>PPRD!H28+RCV_RCY!H28+IMP!H28-EXP!H28+STK_CHG!H28-INTMARB!H28</f>
        <v>18458.720550300954</v>
      </c>
      <c r="I28" s="10">
        <f>PPRD!I28+RCV_RCY!I28+IMP!I28-EXP!I28+STK_CHG!I28-INTMARB!I28</f>
        <v>20352.784952708513</v>
      </c>
      <c r="J28" s="10">
        <f>PPRD!J28+RCV_RCY!J28+IMP!J28-EXP!J28+STK_CHG!J28-INTMARB!J28</f>
        <v>20325.935167669821</v>
      </c>
      <c r="K28" s="10">
        <f>PPRD!K28+RCV_RCY!K28+IMP!K28-EXP!K28+STK_CHG!K28-INTMARB!K28</f>
        <v>21356.450902837485</v>
      </c>
      <c r="L28" s="10">
        <f>PPRD!L28+RCV_RCY!L28+IMP!L28-EXP!L28+STK_CHG!L28-INTMARB!L28</f>
        <v>20583.233018056744</v>
      </c>
      <c r="M28" s="10">
        <f>PPRD!M28+RCV_RCY!M28+IMP!M28-EXP!M28+STK_CHG!M28-INTMARB!M28</f>
        <v>23181.668099742037</v>
      </c>
      <c r="N28" s="10">
        <f>PPRD!N28+RCV_RCY!N28+IMP!N28-EXP!N28+STK_CHG!N28-INTMARB!N28</f>
        <v>24534.269131556321</v>
      </c>
      <c r="O28" s="10">
        <f>PPRD!O28+RCV_RCY!O28+IMP!O28-EXP!O28+STK_CHG!O28-INTMARB!O28</f>
        <v>25454.11711092003</v>
      </c>
      <c r="P28" s="10">
        <f>PPRD!P28+RCV_RCY!P28+IMP!P28-EXP!P28+STK_CHG!P28-INTMARB!P28</f>
        <v>24573.2135855546</v>
      </c>
      <c r="Q28" s="10">
        <f>PPRD!Q28+RCV_RCY!Q28+IMP!Q28-EXP!Q28+STK_CHG!Q28-INTMARB!Q28</f>
        <v>24496.936543422184</v>
      </c>
      <c r="R28" s="10">
        <f>PPRD!R28+RCV_RCY!R28+IMP!R28-EXP!R28+STK_CHG!R28-INTMARB!R28</f>
        <v>26505.655717970763</v>
      </c>
      <c r="S28" s="10">
        <f>PPRD!S28+RCV_RCY!S28+IMP!S28-EXP!S28+STK_CHG!S28-INTMARB!S28</f>
        <v>26164.503439380907</v>
      </c>
      <c r="T28" s="10">
        <f>PPRD!T28+RCV_RCY!T28+IMP!T28-EXP!T28+STK_CHG!T28-INTMARB!T28</f>
        <v>25523.706018916597</v>
      </c>
      <c r="U28" s="10">
        <f>PPRD!U28+RCV_RCY!U28+IMP!U28-EXP!U28+STK_CHG!U28-INTMARB!U28</f>
        <v>27415.15339638865</v>
      </c>
      <c r="V28" s="10">
        <f>PPRD!V28+RCV_RCY!V28+IMP!V28-EXP!V28+STK_CHG!V28-INTMARB!V28</f>
        <v>27693.447721410139</v>
      </c>
      <c r="W28" s="10">
        <f>PPRD!W28+RCV_RCY!W28+IMP!W28-EXP!W28+STK_CHG!W28-INTMARB!W28</f>
        <v>25968.4977644024</v>
      </c>
      <c r="X28" s="10">
        <f>PPRD!X28+RCV_RCY!X28+IMP!X28-EXP!X28+STK_CHG!X28-INTMARB!X28</f>
        <v>25138.20128976784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224.31487532244199</v>
      </c>
      <c r="D30" s="10">
        <f>PPRD!D30+RCV_RCY!D30+IMP!D30-EXP!D30+STK_CHG!D30-INTMARB!D30</f>
        <v>335.96483233018063</v>
      </c>
      <c r="E30" s="10">
        <f>PPRD!E30+RCV_RCY!E30+IMP!E30-EXP!E30+STK_CHG!E30-INTMARB!E30</f>
        <v>108.6049871023216</v>
      </c>
      <c r="F30" s="10">
        <f>PPRD!F30+RCV_RCY!F30+IMP!F30-EXP!F30+STK_CHG!F30-INTMARB!F30</f>
        <v>182.69991401547719</v>
      </c>
      <c r="G30" s="10">
        <f>PPRD!G30+RCV_RCY!G30+IMP!G30-EXP!G30+STK_CHG!G30-INTMARB!G30</f>
        <v>316.67987962166808</v>
      </c>
      <c r="H30" s="10">
        <f>PPRD!H30+RCV_RCY!H30+IMP!H30-EXP!H30+STK_CHG!H30-INTMARB!H30</f>
        <v>257.8098882201204</v>
      </c>
      <c r="I30" s="10">
        <f>PPRD!I30+RCV_RCY!I30+IMP!I30-EXP!I30+STK_CHG!I30-INTMARB!I30</f>
        <v>790.68460877042128</v>
      </c>
      <c r="J30" s="10">
        <f>PPRD!J30+RCV_RCY!J30+IMP!J30-EXP!J30+STK_CHG!J30-INTMARB!J30</f>
        <v>1012.969561478934</v>
      </c>
      <c r="K30" s="10">
        <f>PPRD!K30+RCV_RCY!K30+IMP!K30-EXP!K30+STK_CHG!K30-INTMARB!K30</f>
        <v>991.65451418744613</v>
      </c>
      <c r="L30" s="10">
        <f>PPRD!L30+RCV_RCY!L30+IMP!L30-EXP!L30+STK_CHG!L30-INTMARB!L30</f>
        <v>1381.544368013758</v>
      </c>
      <c r="M30" s="10">
        <f>PPRD!M30+RCV_RCY!M30+IMP!M30-EXP!M30+STK_CHG!M30-INTMARB!M30</f>
        <v>613.11745485812548</v>
      </c>
      <c r="N30" s="10">
        <f>PPRD!N30+RCV_RCY!N30+IMP!N30-EXP!N30+STK_CHG!N30-INTMARB!N30</f>
        <v>553.22682717110922</v>
      </c>
      <c r="O30" s="10">
        <f>PPRD!O30+RCV_RCY!O30+IMP!O30-EXP!O30+STK_CHG!O30-INTMARB!O30</f>
        <v>138.05296646603611</v>
      </c>
      <c r="P30" s="10">
        <f>PPRD!P30+RCV_RCY!P30+IMP!P30-EXP!P30+STK_CHG!P30-INTMARB!P30</f>
        <v>50.754772141014612</v>
      </c>
      <c r="Q30" s="10">
        <f>PPRD!Q30+RCV_RCY!Q30+IMP!Q30-EXP!Q30+STK_CHG!Q30-INTMARB!Q30</f>
        <v>77.147205503009445</v>
      </c>
      <c r="R30" s="10">
        <f>PPRD!R30+RCV_RCY!R30+IMP!R30-EXP!R30+STK_CHG!R30-INTMARB!R30</f>
        <v>69.026483233018055</v>
      </c>
      <c r="S30" s="10">
        <f>PPRD!S30+RCV_RCY!S30+IMP!S30-EXP!S30+STK_CHG!S30-INTMARB!S30</f>
        <v>141.66526225279449</v>
      </c>
      <c r="T30" s="10">
        <f>PPRD!T30+RCV_RCY!T30+IMP!T30-EXP!T30+STK_CHG!T30-INTMARB!T30</f>
        <v>623.53723129836624</v>
      </c>
      <c r="U30" s="10">
        <f>PPRD!U30+RCV_RCY!U30+IMP!U30-EXP!U30+STK_CHG!U30-INTMARB!U30</f>
        <v>474.06981943250207</v>
      </c>
      <c r="V30" s="10">
        <f>PPRD!V30+RCV_RCY!V30+IMP!V30-EXP!V30+STK_CHG!V30-INTMARB!V30</f>
        <v>294.72012037833184</v>
      </c>
      <c r="W30" s="10">
        <f>PPRD!W30+RCV_RCY!W30+IMP!W30-EXP!W30+STK_CHG!W30-INTMARB!W30</f>
        <v>169.81840068787611</v>
      </c>
      <c r="X30" s="10">
        <f>PPRD!X30+RCV_RCY!X30+IMP!X30-EXP!X30+STK_CHG!X30-INTMARB!X30</f>
        <v>821.46319862424764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91.199398108340475</v>
      </c>
      <c r="D31" s="10">
        <f>PPRD!D31+RCV_RCY!D31+IMP!D31-EXP!D31+STK_CHG!D31-INTMARB!D31</f>
        <v>76.799484092863281</v>
      </c>
      <c r="E31" s="10">
        <f>PPRD!E31+RCV_RCY!E31+IMP!E31-EXP!E31+STK_CHG!E31-INTMARB!E31</f>
        <v>80.63938091143595</v>
      </c>
      <c r="F31" s="10">
        <f>PPRD!F31+RCV_RCY!F31+IMP!F31-EXP!F31+STK_CHG!F31-INTMARB!F31</f>
        <v>38.399742046431641</v>
      </c>
      <c r="G31" s="10">
        <f>PPRD!G31+RCV_RCY!G31+IMP!G31-EXP!G31+STK_CHG!G31-INTMARB!G31</f>
        <v>77.759501289767826</v>
      </c>
      <c r="H31" s="10">
        <f>PPRD!H31+RCV_RCY!H31+IMP!H31-EXP!H31+STK_CHG!H31-INTMARB!H31</f>
        <v>161.27893379191741</v>
      </c>
      <c r="I31" s="10">
        <f>PPRD!I31+RCV_RCY!I31+IMP!I31-EXP!I31+STK_CHG!I31-INTMARB!I31</f>
        <v>99.839294926913141</v>
      </c>
      <c r="J31" s="10">
        <f>PPRD!J31+RCV_RCY!J31+IMP!J31-EXP!J31+STK_CHG!J31-INTMARB!J31</f>
        <v>90.23938091143593</v>
      </c>
      <c r="K31" s="10">
        <f>PPRD!K31+RCV_RCY!K31+IMP!K31-EXP!K31+STK_CHG!K31-INTMARB!K31</f>
        <v>36.479707652622523</v>
      </c>
      <c r="L31" s="10">
        <f>PPRD!L31+RCV_RCY!L31+IMP!L31-EXP!L31+STK_CHG!L31-INTMARB!L31</f>
        <v>14.399914015477215</v>
      </c>
      <c r="M31" s="10">
        <f>PPRD!M31+RCV_RCY!M31+IMP!M31-EXP!M31+STK_CHG!M31-INTMARB!M31</f>
        <v>99.839380911435939</v>
      </c>
      <c r="N31" s="10">
        <f>PPRD!N31+RCV_RCY!N31+IMP!N31-EXP!N31+STK_CHG!N31-INTMARB!N31</f>
        <v>77.759415305245057</v>
      </c>
      <c r="O31" s="10">
        <f>PPRD!O31+RCV_RCY!O31+IMP!O31-EXP!O31+STK_CHG!O31-INTMARB!O31</f>
        <v>72.959501289767829</v>
      </c>
      <c r="P31" s="10">
        <f>PPRD!P31+RCV_RCY!P31+IMP!P31-EXP!P31+STK_CHG!P31-INTMARB!P31</f>
        <v>72.959501289767843</v>
      </c>
      <c r="Q31" s="10">
        <f>PPRD!Q31+RCV_RCY!Q31+IMP!Q31-EXP!Q31+STK_CHG!Q31-INTMARB!Q31</f>
        <v>75.839466895958722</v>
      </c>
      <c r="R31" s="10">
        <f>PPRD!R31+RCV_RCY!R31+IMP!R31-EXP!R31+STK_CHG!R31-INTMARB!R31</f>
        <v>67.19957007738607</v>
      </c>
      <c r="S31" s="10">
        <f>PPRD!S31+RCV_RCY!S31+IMP!S31-EXP!S31+STK_CHG!S31-INTMARB!S31</f>
        <v>58.555202063628542</v>
      </c>
      <c r="T31" s="10">
        <f>PPRD!T31+RCV_RCY!T31+IMP!T31-EXP!T31+STK_CHG!T31-INTMARB!T31</f>
        <v>57.673946689595873</v>
      </c>
      <c r="U31" s="10">
        <f>PPRD!U31+RCV_RCY!U31+IMP!U31-EXP!U31+STK_CHG!U31-INTMARB!U31</f>
        <v>78.222098022355979</v>
      </c>
      <c r="V31" s="10">
        <f>PPRD!V31+RCV_RCY!V31+IMP!V31-EXP!V31+STK_CHG!V31-INTMARB!V31</f>
        <v>82.055546001719691</v>
      </c>
      <c r="W31" s="10">
        <f>PPRD!W31+RCV_RCY!W31+IMP!W31-EXP!W31+STK_CHG!W31-INTMARB!W31</f>
        <v>78.494496990541691</v>
      </c>
      <c r="X31" s="10">
        <f>PPRD!X31+RCV_RCY!X31+IMP!X31-EXP!X31+STK_CHG!X31-INTMARB!X31</f>
        <v>65.625881341358536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1011.1850386930345</v>
      </c>
      <c r="D33" s="29">
        <f t="shared" si="18"/>
        <v>1338.7766981943248</v>
      </c>
      <c r="E33" s="29">
        <f t="shared" si="18"/>
        <v>1741.8839208942388</v>
      </c>
      <c r="F33" s="29">
        <f t="shared" si="18"/>
        <v>2274.1544282029226</v>
      </c>
      <c r="G33" s="29">
        <f t="shared" si="18"/>
        <v>2963.7457437661228</v>
      </c>
      <c r="H33" s="29">
        <f t="shared" si="18"/>
        <v>3109.6398968185736</v>
      </c>
      <c r="I33" s="29">
        <f t="shared" si="18"/>
        <v>2428.2435081685289</v>
      </c>
      <c r="J33" s="29">
        <f t="shared" si="18"/>
        <v>2827.2259673258818</v>
      </c>
      <c r="K33" s="29">
        <f t="shared" si="18"/>
        <v>2781.3913155631985</v>
      </c>
      <c r="L33" s="29">
        <f t="shared" si="18"/>
        <v>2584.5992261392948</v>
      </c>
      <c r="M33" s="29">
        <f t="shared" si="18"/>
        <v>2059.5632846087706</v>
      </c>
      <c r="N33" s="29">
        <f t="shared" si="18"/>
        <v>1003.5420464316419</v>
      </c>
      <c r="O33" s="29">
        <f t="shared" si="18"/>
        <v>-696.74926913155718</v>
      </c>
      <c r="P33" s="29">
        <f t="shared" si="18"/>
        <v>-1882.4087704213243</v>
      </c>
      <c r="Q33" s="29">
        <f t="shared" si="18"/>
        <v>-1974.8681857265692</v>
      </c>
      <c r="R33" s="29">
        <f t="shared" si="18"/>
        <v>-2568.7284608770428</v>
      </c>
      <c r="S33" s="29">
        <f t="shared" si="18"/>
        <v>202.49578675838501</v>
      </c>
      <c r="T33" s="29">
        <f t="shared" si="18"/>
        <v>3764.6757523645729</v>
      </c>
      <c r="U33" s="29">
        <f t="shared" si="18"/>
        <v>2827.3885640584699</v>
      </c>
      <c r="V33" s="29">
        <f t="shared" si="18"/>
        <v>3230.3079965606203</v>
      </c>
      <c r="W33" s="29">
        <f t="shared" si="18"/>
        <v>3219.5400687876186</v>
      </c>
      <c r="X33" s="29">
        <f t="shared" ref="X33" si="19">SUM(X34:X50)</f>
        <v>5249.6597592433363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978.35571797076489</v>
      </c>
      <c r="D36" s="10">
        <f>PPRD!D36+RCV_RCY!D36+IMP!D36-EXP!D36+STK_CHG!D36-INTMARB!D36</f>
        <v>1223.509630266552</v>
      </c>
      <c r="E36" s="10">
        <f>PPRD!E36+RCV_RCY!E36+IMP!E36-EXP!E36+STK_CHG!E36-INTMARB!E36</f>
        <v>1577.1185726569217</v>
      </c>
      <c r="F36" s="10">
        <f>PPRD!F36+RCV_RCY!F36+IMP!F36-EXP!F36+STK_CHG!F36-INTMARB!F36</f>
        <v>1972.527858985382</v>
      </c>
      <c r="G36" s="10">
        <f>PPRD!G36+RCV_RCY!G36+IMP!G36-EXP!G36+STK_CHG!G36-INTMARB!G36</f>
        <v>2228.9791917454859</v>
      </c>
      <c r="H36" s="10">
        <f>PPRD!H36+RCV_RCY!H36+IMP!H36-EXP!H36+STK_CHG!H36-INTMARB!H36</f>
        <v>2378.1049871023215</v>
      </c>
      <c r="I36" s="10">
        <f>PPRD!I36+RCV_RCY!I36+IMP!I36-EXP!I36+STK_CHG!I36-INTMARB!I36</f>
        <v>2400.6998280309544</v>
      </c>
      <c r="J36" s="10">
        <f>PPRD!J36+RCV_RCY!J36+IMP!J36-EXP!J36+STK_CHG!J36-INTMARB!J36</f>
        <v>2471.8735167669815</v>
      </c>
      <c r="K36" s="10">
        <f>PPRD!K36+RCV_RCY!K36+IMP!K36-EXP!K36+STK_CHG!K36-INTMARB!K36</f>
        <v>2354.3803955288045</v>
      </c>
      <c r="L36" s="10">
        <f>PPRD!L36+RCV_RCY!L36+IMP!L36-EXP!L36+STK_CHG!L36-INTMARB!L36</f>
        <v>2153.43456577816</v>
      </c>
      <c r="M36" s="10">
        <f>PPRD!M36+RCV_RCY!M36+IMP!M36-EXP!M36+STK_CHG!M36-INTMARB!M36</f>
        <v>2165.520206362854</v>
      </c>
      <c r="N36" s="10">
        <f>PPRD!N36+RCV_RCY!N36+IMP!N36-EXP!N36+STK_CHG!N36-INTMARB!N36</f>
        <v>2111.6843508168527</v>
      </c>
      <c r="O36" s="10">
        <f>PPRD!O36+RCV_RCY!O36+IMP!O36-EXP!O36+STK_CHG!O36-INTMARB!O36</f>
        <v>2005.111263972484</v>
      </c>
      <c r="P36" s="10">
        <f>PPRD!P36+RCV_RCY!P36+IMP!P36-EXP!P36+STK_CHG!P36-INTMARB!P36</f>
        <v>1924.906878761823</v>
      </c>
      <c r="Q36" s="10">
        <f>PPRD!Q36+RCV_RCY!Q36+IMP!Q36-EXP!Q36+STK_CHG!Q36-INTMARB!Q36</f>
        <v>1976.5453138435084</v>
      </c>
      <c r="R36" s="10">
        <f>PPRD!R36+RCV_RCY!R36+IMP!R36-EXP!R36+STK_CHG!R36-INTMARB!R36</f>
        <v>2005.1113499570076</v>
      </c>
      <c r="S36" s="10">
        <f>PPRD!S36+RCV_RCY!S36+IMP!S36-EXP!S36+STK_CHG!S36-INTMARB!S36</f>
        <v>2114.9804815133275</v>
      </c>
      <c r="T36" s="10">
        <f>PPRD!T36+RCV_RCY!T36+IMP!T36-EXP!T36+STK_CHG!T36-INTMARB!T36</f>
        <v>2243.7943250214962</v>
      </c>
      <c r="U36" s="10">
        <f>PPRD!U36+RCV_RCY!U36+IMP!U36-EXP!U36+STK_CHG!U36-INTMARB!U36</f>
        <v>2213.0352536543423</v>
      </c>
      <c r="V36" s="10">
        <f>PPRD!V36+RCV_RCY!V36+IMP!V36-EXP!V36+STK_CHG!V36-INTMARB!V36</f>
        <v>2345.2781599312125</v>
      </c>
      <c r="W36" s="10">
        <f>PPRD!W36+RCV_RCY!W36+IMP!W36-EXP!W36+STK_CHG!W36-INTMARB!W36</f>
        <v>1971.0793637145316</v>
      </c>
      <c r="X36" s="10">
        <f>PPRD!X36+RCV_RCY!X36+IMP!X36-EXP!X36+STK_CHG!X36-INTMARB!X36</f>
        <v>2110.5274290627681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806.26251074806521</v>
      </c>
      <c r="D37" s="10">
        <f>PPRD!D37+RCV_RCY!D37+IMP!D37-EXP!D37+STK_CHG!D37-INTMARB!D37</f>
        <v>478.25546001719692</v>
      </c>
      <c r="E37" s="10">
        <f>PPRD!E37+RCV_RCY!E37+IMP!E37-EXP!E37+STK_CHG!E37-INTMARB!E37</f>
        <v>311.07764402407554</v>
      </c>
      <c r="F37" s="10">
        <f>PPRD!F37+RCV_RCY!F37+IMP!F37-EXP!F37+STK_CHG!F37-INTMARB!F37</f>
        <v>184.10722269991408</v>
      </c>
      <c r="G37" s="10">
        <f>PPRD!G37+RCV_RCY!G37+IMP!G37-EXP!G37+STK_CHG!G37-INTMARB!G37</f>
        <v>123.79621668099739</v>
      </c>
      <c r="H37" s="10">
        <f>PPRD!H37+RCV_RCY!H37+IMP!H37-EXP!H37+STK_CHG!H37-INTMARB!H37</f>
        <v>-144.95795356835762</v>
      </c>
      <c r="I37" s="10">
        <f>PPRD!I37+RCV_RCY!I37+IMP!I37-EXP!I37+STK_CHG!I37-INTMARB!I37</f>
        <v>-102.63447979363707</v>
      </c>
      <c r="J37" s="10">
        <f>PPRD!J37+RCV_RCY!J37+IMP!J37-EXP!J37+STK_CHG!J37-INTMARB!J37</f>
        <v>192.57188306104902</v>
      </c>
      <c r="K37" s="10">
        <f>PPRD!K37+RCV_RCY!K37+IMP!K37-EXP!K37+STK_CHG!K37-INTMARB!K37</f>
        <v>353.40111779879618</v>
      </c>
      <c r="L37" s="10">
        <f>PPRD!L37+RCV_RCY!L37+IMP!L37-EXP!L37+STK_CHG!L37-INTMARB!L37</f>
        <v>-34.39380911435947</v>
      </c>
      <c r="M37" s="10">
        <f>PPRD!M37+RCV_RCY!M37+IMP!M37-EXP!M37+STK_CHG!M37-INTMARB!M37</f>
        <v>-74.161650902837422</v>
      </c>
      <c r="N37" s="10">
        <f>PPRD!N37+RCV_RCY!N37+IMP!N37-EXP!N37+STK_CHG!N37-INTMARB!N37</f>
        <v>45.141874462596725</v>
      </c>
      <c r="O37" s="10">
        <f>PPRD!O37+RCV_RCY!O37+IMP!O37-EXP!O37+STK_CHG!O37-INTMARB!O37</f>
        <v>-152.62252794496996</v>
      </c>
      <c r="P37" s="10">
        <f>PPRD!P37+RCV_RCY!P37+IMP!P37-EXP!P37+STK_CHG!P37-INTMARB!P37</f>
        <v>-390.15477214101463</v>
      </c>
      <c r="Q37" s="10">
        <f>PPRD!Q37+RCV_RCY!Q37+IMP!Q37-EXP!Q37+STK_CHG!Q37-INTMARB!Q37</f>
        <v>-257.32957867583826</v>
      </c>
      <c r="R37" s="10">
        <f>PPRD!R37+RCV_RCY!R37+IMP!R37-EXP!R37+STK_CHG!R37-INTMARB!R37</f>
        <v>-387.19312123817718</v>
      </c>
      <c r="S37" s="10">
        <f>PPRD!S37+RCV_RCY!S37+IMP!S37-EXP!S37+STK_CHG!S37-INTMARB!S37</f>
        <v>-188.97489251934647</v>
      </c>
      <c r="T37" s="10">
        <f>PPRD!T37+RCV_RCY!T37+IMP!T37-EXP!T37+STK_CHG!T37-INTMARB!T37</f>
        <v>204.37016337059333</v>
      </c>
      <c r="U37" s="10">
        <f>PPRD!U37+RCV_RCY!U37+IMP!U37-EXP!U37+STK_CHG!U37-INTMARB!U37</f>
        <v>72.000429922613918</v>
      </c>
      <c r="V37" s="10">
        <f>PPRD!V37+RCV_RCY!V37+IMP!V37-EXP!V37+STK_CHG!V37-INTMARB!V37</f>
        <v>116.10859845227856</v>
      </c>
      <c r="W37" s="10">
        <f>PPRD!W37+RCV_RCY!W37+IMP!W37-EXP!W37+STK_CHG!W37-INTMARB!W37</f>
        <v>140.50696474634569</v>
      </c>
      <c r="X37" s="10">
        <f>PPRD!X37+RCV_RCY!X37+IMP!X37-EXP!X37+STK_CHG!X37-INTMARB!X37</f>
        <v>675.52459157351677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3.1742906276870162</v>
      </c>
      <c r="D38" s="10">
        <f>PPRD!D38+RCV_RCY!D38+IMP!D38-EXP!D38+STK_CHG!D38-INTMARB!D38</f>
        <v>-1.058039552880482</v>
      </c>
      <c r="E38" s="10">
        <f>PPRD!E38+RCV_RCY!E38+IMP!E38-EXP!E38+STK_CHG!E38-INTMARB!E38</f>
        <v>1.058125537403267</v>
      </c>
      <c r="F38" s="10">
        <f>PPRD!F38+RCV_RCY!F38+IMP!F38-EXP!F38+STK_CHG!F38-INTMARB!F38</f>
        <v>-1.058039552880482</v>
      </c>
      <c r="G38" s="10">
        <f>PPRD!G38+RCV_RCY!G38+IMP!G38-EXP!G38+STK_CHG!G38-INTMARB!G38</f>
        <v>0</v>
      </c>
      <c r="H38" s="10">
        <f>PPRD!H38+RCV_RCY!H38+IMP!H38-EXP!H38+STK_CHG!H38-INTMARB!H38</f>
        <v>-1.058039552880482</v>
      </c>
      <c r="I38" s="10">
        <f>PPRD!I38+RCV_RCY!I38+IMP!I38-EXP!I38+STK_CHG!I38-INTMARB!I38</f>
        <v>-4.232330180567498</v>
      </c>
      <c r="J38" s="10">
        <f>PPRD!J38+RCV_RCY!J38+IMP!J38-EXP!J38+STK_CHG!J38-INTMARB!J38</f>
        <v>-5.2904557179707652</v>
      </c>
      <c r="K38" s="10">
        <f>PPRD!K38+RCV_RCY!K38+IMP!K38-EXP!K38+STK_CHG!K38-INTMARB!K38</f>
        <v>-12.697076526225279</v>
      </c>
      <c r="L38" s="10">
        <f>PPRD!L38+RCV_RCY!L38+IMP!L38-EXP!L38+STK_CHG!L38-INTMARB!L38</f>
        <v>-7.3564918314703336</v>
      </c>
      <c r="M38" s="10">
        <f>PPRD!M38+RCV_RCY!M38+IMP!M38-EXP!M38+STK_CHG!M38-INTMARB!M38</f>
        <v>-8.4073946689595864</v>
      </c>
      <c r="N38" s="10">
        <f>PPRD!N38+RCV_RCY!N38+IMP!N38-EXP!N38+STK_CHG!N38-INTMARB!N38</f>
        <v>-12.61109200343938</v>
      </c>
      <c r="O38" s="10">
        <f>PPRD!O38+RCV_RCY!O38+IMP!O38-EXP!O38+STK_CHG!O38-INTMARB!O38</f>
        <v>-13.66199484092863</v>
      </c>
      <c r="P38" s="10">
        <f>PPRD!P38+RCV_RCY!P38+IMP!P38-EXP!P38+STK_CHG!P38-INTMARB!P38</f>
        <v>-15.763800515907132</v>
      </c>
      <c r="Q38" s="10">
        <f>PPRD!Q38+RCV_RCY!Q38+IMP!Q38-EXP!Q38+STK_CHG!Q38-INTMARB!Q38</f>
        <v>-22.069389509888218</v>
      </c>
      <c r="R38" s="10">
        <f>PPRD!R38+RCV_RCY!R38+IMP!R38-EXP!R38+STK_CHG!R38-INTMARB!R38</f>
        <v>-25.222098022355979</v>
      </c>
      <c r="S38" s="10">
        <f>PPRD!S38+RCV_RCY!S38+IMP!S38-EXP!S38+STK_CHG!S38-INTMARB!S38</f>
        <v>-24.171195184866718</v>
      </c>
      <c r="T38" s="10">
        <f>PPRD!T38+RCV_RCY!T38+IMP!T38-EXP!T38+STK_CHG!T38-INTMARB!T38</f>
        <v>-27.393379191745488</v>
      </c>
      <c r="U38" s="10">
        <f>PPRD!U38+RCV_RCY!U38+IMP!U38-EXP!U38+STK_CHG!U38-INTMARB!U38</f>
        <v>-30.29071367153912</v>
      </c>
      <c r="V38" s="10">
        <f>PPRD!V38+RCV_RCY!V38+IMP!V38-EXP!V38+STK_CHG!V38-INTMARB!V38</f>
        <v>-31.407910576096299</v>
      </c>
      <c r="W38" s="10">
        <f>PPRD!W38+RCV_RCY!W38+IMP!W38-EXP!W38+STK_CHG!W38-INTMARB!W38</f>
        <v>-25.919948409286327</v>
      </c>
      <c r="X38" s="10">
        <f>PPRD!X38+RCV_RCY!X38+IMP!X38-EXP!X38+STK_CHG!X38-INTMARB!X38</f>
        <v>-29.955546001719686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-153.7833190025795</v>
      </c>
      <c r="D40" s="10">
        <f>PPRD!D40+RCV_RCY!D40+IMP!D40-EXP!D40+STK_CHG!D40-INTMARB!D40</f>
        <v>-372.87188306104895</v>
      </c>
      <c r="E40" s="10">
        <f>PPRD!E40+RCV_RCY!E40+IMP!E40-EXP!E40+STK_CHG!E40-INTMARB!E40</f>
        <v>-331.7927773000859</v>
      </c>
      <c r="F40" s="10">
        <f>PPRD!F40+RCV_RCY!F40+IMP!F40-EXP!F40+STK_CHG!F40-INTMARB!F40</f>
        <v>-386.56491831470333</v>
      </c>
      <c r="G40" s="10">
        <f>PPRD!G40+RCV_RCY!G40+IMP!G40-EXP!G40+STK_CHG!G40-INTMARB!G40</f>
        <v>-425.53740326741183</v>
      </c>
      <c r="H40" s="10">
        <f>PPRD!H40+RCV_RCY!H40+IMP!H40-EXP!H40+STK_CHG!H40-INTMARB!H40</f>
        <v>-348.64574376612211</v>
      </c>
      <c r="I40" s="10">
        <f>PPRD!I40+RCV_RCY!I40+IMP!I40-EXP!I40+STK_CHG!I40-INTMARB!I40</f>
        <v>-459.24333619948402</v>
      </c>
      <c r="J40" s="10">
        <f>PPRD!J40+RCV_RCY!J40+IMP!J40-EXP!J40+STK_CHG!J40-INTMARB!J40</f>
        <v>-386.56491831470339</v>
      </c>
      <c r="K40" s="10">
        <f>PPRD!K40+RCV_RCY!K40+IMP!K40-EXP!K40+STK_CHG!K40-INTMARB!K40</f>
        <v>-446.60361134995696</v>
      </c>
      <c r="L40" s="10">
        <f>PPRD!L40+RCV_RCY!L40+IMP!L40-EXP!L40+STK_CHG!L40-INTMARB!L40</f>
        <v>-226.97523645743772</v>
      </c>
      <c r="M40" s="10">
        <f>PPRD!M40+RCV_RCY!M40+IMP!M40-EXP!M40+STK_CHG!M40-INTMARB!M40</f>
        <v>-202.3263972484952</v>
      </c>
      <c r="N40" s="10">
        <f>PPRD!N40+RCV_RCY!N40+IMP!N40-EXP!N40+STK_CHG!N40-INTMARB!N40</f>
        <v>-420.05829750644881</v>
      </c>
      <c r="O40" s="10">
        <f>PPRD!O40+RCV_RCY!O40+IMP!O40-EXP!O40+STK_CHG!O40-INTMARB!O40</f>
        <v>-355.35485812553736</v>
      </c>
      <c r="P40" s="10">
        <f>PPRD!P40+RCV_RCY!P40+IMP!P40-EXP!P40+STK_CHG!P40-INTMARB!P40</f>
        <v>-347.13860705073085</v>
      </c>
      <c r="Q40" s="10">
        <f>PPRD!Q40+RCV_RCY!Q40+IMP!Q40-EXP!Q40+STK_CHG!Q40-INTMARB!Q40</f>
        <v>-553.57308684436805</v>
      </c>
      <c r="R40" s="10">
        <f>PPRD!R40+RCV_RCY!R40+IMP!R40-EXP!R40+STK_CHG!R40-INTMARB!R40</f>
        <v>-433.40980223559762</v>
      </c>
      <c r="S40" s="10">
        <f>PPRD!S40+RCV_RCY!S40+IMP!S40-EXP!S40+STK_CHG!S40-INTMARB!S40</f>
        <v>-482.70756663800512</v>
      </c>
      <c r="T40" s="10">
        <f>PPRD!T40+RCV_RCY!T40+IMP!T40-EXP!T40+STK_CHG!T40-INTMARB!T40</f>
        <v>-244.07635425623386</v>
      </c>
      <c r="U40" s="10">
        <f>PPRD!U40+RCV_RCY!U40+IMP!U40-EXP!U40+STK_CHG!U40-INTMARB!U40</f>
        <v>-305.90309544282024</v>
      </c>
      <c r="V40" s="10">
        <f>PPRD!V40+RCV_RCY!V40+IMP!V40-EXP!V40+STK_CHG!V40-INTMARB!V40</f>
        <v>-251.03258813413581</v>
      </c>
      <c r="W40" s="10">
        <f>PPRD!W40+RCV_RCY!W40+IMP!W40-EXP!W40+STK_CHG!W40-INTMARB!W40</f>
        <v>-131.70318142734303</v>
      </c>
      <c r="X40" s="10">
        <f>PPRD!X40+RCV_RCY!X40+IMP!X40-EXP!X40+STK_CHG!X40-INTMARB!X40</f>
        <v>-154.66466036113496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49.168787618228713</v>
      </c>
      <c r="D41" s="10">
        <f>PPRD!D41+RCV_RCY!D41+IMP!D41-EXP!D41+STK_CHG!D41-INTMARB!D41</f>
        <v>15.692175408426481</v>
      </c>
      <c r="E41" s="10">
        <f>PPRD!E41+RCV_RCY!E41+IMP!E41-EXP!E41+STK_CHG!E41-INTMARB!E41</f>
        <v>2.0922613929492688</v>
      </c>
      <c r="F41" s="10">
        <f>PPRD!F41+RCV_RCY!F41+IMP!F41-EXP!F41+STK_CHG!F41-INTMARB!F41</f>
        <v>-2.0922613929492688</v>
      </c>
      <c r="G41" s="10">
        <f>PPRD!G41+RCV_RCY!G41+IMP!G41-EXP!G41+STK_CHG!G41-INTMARB!G41</f>
        <v>-36.615133276010312</v>
      </c>
      <c r="H41" s="10">
        <f>PPRD!H41+RCV_RCY!H41+IMP!H41-EXP!H41+STK_CHG!H41-INTMARB!H41</f>
        <v>-17.784436801375751</v>
      </c>
      <c r="I41" s="10">
        <f>PPRD!I41+RCV_RCY!I41+IMP!I41-EXP!I41+STK_CHG!I41-INTMARB!I41</f>
        <v>0</v>
      </c>
      <c r="J41" s="10">
        <f>PPRD!J41+RCV_RCY!J41+IMP!J41-EXP!J41+STK_CHG!J41-INTMARB!J41</f>
        <v>-1.0460877042132419</v>
      </c>
      <c r="K41" s="10">
        <f>PPRD!K41+RCV_RCY!K41+IMP!K41-EXP!K41+STK_CHG!K41-INTMARB!K41</f>
        <v>-2.0922613929492702</v>
      </c>
      <c r="L41" s="10">
        <f>PPRD!L41+RCV_RCY!L41+IMP!L41-EXP!L41+STK_CHG!L41-INTMARB!L41</f>
        <v>1.026999140154772</v>
      </c>
      <c r="M41" s="10">
        <f>PPRD!M41+RCV_RCY!M41+IMP!M41-EXP!M41+STK_CHG!M41-INTMARB!M41</f>
        <v>0</v>
      </c>
      <c r="N41" s="10">
        <f>PPRD!N41+RCV_RCY!N41+IMP!N41-EXP!N41+STK_CHG!N41-INTMARB!N41</f>
        <v>1.026999140154772</v>
      </c>
      <c r="O41" s="10">
        <f>PPRD!O41+RCV_RCY!O41+IMP!O41-EXP!O41+STK_CHG!O41-INTMARB!O41</f>
        <v>1.026999140154772</v>
      </c>
      <c r="P41" s="10">
        <f>PPRD!P41+RCV_RCY!P41+IMP!P41-EXP!P41+STK_CHG!P41-INTMARB!P41</f>
        <v>1.026999140154772</v>
      </c>
      <c r="Q41" s="10">
        <f>PPRD!Q41+RCV_RCY!Q41+IMP!Q41-EXP!Q41+STK_CHG!Q41-INTMARB!Q41</f>
        <v>1.026999140154772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0.7599312123817713</v>
      </c>
      <c r="U41" s="10">
        <f>PPRD!U41+RCV_RCY!U41+IMP!U41-EXP!U41+STK_CHG!U41-INTMARB!U41</f>
        <v>0.56792777300085984</v>
      </c>
      <c r="V41" s="10">
        <f>PPRD!V41+RCV_RCY!V41+IMP!V41-EXP!V41+STK_CHG!V41-INTMARB!V41</f>
        <v>0.20335339638865005</v>
      </c>
      <c r="W41" s="10">
        <f>PPRD!W41+RCV_RCY!W41+IMP!W41-EXP!W41+STK_CHG!W41-INTMARB!W41</f>
        <v>0.31530524505588992</v>
      </c>
      <c r="X41" s="10">
        <f>PPRD!X41+RCV_RCY!X41+IMP!X41-EXP!X41+STK_CHG!X41-INTMARB!X41</f>
        <v>1.0824591573516766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-1.062854686156492</v>
      </c>
      <c r="E42" s="10">
        <f>PPRD!E42+RCV_RCY!E42+IMP!E42-EXP!E42+STK_CHG!E42-INTMARB!E42</f>
        <v>2.1257093723129841</v>
      </c>
      <c r="F42" s="10">
        <f>PPRD!F42+RCV_RCY!F42+IMP!F42-EXP!F42+STK_CHG!F42-INTMARB!F42</f>
        <v>-1.062854686156492</v>
      </c>
      <c r="G42" s="10">
        <f>PPRD!G42+RCV_RCY!G42+IMP!G42-EXP!G42+STK_CHG!G42-INTMARB!G42</f>
        <v>-48.89174548581255</v>
      </c>
      <c r="H42" s="10">
        <f>PPRD!H42+RCV_RCY!H42+IMP!H42-EXP!H42+STK_CHG!H42-INTMARB!H42</f>
        <v>-130.73233018056749</v>
      </c>
      <c r="I42" s="10">
        <f>PPRD!I42+RCV_RCY!I42+IMP!I42-EXP!I42+STK_CHG!I42-INTMARB!I42</f>
        <v>-61.646087704213237</v>
      </c>
      <c r="J42" s="10">
        <f>PPRD!J42+RCV_RCY!J42+IMP!J42-EXP!J42+STK_CHG!J42-INTMARB!J42</f>
        <v>55.268873602751498</v>
      </c>
      <c r="K42" s="10">
        <f>PPRD!K42+RCV_RCY!K42+IMP!K42-EXP!K42+STK_CHG!K42-INTMARB!K42</f>
        <v>-92.469217540842635</v>
      </c>
      <c r="L42" s="10">
        <f>PPRD!L42+RCV_RCY!L42+IMP!L42-EXP!L42+STK_CHG!L42-INTMARB!L42</f>
        <v>-65.157093723129833</v>
      </c>
      <c r="M42" s="10">
        <f>PPRD!M42+RCV_RCY!M42+IMP!M42-EXP!M42+STK_CHG!M42-INTMARB!M42</f>
        <v>-175.50395528804816</v>
      </c>
      <c r="N42" s="10">
        <f>PPRD!N42+RCV_RCY!N42+IMP!N42-EXP!N42+STK_CHG!N42-INTMARB!N42</f>
        <v>-250.11943250214958</v>
      </c>
      <c r="O42" s="10">
        <f>PPRD!O42+RCV_RCY!O42+IMP!O42-EXP!O42+STK_CHG!O42-INTMARB!O42</f>
        <v>-462.4056749785039</v>
      </c>
      <c r="P42" s="10">
        <f>PPRD!P42+RCV_RCY!P42+IMP!P42-EXP!P42+STK_CHG!P42-INTMARB!P42</f>
        <v>-376.23000859845229</v>
      </c>
      <c r="Q42" s="10">
        <f>PPRD!Q42+RCV_RCY!Q42+IMP!Q42-EXP!Q42+STK_CHG!Q42-INTMARB!Q42</f>
        <v>-364.66990541702484</v>
      </c>
      <c r="R42" s="10">
        <f>PPRD!R42+RCV_RCY!R42+IMP!R42-EXP!R42+STK_CHG!R42-INTMARB!R42</f>
        <v>-547.53035253654332</v>
      </c>
      <c r="S42" s="10">
        <f>PPRD!S42+RCV_RCY!S42+IMP!S42-EXP!S42+STK_CHG!S42-INTMARB!S42</f>
        <v>-563.2941530524505</v>
      </c>
      <c r="T42" s="10">
        <f>PPRD!T42+RCV_RCY!T42+IMP!T42-EXP!T42+STK_CHG!T42-INTMARB!T42</f>
        <v>-505.25073086844361</v>
      </c>
      <c r="U42" s="10">
        <f>PPRD!U42+RCV_RCY!U42+IMP!U42-EXP!U42+STK_CHG!U42-INTMARB!U42</f>
        <v>-651.06190885640581</v>
      </c>
      <c r="V42" s="10">
        <f>PPRD!V42+RCV_RCY!V42+IMP!V42-EXP!V42+STK_CHG!V42-INTMARB!V42</f>
        <v>-568.88925193465172</v>
      </c>
      <c r="W42" s="10">
        <f>PPRD!W42+RCV_RCY!W42+IMP!W42-EXP!W42+STK_CHG!W42-INTMARB!W42</f>
        <v>-662.83852106620805</v>
      </c>
      <c r="X42" s="10">
        <f>PPRD!X42+RCV_RCY!X42+IMP!X42-EXP!X42+STK_CHG!X42-INTMARB!X42</f>
        <v>-663.91049011177984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363.57119518486661</v>
      </c>
      <c r="D43" s="10">
        <f>PPRD!D43+RCV_RCY!D43+IMP!D43-EXP!D43+STK_CHG!D43-INTMARB!D43</f>
        <v>804.17024935511597</v>
      </c>
      <c r="E43" s="10">
        <f>PPRD!E43+RCV_RCY!E43+IMP!E43-EXP!E43+STK_CHG!E43-INTMARB!E43</f>
        <v>1030.1184866723988</v>
      </c>
      <c r="F43" s="10">
        <f>PPRD!F43+RCV_RCY!F43+IMP!F43-EXP!F43+STK_CHG!F43-INTMARB!F43</f>
        <v>1228.3367153912293</v>
      </c>
      <c r="G43" s="10">
        <f>PPRD!G43+RCV_RCY!G43+IMP!G43-EXP!G43+STK_CHG!G43-INTMARB!G43</f>
        <v>1807.5858125537404</v>
      </c>
      <c r="H43" s="10">
        <f>PPRD!H43+RCV_RCY!H43+IMP!H43-EXP!H43+STK_CHG!H43-INTMARB!H43</f>
        <v>1939.0465176268276</v>
      </c>
      <c r="I43" s="10">
        <f>PPRD!I43+RCV_RCY!I43+IMP!I43-EXP!I43+STK_CHG!I43-INTMARB!I43</f>
        <v>1641.2056749785038</v>
      </c>
      <c r="J43" s="10">
        <f>PPRD!J43+RCV_RCY!J43+IMP!J43-EXP!J43+STK_CHG!J43-INTMARB!J43</f>
        <v>2146.5080825451423</v>
      </c>
      <c r="K43" s="10">
        <f>PPRD!K43+RCV_RCY!K43+IMP!K43-EXP!K43+STK_CHG!K43-INTMARB!K43</f>
        <v>2085.9128116938955</v>
      </c>
      <c r="L43" s="10">
        <f>PPRD!L43+RCV_RCY!L43+IMP!L43-EXP!L43+STK_CHG!L43-INTMARB!L43</f>
        <v>1826.4019776440236</v>
      </c>
      <c r="M43" s="10">
        <f>PPRD!M43+RCV_RCY!M43+IMP!M43-EXP!M43+STK_CHG!M43-INTMARB!M43</f>
        <v>2043.5846087704208</v>
      </c>
      <c r="N43" s="10">
        <f>PPRD!N43+RCV_RCY!N43+IMP!N43-EXP!N43+STK_CHG!N43-INTMARB!N43</f>
        <v>1912.2409286328459</v>
      </c>
      <c r="O43" s="10">
        <f>PPRD!O43+RCV_RCY!O43+IMP!O43-EXP!O43+STK_CHG!O43-INTMARB!O43</f>
        <v>1012.4845227858989</v>
      </c>
      <c r="P43" s="10">
        <f>PPRD!P43+RCV_RCY!P43+IMP!P43-EXP!P43+STK_CHG!P43-INTMARB!P43</f>
        <v>309.22665520206357</v>
      </c>
      <c r="Q43" s="10">
        <f>PPRD!Q43+RCV_RCY!Q43+IMP!Q43-EXP!Q43+STK_CHG!Q43-INTMARB!Q43</f>
        <v>507.79355116079194</v>
      </c>
      <c r="R43" s="10">
        <f>PPRD!R43+RCV_RCY!R43+IMP!R43-EXP!R43+STK_CHG!R43-INTMARB!R43</f>
        <v>284.48925193465089</v>
      </c>
      <c r="S43" s="10">
        <f>PPRD!S43+RCV_RCY!S43+IMP!S43-EXP!S43+STK_CHG!S43-INTMARB!S43</f>
        <v>2445.3759243336208</v>
      </c>
      <c r="T43" s="10">
        <f>PPRD!T43+RCV_RCY!T43+IMP!T43-EXP!T43+STK_CHG!T43-INTMARB!T43</f>
        <v>4642.3536543422169</v>
      </c>
      <c r="U43" s="10">
        <f>PPRD!U43+RCV_RCY!U43+IMP!U43-EXP!U43+STK_CHG!U43-INTMARB!U43</f>
        <v>4556.189251934652</v>
      </c>
      <c r="V43" s="10">
        <f>PPRD!V43+RCV_RCY!V43+IMP!V43-EXP!V43+STK_CHG!V43-INTMARB!V43</f>
        <v>4306.0009458297509</v>
      </c>
      <c r="W43" s="10">
        <f>PPRD!W43+RCV_RCY!W43+IMP!W43-EXP!W43+STK_CHG!W43-INTMARB!W43</f>
        <v>3839.0203783319002</v>
      </c>
      <c r="X43" s="10">
        <f>PPRD!X43+RCV_RCY!X43+IMP!X43-EXP!X43+STK_CHG!X43-INTMARB!X43</f>
        <v>4926.4208942390369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-1460.9153052450561</v>
      </c>
      <c r="D44" s="10">
        <f>PPRD!D44+RCV_RCY!D44+IMP!D44-EXP!D44+STK_CHG!D44-INTMARB!D44</f>
        <v>-1237.0497850386932</v>
      </c>
      <c r="E44" s="10">
        <f>PPRD!E44+RCV_RCY!E44+IMP!E44-EXP!E44+STK_CHG!E44-INTMARB!E44</f>
        <v>-1004.4999140154771</v>
      </c>
      <c r="F44" s="10">
        <f>PPRD!F44+RCV_RCY!F44+IMP!F44-EXP!F44+STK_CHG!F44-INTMARB!F44</f>
        <v>-869.4085984522784</v>
      </c>
      <c r="G44" s="10">
        <f>PPRD!G44+RCV_RCY!G44+IMP!G44-EXP!G44+STK_CHG!G44-INTMARB!G44</f>
        <v>-712.12381771281161</v>
      </c>
      <c r="H44" s="10">
        <f>PPRD!H44+RCV_RCY!H44+IMP!H44-EXP!H44+STK_CHG!H44-INTMARB!H44</f>
        <v>-662.91195184866717</v>
      </c>
      <c r="I44" s="10">
        <f>PPRD!I44+RCV_RCY!I44+IMP!I44-EXP!I44+STK_CHG!I44-INTMARB!I44</f>
        <v>-957.21805674978509</v>
      </c>
      <c r="J44" s="10">
        <f>PPRD!J44+RCV_RCY!J44+IMP!J44-EXP!J44+STK_CHG!J44-INTMARB!J44</f>
        <v>-1165.6443680137575</v>
      </c>
      <c r="K44" s="10">
        <f>PPRD!K44+RCV_RCY!K44+IMP!K44-EXP!K44+STK_CHG!K44-INTMARB!K44</f>
        <v>-1215.8212381771286</v>
      </c>
      <c r="L44" s="10">
        <f>PPRD!L44+RCV_RCY!L44+IMP!L44-EXP!L44+STK_CHG!L44-INTMARB!L44</f>
        <v>-1067.1634565778159</v>
      </c>
      <c r="M44" s="10">
        <f>PPRD!M44+RCV_RCY!M44+IMP!M44-EXP!M44+STK_CHG!M44-INTMARB!M44</f>
        <v>-1564.918314703353</v>
      </c>
      <c r="N44" s="10">
        <f>PPRD!N44+RCV_RCY!N44+IMP!N44-EXP!N44+STK_CHG!N44-INTMARB!N44</f>
        <v>-1949.9379191745488</v>
      </c>
      <c r="O44" s="10">
        <f>PPRD!O44+RCV_RCY!O44+IMP!O44-EXP!O44+STK_CHG!O44-INTMARB!O44</f>
        <v>-2203.1145313843513</v>
      </c>
      <c r="P44" s="10">
        <f>PPRD!P44+RCV_RCY!P44+IMP!P44-EXP!P44+STK_CHG!P44-INTMARB!P44</f>
        <v>-2480.1757523645747</v>
      </c>
      <c r="Q44" s="10">
        <f>PPRD!Q44+RCV_RCY!Q44+IMP!Q44-EXP!Q44+STK_CHG!Q44-INTMARB!Q44</f>
        <v>-2747.6831470335346</v>
      </c>
      <c r="R44" s="10">
        <f>PPRD!R44+RCV_RCY!R44+IMP!R44-EXP!R44+STK_CHG!R44-INTMARB!R44</f>
        <v>-2673.1632846087705</v>
      </c>
      <c r="S44" s="10">
        <f>PPRD!S44+RCV_RCY!S44+IMP!S44-EXP!S44+STK_CHG!S44-INTMARB!S44</f>
        <v>-2409.4773860705068</v>
      </c>
      <c r="T44" s="10">
        <f>PPRD!T44+RCV_RCY!T44+IMP!T44-EXP!T44+STK_CHG!T44-INTMARB!T44</f>
        <v>-2391.9909716251072</v>
      </c>
      <c r="U44" s="10">
        <f>PPRD!U44+RCV_RCY!U44+IMP!U44-EXP!U44+STK_CHG!U44-INTMARB!U44</f>
        <v>-2732.9167669819431</v>
      </c>
      <c r="V44" s="10">
        <f>PPRD!V44+RCV_RCY!V44+IMP!V44-EXP!V44+STK_CHG!V44-INTMARB!V44</f>
        <v>-2266.3820292347373</v>
      </c>
      <c r="W44" s="10">
        <f>PPRD!W44+RCV_RCY!W44+IMP!W44-EXP!W44+STK_CHG!W44-INTMARB!W44</f>
        <v>-1161.1370593293202</v>
      </c>
      <c r="X44" s="10">
        <f>PPRD!X44+RCV_RCY!X44+IMP!X44-EXP!X44+STK_CHG!X44-INTMARB!X44</f>
        <v>-969.60008598452282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23.043938091143595</v>
      </c>
      <c r="F45" s="10">
        <f>PPRD!F45+RCV_RCY!F45+IMP!F45-EXP!F45+STK_CHG!F45-INTMARB!F45</f>
        <v>11.521840068787622</v>
      </c>
      <c r="G45" s="10">
        <f>PPRD!G45+RCV_RCY!G45+IMP!G45-EXP!G45+STK_CHG!G45-INTMARB!G45</f>
        <v>5.7610490111779766</v>
      </c>
      <c r="H45" s="10">
        <f>PPRD!H45+RCV_RCY!H45+IMP!H45-EXP!H45+STK_CHG!H45-INTMARB!H45</f>
        <v>5.7609630266552081</v>
      </c>
      <c r="I45" s="10">
        <f>PPRD!I45+RCV_RCY!I45+IMP!I45-EXP!I45+STK_CHG!I45-INTMARB!I45</f>
        <v>3.8406706792777321</v>
      </c>
      <c r="J45" s="10">
        <f>PPRD!J45+RCV_RCY!J45+IMP!J45-EXP!J45+STK_CHG!J45-INTMARB!J45</f>
        <v>-58.569819432502143</v>
      </c>
      <c r="K45" s="10">
        <f>PPRD!K45+RCV_RCY!K45+IMP!K45-EXP!K45+STK_CHG!K45-INTMARB!K45</f>
        <v>-96.97618228718828</v>
      </c>
      <c r="L45" s="10">
        <f>PPRD!L45+RCV_RCY!L45+IMP!L45-EXP!L45+STK_CHG!L45-INTMARB!L45</f>
        <v>-81.226741186586409</v>
      </c>
      <c r="M45" s="10">
        <f>PPRD!M45+RCV_RCY!M45+IMP!M45-EXP!M45+STK_CHG!M45-INTMARB!M45</f>
        <v>-130.17102321582118</v>
      </c>
      <c r="N45" s="10">
        <f>PPRD!N45+RCV_RCY!N45+IMP!N45-EXP!N45+STK_CHG!N45-INTMARB!N45</f>
        <v>-139.54333619948406</v>
      </c>
      <c r="O45" s="10">
        <f>PPRD!O45+RCV_RCY!O45+IMP!O45-EXP!O45+STK_CHG!O45-INTMARB!O45</f>
        <v>-132.25374032674122</v>
      </c>
      <c r="P45" s="10">
        <f>PPRD!P45+RCV_RCY!P45+IMP!P45-EXP!P45+STK_CHG!P45-INTMARB!P45</f>
        <v>-61.440670679277723</v>
      </c>
      <c r="Q45" s="10">
        <f>PPRD!Q45+RCV_RCY!Q45+IMP!Q45-EXP!Q45+STK_CHG!Q45-INTMARB!Q45</f>
        <v>-80.185382631126373</v>
      </c>
      <c r="R45" s="10">
        <f>PPRD!R45+RCV_RCY!R45+IMP!R45-EXP!R45+STK_CHG!R45-INTMARB!R45</f>
        <v>-68.730352536543407</v>
      </c>
      <c r="S45" s="10">
        <f>PPRD!S45+RCV_RCY!S45+IMP!S45-EXP!S45+STK_CHG!S45-INTMARB!S45</f>
        <v>-66.647549441100608</v>
      </c>
      <c r="T45" s="10">
        <f>PPRD!T45+RCV_RCY!T45+IMP!T45-EXP!T45+STK_CHG!T45-INTMARB!T45</f>
        <v>-19.808856405846946</v>
      </c>
      <c r="U45" s="10">
        <f>PPRD!U45+RCV_RCY!U45+IMP!U45-EXP!U45+STK_CHG!U45-INTMARB!U45</f>
        <v>-36.808168529664663</v>
      </c>
      <c r="V45" s="10">
        <f>PPRD!V45+RCV_RCY!V45+IMP!V45-EXP!V45+STK_CHG!V45-INTMARB!V45</f>
        <v>-28.903181427343075</v>
      </c>
      <c r="W45" s="10">
        <f>PPRD!W45+RCV_RCY!W45+IMP!W45-EXP!W45+STK_CHG!W45-INTMARB!W45</f>
        <v>-42.825193465176284</v>
      </c>
      <c r="X45" s="10">
        <f>PPRD!X45+RCV_RCY!X45+IMP!X45-EXP!X45+STK_CHG!X45-INTMARB!X45</f>
        <v>-32.968701633705869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348.5382631126397</v>
      </c>
      <c r="D46" s="10">
        <f>PPRD!D46+RCV_RCY!D46+IMP!D46-EXP!D46+STK_CHG!D46-INTMARB!D46</f>
        <v>368.70163370593292</v>
      </c>
      <c r="E46" s="10">
        <f>PPRD!E46+RCV_RCY!E46+IMP!E46-EXP!E46+STK_CHG!E46-INTMARB!E46</f>
        <v>215.07592433362004</v>
      </c>
      <c r="F46" s="10">
        <f>PPRD!F46+RCV_RCY!F46+IMP!F46-EXP!F46+STK_CHG!F46-INTMARB!F46</f>
        <v>223.71736887360282</v>
      </c>
      <c r="G46" s="10">
        <f>PPRD!G46+RCV_RCY!G46+IMP!G46-EXP!G46+STK_CHG!G46-INTMARB!G46</f>
        <v>24.004041272570937</v>
      </c>
      <c r="H46" s="10">
        <f>PPRD!H46+RCV_RCY!H46+IMP!H46-EXP!H46+STK_CHG!H46-INTMARB!H46</f>
        <v>-1.9202923473775151</v>
      </c>
      <c r="I46" s="10">
        <f>PPRD!I46+RCV_RCY!I46+IMP!I46-EXP!I46+STK_CHG!I46-INTMARB!I46</f>
        <v>-48.96809974204637</v>
      </c>
      <c r="J46" s="10">
        <f>PPRD!J46+RCV_RCY!J46+IMP!J46-EXP!J46+STK_CHG!J46-INTMARB!J46</f>
        <v>-25.924333619948403</v>
      </c>
      <c r="K46" s="10">
        <f>PPRD!K46+RCV_RCY!K46+IMP!K46-EXP!K46+STK_CHG!K46-INTMARB!K46</f>
        <v>-45.127515047291453</v>
      </c>
      <c r="L46" s="10">
        <f>PPRD!L46+RCV_RCY!L46+IMP!L46-EXP!L46+STK_CHG!L46-INTMARB!L46</f>
        <v>-64.201805674978488</v>
      </c>
      <c r="M46" s="10">
        <f>PPRD!M46+RCV_RCY!M46+IMP!M46-EXP!M46+STK_CHG!M46-INTMARB!M46</f>
        <v>-122.38460877042131</v>
      </c>
      <c r="N46" s="10">
        <f>PPRD!N46+RCV_RCY!N46+IMP!N46-EXP!N46+STK_CHG!N46-INTMARB!N46</f>
        <v>-201.63370593293206</v>
      </c>
      <c r="O46" s="10">
        <f>PPRD!O46+RCV_RCY!O46+IMP!O46-EXP!O46+STK_CHG!O46-INTMARB!O46</f>
        <v>-259.81659501289772</v>
      </c>
      <c r="P46" s="10">
        <f>PPRD!P46+RCV_RCY!P46+IMP!P46-EXP!P46+STK_CHG!P46-INTMARB!P46</f>
        <v>-281.88589853826306</v>
      </c>
      <c r="Q46" s="10">
        <f>PPRD!Q46+RCV_RCY!Q46+IMP!Q46-EXP!Q46+STK_CHG!Q46-INTMARB!Q46</f>
        <v>-297.93645743766132</v>
      </c>
      <c r="R46" s="10">
        <f>PPRD!R46+RCV_RCY!R46+IMP!R46-EXP!R46+STK_CHG!R46-INTMARB!R46</f>
        <v>-292.92055030094576</v>
      </c>
      <c r="S46" s="10">
        <f>PPRD!S46+RCV_RCY!S46+IMP!S46-EXP!S46+STK_CHG!S46-INTMARB!S46</f>
        <v>-361.13499570077391</v>
      </c>
      <c r="T46" s="10">
        <f>PPRD!T46+RCV_RCY!T46+IMP!T46-EXP!T46+STK_CHG!T46-INTMARB!T46</f>
        <v>-154.0612209802236</v>
      </c>
      <c r="U46" s="10">
        <f>PPRD!U46+RCV_RCY!U46+IMP!U46-EXP!U46+STK_CHG!U46-INTMARB!U46</f>
        <v>-162.64815133276011</v>
      </c>
      <c r="V46" s="10">
        <f>PPRD!V46+RCV_RCY!V46+IMP!V46-EXP!V46+STK_CHG!V46-INTMARB!V46</f>
        <v>-82.140240756663744</v>
      </c>
      <c r="W46" s="10">
        <f>PPRD!W46+RCV_RCY!W46+IMP!W46-EXP!W46+STK_CHG!W46-INTMARB!W46</f>
        <v>-55.746259673258848</v>
      </c>
      <c r="X46" s="10">
        <f>PPRD!X46+RCV_RCY!X46+IMP!X46-EXP!X46+STK_CHG!X46-INTMARB!X46</f>
        <v>-6.5074806534823706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58.569819432502157</v>
      </c>
      <c r="D47" s="10">
        <f>PPRD!D47+RCV_RCY!D47+IMP!D47-EXP!D47+STK_CHG!D47-INTMARB!D47</f>
        <v>45.127601031814272</v>
      </c>
      <c r="E47" s="10">
        <f>PPRD!E47+RCV_RCY!E47+IMP!E47-EXP!E47+STK_CHG!E47-INTMARB!E47</f>
        <v>41.286844368013767</v>
      </c>
      <c r="F47" s="10">
        <f>PPRD!F47+RCV_RCY!F47+IMP!F47-EXP!F47+STK_CHG!F47-INTMARB!F47</f>
        <v>-47.047893379191741</v>
      </c>
      <c r="G47" s="10">
        <f>PPRD!G47+RCV_RCY!G47+IMP!G47-EXP!G47+STK_CHG!G47-INTMARB!G47</f>
        <v>8.6414445399827624</v>
      </c>
      <c r="H47" s="10">
        <f>PPRD!H47+RCV_RCY!H47+IMP!H47-EXP!H47+STK_CHG!H47-INTMARB!H47</f>
        <v>14.402407566637994</v>
      </c>
      <c r="I47" s="10">
        <f>PPRD!I47+RCV_RCY!I47+IMP!I47-EXP!I47+STK_CHG!I47-INTMARB!I47</f>
        <v>-83.533963886500416</v>
      </c>
      <c r="J47" s="10">
        <f>PPRD!J47+RCV_RCY!J47+IMP!J47-EXP!J47+STK_CHG!J47-INTMARB!J47</f>
        <v>-258.28314703353402</v>
      </c>
      <c r="K47" s="10">
        <f>PPRD!K47+RCV_RCY!K47+IMP!K47-EXP!K47+STK_CHG!K47-INTMARB!K47</f>
        <v>-223.71745485812551</v>
      </c>
      <c r="L47" s="10">
        <f>PPRD!L47+RCV_RCY!L47+IMP!L47-EXP!L47+STK_CHG!L47-INTMARB!L47</f>
        <v>3.7260533104041418</v>
      </c>
      <c r="M47" s="10">
        <f>PPRD!M47+RCV_RCY!M47+IMP!M47-EXP!M47+STK_CHG!M47-INTMARB!M47</f>
        <v>4.6574376612209534</v>
      </c>
      <c r="N47" s="10">
        <f>PPRD!N47+RCV_RCY!N47+IMP!N47-EXP!N47+STK_CHG!N47-INTMARB!N47</f>
        <v>-79.177472055030137</v>
      </c>
      <c r="O47" s="10">
        <f>PPRD!O47+RCV_RCY!O47+IMP!O47-EXP!O47+STK_CHG!O47-INTMARB!O47</f>
        <v>-149.97128116938956</v>
      </c>
      <c r="P47" s="10">
        <f>PPRD!P47+RCV_RCY!P47+IMP!P47-EXP!P47+STK_CHG!P47-INTMARB!P47</f>
        <v>-161.14935511607911</v>
      </c>
      <c r="Q47" s="10">
        <f>PPRD!Q47+RCV_RCY!Q47+IMP!Q47-EXP!Q47+STK_CHG!Q47-INTMARB!Q47</f>
        <v>-112.7114359415306</v>
      </c>
      <c r="R47" s="10">
        <f>PPRD!R47+RCV_RCY!R47+IMP!R47-EXP!R47+STK_CHG!R47-INTMARB!R47</f>
        <v>-343.72312983662931</v>
      </c>
      <c r="S47" s="10">
        <f>PPRD!S47+RCV_RCY!S47+IMP!S47-EXP!S47+STK_CHG!S47-INTMARB!S47</f>
        <v>-239.39527085124675</v>
      </c>
      <c r="T47" s="10">
        <f>PPRD!T47+RCV_RCY!T47+IMP!T47-EXP!T47+STK_CHG!T47-INTMARB!T47</f>
        <v>-26.669819432502173</v>
      </c>
      <c r="U47" s="10">
        <f>PPRD!U47+RCV_RCY!U47+IMP!U47-EXP!U47+STK_CHG!U47-INTMARB!U47</f>
        <v>-59.118486672398937</v>
      </c>
      <c r="V47" s="10">
        <f>PPRD!V47+RCV_RCY!V47+IMP!V47-EXP!V47+STK_CHG!V47-INTMARB!V47</f>
        <v>-255.96294067067913</v>
      </c>
      <c r="W47" s="10">
        <f>PPRD!W47+RCV_RCY!W47+IMP!W47-EXP!W47+STK_CHG!W47-INTMARB!W47</f>
        <v>-327.94539982803093</v>
      </c>
      <c r="X47" s="10">
        <f>PPRD!X47+RCV_RCY!X47+IMP!X47-EXP!X47+STK_CHG!X47-INTMARB!X47</f>
        <v>-254.99226139294925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107.12235597592429</v>
      </c>
      <c r="G48" s="10">
        <f>PPRD!G48+RCV_RCY!G48+IMP!G48-EXP!G48+STK_CHG!G48-INTMARB!G48</f>
        <v>78.401203783319005</v>
      </c>
      <c r="H48" s="10">
        <f>PPRD!H48+RCV_RCY!H48+IMP!H48-EXP!H48+STK_CHG!H48-INTMARB!H48</f>
        <v>171.55107480653484</v>
      </c>
      <c r="I48" s="10">
        <f>PPRD!I48+RCV_RCY!I48+IMP!I48-EXP!I48+STK_CHG!I48-INTMARB!I48</f>
        <v>84.611092003439367</v>
      </c>
      <c r="J48" s="10">
        <f>PPRD!J48+RCV_RCY!J48+IMP!J48-EXP!J48+STK_CHG!J48-INTMARB!J48</f>
        <v>38.036199484092862</v>
      </c>
      <c r="K48" s="10">
        <f>PPRD!K48+RCV_RCY!K48+IMP!K48-EXP!K48+STK_CHG!K48-INTMARB!K48</f>
        <v>27.944969905417025</v>
      </c>
      <c r="L48" s="10">
        <f>PPRD!L48+RCV_RCY!L48+IMP!L48-EXP!L48+STK_CHG!L48-INTMARB!L48</f>
        <v>65.730438521066191</v>
      </c>
      <c r="M48" s="10">
        <f>PPRD!M48+RCV_RCY!M48+IMP!M48-EXP!M48+STK_CHG!M48-INTMARB!M48</f>
        <v>48.915649183147032</v>
      </c>
      <c r="N48" s="10">
        <f>PPRD!N48+RCV_RCY!N48+IMP!N48-EXP!N48+STK_CHG!N48-INTMARB!N48</f>
        <v>59.615993121238176</v>
      </c>
      <c r="O48" s="10">
        <f>PPRD!O48+RCV_RCY!O48+IMP!O48-EXP!O48+STK_CHG!O48-INTMARB!O48</f>
        <v>68.787618228718827</v>
      </c>
      <c r="P48" s="10">
        <f>PPRD!P48+RCV_RCY!P48+IMP!P48-EXP!P48+STK_CHG!P48-INTMARB!P48</f>
        <v>14.521840068787618</v>
      </c>
      <c r="Q48" s="10">
        <f>PPRD!Q48+RCV_RCY!Q48+IMP!Q48-EXP!Q48+STK_CHG!Q48-INTMARB!Q48</f>
        <v>19.871969045571799</v>
      </c>
      <c r="R48" s="10">
        <f>PPRD!R48+RCV_RCY!R48+IMP!R48-EXP!R48+STK_CHG!R48-INTMARB!R48</f>
        <v>22.16491831470335</v>
      </c>
      <c r="S48" s="10">
        <f>PPRD!S48+RCV_RCY!S48+IMP!S48-EXP!S48+STK_CHG!S48-INTMARB!S48</f>
        <v>29.04368013757523</v>
      </c>
      <c r="T48" s="10">
        <f>PPRD!T48+RCV_RCY!T48+IMP!T48-EXP!T48+STK_CHG!T48-INTMARB!T48</f>
        <v>41.336715391229575</v>
      </c>
      <c r="U48" s="10">
        <f>PPRD!U48+RCV_RCY!U48+IMP!U48-EXP!U48+STK_CHG!U48-INTMARB!U48</f>
        <v>43.132072226999142</v>
      </c>
      <c r="V48" s="10">
        <f>PPRD!V48+RCV_RCY!V48+IMP!V48-EXP!V48+STK_CHG!V48-INTMARB!V48</f>
        <v>30.87420464316423</v>
      </c>
      <c r="W48" s="10">
        <f>PPRD!W48+RCV_RCY!W48+IMP!W48-EXP!W48+STK_CHG!W48-INTMARB!W48</f>
        <v>-188.05993121238174</v>
      </c>
      <c r="X48" s="10">
        <f>PPRD!X48+RCV_RCY!X48+IMP!X48-EXP!X48+STK_CHG!X48-INTMARB!X48</f>
        <v>-138.12476354256236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16.322785898538264</v>
      </c>
      <c r="D49" s="10">
        <f>PPRD!D49+RCV_RCY!D49+IMP!D49-EXP!D49+STK_CHG!D49-INTMARB!D49</f>
        <v>19.203181427343079</v>
      </c>
      <c r="E49" s="10">
        <f>PPRD!E49+RCV_RCY!E49+IMP!E49-EXP!E49+STK_CHG!E49-INTMARB!E49</f>
        <v>20.163370593293198</v>
      </c>
      <c r="F49" s="10">
        <f>PPRD!F49+RCV_RCY!F49+IMP!F49-EXP!F49+STK_CHG!F49-INTMARB!F49</f>
        <v>25.924333619948406</v>
      </c>
      <c r="G49" s="10">
        <f>PPRD!G49+RCV_RCY!G49+IMP!G49-EXP!G49+STK_CHG!G49-INTMARB!G49</f>
        <v>45.127515047291489</v>
      </c>
      <c r="H49" s="10">
        <f>PPRD!H49+RCV_RCY!H49+IMP!H49-EXP!H49+STK_CHG!H49-INTMARB!H49</f>
        <v>36.486070507308682</v>
      </c>
      <c r="I49" s="10">
        <f>PPRD!I49+RCV_RCY!I49+IMP!I49-EXP!I49+STK_CHG!I49-INTMARB!I49</f>
        <v>40.32674118658641</v>
      </c>
      <c r="J49" s="10">
        <f>PPRD!J49+RCV_RCY!J49+IMP!J49-EXP!J49+STK_CHG!J49-INTMARB!J49</f>
        <v>43.207222699914006</v>
      </c>
      <c r="K49" s="10">
        <f>PPRD!K49+RCV_RCY!K49+IMP!K49-EXP!K49+STK_CHG!K49-INTMARB!K49</f>
        <v>58.569819432502143</v>
      </c>
      <c r="L49" s="10">
        <f>PPRD!L49+RCV_RCY!L49+IMP!L49-EXP!L49+STK_CHG!L49-INTMARB!L49</f>
        <v>74.519948409286314</v>
      </c>
      <c r="M49" s="10">
        <f>PPRD!M49+RCV_RCY!M49+IMP!M49-EXP!M49+STK_CHG!M49-INTMARB!M49</f>
        <v>49.6798796216681</v>
      </c>
      <c r="N49" s="10">
        <f>PPRD!N49+RCV_RCY!N49+IMP!N49-EXP!N49+STK_CHG!N49-INTMARB!N49</f>
        <v>45.858383490971626</v>
      </c>
      <c r="O49" s="10">
        <f>PPRD!O49+RCV_RCY!O49+IMP!O49-EXP!O49+STK_CHG!O49-INTMARB!O49</f>
        <v>42.036887360275145</v>
      </c>
      <c r="P49" s="10">
        <f>PPRD!P49+RCV_RCY!P49+IMP!P49-EXP!P49+STK_CHG!P49-INTMARB!P49</f>
        <v>62.099914015477211</v>
      </c>
      <c r="Q49" s="10">
        <f>PPRD!Q49+RCV_RCY!Q49+IMP!Q49-EXP!Q49+STK_CHG!Q49-INTMARB!Q49</f>
        <v>43.947635425623382</v>
      </c>
      <c r="R49" s="10">
        <f>PPRD!R49+RCV_RCY!R49+IMP!R49-EXP!R49+STK_CHG!R49-INTMARB!R49</f>
        <v>64.010662080825455</v>
      </c>
      <c r="S49" s="10">
        <f>PPRD!S49+RCV_RCY!S49+IMP!S49-EXP!S49+STK_CHG!S49-INTMARB!S49</f>
        <v>66.876870163370583</v>
      </c>
      <c r="T49" s="10">
        <f>PPRD!T49+RCV_RCY!T49+IMP!T49-EXP!T49+STK_CHG!T49-INTMARB!T49</f>
        <v>71.178933791917444</v>
      </c>
      <c r="U49" s="10">
        <f>PPRD!U49+RCV_RCY!U49+IMP!U49-EXP!U49+STK_CHG!U49-INTMARB!U49</f>
        <v>60.143078245915724</v>
      </c>
      <c r="V49" s="10">
        <f>PPRD!V49+RCV_RCY!V49+IMP!V49-EXP!V49+STK_CHG!V49-INTMARB!V49</f>
        <v>67.425881341358547</v>
      </c>
      <c r="W49" s="10">
        <f>PPRD!W49+RCV_RCY!W49+IMP!W49-EXP!W49+STK_CHG!W49-INTMARB!W49</f>
        <v>75.144196044711947</v>
      </c>
      <c r="X49" s="10">
        <f>PPRD!X49+RCV_RCY!X49+IMP!X49-EXP!X49+STK_CHG!X49-INTMARB!X49</f>
        <v>85.901977644024015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1.920292347377472</v>
      </c>
      <c r="D50" s="10">
        <f>PPRD!D50+RCV_RCY!D50+IMP!D50-EXP!D50+STK_CHG!D50-INTMARB!D50</f>
        <v>-3.8406706792777299</v>
      </c>
      <c r="E50" s="10">
        <f>PPRD!E50+RCV_RCY!E50+IMP!E50-EXP!E50+STK_CHG!E50-INTMARB!E50</f>
        <v>-144.98426483233021</v>
      </c>
      <c r="F50" s="10">
        <f>PPRD!F50+RCV_RCY!F50+IMP!F50-EXP!F50+STK_CHG!F50-INTMARB!F50</f>
        <v>-171.86870163370591</v>
      </c>
      <c r="G50" s="10">
        <f>PPRD!G50+RCV_RCY!G50+IMP!G50-EXP!G50+STK_CHG!G50-INTMARB!G50</f>
        <v>-135.38263112639731</v>
      </c>
      <c r="H50" s="10">
        <f>PPRD!H50+RCV_RCY!H50+IMP!H50-EXP!H50+STK_CHG!H50-INTMARB!H50</f>
        <v>-127.70137575236453</v>
      </c>
      <c r="I50" s="10">
        <f>PPRD!I50+RCV_RCY!I50+IMP!I50-EXP!I50+STK_CHG!I50-INTMARB!I50</f>
        <v>-24.96414445399828</v>
      </c>
      <c r="J50" s="10">
        <f>PPRD!J50+RCV_RCY!J50+IMP!J50-EXP!J50+STK_CHG!J50-INTMARB!J50</f>
        <v>-218.91668099742049</v>
      </c>
      <c r="K50" s="10">
        <f>PPRD!K50+RCV_RCY!K50+IMP!K50-EXP!K50+STK_CHG!K50-INTMARB!K50</f>
        <v>36.686758383490975</v>
      </c>
      <c r="L50" s="10">
        <f>PPRD!L50+RCV_RCY!L50+IMP!L50-EXP!L50+STK_CHG!L50-INTMARB!L50</f>
        <v>6.2338779019776354</v>
      </c>
      <c r="M50" s="10">
        <f>PPRD!M50+RCV_RCY!M50+IMP!M50-EXP!M50+STK_CHG!M50-INTMARB!M50</f>
        <v>25.07884780739467</v>
      </c>
      <c r="N50" s="10">
        <f>PPRD!N50+RCV_RCY!N50+IMP!N50-EXP!N50+STK_CHG!N50-INTMARB!N50</f>
        <v>-118.94522785898542</v>
      </c>
      <c r="O50" s="10">
        <f>PPRD!O50+RCV_RCY!O50+IMP!O50-EXP!O50+STK_CHG!O50-INTMARB!O50</f>
        <v>-96.995356835769542</v>
      </c>
      <c r="P50" s="10">
        <f>PPRD!P50+RCV_RCY!P50+IMP!P50-EXP!P50+STK_CHG!P50-INTMARB!P50</f>
        <v>-80.252192605331132</v>
      </c>
      <c r="Q50" s="10">
        <f>PPRD!Q50+RCV_RCY!Q50+IMP!Q50-EXP!Q50+STK_CHG!Q50-INTMARB!Q50</f>
        <v>-87.895270851246735</v>
      </c>
      <c r="R50" s="10">
        <f>PPRD!R50+RCV_RCY!R50+IMP!R50-EXP!R50+STK_CHG!R50-INTMARB!R50</f>
        <v>-172.61195184866727</v>
      </c>
      <c r="S50" s="10">
        <f>PPRD!S50+RCV_RCY!S50+IMP!S50-EXP!S50+STK_CHG!S50-INTMARB!S50</f>
        <v>-117.9781599312123</v>
      </c>
      <c r="T50" s="10">
        <f>PPRD!T50+RCV_RCY!T50+IMP!T50-EXP!T50+STK_CHG!T50-INTMARB!T50</f>
        <v>-69.866638005159047</v>
      </c>
      <c r="U50" s="10">
        <f>PPRD!U50+RCV_RCY!U50+IMP!U50-EXP!U50+STK_CHG!U50-INTMARB!U50</f>
        <v>-138.93215821152202</v>
      </c>
      <c r="V50" s="10">
        <f>PPRD!V50+RCV_RCY!V50+IMP!V50-EXP!V50+STK_CHG!V50-INTMARB!V50</f>
        <v>-150.86500429922609</v>
      </c>
      <c r="W50" s="10">
        <f>PPRD!W50+RCV_RCY!W50+IMP!W50-EXP!W50+STK_CHG!W50-INTMARB!W50</f>
        <v>-210.35064488392089</v>
      </c>
      <c r="X50" s="10">
        <f>PPRD!X50+RCV_RCY!X50+IMP!X50-EXP!X50+STK_CHG!X50-INTMARB!X50</f>
        <v>-299.07360275150461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9959.6947549441084</v>
      </c>
      <c r="D51" s="37">
        <f>PPRD!D51+RCV_RCY!D51+IMP!D51-EXP!D51+STK_CHG!D51-INTMARB!D51</f>
        <v>10376.590713671538</v>
      </c>
      <c r="E51" s="37">
        <f>PPRD!E51+RCV_RCY!E51+IMP!E51-EXP!E51+STK_CHG!E51-INTMARB!E51</f>
        <v>10113.198624247636</v>
      </c>
      <c r="F51" s="37">
        <f>PPRD!F51+RCV_RCY!F51+IMP!F51-EXP!F51+STK_CHG!F51-INTMARB!F51</f>
        <v>11260.683576956146</v>
      </c>
      <c r="G51" s="37">
        <f>PPRD!G51+RCV_RCY!G51+IMP!G51-EXP!G51+STK_CHG!G51-INTMARB!G51</f>
        <v>11880.567497850387</v>
      </c>
      <c r="H51" s="37">
        <f>PPRD!H51+RCV_RCY!H51+IMP!H51-EXP!H51+STK_CHG!H51-INTMARB!H51</f>
        <v>12234.501289767841</v>
      </c>
      <c r="I51" s="37">
        <f>PPRD!I51+RCV_RCY!I51+IMP!I51-EXP!I51+STK_CHG!I51-INTMARB!I51</f>
        <v>12581.534823731727</v>
      </c>
      <c r="J51" s="37">
        <f>PPRD!J51+RCV_RCY!J51+IMP!J51-EXP!J51+STK_CHG!J51-INTMARB!J51</f>
        <v>12494.604471195185</v>
      </c>
      <c r="K51" s="37">
        <f>PPRD!K51+RCV_RCY!K51+IMP!K51-EXP!K51+STK_CHG!K51-INTMARB!K51</f>
        <v>12565.885640584695</v>
      </c>
      <c r="L51" s="37">
        <f>PPRD!L51+RCV_RCY!L51+IMP!L51-EXP!L51+STK_CHG!L51-INTMARB!L51</f>
        <v>12062.360275150473</v>
      </c>
      <c r="M51" s="37">
        <f>PPRD!M51+RCV_RCY!M51+IMP!M51-EXP!M51+STK_CHG!M51-INTMARB!M51</f>
        <v>12804.729148753224</v>
      </c>
      <c r="N51" s="37">
        <f>PPRD!N51+RCV_RCY!N51+IMP!N51-EXP!N51+STK_CHG!N51-INTMARB!N51</f>
        <v>12836.39294926913</v>
      </c>
      <c r="O51" s="37">
        <f>PPRD!O51+RCV_RCY!O51+IMP!O51-EXP!O51+STK_CHG!O51-INTMARB!O51</f>
        <v>13680.288048151337</v>
      </c>
      <c r="P51" s="37">
        <f>PPRD!P51+RCV_RCY!P51+IMP!P51-EXP!P51+STK_CHG!P51-INTMARB!P51</f>
        <v>13735.83404987102</v>
      </c>
      <c r="Q51" s="37">
        <f>PPRD!Q51+RCV_RCY!Q51+IMP!Q51-EXP!Q51+STK_CHG!Q51-INTMARB!Q51</f>
        <v>13404.428202923473</v>
      </c>
      <c r="R51" s="37">
        <f>PPRD!R51+RCV_RCY!R51+IMP!R51-EXP!R51+STK_CHG!R51-INTMARB!R51</f>
        <v>13775.773860705072</v>
      </c>
      <c r="S51" s="37">
        <f>PPRD!S51+RCV_RCY!S51+IMP!S51-EXP!S51+STK_CHG!S51-INTMARB!S51</f>
        <v>14633.404987102322</v>
      </c>
      <c r="T51" s="37">
        <f>PPRD!T51+RCV_RCY!T51+IMP!T51-EXP!T51+STK_CHG!T51-INTMARB!T51</f>
        <v>15444.887962166807</v>
      </c>
      <c r="U51" s="37">
        <f>PPRD!U51+RCV_RCY!U51+IMP!U51-EXP!U51+STK_CHG!U51-INTMARB!U51</f>
        <v>16124.103181427345</v>
      </c>
      <c r="V51" s="37">
        <f>PPRD!V51+RCV_RCY!V51+IMP!V51-EXP!V51+STK_CHG!V51-INTMARB!V51</f>
        <v>16227.909372312981</v>
      </c>
      <c r="W51" s="37">
        <f>PPRD!W51+RCV_RCY!W51+IMP!W51-EXP!W51+STK_CHG!W51-INTMARB!W51</f>
        <v>17440.338349097157</v>
      </c>
      <c r="X51" s="37">
        <f>PPRD!X51+RCV_RCY!X51+IMP!X51-EXP!X51+STK_CHG!X51-INTMARB!X51</f>
        <v>18230.682803095449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3801.5572656921759</v>
      </c>
      <c r="D52" s="37">
        <f t="shared" si="20"/>
        <v>4070.7557179707655</v>
      </c>
      <c r="E52" s="37">
        <f t="shared" si="20"/>
        <v>4142.1849527085124</v>
      </c>
      <c r="F52" s="37">
        <f t="shared" si="20"/>
        <v>4148.1178847807387</v>
      </c>
      <c r="G52" s="37">
        <f t="shared" si="20"/>
        <v>4320.7804815133268</v>
      </c>
      <c r="H52" s="37">
        <f t="shared" si="20"/>
        <v>4486.5141874462588</v>
      </c>
      <c r="I52" s="37">
        <f t="shared" si="20"/>
        <v>4694.9438521066213</v>
      </c>
      <c r="J52" s="37">
        <f t="shared" si="20"/>
        <v>4823.7451418744613</v>
      </c>
      <c r="K52" s="37">
        <f t="shared" si="20"/>
        <v>5559.4129836629409</v>
      </c>
      <c r="L52" s="37">
        <f t="shared" si="20"/>
        <v>6244.7145313843494</v>
      </c>
      <c r="M52" s="37">
        <f t="shared" si="20"/>
        <v>7269.0114359415293</v>
      </c>
      <c r="N52" s="37">
        <f t="shared" si="20"/>
        <v>7936.7434221840067</v>
      </c>
      <c r="O52" s="37">
        <f t="shared" si="20"/>
        <v>8609.5577815993111</v>
      </c>
      <c r="P52" s="37">
        <f t="shared" si="20"/>
        <v>8568.4491831470314</v>
      </c>
      <c r="Q52" s="37">
        <f t="shared" si="20"/>
        <v>8608.3901977644036</v>
      </c>
      <c r="R52" s="37">
        <f t="shared" si="20"/>
        <v>8970.1748925193478</v>
      </c>
      <c r="S52" s="37">
        <f t="shared" si="20"/>
        <v>8752.7828030954406</v>
      </c>
      <c r="T52" s="37">
        <f t="shared" si="20"/>
        <v>8863.6869303525345</v>
      </c>
      <c r="U52" s="37">
        <f t="shared" si="20"/>
        <v>12071.085038693032</v>
      </c>
      <c r="V52" s="37">
        <f t="shared" si="20"/>
        <v>12446.856319862427</v>
      </c>
      <c r="W52" s="37">
        <f t="shared" si="20"/>
        <v>12652.713499570074</v>
      </c>
      <c r="X52" s="37">
        <f t="shared" ref="X52" si="21">SUM(X53:X70)</f>
        <v>12710.904643164231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181.08340498710231</v>
      </c>
      <c r="D53" s="10">
        <f>PPRD!D53+RCV_RCY!D53+IMP!D53-EXP!D53+STK_CHG!D53-INTMARB!D53</f>
        <v>199.91401547721409</v>
      </c>
      <c r="E53" s="10">
        <f>PPRD!E53+RCV_RCY!E53+IMP!E53-EXP!E53+STK_CHG!E53-INTMARB!E53</f>
        <v>195.95872742906269</v>
      </c>
      <c r="F53" s="10">
        <f>PPRD!F53+RCV_RCY!F53+IMP!F53-EXP!F53+STK_CHG!F53-INTMARB!F53</f>
        <v>143.68013757523639</v>
      </c>
      <c r="G53" s="10">
        <f>PPRD!G53+RCV_RCY!G53+IMP!G53-EXP!G53+STK_CHG!G53-INTMARB!G53</f>
        <v>178.99733447979361</v>
      </c>
      <c r="H53" s="10">
        <f>PPRD!H53+RCV_RCY!H53+IMP!H53-EXP!H53+STK_CHG!H53-INTMARB!H53</f>
        <v>189.24204643164231</v>
      </c>
      <c r="I53" s="10">
        <f>PPRD!I53+RCV_RCY!I53+IMP!I53-EXP!I53+STK_CHG!I53-INTMARB!I53</f>
        <v>175.58770421324161</v>
      </c>
      <c r="J53" s="10">
        <f>PPRD!J53+RCV_RCY!J53+IMP!J53-EXP!J53+STK_CHG!J53-INTMARB!J53</f>
        <v>202.2474634565778</v>
      </c>
      <c r="K53" s="10">
        <f>PPRD!K53+RCV_RCY!K53+IMP!K53-EXP!K53+STK_CHG!K53-INTMARB!K53</f>
        <v>185.05245055889941</v>
      </c>
      <c r="L53" s="10">
        <f>PPRD!L53+RCV_RCY!L53+IMP!L53-EXP!L53+STK_CHG!L53-INTMARB!L53</f>
        <v>204.22450558899399</v>
      </c>
      <c r="M53" s="10">
        <f>PPRD!M53+RCV_RCY!M53+IMP!M53-EXP!M53+STK_CHG!M53-INTMARB!M53</f>
        <v>251.0698194325021</v>
      </c>
      <c r="N53" s="10">
        <f>PPRD!N53+RCV_RCY!N53+IMP!N53-EXP!N53+STK_CHG!N53-INTMARB!N53</f>
        <v>200.46251074806531</v>
      </c>
      <c r="O53" s="10">
        <f>PPRD!O53+RCV_RCY!O53+IMP!O53-EXP!O53+STK_CHG!O53-INTMARB!O53</f>
        <v>175.12932072226999</v>
      </c>
      <c r="P53" s="10">
        <f>PPRD!P53+RCV_RCY!P53+IMP!P53-EXP!P53+STK_CHG!P53-INTMARB!P53</f>
        <v>209.70533104041269</v>
      </c>
      <c r="Q53" s="10">
        <f>PPRD!Q53+RCV_RCY!Q53+IMP!Q53-EXP!Q53+STK_CHG!Q53-INTMARB!Q53</f>
        <v>187.65692175408421</v>
      </c>
      <c r="R53" s="10">
        <f>PPRD!R53+RCV_RCY!R53+IMP!R53-EXP!R53+STK_CHG!R53-INTMARB!R53</f>
        <v>157.5404987102321</v>
      </c>
      <c r="S53" s="10">
        <f>PPRD!S53+RCV_RCY!S53+IMP!S53-EXP!S53+STK_CHG!S53-INTMARB!S53</f>
        <v>183.95924333619951</v>
      </c>
      <c r="T53" s="10">
        <f>PPRD!T53+RCV_RCY!T53+IMP!T53-EXP!T53+STK_CHG!T53-INTMARB!T53</f>
        <v>220.084350816853</v>
      </c>
      <c r="U53" s="10">
        <f>PPRD!U53+RCV_RCY!U53+IMP!U53-EXP!U53+STK_CHG!U53-INTMARB!U53</f>
        <v>169.38925193465181</v>
      </c>
      <c r="V53" s="10">
        <f>PPRD!V53+RCV_RCY!V53+IMP!V53-EXP!V53+STK_CHG!V53-INTMARB!V53</f>
        <v>168.39346517626831</v>
      </c>
      <c r="W53" s="10">
        <f>PPRD!W53+RCV_RCY!W53+IMP!W53-EXP!W53+STK_CHG!W53-INTMARB!W53</f>
        <v>182.14419604471189</v>
      </c>
      <c r="X53" s="10">
        <f>PPRD!X53+RCV_RCY!X53+IMP!X53-EXP!X53+STK_CHG!X53-INTMARB!X53</f>
        <v>201.13344797936369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0.42992261392949271</v>
      </c>
      <c r="D55" s="10">
        <f>PPRD!D55+RCV_RCY!D55+IMP!D55-EXP!D55+STK_CHG!D55-INTMARB!D55</f>
        <v>1.20378331900258</v>
      </c>
      <c r="E55" s="10">
        <f>PPRD!E55+RCV_RCY!E55+IMP!E55-EXP!E55+STK_CHG!E55-INTMARB!E55</f>
        <v>5.2450558899398114</v>
      </c>
      <c r="F55" s="10">
        <f>PPRD!F55+RCV_RCY!F55+IMP!F55-EXP!F55+STK_CHG!F55-INTMARB!F55</f>
        <v>10.662080825451421</v>
      </c>
      <c r="G55" s="10">
        <f>PPRD!G55+RCV_RCY!G55+IMP!G55-EXP!G55+STK_CHG!G55-INTMARB!G55</f>
        <v>12.237231298366289</v>
      </c>
      <c r="H55" s="10">
        <f>PPRD!H55+RCV_RCY!H55+IMP!H55-EXP!H55+STK_CHG!H55-INTMARB!H55</f>
        <v>11.64832330180567</v>
      </c>
      <c r="I55" s="10">
        <f>PPRD!I55+RCV_RCY!I55+IMP!I55-EXP!I55+STK_CHG!I55-INTMARB!I55</f>
        <v>22.018658641444539</v>
      </c>
      <c r="J55" s="10">
        <f>PPRD!J55+RCV_RCY!J55+IMP!J55-EXP!J55+STK_CHG!J55-INTMARB!J55</f>
        <v>44.847979363714529</v>
      </c>
      <c r="K55" s="10">
        <f>PPRD!K55+RCV_RCY!K55+IMP!K55-EXP!K55+STK_CHG!K55-INTMARB!K55</f>
        <v>71.951934651762684</v>
      </c>
      <c r="L55" s="10">
        <f>PPRD!L55+RCV_RCY!L55+IMP!L55-EXP!L55+STK_CHG!L55-INTMARB!L55</f>
        <v>92.629234737747197</v>
      </c>
      <c r="M55" s="10">
        <f>PPRD!M55+RCV_RCY!M55+IMP!M55-EXP!M55+STK_CHG!M55-INTMARB!M55</f>
        <v>143.10739466895961</v>
      </c>
      <c r="N55" s="10">
        <f>PPRD!N55+RCV_RCY!N55+IMP!N55-EXP!N55+STK_CHG!N55-INTMARB!N55</f>
        <v>275.54153052450562</v>
      </c>
      <c r="O55" s="10">
        <f>PPRD!O55+RCV_RCY!O55+IMP!O55-EXP!O55+STK_CHG!O55-INTMARB!O55</f>
        <v>408.13327601031813</v>
      </c>
      <c r="P55" s="10">
        <f>PPRD!P55+RCV_RCY!P55+IMP!P55-EXP!P55+STK_CHG!P55-INTMARB!P55</f>
        <v>516.23439380911429</v>
      </c>
      <c r="Q55" s="10">
        <f>PPRD!Q55+RCV_RCY!Q55+IMP!Q55-EXP!Q55+STK_CHG!Q55-INTMARB!Q55</f>
        <v>659.98529664660362</v>
      </c>
      <c r="R55" s="10">
        <f>PPRD!R55+RCV_RCY!R55+IMP!R55-EXP!R55+STK_CHG!R55-INTMARB!R55</f>
        <v>933.65133276010306</v>
      </c>
      <c r="S55" s="10">
        <f>PPRD!S55+RCV_RCY!S55+IMP!S55-EXP!S55+STK_CHG!S55-INTMARB!S55</f>
        <v>1082.337919174548</v>
      </c>
      <c r="T55" s="10">
        <f>PPRD!T55+RCV_RCY!T55+IMP!T55-EXP!T55+STK_CHG!T55-INTMARB!T55</f>
        <v>1281.9467755803951</v>
      </c>
      <c r="U55" s="10">
        <f>PPRD!U55+RCV_RCY!U55+IMP!U55-EXP!U55+STK_CHG!U55-INTMARB!U55</f>
        <v>1100.498022355976</v>
      </c>
      <c r="V55" s="10">
        <f>PPRD!V55+RCV_RCY!V55+IMP!V55-EXP!V55+STK_CHG!V55-INTMARB!V55</f>
        <v>1298.9474634565779</v>
      </c>
      <c r="W55" s="10">
        <f>PPRD!W55+RCV_RCY!W55+IMP!W55-EXP!W55+STK_CHG!W55-INTMARB!W55</f>
        <v>1358.5596732588131</v>
      </c>
      <c r="X55" s="10">
        <f>PPRD!X55+RCV_RCY!X55+IMP!X55-EXP!X55+STK_CHG!X55-INTMARB!X55</f>
        <v>1395.8337919174551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0</v>
      </c>
      <c r="N56" s="10">
        <f>PPRD!N56+RCV_RCY!N56+IMP!N56-EXP!N56+STK_CHG!N56-INTMARB!N56</f>
        <v>1.5047291487532239E-2</v>
      </c>
      <c r="O56" s="10">
        <f>PPRD!O56+RCV_RCY!O56+IMP!O56-EXP!O56+STK_CHG!O56-INTMARB!O56</f>
        <v>9.8108340498710228E-2</v>
      </c>
      <c r="P56" s="10">
        <f>PPRD!P56+RCV_RCY!P56+IMP!P56-EXP!P56+STK_CHG!P56-INTMARB!P56</f>
        <v>0.12742906276870161</v>
      </c>
      <c r="Q56" s="10">
        <f>PPRD!Q56+RCV_RCY!Q56+IMP!Q56-EXP!Q56+STK_CHG!Q56-INTMARB!Q56</f>
        <v>0.59251934651762683</v>
      </c>
      <c r="R56" s="10">
        <f>PPRD!R56+RCV_RCY!R56+IMP!R56-EXP!R56+STK_CHG!R56-INTMARB!R56</f>
        <v>4.8700773860705073</v>
      </c>
      <c r="S56" s="10">
        <f>PPRD!S56+RCV_RCY!S56+IMP!S56-EXP!S56+STK_CHG!S56-INTMARB!S56</f>
        <v>10.65133276010318</v>
      </c>
      <c r="T56" s="10">
        <f>PPRD!T56+RCV_RCY!T56+IMP!T56-EXP!T56+STK_CHG!T56-INTMARB!T56</f>
        <v>14.22725709372313</v>
      </c>
      <c r="U56" s="10">
        <f>PPRD!U56+RCV_RCY!U56+IMP!U56-EXP!U56+STK_CHG!U56-INTMARB!U56</f>
        <v>25.837317282889082</v>
      </c>
      <c r="V56" s="10">
        <f>PPRD!V56+RCV_RCY!V56+IMP!V56-EXP!V56+STK_CHG!V56-INTMARB!V56</f>
        <v>61.10687876182287</v>
      </c>
      <c r="W56" s="10">
        <f>PPRD!W56+RCV_RCY!W56+IMP!W56-EXP!W56+STK_CHG!W56-INTMARB!W56</f>
        <v>168.3504729148753</v>
      </c>
      <c r="X56" s="10">
        <f>PPRD!X56+RCV_RCY!X56+IMP!X56-EXP!X56+STK_CHG!X56-INTMARB!X56</f>
        <v>338.30163370593289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2.3903697334479789E-2</v>
      </c>
      <c r="F57" s="10">
        <f>PPRD!F57+RCV_RCY!F57+IMP!F57-EXP!F57+STK_CHG!F57-INTMARB!F57</f>
        <v>2.3903697334479789E-2</v>
      </c>
      <c r="G57" s="10">
        <f>PPRD!G57+RCV_RCY!G57+IMP!G57-EXP!G57+STK_CHG!G57-INTMARB!G57</f>
        <v>9.5528804815133275E-2</v>
      </c>
      <c r="H57" s="10">
        <f>PPRD!H57+RCV_RCY!H57+IMP!H57-EXP!H57+STK_CHG!H57-INTMARB!H57</f>
        <v>0.14333619948409279</v>
      </c>
      <c r="I57" s="10">
        <f>PPRD!I57+RCV_RCY!I57+IMP!I57-EXP!I57+STK_CHG!I57-INTMARB!I57</f>
        <v>0.26276870163370591</v>
      </c>
      <c r="J57" s="10">
        <f>PPRD!J57+RCV_RCY!J57+IMP!J57-EXP!J57+STK_CHG!J57-INTMARB!J57</f>
        <v>0.35829750644883918</v>
      </c>
      <c r="K57" s="10">
        <f>PPRD!K57+RCV_RCY!K57+IMP!K57-EXP!K57+STK_CHG!K57-INTMARB!K57</f>
        <v>1.2897678417884779</v>
      </c>
      <c r="L57" s="10">
        <f>PPRD!L57+RCV_RCY!L57+IMP!L57-EXP!L57+STK_CHG!L57-INTMARB!L57</f>
        <v>8.0013757523645737</v>
      </c>
      <c r="M57" s="10">
        <f>PPRD!M57+RCV_RCY!M57+IMP!M57-EXP!M57+STK_CHG!M57-INTMARB!M57</f>
        <v>10.031556319862419</v>
      </c>
      <c r="N57" s="10">
        <f>PPRD!N57+RCV_RCY!N57+IMP!N57-EXP!N57+STK_CHG!N57-INTMARB!N57</f>
        <v>12.46775580395529</v>
      </c>
      <c r="O57" s="10">
        <f>PPRD!O57+RCV_RCY!O57+IMP!O57-EXP!O57+STK_CHG!O57-INTMARB!O57</f>
        <v>14.808426483233021</v>
      </c>
      <c r="P57" s="10">
        <f>PPRD!P57+RCV_RCY!P57+IMP!P57-EXP!P57+STK_CHG!P57-INTMARB!P57</f>
        <v>24.720550300945831</v>
      </c>
      <c r="Q57" s="10">
        <f>PPRD!Q57+RCV_RCY!Q57+IMP!Q57-EXP!Q57+STK_CHG!Q57-INTMARB!Q57</f>
        <v>34.752106620808249</v>
      </c>
      <c r="R57" s="10">
        <f>PPRD!R57+RCV_RCY!R57+IMP!R57-EXP!R57+STK_CHG!R57-INTMARB!R57</f>
        <v>45.022441960447118</v>
      </c>
      <c r="S57" s="10">
        <f>PPRD!S57+RCV_RCY!S57+IMP!S57-EXP!S57+STK_CHG!S57-INTMARB!S57</f>
        <v>52.283404987102323</v>
      </c>
      <c r="T57" s="10">
        <f>PPRD!T57+RCV_RCY!T57+IMP!T57-EXP!T57+STK_CHG!T57-INTMARB!T57</f>
        <v>54.468099742046427</v>
      </c>
      <c r="U57" s="10">
        <f>PPRD!U57+RCV_RCY!U57+IMP!U57-EXP!U57+STK_CHG!U57-INTMARB!U57</f>
        <v>56.925451418744622</v>
      </c>
      <c r="V57" s="10">
        <f>PPRD!V57+RCV_RCY!V57+IMP!V57-EXP!V57+STK_CHG!V57-INTMARB!V57</f>
        <v>71.862424763542563</v>
      </c>
      <c r="W57" s="10">
        <f>PPRD!W57+RCV_RCY!W57+IMP!W57-EXP!W57+STK_CHG!W57-INTMARB!W57</f>
        <v>80.143938091143582</v>
      </c>
      <c r="X57" s="10">
        <f>PPRD!X57+RCV_RCY!X57+IMP!X57-EXP!X57+STK_CHG!X57-INTMARB!X57</f>
        <v>85.181771281169389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2.9616509028374889</v>
      </c>
      <c r="D58" s="10">
        <f>PPRD!D58+RCV_RCY!D58+IMP!D58-EXP!D58+STK_CHG!D58-INTMARB!D58</f>
        <v>2.8661220980223558</v>
      </c>
      <c r="E58" s="10">
        <f>PPRD!E58+RCV_RCY!E58+IMP!E58-EXP!E58+STK_CHG!E58-INTMARB!E58</f>
        <v>6.2816852966466028</v>
      </c>
      <c r="F58" s="10">
        <f>PPRD!F58+RCV_RCY!F58+IMP!F58-EXP!F58+STK_CHG!F58-INTMARB!F58</f>
        <v>7.4281169389509882</v>
      </c>
      <c r="G58" s="10">
        <f>PPRD!G58+RCV_RCY!G58+IMP!G58-EXP!G58+STK_CHG!G58-INTMARB!G58</f>
        <v>7.5952708512467746</v>
      </c>
      <c r="H58" s="10">
        <f>PPRD!H58+RCV_RCY!H58+IMP!H58-EXP!H58+STK_CHG!H58-INTMARB!H58</f>
        <v>11.369045571797081</v>
      </c>
      <c r="I58" s="10">
        <f>PPRD!I58+RCV_RCY!I58+IMP!I58-EXP!I58+STK_CHG!I58-INTMARB!I58</f>
        <v>12.77824591573517</v>
      </c>
      <c r="J58" s="10">
        <f>PPRD!J58+RCV_RCY!J58+IMP!J58-EXP!J58+STK_CHG!J58-INTMARB!J58</f>
        <v>10.48529664660361</v>
      </c>
      <c r="K58" s="10">
        <f>PPRD!K58+RCV_RCY!K58+IMP!K58-EXP!K58+STK_CHG!K58-INTMARB!K58</f>
        <v>12.682717110920031</v>
      </c>
      <c r="L58" s="10">
        <f>PPRD!L58+RCV_RCY!L58+IMP!L58-EXP!L58+STK_CHG!L58-INTMARB!L58</f>
        <v>14.33078245915735</v>
      </c>
      <c r="M58" s="10">
        <f>PPRD!M58+RCV_RCY!M58+IMP!M58-EXP!M58+STK_CHG!M58-INTMARB!M58</f>
        <v>13.447033533963889</v>
      </c>
      <c r="N58" s="10">
        <f>PPRD!N58+RCV_RCY!N58+IMP!N58-EXP!N58+STK_CHG!N58-INTMARB!N58</f>
        <v>12.682717110920031</v>
      </c>
      <c r="O58" s="10">
        <f>PPRD!O58+RCV_RCY!O58+IMP!O58-EXP!O58+STK_CHG!O58-INTMARB!O58</f>
        <v>15.787704213241611</v>
      </c>
      <c r="P58" s="10">
        <f>PPRD!P58+RCV_RCY!P58+IMP!P58-EXP!P58+STK_CHG!P58-INTMARB!P58</f>
        <v>18.58220120378332</v>
      </c>
      <c r="Q58" s="10">
        <f>PPRD!Q58+RCV_RCY!Q58+IMP!Q58-EXP!Q58+STK_CHG!Q58-INTMARB!Q58</f>
        <v>20.23026655202063</v>
      </c>
      <c r="R58" s="10">
        <f>PPRD!R58+RCV_RCY!R58+IMP!R58-EXP!R58+STK_CHG!R58-INTMARB!R58</f>
        <v>21.711092003439379</v>
      </c>
      <c r="S58" s="10">
        <f>PPRD!S58+RCV_RCY!S58+IMP!S58-EXP!S58+STK_CHG!S58-INTMARB!S58</f>
        <v>22.212639724849531</v>
      </c>
      <c r="T58" s="10">
        <f>PPRD!T58+RCV_RCY!T58+IMP!T58-EXP!T58+STK_CHG!T58-INTMARB!T58</f>
        <v>22.583748925193461</v>
      </c>
      <c r="U58" s="10">
        <f>PPRD!U58+RCV_RCY!U58+IMP!U58-EXP!U58+STK_CHG!U58-INTMARB!U58</f>
        <v>23.671195184866718</v>
      </c>
      <c r="V58" s="10">
        <f>PPRD!V58+RCV_RCY!V58+IMP!V58-EXP!V58+STK_CHG!V58-INTMARB!V58</f>
        <v>25.088306104901111</v>
      </c>
      <c r="W58" s="10">
        <f>PPRD!W58+RCV_RCY!W58+IMP!W58-EXP!W58+STK_CHG!W58-INTMARB!W58</f>
        <v>25.639638865004301</v>
      </c>
      <c r="X58" s="10">
        <f>PPRD!X58+RCV_RCY!X58+IMP!X58-EXP!X58+STK_CHG!X58-INTMARB!X58</f>
        <v>28.40412725709372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3587.298194325022</v>
      </c>
      <c r="D59" s="10">
        <f>PPRD!D59+RCV_RCY!D59+IMP!D59-EXP!D59+STK_CHG!D59-INTMARB!D59</f>
        <v>3831.23147033534</v>
      </c>
      <c r="E59" s="10">
        <f>PPRD!E59+RCV_RCY!E59+IMP!E59-EXP!E59+STK_CHG!E59-INTMARB!E59</f>
        <v>3902.1208942390372</v>
      </c>
      <c r="F59" s="10">
        <f>PPRD!F59+RCV_RCY!F59+IMP!F59-EXP!F59+STK_CHG!F59-INTMARB!F59</f>
        <v>3918.9834049871015</v>
      </c>
      <c r="G59" s="10">
        <f>PPRD!G59+RCV_RCY!G59+IMP!G59-EXP!G59+STK_CHG!G59-INTMARB!G59</f>
        <v>4061.7177987962159</v>
      </c>
      <c r="H59" s="10">
        <f>PPRD!H59+RCV_RCY!H59+IMP!H59-EXP!H59+STK_CHG!H59-INTMARB!H59</f>
        <v>4166.212897678417</v>
      </c>
      <c r="I59" s="10">
        <f>PPRD!I59+RCV_RCY!I59+IMP!I59-EXP!I59+STK_CHG!I59-INTMARB!I59</f>
        <v>4323.9227858985387</v>
      </c>
      <c r="J59" s="10">
        <f>PPRD!J59+RCV_RCY!J59+IMP!J59-EXP!J59+STK_CHG!J59-INTMARB!J59</f>
        <v>4394.5972484952699</v>
      </c>
      <c r="K59" s="10">
        <f>PPRD!K59+RCV_RCY!K59+IMP!K59-EXP!K59+STK_CHG!K59-INTMARB!K59</f>
        <v>4750.6687876182286</v>
      </c>
      <c r="L59" s="10">
        <f>PPRD!L59+RCV_RCY!L59+IMP!L59-EXP!L59+STK_CHG!L59-INTMARB!L59</f>
        <v>5190.1691315563194</v>
      </c>
      <c r="M59" s="10">
        <f>PPRD!M59+RCV_RCY!M59+IMP!M59-EXP!M59+STK_CHG!M59-INTMARB!M59</f>
        <v>5866.1985382631119</v>
      </c>
      <c r="N59" s="10">
        <f>PPRD!N59+RCV_RCY!N59+IMP!N59-EXP!N59+STK_CHG!N59-INTMARB!N59</f>
        <v>6350.6257953568356</v>
      </c>
      <c r="O59" s="10">
        <f>PPRD!O59+RCV_RCY!O59+IMP!O59-EXP!O59+STK_CHG!O59-INTMARB!O59</f>
        <v>6987.7233018056741</v>
      </c>
      <c r="P59" s="10">
        <f>PPRD!P59+RCV_RCY!P59+IMP!P59-EXP!P59+STK_CHG!P59-INTMARB!P59</f>
        <v>6836.7965606190883</v>
      </c>
      <c r="Q59" s="10">
        <f>PPRD!Q59+RCV_RCY!Q59+IMP!Q59-EXP!Q59+STK_CHG!Q59-INTMARB!Q59</f>
        <v>6755.3979363714534</v>
      </c>
      <c r="R59" s="10">
        <f>PPRD!R59+RCV_RCY!R59+IMP!R59-EXP!R59+STK_CHG!R59-INTMARB!R59</f>
        <v>6883.6342218400678</v>
      </c>
      <c r="S59" s="10">
        <f>PPRD!S59+RCV_RCY!S59+IMP!S59-EXP!S59+STK_CHG!S59-INTMARB!S59</f>
        <v>6620.1633705932918</v>
      </c>
      <c r="T59" s="10">
        <f>PPRD!T59+RCV_RCY!T59+IMP!T59-EXP!T59+STK_CHG!T59-INTMARB!T59</f>
        <v>6290.7780739466889</v>
      </c>
      <c r="U59" s="10">
        <f>PPRD!U59+RCV_RCY!U59+IMP!U59-EXP!U59+STK_CHG!U59-INTMARB!U59</f>
        <v>9393.8489251934643</v>
      </c>
      <c r="V59" s="10">
        <f>PPRD!V59+RCV_RCY!V59+IMP!V59-EXP!V59+STK_CHG!V59-INTMARB!V59</f>
        <v>9393.8125537403266</v>
      </c>
      <c r="W59" s="10">
        <f>PPRD!W59+RCV_RCY!W59+IMP!W59-EXP!W59+STK_CHG!W59-INTMARB!W59</f>
        <v>9330.4840068787616</v>
      </c>
      <c r="X59" s="10">
        <f>PPRD!X59+RCV_RCY!X59+IMP!X59-EXP!X59+STK_CHG!X59-INTMARB!X59</f>
        <v>9080.7195184866723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28.924247635425619</v>
      </c>
      <c r="D61" s="10">
        <f>PPRD!D61+RCV_RCY!D61+IMP!D61-EXP!D61+STK_CHG!D61-INTMARB!D61</f>
        <v>35.277558039552879</v>
      </c>
      <c r="E61" s="10">
        <f>PPRD!E61+RCV_RCY!E61+IMP!E61-EXP!E61+STK_CHG!E61-INTMARB!E61</f>
        <v>32.315821152192598</v>
      </c>
      <c r="F61" s="10">
        <f>PPRD!F61+RCV_RCY!F61+IMP!F61-EXP!F61+STK_CHG!F61-INTMARB!F61</f>
        <v>38.788564058469483</v>
      </c>
      <c r="G61" s="10">
        <f>PPRD!G61+RCV_RCY!G61+IMP!G61-EXP!G61+STK_CHG!G61-INTMARB!G61</f>
        <v>46.360017196904558</v>
      </c>
      <c r="H61" s="10">
        <f>PPRD!H61+RCV_RCY!H61+IMP!H61-EXP!H61+STK_CHG!H61-INTMARB!H61</f>
        <v>53.573172828890797</v>
      </c>
      <c r="I61" s="10">
        <f>PPRD!I61+RCV_RCY!I61+IMP!I61-EXP!I61+STK_CHG!I61-INTMARB!I61</f>
        <v>62.410404127257088</v>
      </c>
      <c r="J61" s="10">
        <f>PPRD!J61+RCV_RCY!J61+IMP!J61-EXP!J61+STK_CHG!J61-INTMARB!J61</f>
        <v>64.67944969905416</v>
      </c>
      <c r="K61" s="10">
        <f>PPRD!K61+RCV_RCY!K61+IMP!K61-EXP!K61+STK_CHG!K61-INTMARB!K61</f>
        <v>96.159329320722264</v>
      </c>
      <c r="L61" s="10">
        <f>PPRD!L61+RCV_RCY!L61+IMP!L61-EXP!L61+STK_CHG!L61-INTMARB!L61</f>
        <v>98.022355975924327</v>
      </c>
      <c r="M61" s="10">
        <f>PPRD!M61+RCV_RCY!M61+IMP!M61-EXP!M61+STK_CHG!M61-INTMARB!M61</f>
        <v>114.5743766122098</v>
      </c>
      <c r="N61" s="10">
        <f>PPRD!N61+RCV_RCY!N61+IMP!N61-EXP!N61+STK_CHG!N61-INTMARB!N61</f>
        <v>136.90644883920891</v>
      </c>
      <c r="O61" s="10">
        <f>PPRD!O61+RCV_RCY!O61+IMP!O61-EXP!O61+STK_CHG!O61-INTMARB!O61</f>
        <v>167.98030954428199</v>
      </c>
      <c r="P61" s="10">
        <f>PPRD!P61+RCV_RCY!P61+IMP!P61-EXP!P61+STK_CHG!P61-INTMARB!P61</f>
        <v>181.35571797076531</v>
      </c>
      <c r="Q61" s="10">
        <f>PPRD!Q61+RCV_RCY!Q61+IMP!Q61-EXP!Q61+STK_CHG!Q61-INTMARB!Q61</f>
        <v>207.4376612209802</v>
      </c>
      <c r="R61" s="10">
        <f>PPRD!R61+RCV_RCY!R61+IMP!R61-EXP!R61+STK_CHG!R61-INTMARB!R61</f>
        <v>228.83826311263971</v>
      </c>
      <c r="S61" s="10">
        <f>PPRD!S61+RCV_RCY!S61+IMP!S61-EXP!S61+STK_CHG!S61-INTMARB!S61</f>
        <v>260.91521926053309</v>
      </c>
      <c r="T61" s="10">
        <f>PPRD!T61+RCV_RCY!T61+IMP!T61-EXP!T61+STK_CHG!T61-INTMARB!T61</f>
        <v>280.37214101461728</v>
      </c>
      <c r="U61" s="10">
        <f>PPRD!U61+RCV_RCY!U61+IMP!U61-EXP!U61+STK_CHG!U61-INTMARB!U61</f>
        <v>288.24643164230429</v>
      </c>
      <c r="V61" s="10">
        <f>PPRD!V61+RCV_RCY!V61+IMP!V61-EXP!V61+STK_CHG!V61-INTMARB!V61</f>
        <v>298.51083404987099</v>
      </c>
      <c r="W61" s="10">
        <f>PPRD!W61+RCV_RCY!W61+IMP!W61-EXP!W61+STK_CHG!W61-INTMARB!W61</f>
        <v>322.39776440240752</v>
      </c>
      <c r="X61" s="10">
        <f>PPRD!X61+RCV_RCY!X61+IMP!X61-EXP!X61+STK_CHG!X61-INTMARB!X61</f>
        <v>319.38409286328459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0.85984522785898521</v>
      </c>
      <c r="D62" s="10">
        <f>PPRD!D62+RCV_RCY!D62+IMP!D62-EXP!D62+STK_CHG!D62-INTMARB!D62</f>
        <v>0.26276870163370591</v>
      </c>
      <c r="E62" s="10">
        <f>PPRD!E62+RCV_RCY!E62+IMP!E62-EXP!E62+STK_CHG!E62-INTMARB!E62</f>
        <v>0.23886500429922611</v>
      </c>
      <c r="F62" s="10">
        <f>PPRD!F62+RCV_RCY!F62+IMP!F62-EXP!F62+STK_CHG!F62-INTMARB!F62</f>
        <v>0.3343938091143594</v>
      </c>
      <c r="G62" s="10">
        <f>PPRD!G62+RCV_RCY!G62+IMP!G62-EXP!G62+STK_CHG!G62-INTMARB!G62</f>
        <v>0.31049011177987962</v>
      </c>
      <c r="H62" s="10">
        <f>PPRD!H62+RCV_RCY!H62+IMP!H62-EXP!H62+STK_CHG!H62-INTMARB!H62</f>
        <v>0.7165090283748925</v>
      </c>
      <c r="I62" s="10">
        <f>PPRD!I62+RCV_RCY!I62+IMP!I62-EXP!I62+STK_CHG!I62-INTMARB!I62</f>
        <v>0.71650902837489239</v>
      </c>
      <c r="J62" s="10">
        <f>PPRD!J62+RCV_RCY!J62+IMP!J62-EXP!J62+STK_CHG!J62-INTMARB!J62</f>
        <v>0.83594153052450548</v>
      </c>
      <c r="K62" s="10">
        <f>PPRD!K62+RCV_RCY!K62+IMP!K62-EXP!K62+STK_CHG!K62-INTMARB!K62</f>
        <v>0.2149613069647463</v>
      </c>
      <c r="L62" s="10">
        <f>PPRD!L62+RCV_RCY!L62+IMP!L62-EXP!L62+STK_CHG!L62-INTMARB!L62</f>
        <v>0.69269131556319852</v>
      </c>
      <c r="M62" s="10">
        <f>PPRD!M62+RCV_RCY!M62+IMP!M62-EXP!M62+STK_CHG!M62-INTMARB!M62</f>
        <v>2.937833190025795</v>
      </c>
      <c r="N62" s="10">
        <f>PPRD!N62+RCV_RCY!N62+IMP!N62-EXP!N62+STK_CHG!N62-INTMARB!N62</f>
        <v>31.95760963026655</v>
      </c>
      <c r="O62" s="10">
        <f>PPRD!O62+RCV_RCY!O62+IMP!O62-EXP!O62+STK_CHG!O62-INTMARB!O62</f>
        <v>32.483061049011177</v>
      </c>
      <c r="P62" s="10">
        <f>PPRD!P62+RCV_RCY!P62+IMP!P62-EXP!P62+STK_CHG!P62-INTMARB!P62</f>
        <v>33.223473774720553</v>
      </c>
      <c r="Q62" s="10">
        <f>PPRD!Q62+RCV_RCY!Q62+IMP!Q62-EXP!Q62+STK_CHG!Q62-INTMARB!Q62</f>
        <v>36.877815993121239</v>
      </c>
      <c r="R62" s="10">
        <f>PPRD!R62+RCV_RCY!R62+IMP!R62-EXP!R62+STK_CHG!R62-INTMARB!R62</f>
        <v>39.958899398108343</v>
      </c>
      <c r="S62" s="10">
        <f>PPRD!S62+RCV_RCY!S62+IMP!S62-EXP!S62+STK_CHG!S62-INTMARB!S62</f>
        <v>61.049011177987957</v>
      </c>
      <c r="T62" s="10">
        <f>PPRD!T62+RCV_RCY!T62+IMP!T62-EXP!T62+STK_CHG!T62-INTMARB!T62</f>
        <v>92.451504729148752</v>
      </c>
      <c r="U62" s="10">
        <f>PPRD!U62+RCV_RCY!U62+IMP!U62-EXP!U62+STK_CHG!U62-INTMARB!U62</f>
        <v>98.326999140154754</v>
      </c>
      <c r="V62" s="10">
        <f>PPRD!V62+RCV_RCY!V62+IMP!V62-EXP!V62+STK_CHG!V62-INTMARB!V62</f>
        <v>102.02192605331039</v>
      </c>
      <c r="W62" s="10">
        <f>PPRD!W62+RCV_RCY!W62+IMP!W62-EXP!W62+STK_CHG!W62-INTMARB!W62</f>
        <v>143.5088564058469</v>
      </c>
      <c r="X62" s="10">
        <f>PPRD!X62+RCV_RCY!X62+IMP!X62-EXP!X62+STK_CHG!X62-INTMARB!X62</f>
        <v>140.1298366294067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28.217282889079964</v>
      </c>
      <c r="G63" s="10">
        <f>PPRD!G63+RCV_RCY!G63+IMP!G63-EXP!G63+STK_CHG!G63-INTMARB!G63</f>
        <v>13.46680997420464</v>
      </c>
      <c r="H63" s="10">
        <f>PPRD!H63+RCV_RCY!H63+IMP!H63-EXP!H63+STK_CHG!H63-INTMARB!H63</f>
        <v>37.613155631986245</v>
      </c>
      <c r="I63" s="10">
        <f>PPRD!I63+RCV_RCY!I63+IMP!I63-EXP!I63+STK_CHG!I63-INTMARB!I63</f>
        <v>61.001891659501275</v>
      </c>
      <c r="J63" s="10">
        <f>PPRD!J63+RCV_RCY!J63+IMP!J63-EXP!J63+STK_CHG!J63-INTMARB!J63</f>
        <v>80.38073946689596</v>
      </c>
      <c r="K63" s="10">
        <f>PPRD!K63+RCV_RCY!K63+IMP!K63-EXP!K63+STK_CHG!K63-INTMARB!K63</f>
        <v>126.268271711092</v>
      </c>
      <c r="L63" s="10">
        <f>PPRD!L63+RCV_RCY!L63+IMP!L63-EXP!L63+STK_CHG!L63-INTMARB!L63</f>
        <v>168.35769561478929</v>
      </c>
      <c r="M63" s="10">
        <f>PPRD!M63+RCV_RCY!M63+IMP!M63-EXP!M63+STK_CHG!M63-INTMARB!M63</f>
        <v>169.63310404127256</v>
      </c>
      <c r="N63" s="10">
        <f>PPRD!N63+RCV_RCY!N63+IMP!N63-EXP!N63+STK_CHG!N63-INTMARB!N63</f>
        <v>160.70515907136715</v>
      </c>
      <c r="O63" s="10">
        <f>PPRD!O63+RCV_RCY!O63+IMP!O63-EXP!O63+STK_CHG!O63-INTMARB!O63</f>
        <v>138.38495270851246</v>
      </c>
      <c r="P63" s="10">
        <f>PPRD!P63+RCV_RCY!P63+IMP!P63-EXP!P63+STK_CHG!P63-INTMARB!P63</f>
        <v>144.12441960447123</v>
      </c>
      <c r="Q63" s="10">
        <f>PPRD!Q63+RCV_RCY!Q63+IMP!Q63-EXP!Q63+STK_CHG!Q63-INTMARB!Q63</f>
        <v>132.84608770421323</v>
      </c>
      <c r="R63" s="10">
        <f>PPRD!R63+RCV_RCY!R63+IMP!R63-EXP!R63+STK_CHG!R63-INTMARB!R63</f>
        <v>153.48245915735168</v>
      </c>
      <c r="S63" s="10">
        <f>PPRD!S63+RCV_RCY!S63+IMP!S63-EXP!S63+STK_CHG!S63-INTMARB!S63</f>
        <v>167.66981943250215</v>
      </c>
      <c r="T63" s="10">
        <f>PPRD!T63+RCV_RCY!T63+IMP!T63-EXP!T63+STK_CHG!T63-INTMARB!T63</f>
        <v>159.50171969045573</v>
      </c>
      <c r="U63" s="10">
        <f>PPRD!U63+RCV_RCY!U63+IMP!U63-EXP!U63+STK_CHG!U63-INTMARB!U63</f>
        <v>156.8750644883921</v>
      </c>
      <c r="V63" s="10">
        <f>PPRD!V63+RCV_RCY!V63+IMP!V63-EXP!V63+STK_CHG!V63-INTMARB!V63</f>
        <v>171.10584694754945</v>
      </c>
      <c r="W63" s="10">
        <f>PPRD!W63+RCV_RCY!W63+IMP!W63-EXP!W63+STK_CHG!W63-INTMARB!W63</f>
        <v>169.20017196904556</v>
      </c>
      <c r="X63" s="10">
        <f>PPRD!X63+RCV_RCY!X63+IMP!X63-EXP!X63+STK_CHG!X63-INTMARB!X63</f>
        <v>175.35107480653483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0</v>
      </c>
      <c r="L64" s="10">
        <f>PPRD!L64+RCV_RCY!L64+IMP!L64-EXP!L64+STK_CHG!L64-INTMARB!L64</f>
        <v>0</v>
      </c>
      <c r="M64" s="10">
        <f>PPRD!M64+RCV_RCY!M64+IMP!M64-EXP!M64+STK_CHG!M64-INTMARB!M64</f>
        <v>0</v>
      </c>
      <c r="N64" s="10">
        <f>PPRD!N64+RCV_RCY!N64+IMP!N64-EXP!N64+STK_CHG!N64-INTMARB!N64</f>
        <v>0</v>
      </c>
      <c r="O64" s="10">
        <f>PPRD!O64+RCV_RCY!O64+IMP!O64-EXP!O64+STK_CHG!O64-INTMARB!O64</f>
        <v>0</v>
      </c>
      <c r="P64" s="10">
        <f>PPRD!P64+RCV_RCY!P64+IMP!P64-EXP!P64+STK_CHG!P64-INTMARB!P64</f>
        <v>0</v>
      </c>
      <c r="Q64" s="10">
        <f>PPRD!Q64+RCV_RCY!Q64+IMP!Q64-EXP!Q64+STK_CHG!Q64-INTMARB!Q64</f>
        <v>0</v>
      </c>
      <c r="R64" s="10">
        <f>PPRD!R64+RCV_RCY!R64+IMP!R64-EXP!R64+STK_CHG!R64-INTMARB!R64</f>
        <v>0</v>
      </c>
      <c r="S64" s="10">
        <f>PPRD!S64+RCV_RCY!S64+IMP!S64-EXP!S64+STK_CHG!S64-INTMARB!S64</f>
        <v>0</v>
      </c>
      <c r="T64" s="10">
        <f>PPRD!T64+RCV_RCY!T64+IMP!T64-EXP!T64+STK_CHG!T64-INTMARB!T64</f>
        <v>16.658039552880481</v>
      </c>
      <c r="U64" s="10">
        <f>PPRD!U64+RCV_RCY!U64+IMP!U64-EXP!U64+STK_CHG!U64-INTMARB!U64</f>
        <v>15.96414445399828</v>
      </c>
      <c r="V64" s="10">
        <f>PPRD!V64+RCV_RCY!V64+IMP!V64-EXP!V64+STK_CHG!V64-INTMARB!V64</f>
        <v>16.212381771281169</v>
      </c>
      <c r="W64" s="10">
        <f>PPRD!W64+RCV_RCY!W64+IMP!W64-EXP!W64+STK_CHG!W64-INTMARB!W64</f>
        <v>13.815993121238179</v>
      </c>
      <c r="X64" s="10">
        <f>PPRD!X64+RCV_RCY!X64+IMP!X64-EXP!X64+STK_CHG!X64-INTMARB!X64</f>
        <v>32.656921754084273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15.995700773860712</v>
      </c>
      <c r="I65" s="10">
        <f>PPRD!I65+RCV_RCY!I65+IMP!I65-EXP!I65+STK_CHG!I65-INTMARB!I65</f>
        <v>36.244883920894253</v>
      </c>
      <c r="J65" s="10">
        <f>PPRD!J65+RCV_RCY!J65+IMP!J65-EXP!J65+STK_CHG!J65-INTMARB!J65</f>
        <v>25.312725709372312</v>
      </c>
      <c r="K65" s="10">
        <f>PPRD!K65+RCV_RCY!K65+IMP!K65-EXP!K65+STK_CHG!K65-INTMARB!K65</f>
        <v>315.12476354256233</v>
      </c>
      <c r="L65" s="10">
        <f>PPRD!L65+RCV_RCY!L65+IMP!L65-EXP!L65+STK_CHG!L65-INTMARB!L65</f>
        <v>467.53009458297498</v>
      </c>
      <c r="M65" s="10">
        <f>PPRD!M65+RCV_RCY!M65+IMP!M65-EXP!M65+STK_CHG!M65-INTMARB!M65</f>
        <v>697.79165950128947</v>
      </c>
      <c r="N65" s="10">
        <f>PPRD!N65+RCV_RCY!N65+IMP!N65-EXP!N65+STK_CHG!N65-INTMARB!N65</f>
        <v>754.82949269131552</v>
      </c>
      <c r="O65" s="10">
        <f>PPRD!O65+RCV_RCY!O65+IMP!O65-EXP!O65+STK_CHG!O65-INTMARB!O65</f>
        <v>668.9642304385211</v>
      </c>
      <c r="P65" s="10">
        <f>PPRD!P65+RCV_RCY!P65+IMP!P65-EXP!P65+STK_CHG!P65-INTMARB!P65</f>
        <v>594.40171969045582</v>
      </c>
      <c r="Q65" s="10">
        <f>PPRD!Q65+RCV_RCY!Q65+IMP!Q65-EXP!Q65+STK_CHG!Q65-INTMARB!Q65</f>
        <v>557.50094582975055</v>
      </c>
      <c r="R65" s="10">
        <f>PPRD!R65+RCV_RCY!R65+IMP!R65-EXP!R65+STK_CHG!R65-INTMARB!R65</f>
        <v>480.50326741186592</v>
      </c>
      <c r="S65" s="10">
        <f>PPRD!S65+RCV_RCY!S65+IMP!S65-EXP!S65+STK_CHG!S65-INTMARB!S65</f>
        <v>273.84041272570926</v>
      </c>
      <c r="T65" s="10">
        <f>PPRD!T65+RCV_RCY!T65+IMP!T65-EXP!T65+STK_CHG!T65-INTMARB!T65</f>
        <v>400.66981943250215</v>
      </c>
      <c r="U65" s="10">
        <f>PPRD!U65+RCV_RCY!U65+IMP!U65-EXP!U65+STK_CHG!U65-INTMARB!U65</f>
        <v>700.10404127257084</v>
      </c>
      <c r="V65" s="10">
        <f>PPRD!V65+RCV_RCY!V65+IMP!V65-EXP!V65+STK_CHG!V65-INTMARB!V65</f>
        <v>791.17325881341344</v>
      </c>
      <c r="W65" s="10">
        <f>PPRD!W65+RCV_RCY!W65+IMP!W65-EXP!W65+STK_CHG!W65-INTMARB!W65</f>
        <v>816.04505588993982</v>
      </c>
      <c r="X65" s="10">
        <f>PPRD!X65+RCV_RCY!X65+IMP!X65-EXP!X65+STK_CHG!X65-INTMARB!X65</f>
        <v>864.21883061049016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9.0044711951848662</v>
      </c>
      <c r="Q66" s="10">
        <f>PPRD!Q66+RCV_RCY!Q66+IMP!Q66-EXP!Q66+STK_CHG!Q66-INTMARB!Q66</f>
        <v>15.023387790197759</v>
      </c>
      <c r="R66" s="10">
        <f>PPRD!R66+RCV_RCY!R66+IMP!R66-EXP!R66+STK_CHG!R66-INTMARB!R66</f>
        <v>19.4420464316423</v>
      </c>
      <c r="S66" s="10">
        <f>PPRD!S66+RCV_RCY!S66+IMP!S66-EXP!S66+STK_CHG!S66-INTMARB!S66</f>
        <v>15.90713671539123</v>
      </c>
      <c r="T66" s="10">
        <f>PPRD!T66+RCV_RCY!T66+IMP!T66-EXP!T66+STK_CHG!T66-INTMARB!T66</f>
        <v>28.057523645743771</v>
      </c>
      <c r="U66" s="10">
        <f>PPRD!U66+RCV_RCY!U66+IMP!U66-EXP!U66+STK_CHG!U66-INTMARB!U66</f>
        <v>39.461220980223558</v>
      </c>
      <c r="V66" s="10">
        <f>PPRD!V66+RCV_RCY!V66+IMP!V66-EXP!V66+STK_CHG!V66-INTMARB!V66</f>
        <v>46.612295786758381</v>
      </c>
      <c r="W66" s="10">
        <f>PPRD!W66+RCV_RCY!W66+IMP!W66-EXP!W66+STK_CHG!W66-INTMARB!W66</f>
        <v>40.470421324161649</v>
      </c>
      <c r="X66" s="10">
        <f>PPRD!X66+RCV_RCY!X66+IMP!X66-EXP!X66+STK_CHG!X66-INTMARB!X66</f>
        <v>47.460705073086842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0.75666380051590709</v>
      </c>
      <c r="M69" s="10">
        <f>PPRD!M69+RCV_RCY!M69+IMP!M69-EXP!M69+STK_CHG!M69-INTMARB!M69</f>
        <v>0.22012037833190021</v>
      </c>
      <c r="N69" s="10">
        <f>PPRD!N69+RCV_RCY!N69+IMP!N69-EXP!N69+STK_CHG!N69-INTMARB!N69</f>
        <v>0.5493551160791057</v>
      </c>
      <c r="O69" s="10">
        <f>PPRD!O69+RCV_RCY!O69+IMP!O69-EXP!O69+STK_CHG!O69-INTMARB!O69</f>
        <v>6.5090283748925185E-2</v>
      </c>
      <c r="P69" s="10">
        <f>PPRD!P69+RCV_RCY!P69+IMP!P69-EXP!P69+STK_CHG!P69-INTMARB!P69</f>
        <v>0.17291487532244201</v>
      </c>
      <c r="Q69" s="10">
        <f>PPRD!Q69+RCV_RCY!Q69+IMP!Q69-EXP!Q69+STK_CHG!Q69-INTMARB!Q69</f>
        <v>8.9251934651762677E-2</v>
      </c>
      <c r="R69" s="10">
        <f>PPRD!R69+RCV_RCY!R69+IMP!R69-EXP!R69+STK_CHG!R69-INTMARB!R69</f>
        <v>1.5202923473774721</v>
      </c>
      <c r="S69" s="10">
        <f>PPRD!S69+RCV_RCY!S69+IMP!S69-EXP!S69+STK_CHG!S69-INTMARB!S69</f>
        <v>1.7932932072226999</v>
      </c>
      <c r="T69" s="10">
        <f>PPRD!T69+RCV_RCY!T69+IMP!T69-EXP!T69+STK_CHG!T69-INTMARB!T69</f>
        <v>1.8878761822871879</v>
      </c>
      <c r="U69" s="10">
        <f>PPRD!U69+RCV_RCY!U69+IMP!U69-EXP!U69+STK_CHG!U69-INTMARB!U69</f>
        <v>1.9369733447979367</v>
      </c>
      <c r="V69" s="10">
        <f>PPRD!V69+RCV_RCY!V69+IMP!V69-EXP!V69+STK_CHG!V69-INTMARB!V69</f>
        <v>2.0086844368013757</v>
      </c>
      <c r="W69" s="10">
        <f>PPRD!W69+RCV_RCY!W69+IMP!W69-EXP!W69+STK_CHG!W69-INTMARB!W69</f>
        <v>1.9533104041272569</v>
      </c>
      <c r="X69" s="10">
        <f>PPRD!X69+RCV_RCY!X69+IMP!X69-EXP!X69+STK_CHG!X69-INTMARB!X69</f>
        <v>2.1288907996560615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103.01418744625968</v>
      </c>
      <c r="D71" s="37">
        <f t="shared" si="22"/>
        <v>100.31530524505591</v>
      </c>
      <c r="E71" s="37">
        <f t="shared" si="22"/>
        <v>120.30670679277731</v>
      </c>
      <c r="F71" s="37">
        <f t="shared" si="22"/>
        <v>131.12639724849524</v>
      </c>
      <c r="G71" s="37">
        <f t="shared" si="22"/>
        <v>125.39406706792778</v>
      </c>
      <c r="H71" s="37">
        <f t="shared" si="22"/>
        <v>156.44411006018913</v>
      </c>
      <c r="I71" s="37">
        <f t="shared" si="22"/>
        <v>282.41143594153044</v>
      </c>
      <c r="J71" s="37">
        <f t="shared" si="22"/>
        <v>234.5944110060189</v>
      </c>
      <c r="K71" s="37">
        <f t="shared" si="22"/>
        <v>240.54161650902836</v>
      </c>
      <c r="L71" s="37">
        <f t="shared" si="22"/>
        <v>356.23860705073088</v>
      </c>
      <c r="M71" s="37">
        <f t="shared" si="22"/>
        <v>397.53516766981943</v>
      </c>
      <c r="N71" s="37">
        <f t="shared" si="22"/>
        <v>440.59905417024936</v>
      </c>
      <c r="O71" s="37">
        <f t="shared" si="22"/>
        <v>419.46122098022363</v>
      </c>
      <c r="P71" s="37">
        <f t="shared" si="22"/>
        <v>451.01272570937238</v>
      </c>
      <c r="Q71" s="37">
        <f t="shared" si="22"/>
        <v>514.66517626827169</v>
      </c>
      <c r="R71" s="37">
        <f t="shared" si="22"/>
        <v>523.47858985382629</v>
      </c>
      <c r="S71" s="37">
        <f t="shared" si="22"/>
        <v>741.52098022355972</v>
      </c>
      <c r="T71" s="37">
        <f t="shared" si="22"/>
        <v>870.2418744625968</v>
      </c>
      <c r="U71" s="37">
        <f t="shared" si="22"/>
        <v>1010.7546001719688</v>
      </c>
      <c r="V71" s="37">
        <f t="shared" si="22"/>
        <v>1064.7796216680997</v>
      </c>
      <c r="W71" s="37">
        <f t="shared" si="22"/>
        <v>1049.9478073946689</v>
      </c>
      <c r="X71" s="37">
        <f t="shared" ref="X71" si="23">SUM(X72:X73)</f>
        <v>993.53568357695599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102.1543422184007</v>
      </c>
      <c r="D72" s="10">
        <f>PPRD!D72+RCV_RCY!D72+IMP!D72-EXP!D72+STK_CHG!D72-INTMARB!D72</f>
        <v>100.05253654342221</v>
      </c>
      <c r="E72" s="10">
        <f>PPRD!E72+RCV_RCY!E72+IMP!E72-EXP!E72+STK_CHG!E72-INTMARB!E72</f>
        <v>120.09174548581255</v>
      </c>
      <c r="F72" s="10">
        <f>PPRD!F72+RCV_RCY!F72+IMP!F72-EXP!F72+STK_CHG!F72-INTMARB!F72</f>
        <v>130.79200343938089</v>
      </c>
      <c r="G72" s="10">
        <f>PPRD!G72+RCV_RCY!G72+IMP!G72-EXP!G72+STK_CHG!G72-INTMARB!G72</f>
        <v>125.08357695614789</v>
      </c>
      <c r="H72" s="10">
        <f>PPRD!H72+RCV_RCY!H72+IMP!H72-EXP!H72+STK_CHG!H72-INTMARB!H72</f>
        <v>139.3188306104901</v>
      </c>
      <c r="I72" s="10">
        <f>PPRD!I72+RCV_RCY!I72+IMP!I72-EXP!I72+STK_CHG!I72-INTMARB!I72</f>
        <v>243.71840068787611</v>
      </c>
      <c r="J72" s="10">
        <f>PPRD!J72+RCV_RCY!J72+IMP!J72-EXP!J72+STK_CHG!J72-INTMARB!J72</f>
        <v>192.15150472914874</v>
      </c>
      <c r="K72" s="10">
        <f>PPRD!K72+RCV_RCY!K72+IMP!K72-EXP!K72+STK_CHG!K72-INTMARB!K72</f>
        <v>221.45786758383491</v>
      </c>
      <c r="L72" s="10">
        <f>PPRD!L72+RCV_RCY!L72+IMP!L72-EXP!L72+STK_CHG!L72-INTMARB!L72</f>
        <v>241.1626827171109</v>
      </c>
      <c r="M72" s="10">
        <f>PPRD!M72+RCV_RCY!M72+IMP!M72-EXP!M72+STK_CHG!M72-INTMARB!M72</f>
        <v>280.8828030954428</v>
      </c>
      <c r="N72" s="10">
        <f>PPRD!N72+RCV_RCY!N72+IMP!N72-EXP!N72+STK_CHG!N72-INTMARB!N72</f>
        <v>310.3085984522786</v>
      </c>
      <c r="O72" s="10">
        <f>PPRD!O72+RCV_RCY!O72+IMP!O72-EXP!O72+STK_CHG!O72-INTMARB!O72</f>
        <v>316.47085124677562</v>
      </c>
      <c r="P72" s="10">
        <f>PPRD!P72+RCV_RCY!P72+IMP!P72-EXP!P72+STK_CHG!P72-INTMARB!P72</f>
        <v>352.56044711951853</v>
      </c>
      <c r="Q72" s="10">
        <f>PPRD!Q72+RCV_RCY!Q72+IMP!Q72-EXP!Q72+STK_CHG!Q72-INTMARB!Q72</f>
        <v>405.8708512467756</v>
      </c>
      <c r="R72" s="10">
        <f>PPRD!R72+RCV_RCY!R72+IMP!R72-EXP!R72+STK_CHG!R72-INTMARB!R72</f>
        <v>405.9663800515907</v>
      </c>
      <c r="S72" s="10">
        <f>PPRD!S72+RCV_RCY!S72+IMP!S72-EXP!S72+STK_CHG!S72-INTMARB!S72</f>
        <v>448.91083404987103</v>
      </c>
      <c r="T72" s="10">
        <f>PPRD!T72+RCV_RCY!T72+IMP!T72-EXP!T72+STK_CHG!T72-INTMARB!T72</f>
        <v>530.92287188306102</v>
      </c>
      <c r="U72" s="10">
        <f>PPRD!U72+RCV_RCY!U72+IMP!U72-EXP!U72+STK_CHG!U72-INTMARB!U72</f>
        <v>645.4447979363714</v>
      </c>
      <c r="V72" s="10">
        <f>PPRD!V72+RCV_RCY!V72+IMP!V72-EXP!V72+STK_CHG!V72-INTMARB!V72</f>
        <v>679.19432502149607</v>
      </c>
      <c r="W72" s="10">
        <f>PPRD!W72+RCV_RCY!W72+IMP!W72-EXP!W72+STK_CHG!W72-INTMARB!W72</f>
        <v>660.58288907996553</v>
      </c>
      <c r="X72" s="10">
        <f>PPRD!X72+RCV_RCY!X72+IMP!X72-EXP!X72+STK_CHG!X72-INTMARB!X72</f>
        <v>633.26646603611346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0.85984522785898521</v>
      </c>
      <c r="D73" s="10">
        <f>PPRD!D73+RCV_RCY!D73+IMP!D73-EXP!D73+STK_CHG!D73-INTMARB!D73</f>
        <v>0.26276870163370591</v>
      </c>
      <c r="E73" s="10">
        <f>PPRD!E73+RCV_RCY!E73+IMP!E73-EXP!E73+STK_CHG!E73-INTMARB!E73</f>
        <v>0.2149613069647463</v>
      </c>
      <c r="F73" s="10">
        <f>PPRD!F73+RCV_RCY!F73+IMP!F73-EXP!F73+STK_CHG!F73-INTMARB!F73</f>
        <v>0.3343938091143594</v>
      </c>
      <c r="G73" s="10">
        <f>PPRD!G73+RCV_RCY!G73+IMP!G73-EXP!G73+STK_CHG!G73-INTMARB!G73</f>
        <v>0.31049011177987962</v>
      </c>
      <c r="H73" s="10">
        <f>PPRD!H73+RCV_RCY!H73+IMP!H73-EXP!H73+STK_CHG!H73-INTMARB!H73</f>
        <v>17.12527944969905</v>
      </c>
      <c r="I73" s="10">
        <f>PPRD!I73+RCV_RCY!I73+IMP!I73-EXP!I73+STK_CHG!I73-INTMARB!I73</f>
        <v>38.693035253654337</v>
      </c>
      <c r="J73" s="10">
        <f>PPRD!J73+RCV_RCY!J73+IMP!J73-EXP!J73+STK_CHG!J73-INTMARB!J73</f>
        <v>42.442906276870161</v>
      </c>
      <c r="K73" s="10">
        <f>PPRD!K73+RCV_RCY!K73+IMP!K73-EXP!K73+STK_CHG!K73-INTMARB!K73</f>
        <v>19.083748925193461</v>
      </c>
      <c r="L73" s="10">
        <f>PPRD!L73+RCV_RCY!L73+IMP!L73-EXP!L73+STK_CHG!L73-INTMARB!L73</f>
        <v>115.07592433361999</v>
      </c>
      <c r="M73" s="10">
        <f>PPRD!M73+RCV_RCY!M73+IMP!M73-EXP!M73+STK_CHG!M73-INTMARB!M73</f>
        <v>116.65236457437661</v>
      </c>
      <c r="N73" s="10">
        <f>PPRD!N73+RCV_RCY!N73+IMP!N73-EXP!N73+STK_CHG!N73-INTMARB!N73</f>
        <v>130.29045571797079</v>
      </c>
      <c r="O73" s="10">
        <f>PPRD!O73+RCV_RCY!O73+IMP!O73-EXP!O73+STK_CHG!O73-INTMARB!O73</f>
        <v>102.99036973344801</v>
      </c>
      <c r="P73" s="10">
        <f>PPRD!P73+RCV_RCY!P73+IMP!P73-EXP!P73+STK_CHG!P73-INTMARB!P73</f>
        <v>98.452278589853819</v>
      </c>
      <c r="Q73" s="10">
        <f>PPRD!Q73+RCV_RCY!Q73+IMP!Q73-EXP!Q73+STK_CHG!Q73-INTMARB!Q73</f>
        <v>108.79432502149611</v>
      </c>
      <c r="R73" s="10">
        <f>PPRD!R73+RCV_RCY!R73+IMP!R73-EXP!R73+STK_CHG!R73-INTMARB!R73</f>
        <v>117.5122098022356</v>
      </c>
      <c r="S73" s="10">
        <f>PPRD!S73+RCV_RCY!S73+IMP!S73-EXP!S73+STK_CHG!S73-INTMARB!S73</f>
        <v>292.61014617368869</v>
      </c>
      <c r="T73" s="10">
        <f>PPRD!T73+RCV_RCY!T73+IMP!T73-EXP!T73+STK_CHG!T73-INTMARB!T73</f>
        <v>339.31900257953572</v>
      </c>
      <c r="U73" s="10">
        <f>PPRD!U73+RCV_RCY!U73+IMP!U73-EXP!U73+STK_CHG!U73-INTMARB!U73</f>
        <v>365.30980223559749</v>
      </c>
      <c r="V73" s="10">
        <f>PPRD!V73+RCV_RCY!V73+IMP!V73-EXP!V73+STK_CHG!V73-INTMARB!V73</f>
        <v>385.58529664660358</v>
      </c>
      <c r="W73" s="10">
        <f>PPRD!W73+RCV_RCY!W73+IMP!W73-EXP!W73+STK_CHG!W73-INTMARB!W73</f>
        <v>389.36491831470329</v>
      </c>
      <c r="X73" s="10">
        <f>PPRD!X73+RCV_RCY!X73+IMP!X73-EXP!X73+STK_CHG!X73-INTMARB!X73</f>
        <v>360.26921754084259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0</v>
      </c>
      <c r="D74" s="37">
        <f>PPRD!D74+RCV_RCY!D74+IMP!D74-EXP!D74+STK_CHG!D74-INTMARB!D74</f>
        <v>0</v>
      </c>
      <c r="E74" s="37">
        <f>PPRD!E74+RCV_RCY!E74+IMP!E74-EXP!E74+STK_CHG!E74-INTMARB!E74</f>
        <v>0</v>
      </c>
      <c r="F74" s="37">
        <f>PPRD!F74+RCV_RCY!F74+IMP!F74-EXP!F74+STK_CHG!F74-INTMARB!F74</f>
        <v>0</v>
      </c>
      <c r="G74" s="37">
        <f>PPRD!G74+RCV_RCY!G74+IMP!G74-EXP!G74+STK_CHG!G74-INTMARB!G74</f>
        <v>0</v>
      </c>
      <c r="H74" s="37">
        <f>PPRD!H74+RCV_RCY!H74+IMP!H74-EXP!H74+STK_CHG!H74-INTMARB!H74</f>
        <v>0</v>
      </c>
      <c r="I74" s="37">
        <f>PPRD!I74+RCV_RCY!I74+IMP!I74-EXP!I74+STK_CHG!I74-INTMARB!I74</f>
        <v>0</v>
      </c>
      <c r="J74" s="37">
        <f>PPRD!J74+RCV_RCY!J74+IMP!J74-EXP!J74+STK_CHG!J74-INTMARB!J74</f>
        <v>0</v>
      </c>
      <c r="K74" s="37">
        <f>PPRD!K74+RCV_RCY!K74+IMP!K74-EXP!K74+STK_CHG!K74-INTMARB!K74</f>
        <v>0</v>
      </c>
      <c r="L74" s="37">
        <f>PPRD!L74+RCV_RCY!L74+IMP!L74-EXP!L74+STK_CHG!L74-INTMARB!L74</f>
        <v>0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22.728546861564919</v>
      </c>
      <c r="H75" s="37">
        <f>PPRD!H75+RCV_RCY!H75+IMP!H75-EXP!H75+STK_CHG!H75-INTMARB!H75</f>
        <v>21.90696474634565</v>
      </c>
      <c r="I75" s="37">
        <f>PPRD!I75+RCV_RCY!I75+IMP!I75-EXP!I75+STK_CHG!I75-INTMARB!I75</f>
        <v>25.441874462596729</v>
      </c>
      <c r="J75" s="37">
        <f>PPRD!J75+RCV_RCY!J75+IMP!J75-EXP!J75+STK_CHG!J75-INTMARB!J75</f>
        <v>28.661478933791919</v>
      </c>
      <c r="K75" s="37">
        <f>PPRD!K75+RCV_RCY!K75+IMP!K75-EXP!K75+STK_CHG!K75-INTMARB!K75</f>
        <v>23.23018056749785</v>
      </c>
      <c r="L75" s="37">
        <f>PPRD!L75+RCV_RCY!L75+IMP!L75-EXP!L75+STK_CHG!L75-INTMARB!L75</f>
        <v>9.802235597592432</v>
      </c>
      <c r="M75" s="37">
        <f>PPRD!M75+RCV_RCY!M75+IMP!M75-EXP!M75+STK_CHG!M75-INTMARB!M75</f>
        <v>27.28099742046432</v>
      </c>
      <c r="N75" s="37">
        <f>PPRD!N75+RCV_RCY!N75+IMP!N75-EXP!N75+STK_CHG!N75-INTMARB!N75</f>
        <v>38.48761822871883</v>
      </c>
      <c r="O75" s="37">
        <f>PPRD!O75+RCV_RCY!O75+IMP!O75-EXP!O75+STK_CHG!O75-INTMARB!O75</f>
        <v>28.914703353396391</v>
      </c>
      <c r="P75" s="37">
        <f>PPRD!P75+RCV_RCY!P75+IMP!P75-EXP!P75+STK_CHG!P75-INTMARB!P75</f>
        <v>38.993981083404982</v>
      </c>
      <c r="Q75" s="37">
        <f>PPRD!Q75+RCV_RCY!Q75+IMP!Q75-EXP!Q75+STK_CHG!Q75-INTMARB!Q75</f>
        <v>51.82476354256233</v>
      </c>
      <c r="R75" s="37">
        <f>PPRD!R75+RCV_RCY!R75+IMP!R75-EXP!R75+STK_CHG!R75-INTMARB!R75</f>
        <v>46.847205503009462</v>
      </c>
      <c r="S75" s="37">
        <f>PPRD!S75+RCV_RCY!S75+IMP!S75-EXP!S75+STK_CHG!S75-INTMARB!S75</f>
        <v>21.62510748065348</v>
      </c>
      <c r="T75" s="37">
        <f>PPRD!T75+RCV_RCY!T75+IMP!T75-EXP!T75+STK_CHG!T75-INTMARB!T75</f>
        <v>25.087188306104899</v>
      </c>
      <c r="U75" s="37">
        <f>PPRD!U75+RCV_RCY!U75+IMP!U75-EXP!U75+STK_CHG!U75-INTMARB!U75</f>
        <v>22.159931212381771</v>
      </c>
      <c r="V75" s="37">
        <f>PPRD!V75+RCV_RCY!V75+IMP!V75-EXP!V75+STK_CHG!V75-INTMARB!V75</f>
        <v>22.435339638864999</v>
      </c>
      <c r="W75" s="37">
        <f>PPRD!W75+RCV_RCY!W75+IMP!W75-EXP!W75+STK_CHG!W75-INTMARB!W75</f>
        <v>26.596904557179709</v>
      </c>
      <c r="X75" s="37">
        <f>PPRD!X75+RCV_RCY!X75+IMP!X75-EXP!X75+STK_CHG!X75-INTMARB!X75</f>
        <v>32.911006018916588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-547.97936371453125</v>
      </c>
      <c r="D76" s="40">
        <f>PPRD!D76+RCV_RCY!D76+IMP!D76-EXP!D76+STK_CHG!D76-INTMARB!D76</f>
        <v>-578.58985382631124</v>
      </c>
      <c r="E76" s="40">
        <f>PPRD!E76+RCV_RCY!E76+IMP!E76-EXP!E76+STK_CHG!E76-INTMARB!E76</f>
        <v>-607.73860705073082</v>
      </c>
      <c r="F76" s="40">
        <f>PPRD!F76+RCV_RCY!F76+IMP!F76-EXP!F76+STK_CHG!F76-INTMARB!F76</f>
        <v>-873.68873602751478</v>
      </c>
      <c r="G76" s="40">
        <f>PPRD!G76+RCV_RCY!G76+IMP!G76-EXP!G76+STK_CHG!G76-INTMARB!G76</f>
        <v>-799.05417024935491</v>
      </c>
      <c r="H76" s="40">
        <f>PPRD!H76+RCV_RCY!H76+IMP!H76-EXP!H76+STK_CHG!H76-INTMARB!H76</f>
        <v>-961.82287188306054</v>
      </c>
      <c r="I76" s="40">
        <f>PPRD!I76+RCV_RCY!I76+IMP!I76-EXP!I76+STK_CHG!I76-INTMARB!I76</f>
        <v>-944.62596732588099</v>
      </c>
      <c r="J76" s="40">
        <f>PPRD!J76+RCV_RCY!J76+IMP!J76-EXP!J76+STK_CHG!J76-INTMARB!J76</f>
        <v>-459.8452278589856</v>
      </c>
      <c r="K76" s="40">
        <f>PPRD!K76+RCV_RCY!K76+IMP!K76-EXP!K76+STK_CHG!K76-INTMARB!K76</f>
        <v>-57.52364574376611</v>
      </c>
      <c r="L76" s="40">
        <f>PPRD!L76+RCV_RCY!L76+IMP!L76-EXP!L76+STK_CHG!L76-INTMARB!L76</f>
        <v>-188.3920894239036</v>
      </c>
      <c r="M76" s="40">
        <f>PPRD!M76+RCV_RCY!M76+IMP!M76-EXP!M76+STK_CHG!M76-INTMARB!M76</f>
        <v>-116.4230438521065</v>
      </c>
      <c r="N76" s="40">
        <f>PPRD!N76+RCV_RCY!N76+IMP!N76-EXP!N76+STK_CHG!N76-INTMARB!N76</f>
        <v>-450.73086844368004</v>
      </c>
      <c r="O76" s="40">
        <f>PPRD!O76+RCV_RCY!O76+IMP!O76-EXP!O76+STK_CHG!O76-INTMARB!O76</f>
        <v>-244.1960447119518</v>
      </c>
      <c r="P76" s="40">
        <f>PPRD!P76+RCV_RCY!P76+IMP!P76-EXP!P76+STK_CHG!P76-INTMARB!P76</f>
        <v>-388.73602751504768</v>
      </c>
      <c r="Q76" s="40">
        <f>PPRD!Q76+RCV_RCY!Q76+IMP!Q76-EXP!Q76+STK_CHG!Q76-INTMARB!Q76</f>
        <v>186.24247635425581</v>
      </c>
      <c r="R76" s="40">
        <f>PPRD!R76+RCV_RCY!R76+IMP!R76-EXP!R76+STK_CHG!R76-INTMARB!R76</f>
        <v>-28.718830610490159</v>
      </c>
      <c r="S76" s="40">
        <f>PPRD!S76+RCV_RCY!S76+IMP!S76-EXP!S76+STK_CHG!S76-INTMARB!S76</f>
        <v>171.88306104901108</v>
      </c>
      <c r="T76" s="40">
        <f>PPRD!T76+RCV_RCY!T76+IMP!T76-EXP!T76+STK_CHG!T76-INTMARB!T76</f>
        <v>196.64660361134941</v>
      </c>
      <c r="U76" s="40">
        <f>PPRD!U76+RCV_RCY!U76+IMP!U76-EXP!U76+STK_CHG!U76-INTMARB!U76</f>
        <v>489.63912295786747</v>
      </c>
      <c r="V76" s="40">
        <f>PPRD!V76+RCV_RCY!V76+IMP!V76-EXP!V76+STK_CHG!V76-INTMARB!V76</f>
        <v>913.4114359415305</v>
      </c>
      <c r="W76" s="40">
        <f>PPRD!W76+RCV_RCY!W76+IMP!W76-EXP!W76+STK_CHG!W76-INTMARB!W76</f>
        <v>1140.7604471195186</v>
      </c>
      <c r="X76" s="40">
        <f>PPRD!X76+RCV_RCY!X76+IMP!X76-EXP!X76+STK_CHG!X76-INTMARB!X76</f>
        <v>76.334651762683052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84845.33233018055</v>
      </c>
      <c r="D2" s="31">
        <f>'GIC2020-2030'!D2-FC_NE!D2</f>
        <v>85972.672312983632</v>
      </c>
      <c r="E2" s="31">
        <f>'GIC2020-2030'!E2-FC_NE!E2</f>
        <v>85127.9011177988</v>
      </c>
      <c r="F2" s="31">
        <f>'GIC2020-2030'!F2-FC_NE!F2</f>
        <v>86985.623387790154</v>
      </c>
      <c r="G2" s="31">
        <f>'GIC2020-2030'!G2-FC_NE!G2</f>
        <v>87045.693035253644</v>
      </c>
      <c r="H2" s="31">
        <f>'GIC2020-2030'!H2-FC_NE!H2</f>
        <v>87977.307222699892</v>
      </c>
      <c r="I2" s="31">
        <f>'GIC2020-2030'!I2-FC_NE!I2</f>
        <v>92365.868615649175</v>
      </c>
      <c r="J2" s="31">
        <f>'GIC2020-2030'!J2-FC_NE!J2</f>
        <v>91927.749613069653</v>
      </c>
      <c r="K2" s="31">
        <f>'GIC2020-2030'!K2-FC_NE!K2</f>
        <v>93109.744024075626</v>
      </c>
      <c r="L2" s="31">
        <f>'GIC2020-2030'!L2-FC_NE!L2</f>
        <v>89540.925107480682</v>
      </c>
      <c r="M2" s="31">
        <f>'GIC2020-2030'!M2-FC_NE!M2</f>
        <v>96589.32579535681</v>
      </c>
      <c r="N2" s="31">
        <f>'GIC2020-2030'!N2-FC_NE!N2</f>
        <v>96587.219948409256</v>
      </c>
      <c r="O2" s="31">
        <f>'GIC2020-2030'!O2-FC_NE!O2</f>
        <v>92827.727429062797</v>
      </c>
      <c r="P2" s="31">
        <f>'GIC2020-2030'!P2-FC_NE!P2</f>
        <v>93440.945399828022</v>
      </c>
      <c r="Q2" s="31">
        <f>'GIC2020-2030'!Q2-FC_NE!Q2</f>
        <v>89546.106792777282</v>
      </c>
      <c r="R2" s="31">
        <f>'GIC2020-2030'!R2-FC_NE!R2</f>
        <v>90100.868357695625</v>
      </c>
      <c r="S2" s="31">
        <f>'GIC2020-2030'!S2-FC_NE!S2</f>
        <v>94854.033361994807</v>
      </c>
      <c r="T2" s="31">
        <f>'GIC2020-2030'!T2-FC_NE!T2</f>
        <v>99100.746173688705</v>
      </c>
      <c r="U2" s="31">
        <f>'GIC2020-2030'!U2-FC_NE!U2</f>
        <v>104080.91831470338</v>
      </c>
      <c r="V2" s="31">
        <f>'GIC2020-2030'!V2-FC_NE!V2</f>
        <v>100217.24411006017</v>
      </c>
      <c r="W2" s="31">
        <f>'GIC2020-2030'!W2-FC_NE!W2</f>
        <v>96866.581599312121</v>
      </c>
      <c r="X2" s="31">
        <f>'GIC2020-2030'!X2-FC_NE!X2</f>
        <v>103991.54772141014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55058.319776440236</v>
      </c>
      <c r="D2" s="31">
        <f>FC_E!D2-FC_E!D70+INTAVI!D2+TI_BF_E!D2-TO_BF!D2+(NRG_BF_E!D3+NRG_BF_E!D17+NRG_BF_E!D22+NRG_BF_E!D25+NRG_BF_E!D26+NRG_BF_E!D51)</f>
        <v>55457.841014617363</v>
      </c>
      <c r="E2" s="31">
        <f>FC_E!E2-FC_E!E70+INTAVI!E2+TI_BF_E!E2-TO_BF!E2+(NRG_BF_E!E3+NRG_BF_E!E17+NRG_BF_E!E22+NRG_BF_E!E25+NRG_BF_E!E26+NRG_BF_E!E51)</f>
        <v>54895.987446259671</v>
      </c>
      <c r="F2" s="31">
        <f>FC_E!F2-FC_E!F70+INTAVI!F2+TI_BF_E!F2-TO_BF!F2+(NRG_BF_E!F3+NRG_BF_E!F17+NRG_BF_E!F22+NRG_BF_E!F25+NRG_BF_E!F26+NRG_BF_E!F51)</f>
        <v>56542.564316423042</v>
      </c>
      <c r="G2" s="31">
        <f>FC_E!G2-FC_E!G70+INTAVI!G2+TI_BF_E!G2-TO_BF!G2+(NRG_BF_E!G3+NRG_BF_E!G17+NRG_BF_E!G22+NRG_BF_E!G25+NRG_BF_E!G26+NRG_BF_E!G51)</f>
        <v>58092.757351676686</v>
      </c>
      <c r="H2" s="31">
        <f>FC_E!H2-FC_E!H70+INTAVI!H2+TI_BF_E!H2-TO_BF!H2+(NRG_BF_E!H3+NRG_BF_E!H17+NRG_BF_E!H22+NRG_BF_E!H25+NRG_BF_E!H26+NRG_BF_E!H51)</f>
        <v>58490.819002579541</v>
      </c>
      <c r="I2" s="31">
        <f>FC_E!I2-FC_E!I70+INTAVI!I2+TI_BF_E!I2-TO_BF!I2+(NRG_BF_E!I3+NRG_BF_E!I17+NRG_BF_E!I22+NRG_BF_E!I25+NRG_BF_E!I26+NRG_BF_E!I51)</f>
        <v>61217.303955288036</v>
      </c>
      <c r="J2" s="31">
        <f>FC_E!J2-FC_E!J70+INTAVI!J2+TI_BF_E!J2-TO_BF!J2+(NRG_BF_E!J3+NRG_BF_E!J17+NRG_BF_E!J22+NRG_BF_E!J25+NRG_BF_E!J26+NRG_BF_E!J51)</f>
        <v>61616.428374892515</v>
      </c>
      <c r="K2" s="31">
        <f>FC_E!K2-FC_E!K70+INTAVI!K2+TI_BF_E!K2-TO_BF!K2+(NRG_BF_E!K3+NRG_BF_E!K17+NRG_BF_E!K22+NRG_BF_E!K25+NRG_BF_E!K26+NRG_BF_E!K51)</f>
        <v>62486.9404127257</v>
      </c>
      <c r="L2" s="31">
        <f>FC_E!L2-FC_E!L70+INTAVI!L2+TI_BF_E!L2-TO_BF!L2+(NRG_BF_E!L3+NRG_BF_E!L17+NRG_BF_E!L22+NRG_BF_E!L25+NRG_BF_E!L26+NRG_BF_E!L51)</f>
        <v>61518.223903697333</v>
      </c>
      <c r="M2" s="31">
        <f>FC_E!M2-FC_E!M70+INTAVI!M2+TI_BF_E!M2-TO_BF!M2+(NRG_BF_E!M3+NRG_BF_E!M17+NRG_BF_E!M22+NRG_BF_E!M25+NRG_BF_E!M26+NRG_BF_E!M51)</f>
        <v>66282.763456577828</v>
      </c>
      <c r="N2" s="31">
        <f>FC_E!N2-FC_E!N70+INTAVI!N2+TI_BF_E!N2-TO_BF!N2+(NRG_BF_E!N3+NRG_BF_E!N17+NRG_BF_E!N22+NRG_BF_E!N25+NRG_BF_E!N26+NRG_BF_E!N51)</f>
        <v>64672.259415305256</v>
      </c>
      <c r="O2" s="31">
        <f>FC_E!O2-FC_E!O70+INTAVI!O2+TI_BF_E!O2-TO_BF!O2+(NRG_BF_E!O3+NRG_BF_E!O17+NRG_BF_E!O22+NRG_BF_E!O25+NRG_BF_E!O26+NRG_BF_E!O51)</f>
        <v>64426.927343078249</v>
      </c>
      <c r="P2" s="31">
        <f>FC_E!P2-FC_E!P70+INTAVI!P2+TI_BF_E!P2-TO_BF!P2+(NRG_BF_E!P3+NRG_BF_E!P17+NRG_BF_E!P22+NRG_BF_E!P25+NRG_BF_E!P26+NRG_BF_E!P51)</f>
        <v>63246.879019776432</v>
      </c>
      <c r="Q2" s="31">
        <f>FC_E!Q2-FC_E!Q70+INTAVI!Q2+TI_BF_E!Q2-TO_BF!Q2+(NRG_BF_E!Q3+NRG_BF_E!Q17+NRG_BF_E!Q22+NRG_BF_E!Q25+NRG_BF_E!Q26+NRG_BF_E!Q51)</f>
        <v>61547.437145313837</v>
      </c>
      <c r="R2" s="31">
        <f>FC_E!R2-FC_E!R70+INTAVI!R2+TI_BF_E!R2-TO_BF!R2+(NRG_BF_E!R3+NRG_BF_E!R17+NRG_BF_E!R22+NRG_BF_E!R25+NRG_BF_E!R26+NRG_BF_E!R51)</f>
        <v>62298.519002579524</v>
      </c>
      <c r="S2" s="31">
        <f>FC_E!S2-FC_E!S70+INTAVI!S2+TI_BF_E!S2-TO_BF!S2+(NRG_BF_E!S3+NRG_BF_E!S17+NRG_BF_E!S22+NRG_BF_E!S25+NRG_BF_E!S26+NRG_BF_E!S51)</f>
        <v>66601.362596732579</v>
      </c>
      <c r="T2" s="31">
        <f>FC_E!T2-FC_E!T70+INTAVI!T2+TI_BF_E!T2-TO_BF!T2+(NRG_BF_E!T3+NRG_BF_E!T17+NRG_BF_E!T22+NRG_BF_E!T25+NRG_BF_E!T26+NRG_BF_E!T51)</f>
        <v>70898.536199484108</v>
      </c>
      <c r="U2" s="31">
        <f>FC_E!U2-FC_E!U70+INTAVI!U2+TI_BF_E!U2-TO_BF!U2+(NRG_BF_E!U3+NRG_BF_E!U17+NRG_BF_E!U22+NRG_BF_E!U25+NRG_BF_E!U26+NRG_BF_E!U51)</f>
        <v>74879.217282889076</v>
      </c>
      <c r="V2" s="31">
        <f>FC_E!V2-FC_E!V70+INTAVI!V2+TI_BF_E!V2-TO_BF!V2+(NRG_BF_E!V3+NRG_BF_E!V17+NRG_BF_E!V22+NRG_BF_E!V25+NRG_BF_E!V26+NRG_BF_E!V51)</f>
        <v>73730.455546001715</v>
      </c>
      <c r="W2" s="31">
        <f>FC_E!W2-FC_E!W70+INTAVI!W2+TI_BF_E!W2-TO_BF!W2+(NRG_BF_E!W3+NRG_BF_E!W17+NRG_BF_E!W22+NRG_BF_E!W25+NRG_BF_E!W26+NRG_BF_E!W51)</f>
        <v>71125.441100601907</v>
      </c>
      <c r="X2" s="31">
        <f>FC_E!X2-FC_E!X70+INTAVI!X2+TI_BF_E!X2-TO_BF!X2+(NRG_BF_E!X3+NRG_BF_E!X17+NRG_BF_E!X22+NRG_BF_E!X25+NRG_BF_E!X26+NRG_BF_E!X51)</f>
        <v>75161.980137575229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72945.764574376619</v>
      </c>
      <c r="D2" s="31">
        <f t="shared" si="0"/>
        <v>72826.940240756623</v>
      </c>
      <c r="E2" s="31">
        <f t="shared" si="0"/>
        <v>70467.88108340498</v>
      </c>
      <c r="F2" s="31">
        <f t="shared" si="0"/>
        <v>73600.929750644864</v>
      </c>
      <c r="G2" s="31">
        <f t="shared" si="0"/>
        <v>74053.865090283754</v>
      </c>
      <c r="H2" s="31">
        <f t="shared" si="0"/>
        <v>72689.531126397254</v>
      </c>
      <c r="I2" s="31">
        <f t="shared" si="0"/>
        <v>79172.033361994851</v>
      </c>
      <c r="J2" s="31">
        <f t="shared" si="0"/>
        <v>79294.020550300949</v>
      </c>
      <c r="K2" s="31">
        <f t="shared" si="0"/>
        <v>78117.024935511581</v>
      </c>
      <c r="L2" s="31">
        <f t="shared" si="0"/>
        <v>73476.358039552884</v>
      </c>
      <c r="M2" s="31">
        <f t="shared" si="0"/>
        <v>79784.881857265689</v>
      </c>
      <c r="N2" s="31">
        <f t="shared" si="0"/>
        <v>81909.745829750638</v>
      </c>
      <c r="O2" s="31">
        <f t="shared" si="0"/>
        <v>82930.100859845217</v>
      </c>
      <c r="P2" s="31">
        <f t="shared" si="0"/>
        <v>81691.51186586413</v>
      </c>
      <c r="Q2" s="31">
        <f t="shared" si="0"/>
        <v>79760.859329320694</v>
      </c>
      <c r="R2" s="31">
        <f t="shared" si="0"/>
        <v>83194.515047291483</v>
      </c>
      <c r="S2" s="31">
        <f t="shared" si="0"/>
        <v>82288.053138435091</v>
      </c>
      <c r="T2" s="31">
        <f t="shared" si="0"/>
        <v>82302.834995700759</v>
      </c>
      <c r="U2" s="31">
        <f t="shared" si="0"/>
        <v>83950.074720550299</v>
      </c>
      <c r="V2" s="31">
        <f t="shared" si="0"/>
        <v>81252.234651762687</v>
      </c>
      <c r="W2" s="31">
        <f t="shared" si="0"/>
        <v>76385.879621668078</v>
      </c>
      <c r="X2" s="31">
        <f t="shared" ref="X2" si="1">SUM(X3,X17,X22,X25,X26,X51,X52,X71,X74,X75,X76)</f>
        <v>81792.685726569223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49969.212123817713</v>
      </c>
      <c r="D3" s="34">
        <f t="shared" si="2"/>
        <v>49872.648581255366</v>
      </c>
      <c r="E3" s="34">
        <f t="shared" si="2"/>
        <v>48213.621152192602</v>
      </c>
      <c r="F3" s="34">
        <f t="shared" si="2"/>
        <v>51588.307050730851</v>
      </c>
      <c r="G3" s="34">
        <f t="shared" si="2"/>
        <v>51082.731126397244</v>
      </c>
      <c r="H3" s="34">
        <f t="shared" si="2"/>
        <v>48951.884264832333</v>
      </c>
      <c r="I3" s="34">
        <f t="shared" si="2"/>
        <v>51593.788392089431</v>
      </c>
      <c r="J3" s="34">
        <f t="shared" si="2"/>
        <v>51457.74230438521</v>
      </c>
      <c r="K3" s="34">
        <f t="shared" si="2"/>
        <v>49174.447893379176</v>
      </c>
      <c r="L3" s="34">
        <f t="shared" si="2"/>
        <v>44441.693981083416</v>
      </c>
      <c r="M3" s="34">
        <f t="shared" si="2"/>
        <v>48314.866723989668</v>
      </c>
      <c r="N3" s="34">
        <f t="shared" si="2"/>
        <v>47903.342218400678</v>
      </c>
      <c r="O3" s="34">
        <f t="shared" si="2"/>
        <v>46332.917196904556</v>
      </c>
      <c r="P3" s="34">
        <f t="shared" si="2"/>
        <v>47195.752708512468</v>
      </c>
      <c r="Q3" s="34">
        <f t="shared" si="2"/>
        <v>45176.611177987957</v>
      </c>
      <c r="R3" s="34">
        <f t="shared" si="2"/>
        <v>45465.295700773859</v>
      </c>
      <c r="S3" s="34">
        <f t="shared" si="2"/>
        <v>45256.868873602762</v>
      </c>
      <c r="T3" s="34">
        <f t="shared" si="2"/>
        <v>45281.742218400686</v>
      </c>
      <c r="U3" s="34">
        <f t="shared" si="2"/>
        <v>44694.396646603607</v>
      </c>
      <c r="V3" s="34">
        <f t="shared" si="2"/>
        <v>40970.443336199489</v>
      </c>
      <c r="W3" s="34">
        <f t="shared" si="2"/>
        <v>36906.305503009455</v>
      </c>
      <c r="X3" s="34">
        <f t="shared" ref="X3" si="3">SUM(X4,X8,X11)</f>
        <v>43247.96603611351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35451.756577815991</v>
      </c>
      <c r="D4" s="29">
        <f t="shared" si="4"/>
        <v>35528.782545141868</v>
      </c>
      <c r="E4" s="29">
        <f t="shared" si="4"/>
        <v>34471.194067067925</v>
      </c>
      <c r="F4" s="29">
        <f t="shared" si="4"/>
        <v>37152.787532244191</v>
      </c>
      <c r="G4" s="29">
        <f t="shared" si="4"/>
        <v>36587.0094582975</v>
      </c>
      <c r="H4" s="29">
        <f t="shared" si="4"/>
        <v>34610.248753224427</v>
      </c>
      <c r="I4" s="29">
        <f t="shared" si="4"/>
        <v>37113.613155631989</v>
      </c>
      <c r="J4" s="29">
        <f t="shared" si="4"/>
        <v>37189.004557179709</v>
      </c>
      <c r="K4" s="29">
        <f t="shared" si="4"/>
        <v>34774.127515047279</v>
      </c>
      <c r="L4" s="29">
        <f t="shared" si="4"/>
        <v>31389.834909716257</v>
      </c>
      <c r="M4" s="29">
        <f t="shared" si="4"/>
        <v>35475.241530524494</v>
      </c>
      <c r="N4" s="29">
        <f t="shared" si="4"/>
        <v>34074.063284608768</v>
      </c>
      <c r="O4" s="29">
        <f t="shared" si="4"/>
        <v>32294.174634565774</v>
      </c>
      <c r="P4" s="29">
        <f t="shared" si="4"/>
        <v>32834.981943250212</v>
      </c>
      <c r="Q4" s="29">
        <f t="shared" si="4"/>
        <v>31215.287016337054</v>
      </c>
      <c r="R4" s="29">
        <f t="shared" si="4"/>
        <v>31602.043164230439</v>
      </c>
      <c r="S4" s="29">
        <f t="shared" si="4"/>
        <v>32031.805245055893</v>
      </c>
      <c r="T4" s="29">
        <f t="shared" si="4"/>
        <v>31787.297506448842</v>
      </c>
      <c r="U4" s="29">
        <f t="shared" si="4"/>
        <v>31892.081513327597</v>
      </c>
      <c r="V4" s="29">
        <f t="shared" si="4"/>
        <v>29962.963972484962</v>
      </c>
      <c r="W4" s="29">
        <f t="shared" si="4"/>
        <v>26958.155546001715</v>
      </c>
      <c r="X4" s="29">
        <f t="shared" ref="X4" si="5">SUM(X5:X7)</f>
        <v>31555.727515047296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6.3198624247635421E-2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8796.8965606190886</v>
      </c>
      <c r="D6" s="10">
        <f>TI_EHG_E!D6+TI_CO_E!D6+TI_BF_E!D6+TI_GW_E!D6+TI_RPI_E!D6+TI_PF_E!D6+TI_BKBPB_E!D6+TI_CL_E!D6+TI_BNG_E!D6+TI_LBB_E!D6+TI_CPP_E!D6+TI_GTL_E!D6+TI_NSP_E!D6</f>
        <v>8687.4260533104025</v>
      </c>
      <c r="E6" s="10">
        <f>TI_EHG_E!E6+TI_CO_E!E6+TI_BF_E!E6+TI_GW_E!E6+TI_RPI_E!E6+TI_PF_E!E6+TI_BKBPB_E!E6+TI_CL_E!E6+TI_BNG_E!E6+TI_LBB_E!E6+TI_CPP_E!E6+TI_GTL_E!E6+TI_NSP_E!E6</f>
        <v>8474.4250214961303</v>
      </c>
      <c r="F6" s="10">
        <f>TI_EHG_E!F6+TI_CO_E!F6+TI_BF_E!F6+TI_GW_E!F6+TI_RPI_E!F6+TI_PF_E!F6+TI_BKBPB_E!F6+TI_CL_E!F6+TI_BNG_E!F6+TI_LBB_E!F6+TI_CPP_E!F6+TI_GTL_E!F6+TI_NSP_E!F6</f>
        <v>9851.7294926913128</v>
      </c>
      <c r="G6" s="10">
        <f>TI_EHG_E!G6+TI_CO_E!G6+TI_BF_E!G6+TI_GW_E!G6+TI_RPI_E!G6+TI_PF_E!G6+TI_BKBPB_E!G6+TI_CL_E!G6+TI_BNG_E!G6+TI_LBB_E!G6+TI_CPP_E!G6+TI_GTL_E!G6+TI_NSP_E!G6</f>
        <v>9638.5342218400674</v>
      </c>
      <c r="H6" s="10">
        <f>TI_EHG_E!H6+TI_CO_E!H6+TI_BF_E!H6+TI_GW_E!H6+TI_RPI_E!H6+TI_PF_E!H6+TI_BKBPB_E!H6+TI_CL_E!H6+TI_BNG_E!H6+TI_LBB_E!H6+TI_CPP_E!H6+TI_GTL_E!H6+TI_NSP_E!H6</f>
        <v>8014.0343938091137</v>
      </c>
      <c r="I6" s="10">
        <f>TI_EHG_E!I6+TI_CO_E!I6+TI_BF_E!I6+TI_GW_E!I6+TI_RPI_E!I6+TI_PF_E!I6+TI_BKBPB_E!I6+TI_CL_E!I6+TI_BNG_E!I6+TI_LBB_E!I6+TI_CPP_E!I6+TI_GTL_E!I6+TI_NSP_E!I6</f>
        <v>9152.8931212381758</v>
      </c>
      <c r="J6" s="10">
        <f>TI_EHG_E!J6+TI_CO_E!J6+TI_BF_E!J6+TI_GW_E!J6+TI_RPI_E!J6+TI_PF_E!J6+TI_BKBPB_E!J6+TI_CL_E!J6+TI_BNG_E!J6+TI_LBB_E!J6+TI_CPP_E!J6+TI_GTL_E!J6+TI_NSP_E!J6</f>
        <v>9716.3816852966465</v>
      </c>
      <c r="K6" s="10">
        <f>TI_EHG_E!K6+TI_CO_E!K6+TI_BF_E!K6+TI_GW_E!K6+TI_RPI_E!K6+TI_PF_E!K6+TI_BKBPB_E!K6+TI_CL_E!K6+TI_BNG_E!K6+TI_LBB_E!K6+TI_CPP_E!K6+TI_GTL_E!K6+TI_NSP_E!K6</f>
        <v>9407.8321582115204</v>
      </c>
      <c r="L6" s="10">
        <f>TI_EHG_E!L6+TI_CO_E!L6+TI_BF_E!L6+TI_GW_E!L6+TI_RPI_E!L6+TI_PF_E!L6+TI_BKBPB_E!L6+TI_CL_E!L6+TI_BNG_E!L6+TI_LBB_E!L6+TI_CPP_E!L6+TI_GTL_E!L6+TI_NSP_E!L6</f>
        <v>6621.653654342218</v>
      </c>
      <c r="M6" s="10">
        <f>TI_EHG_E!M6+TI_CO_E!M6+TI_BF_E!M6+TI_GW_E!M6+TI_RPI_E!M6+TI_PF_E!M6+TI_BKBPB_E!M6+TI_CL_E!M6+TI_BNG_E!M6+TI_LBB_E!M6+TI_CPP_E!M6+TI_GTL_E!M6+TI_NSP_E!M6</f>
        <v>9231.8830610490113</v>
      </c>
      <c r="N6" s="10">
        <f>TI_EHG_E!N6+TI_CO_E!N6+TI_BF_E!N6+TI_GW_E!N6+TI_RPI_E!N6+TI_PF_E!N6+TI_BKBPB_E!N6+TI_CL_E!N6+TI_BNG_E!N6+TI_LBB_E!N6+TI_CPP_E!N6+TI_GTL_E!N6+TI_NSP_E!N6</f>
        <v>8838.4386930352521</v>
      </c>
      <c r="O6" s="10">
        <f>TI_EHG_E!O6+TI_CO_E!O6+TI_BF_E!O6+TI_GW_E!O6+TI_RPI_E!O6+TI_PF_E!O6+TI_BKBPB_E!O6+TI_CL_E!O6+TI_BNG_E!O6+TI_LBB_E!O6+TI_CPP_E!O6+TI_GTL_E!O6+TI_NSP_E!O6</f>
        <v>8605.3545141874456</v>
      </c>
      <c r="P6" s="10">
        <f>TI_EHG_E!P6+TI_CO_E!P6+TI_BF_E!P6+TI_GW_E!P6+TI_RPI_E!P6+TI_PF_E!P6+TI_BKBPB_E!P6+TI_CL_E!P6+TI_BNG_E!P6+TI_LBB_E!P6+TI_CPP_E!P6+TI_GTL_E!P6+TI_NSP_E!P6</f>
        <v>9038.4243336199488</v>
      </c>
      <c r="Q6" s="10">
        <f>TI_EHG_E!Q6+TI_CO_E!Q6+TI_BF_E!Q6+TI_GW_E!Q6+TI_RPI_E!Q6+TI_PF_E!Q6+TI_BKBPB_E!Q6+TI_CL_E!Q6+TI_BNG_E!Q6+TI_LBB_E!Q6+TI_CPP_E!Q6+TI_GTL_E!Q6+TI_NSP_E!Q6</f>
        <v>9199.3852966466056</v>
      </c>
      <c r="R6" s="10">
        <f>TI_EHG_E!R6+TI_CO_E!R6+TI_BF_E!R6+TI_GW_E!R6+TI_RPI_E!R6+TI_PF_E!R6+TI_BKBPB_E!R6+TI_CL_E!R6+TI_BNG_E!R6+TI_LBB_E!R6+TI_CPP_E!R6+TI_GTL_E!R6+TI_NSP_E!R6</f>
        <v>9410.4674118658622</v>
      </c>
      <c r="S6" s="10">
        <f>TI_EHG_E!S6+TI_CO_E!S6+TI_BF_E!S6+TI_GW_E!S6+TI_RPI_E!S6+TI_PF_E!S6+TI_BKBPB_E!S6+TI_CL_E!S6+TI_BNG_E!S6+TI_LBB_E!S6+TI_CPP_E!S6+TI_GTL_E!S6+TI_NSP_E!S6</f>
        <v>9298.2693895098892</v>
      </c>
      <c r="T6" s="10">
        <f>TI_EHG_E!T6+TI_CO_E!T6+TI_BF_E!T6+TI_GW_E!T6+TI_RPI_E!T6+TI_PF_E!T6+TI_BKBPB_E!T6+TI_CL_E!T6+TI_BNG_E!T6+TI_LBB_E!T6+TI_CPP_E!T6+TI_GTL_E!T6+TI_NSP_E!T6</f>
        <v>9159.3682717110914</v>
      </c>
      <c r="U6" s="10">
        <f>TI_EHG_E!U6+TI_CO_E!U6+TI_BF_E!U6+TI_GW_E!U6+TI_RPI_E!U6+TI_PF_E!U6+TI_BKBPB_E!U6+TI_CL_E!U6+TI_BNG_E!U6+TI_LBB_E!U6+TI_CPP_E!U6+TI_GTL_E!U6+TI_NSP_E!U6</f>
        <v>9212.8591573516751</v>
      </c>
      <c r="V6" s="10">
        <f>TI_EHG_E!V6+TI_CO_E!V6+TI_BF_E!V6+TI_GW_E!V6+TI_RPI_E!V6+TI_PF_E!V6+TI_BKBPB_E!V6+TI_CL_E!V6+TI_BNG_E!V6+TI_LBB_E!V6+TI_CPP_E!V6+TI_GTL_E!V6+TI_NSP_E!V6</f>
        <v>8702.1500429922617</v>
      </c>
      <c r="W6" s="10">
        <f>TI_EHG_E!W6+TI_CO_E!W6+TI_BF_E!W6+TI_GW_E!W6+TI_RPI_E!W6+TI_PF_E!W6+TI_BKBPB_E!W6+TI_CL_E!W6+TI_BNG_E!W6+TI_LBB_E!W6+TI_CPP_E!W6+TI_GTL_E!W6+TI_NSP_E!W6</f>
        <v>7577.8899398108342</v>
      </c>
      <c r="X6" s="10">
        <f>TI_EHG_E!X6+TI_CO_E!X6+TI_BF_E!X6+TI_GW_E!X6+TI_RPI_E!X6+TI_PF_E!X6+TI_BKBPB_E!X6+TI_CL_E!X6+TI_BNG_E!X6+TI_LBB_E!X6+TI_CPP_E!X6+TI_GTL_E!X6+TI_NSP_E!X6</f>
        <v>8888.3662080825452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26654.860017196901</v>
      </c>
      <c r="D7" s="10">
        <f>TI_EHG_E!D7+TI_CO_E!D7+TI_BF_E!D7+TI_GW_E!D7+TI_RPI_E!D7+TI_PF_E!D7+TI_BKBPB_E!D7+TI_CL_E!D7+TI_BNG_E!D7+TI_LBB_E!D7+TI_CPP_E!D7+TI_GTL_E!D7+TI_NSP_E!D7</f>
        <v>26841.356491831466</v>
      </c>
      <c r="E7" s="10">
        <f>TI_EHG_E!E7+TI_CO_E!E7+TI_BF_E!E7+TI_GW_E!E7+TI_RPI_E!E7+TI_PF_E!E7+TI_BKBPB_E!E7+TI_CL_E!E7+TI_BNG_E!E7+TI_LBB_E!E7+TI_CPP_E!E7+TI_GTL_E!E7+TI_NSP_E!E7</f>
        <v>25996.769045571797</v>
      </c>
      <c r="F7" s="10">
        <f>TI_EHG_E!F7+TI_CO_E!F7+TI_BF_E!F7+TI_GW_E!F7+TI_RPI_E!F7+TI_PF_E!F7+TI_BKBPB_E!F7+TI_CL_E!F7+TI_BNG_E!F7+TI_LBB_E!F7+TI_CPP_E!F7+TI_GTL_E!F7+TI_NSP_E!F7</f>
        <v>27301.058039552878</v>
      </c>
      <c r="G7" s="10">
        <f>TI_EHG_E!G7+TI_CO_E!G7+TI_BF_E!G7+TI_GW_E!G7+TI_RPI_E!G7+TI_PF_E!G7+TI_BKBPB_E!G7+TI_CL_E!G7+TI_BNG_E!G7+TI_LBB_E!G7+TI_CPP_E!G7+TI_GTL_E!G7+TI_NSP_E!G7</f>
        <v>26948.475236457434</v>
      </c>
      <c r="H7" s="10">
        <f>TI_EHG_E!H7+TI_CO_E!H7+TI_BF_E!H7+TI_GW_E!H7+TI_RPI_E!H7+TI_PF_E!H7+TI_BKBPB_E!H7+TI_CL_E!H7+TI_BNG_E!H7+TI_LBB_E!H7+TI_CPP_E!H7+TI_GTL_E!H7+TI_NSP_E!H7</f>
        <v>26596.214359415309</v>
      </c>
      <c r="I7" s="10">
        <f>TI_EHG_E!I7+TI_CO_E!I7+TI_BF_E!I7+TI_GW_E!I7+TI_RPI_E!I7+TI_PF_E!I7+TI_BKBPB_E!I7+TI_CL_E!I7+TI_BNG_E!I7+TI_LBB_E!I7+TI_CPP_E!I7+TI_GTL_E!I7+TI_NSP_E!I7</f>
        <v>27960.720034393813</v>
      </c>
      <c r="J7" s="10">
        <f>TI_EHG_E!J7+TI_CO_E!J7+TI_BF_E!J7+TI_GW_E!J7+TI_RPI_E!J7+TI_PF_E!J7+TI_BKBPB_E!J7+TI_CL_E!J7+TI_BNG_E!J7+TI_LBB_E!J7+TI_CPP_E!J7+TI_GTL_E!J7+TI_NSP_E!J7</f>
        <v>27472.622871883061</v>
      </c>
      <c r="K7" s="10">
        <f>TI_EHG_E!K7+TI_CO_E!K7+TI_BF_E!K7+TI_GW_E!K7+TI_RPI_E!K7+TI_PF_E!K7+TI_BKBPB_E!K7+TI_CL_E!K7+TI_BNG_E!K7+TI_LBB_E!K7+TI_CPP_E!K7+TI_GTL_E!K7+TI_NSP_E!K7</f>
        <v>25366.295356835763</v>
      </c>
      <c r="L7" s="10">
        <f>TI_EHG_E!L7+TI_CO_E!L7+TI_BF_E!L7+TI_GW_E!L7+TI_RPI_E!L7+TI_PF_E!L7+TI_BKBPB_E!L7+TI_CL_E!L7+TI_BNG_E!L7+TI_LBB_E!L7+TI_CPP_E!L7+TI_GTL_E!L7+TI_NSP_E!L7</f>
        <v>24768.181255374038</v>
      </c>
      <c r="M7" s="10">
        <f>TI_EHG_E!M7+TI_CO_E!M7+TI_BF_E!M7+TI_GW_E!M7+TI_RPI_E!M7+TI_PF_E!M7+TI_BKBPB_E!M7+TI_CL_E!M7+TI_BNG_E!M7+TI_LBB_E!M7+TI_CPP_E!M7+TI_GTL_E!M7+TI_NSP_E!M7</f>
        <v>26243.358469475486</v>
      </c>
      <c r="N7" s="10">
        <f>TI_EHG_E!N7+TI_CO_E!N7+TI_BF_E!N7+TI_GW_E!N7+TI_RPI_E!N7+TI_PF_E!N7+TI_BKBPB_E!N7+TI_CL_E!N7+TI_BNG_E!N7+TI_LBB_E!N7+TI_CPP_E!N7+TI_GTL_E!N7+TI_NSP_E!N7</f>
        <v>25235.624591573516</v>
      </c>
      <c r="O7" s="10">
        <f>TI_EHG_E!O7+TI_CO_E!O7+TI_BF_E!O7+TI_GW_E!O7+TI_RPI_E!O7+TI_PF_E!O7+TI_BKBPB_E!O7+TI_CL_E!O7+TI_BNG_E!O7+TI_LBB_E!O7+TI_CPP_E!O7+TI_GTL_E!O7+TI_NSP_E!O7</f>
        <v>23688.820120378328</v>
      </c>
      <c r="P7" s="10">
        <f>TI_EHG_E!P7+TI_CO_E!P7+TI_BF_E!P7+TI_GW_E!P7+TI_RPI_E!P7+TI_PF_E!P7+TI_BKBPB_E!P7+TI_CL_E!P7+TI_BNG_E!P7+TI_LBB_E!P7+TI_CPP_E!P7+TI_GTL_E!P7+TI_NSP_E!P7</f>
        <v>23796.557609630261</v>
      </c>
      <c r="Q7" s="10">
        <f>TI_EHG_E!Q7+TI_CO_E!Q7+TI_BF_E!Q7+TI_GW_E!Q7+TI_RPI_E!Q7+TI_PF_E!Q7+TI_BKBPB_E!Q7+TI_CL_E!Q7+TI_BNG_E!Q7+TI_LBB_E!Q7+TI_CPP_E!Q7+TI_GTL_E!Q7+TI_NSP_E!Q7</f>
        <v>22015.90171969045</v>
      </c>
      <c r="R7" s="10">
        <f>TI_EHG_E!R7+TI_CO_E!R7+TI_BF_E!R7+TI_GW_E!R7+TI_RPI_E!R7+TI_PF_E!R7+TI_BKBPB_E!R7+TI_CL_E!R7+TI_BNG_E!R7+TI_LBB_E!R7+TI_CPP_E!R7+TI_GTL_E!R7+TI_NSP_E!R7</f>
        <v>22191.575752364577</v>
      </c>
      <c r="S7" s="10">
        <f>TI_EHG_E!S7+TI_CO_E!S7+TI_BF_E!S7+TI_GW_E!S7+TI_RPI_E!S7+TI_PF_E!S7+TI_BKBPB_E!S7+TI_CL_E!S7+TI_BNG_E!S7+TI_LBB_E!S7+TI_CPP_E!S7+TI_GTL_E!S7+TI_NSP_E!S7</f>
        <v>22733.535855546004</v>
      </c>
      <c r="T7" s="10">
        <f>TI_EHG_E!T7+TI_CO_E!T7+TI_BF_E!T7+TI_GW_E!T7+TI_RPI_E!T7+TI_PF_E!T7+TI_BKBPB_E!T7+TI_CL_E!T7+TI_BNG_E!T7+TI_LBB_E!T7+TI_CPP_E!T7+TI_GTL_E!T7+TI_NSP_E!T7</f>
        <v>22627.866036113504</v>
      </c>
      <c r="U7" s="10">
        <f>TI_EHG_E!U7+TI_CO_E!U7+TI_BF_E!U7+TI_GW_E!U7+TI_RPI_E!U7+TI_PF_E!U7+TI_BKBPB_E!U7+TI_CL_E!U7+TI_BNG_E!U7+TI_LBB_E!U7+TI_CPP_E!U7+TI_GTL_E!U7+TI_NSP_E!U7</f>
        <v>22679.222355975922</v>
      </c>
      <c r="V7" s="10">
        <f>TI_EHG_E!V7+TI_CO_E!V7+TI_BF_E!V7+TI_GW_E!V7+TI_RPI_E!V7+TI_PF_E!V7+TI_BKBPB_E!V7+TI_CL_E!V7+TI_BNG_E!V7+TI_LBB_E!V7+TI_CPP_E!V7+TI_GTL_E!V7+TI_NSP_E!V7</f>
        <v>21260.813929492699</v>
      </c>
      <c r="W7" s="10">
        <f>TI_EHG_E!W7+TI_CO_E!W7+TI_BF_E!W7+TI_GW_E!W7+TI_RPI_E!W7+TI_PF_E!W7+TI_BKBPB_E!W7+TI_CL_E!W7+TI_BNG_E!W7+TI_LBB_E!W7+TI_CPP_E!W7+TI_GTL_E!W7+TI_NSP_E!W7</f>
        <v>19380.265606190882</v>
      </c>
      <c r="X7" s="10">
        <f>TI_EHG_E!X7+TI_CO_E!X7+TI_BF_E!X7+TI_GW_E!X7+TI_RPI_E!X7+TI_PF_E!X7+TI_BKBPB_E!X7+TI_CL_E!X7+TI_BNG_E!X7+TI_LBB_E!X7+TI_CPP_E!X7+TI_GTL_E!X7+TI_NSP_E!X7</f>
        <v>22667.361306964751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12073.982545141871</v>
      </c>
      <c r="D8" s="29">
        <f t="shared" si="6"/>
        <v>12234.301203783321</v>
      </c>
      <c r="E8" s="29">
        <f t="shared" si="6"/>
        <v>11815.474290627686</v>
      </c>
      <c r="F8" s="29">
        <f t="shared" si="6"/>
        <v>12386.47093723129</v>
      </c>
      <c r="G8" s="29">
        <f t="shared" si="6"/>
        <v>12290.200601891664</v>
      </c>
      <c r="H8" s="29">
        <f t="shared" si="6"/>
        <v>12753.86130696474</v>
      </c>
      <c r="I8" s="29">
        <f t="shared" si="6"/>
        <v>12558.913069647468</v>
      </c>
      <c r="J8" s="29">
        <f t="shared" si="6"/>
        <v>11995.707652622532</v>
      </c>
      <c r="K8" s="29">
        <f t="shared" si="6"/>
        <v>12490.2709372313</v>
      </c>
      <c r="L8" s="29">
        <f t="shared" si="6"/>
        <v>11816.458469475494</v>
      </c>
      <c r="M8" s="29">
        <f t="shared" si="6"/>
        <v>11424.548323301802</v>
      </c>
      <c r="N8" s="29">
        <f t="shared" si="6"/>
        <v>12377.321754084263</v>
      </c>
      <c r="O8" s="29">
        <f t="shared" si="6"/>
        <v>12602.849957007738</v>
      </c>
      <c r="P8" s="29">
        <f t="shared" si="6"/>
        <v>12890.084006878764</v>
      </c>
      <c r="Q8" s="29">
        <f t="shared" si="6"/>
        <v>12263.261478933795</v>
      </c>
      <c r="R8" s="29">
        <f t="shared" si="6"/>
        <v>12132.499742046426</v>
      </c>
      <c r="S8" s="29">
        <f t="shared" si="6"/>
        <v>11581.360791057612</v>
      </c>
      <c r="T8" s="29">
        <f t="shared" si="6"/>
        <v>11869.011263972481</v>
      </c>
      <c r="U8" s="29">
        <f t="shared" si="6"/>
        <v>11141.938950988821</v>
      </c>
      <c r="V8" s="29">
        <f t="shared" si="6"/>
        <v>9437.3487532244199</v>
      </c>
      <c r="W8" s="29">
        <f t="shared" si="6"/>
        <v>8704.9254514187451</v>
      </c>
      <c r="X8" s="29">
        <f t="shared" ref="X8" si="7">SUM(X9:X10)</f>
        <v>10354.03766122098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12073.982545141871</v>
      </c>
      <c r="D10" s="10">
        <f>TI_EHG_E!D10+TI_CO_E!D10+TI_BF_E!D10+TI_GW_E!D10+TI_RPI_E!D10+TI_PF_E!D10+TI_BKBPB_E!D10+TI_CL_E!D10+TI_BNG_E!D10+TI_LBB_E!D10+TI_CPP_E!D10+TI_GTL_E!D10+TI_NSP_E!D10</f>
        <v>12234.301203783321</v>
      </c>
      <c r="E10" s="10">
        <f>TI_EHG_E!E10+TI_CO_E!E10+TI_BF_E!E10+TI_GW_E!E10+TI_RPI_E!E10+TI_PF_E!E10+TI_BKBPB_E!E10+TI_CL_E!E10+TI_BNG_E!E10+TI_LBB_E!E10+TI_CPP_E!E10+TI_GTL_E!E10+TI_NSP_E!E10</f>
        <v>11815.474290627686</v>
      </c>
      <c r="F10" s="10">
        <f>TI_EHG_E!F10+TI_CO_E!F10+TI_BF_E!F10+TI_GW_E!F10+TI_RPI_E!F10+TI_PF_E!F10+TI_BKBPB_E!F10+TI_CL_E!F10+TI_BNG_E!F10+TI_LBB_E!F10+TI_CPP_E!F10+TI_GTL_E!F10+TI_NSP_E!F10</f>
        <v>12386.47093723129</v>
      </c>
      <c r="G10" s="10">
        <f>TI_EHG_E!G10+TI_CO_E!G10+TI_BF_E!G10+TI_GW_E!G10+TI_RPI_E!G10+TI_PF_E!G10+TI_BKBPB_E!G10+TI_CL_E!G10+TI_BNG_E!G10+TI_LBB_E!G10+TI_CPP_E!G10+TI_GTL_E!G10+TI_NSP_E!G10</f>
        <v>12290.200601891664</v>
      </c>
      <c r="H10" s="10">
        <f>TI_EHG_E!H10+TI_CO_E!H10+TI_BF_E!H10+TI_GW_E!H10+TI_RPI_E!H10+TI_PF_E!H10+TI_BKBPB_E!H10+TI_CL_E!H10+TI_BNG_E!H10+TI_LBB_E!H10+TI_CPP_E!H10+TI_GTL_E!H10+TI_NSP_E!H10</f>
        <v>12753.86130696474</v>
      </c>
      <c r="I10" s="10">
        <f>TI_EHG_E!I10+TI_CO_E!I10+TI_BF_E!I10+TI_GW_E!I10+TI_RPI_E!I10+TI_PF_E!I10+TI_BKBPB_E!I10+TI_CL_E!I10+TI_BNG_E!I10+TI_LBB_E!I10+TI_CPP_E!I10+TI_GTL_E!I10+TI_NSP_E!I10</f>
        <v>12558.913069647468</v>
      </c>
      <c r="J10" s="10">
        <f>TI_EHG_E!J10+TI_CO_E!J10+TI_BF_E!J10+TI_GW_E!J10+TI_RPI_E!J10+TI_PF_E!J10+TI_BKBPB_E!J10+TI_CL_E!J10+TI_BNG_E!J10+TI_LBB_E!J10+TI_CPP_E!J10+TI_GTL_E!J10+TI_NSP_E!J10</f>
        <v>11995.707652622532</v>
      </c>
      <c r="K10" s="10">
        <f>TI_EHG_E!K10+TI_CO_E!K10+TI_BF_E!K10+TI_GW_E!K10+TI_RPI_E!K10+TI_PF_E!K10+TI_BKBPB_E!K10+TI_CL_E!K10+TI_BNG_E!K10+TI_LBB_E!K10+TI_CPP_E!K10+TI_GTL_E!K10+TI_NSP_E!K10</f>
        <v>12490.2709372313</v>
      </c>
      <c r="L10" s="10">
        <f>TI_EHG_E!L10+TI_CO_E!L10+TI_BF_E!L10+TI_GW_E!L10+TI_RPI_E!L10+TI_PF_E!L10+TI_BKBPB_E!L10+TI_CL_E!L10+TI_BNG_E!L10+TI_LBB_E!L10+TI_CPP_E!L10+TI_GTL_E!L10+TI_NSP_E!L10</f>
        <v>11816.458469475494</v>
      </c>
      <c r="M10" s="10">
        <f>TI_EHG_E!M10+TI_CO_E!M10+TI_BF_E!M10+TI_GW_E!M10+TI_RPI_E!M10+TI_PF_E!M10+TI_BKBPB_E!M10+TI_CL_E!M10+TI_BNG_E!M10+TI_LBB_E!M10+TI_CPP_E!M10+TI_GTL_E!M10+TI_NSP_E!M10</f>
        <v>11424.548323301802</v>
      </c>
      <c r="N10" s="10">
        <f>TI_EHG_E!N10+TI_CO_E!N10+TI_BF_E!N10+TI_GW_E!N10+TI_RPI_E!N10+TI_PF_E!N10+TI_BKBPB_E!N10+TI_CL_E!N10+TI_BNG_E!N10+TI_LBB_E!N10+TI_CPP_E!N10+TI_GTL_E!N10+TI_NSP_E!N10</f>
        <v>12377.321754084263</v>
      </c>
      <c r="O10" s="10">
        <f>TI_EHG_E!O10+TI_CO_E!O10+TI_BF_E!O10+TI_GW_E!O10+TI_RPI_E!O10+TI_PF_E!O10+TI_BKBPB_E!O10+TI_CL_E!O10+TI_BNG_E!O10+TI_LBB_E!O10+TI_CPP_E!O10+TI_GTL_E!O10+TI_NSP_E!O10</f>
        <v>12602.849957007738</v>
      </c>
      <c r="P10" s="10">
        <f>TI_EHG_E!P10+TI_CO_E!P10+TI_BF_E!P10+TI_GW_E!P10+TI_RPI_E!P10+TI_PF_E!P10+TI_BKBPB_E!P10+TI_CL_E!P10+TI_BNG_E!P10+TI_LBB_E!P10+TI_CPP_E!P10+TI_GTL_E!P10+TI_NSP_E!P10</f>
        <v>12890.084006878764</v>
      </c>
      <c r="Q10" s="10">
        <f>TI_EHG_E!Q10+TI_CO_E!Q10+TI_BF_E!Q10+TI_GW_E!Q10+TI_RPI_E!Q10+TI_PF_E!Q10+TI_BKBPB_E!Q10+TI_CL_E!Q10+TI_BNG_E!Q10+TI_LBB_E!Q10+TI_CPP_E!Q10+TI_GTL_E!Q10+TI_NSP_E!Q10</f>
        <v>12263.261478933795</v>
      </c>
      <c r="R10" s="10">
        <f>TI_EHG_E!R10+TI_CO_E!R10+TI_BF_E!R10+TI_GW_E!R10+TI_RPI_E!R10+TI_PF_E!R10+TI_BKBPB_E!R10+TI_CL_E!R10+TI_BNG_E!R10+TI_LBB_E!R10+TI_CPP_E!R10+TI_GTL_E!R10+TI_NSP_E!R10</f>
        <v>12132.499742046426</v>
      </c>
      <c r="S10" s="10">
        <f>TI_EHG_E!S10+TI_CO_E!S10+TI_BF_E!S10+TI_GW_E!S10+TI_RPI_E!S10+TI_PF_E!S10+TI_BKBPB_E!S10+TI_CL_E!S10+TI_BNG_E!S10+TI_LBB_E!S10+TI_CPP_E!S10+TI_GTL_E!S10+TI_NSP_E!S10</f>
        <v>11581.360791057612</v>
      </c>
      <c r="T10" s="10">
        <f>TI_EHG_E!T10+TI_CO_E!T10+TI_BF_E!T10+TI_GW_E!T10+TI_RPI_E!T10+TI_PF_E!T10+TI_BKBPB_E!T10+TI_CL_E!T10+TI_BNG_E!T10+TI_LBB_E!T10+TI_CPP_E!T10+TI_GTL_E!T10+TI_NSP_E!T10</f>
        <v>11869.011263972481</v>
      </c>
      <c r="U10" s="10">
        <f>TI_EHG_E!U10+TI_CO_E!U10+TI_BF_E!U10+TI_GW_E!U10+TI_RPI_E!U10+TI_PF_E!U10+TI_BKBPB_E!U10+TI_CL_E!U10+TI_BNG_E!U10+TI_LBB_E!U10+TI_CPP_E!U10+TI_GTL_E!U10+TI_NSP_E!U10</f>
        <v>11141.938950988821</v>
      </c>
      <c r="V10" s="10">
        <f>TI_EHG_E!V10+TI_CO_E!V10+TI_BF_E!V10+TI_GW_E!V10+TI_RPI_E!V10+TI_PF_E!V10+TI_BKBPB_E!V10+TI_CL_E!V10+TI_BNG_E!V10+TI_LBB_E!V10+TI_CPP_E!V10+TI_GTL_E!V10+TI_NSP_E!V10</f>
        <v>9437.3487532244199</v>
      </c>
      <c r="W10" s="10">
        <f>TI_EHG_E!W10+TI_CO_E!W10+TI_BF_E!W10+TI_GW_E!W10+TI_RPI_E!W10+TI_PF_E!W10+TI_BKBPB_E!W10+TI_CL_E!W10+TI_BNG_E!W10+TI_LBB_E!W10+TI_CPP_E!W10+TI_GTL_E!W10+TI_NSP_E!W10</f>
        <v>8704.9254514187451</v>
      </c>
      <c r="X10" s="10">
        <f>TI_EHG_E!X10+TI_CO_E!X10+TI_BF_E!X10+TI_GW_E!X10+TI_RPI_E!X10+TI_PF_E!X10+TI_BKBPB_E!X10+TI_CL_E!X10+TI_BNG_E!X10+TI_LBB_E!X10+TI_CPP_E!X10+TI_GTL_E!X10+TI_NSP_E!X10</f>
        <v>10354.03766122098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2443.4730008598458</v>
      </c>
      <c r="D11" s="29">
        <f t="shared" si="8"/>
        <v>2109.5648323301807</v>
      </c>
      <c r="E11" s="29">
        <f t="shared" si="8"/>
        <v>1926.9527944969905</v>
      </c>
      <c r="F11" s="29">
        <f t="shared" si="8"/>
        <v>2049.0485812553738</v>
      </c>
      <c r="G11" s="29">
        <f t="shared" si="8"/>
        <v>2205.5210662080822</v>
      </c>
      <c r="H11" s="29">
        <f t="shared" si="8"/>
        <v>1587.7742046431645</v>
      </c>
      <c r="I11" s="29">
        <f t="shared" si="8"/>
        <v>1921.2621668099746</v>
      </c>
      <c r="J11" s="29">
        <f t="shared" si="8"/>
        <v>2273.0300945829749</v>
      </c>
      <c r="K11" s="29">
        <f t="shared" si="8"/>
        <v>1910.0494411006021</v>
      </c>
      <c r="L11" s="29">
        <f t="shared" si="8"/>
        <v>1235.4006018916593</v>
      </c>
      <c r="M11" s="29">
        <f t="shared" si="8"/>
        <v>1415.0768701633706</v>
      </c>
      <c r="N11" s="29">
        <f t="shared" si="8"/>
        <v>1451.9571797076526</v>
      </c>
      <c r="O11" s="29">
        <f t="shared" si="8"/>
        <v>1435.8926053310399</v>
      </c>
      <c r="P11" s="29">
        <f t="shared" si="8"/>
        <v>1470.686758383491</v>
      </c>
      <c r="Q11" s="29">
        <f t="shared" si="8"/>
        <v>1698.0626827171106</v>
      </c>
      <c r="R11" s="29">
        <f t="shared" si="8"/>
        <v>1730.75279449699</v>
      </c>
      <c r="S11" s="29">
        <f t="shared" si="8"/>
        <v>1643.7028374892523</v>
      </c>
      <c r="T11" s="29">
        <f t="shared" si="8"/>
        <v>1625.433447979364</v>
      </c>
      <c r="U11" s="29">
        <f t="shared" si="8"/>
        <v>1660.3761822871886</v>
      </c>
      <c r="V11" s="29">
        <f t="shared" si="8"/>
        <v>1570.1306104901118</v>
      </c>
      <c r="W11" s="29">
        <f t="shared" si="8"/>
        <v>1243.2245055889937</v>
      </c>
      <c r="X11" s="29">
        <f t="shared" ref="X11" si="9">SUM(X12:X16)</f>
        <v>1338.2008598452278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0.54067067927773005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2443.4730008598458</v>
      </c>
      <c r="D13" s="10">
        <f>TI_EHG_E!D13+TI_CO_E!D13+TI_BF_E!D13+TI_GW_E!D13+TI_RPI_E!D13+TI_PF_E!D13+TI_BKBPB_E!D13+TI_CL_E!D13+TI_BNG_E!D13+TI_LBB_E!D13+TI_CPP_E!D13+TI_GTL_E!D13+TI_NSP_E!D13</f>
        <v>2109.5648323301807</v>
      </c>
      <c r="E13" s="10">
        <f>TI_EHG_E!E13+TI_CO_E!E13+TI_BF_E!E13+TI_GW_E!E13+TI_RPI_E!E13+TI_PF_E!E13+TI_BKBPB_E!E13+TI_CL_E!E13+TI_BNG_E!E13+TI_LBB_E!E13+TI_CPP_E!E13+TI_GTL_E!E13+TI_NSP_E!E13</f>
        <v>1926.4121238177127</v>
      </c>
      <c r="F13" s="10">
        <f>TI_EHG_E!F13+TI_CO_E!F13+TI_BF_E!F13+TI_GW_E!F13+TI_RPI_E!F13+TI_PF_E!F13+TI_BKBPB_E!F13+TI_CL_E!F13+TI_BNG_E!F13+TI_LBB_E!F13+TI_CPP_E!F13+TI_GTL_E!F13+TI_NSP_E!F13</f>
        <v>2049.0485812553738</v>
      </c>
      <c r="G13" s="10">
        <f>TI_EHG_E!G13+TI_CO_E!G13+TI_BF_E!G13+TI_GW_E!G13+TI_RPI_E!G13+TI_PF_E!G13+TI_BKBPB_E!G13+TI_CL_E!G13+TI_BNG_E!G13+TI_LBB_E!G13+TI_CPP_E!G13+TI_GTL_E!G13+TI_NSP_E!G13</f>
        <v>2205.5210662080822</v>
      </c>
      <c r="H13" s="10">
        <f>TI_EHG_E!H13+TI_CO_E!H13+TI_BF_E!H13+TI_GW_E!H13+TI_RPI_E!H13+TI_PF_E!H13+TI_BKBPB_E!H13+TI_CL_E!H13+TI_BNG_E!H13+TI_LBB_E!H13+TI_CPP_E!H13+TI_GTL_E!H13+TI_NSP_E!H13</f>
        <v>1587.7742046431645</v>
      </c>
      <c r="I13" s="10">
        <f>TI_EHG_E!I13+TI_CO_E!I13+TI_BF_E!I13+TI_GW_E!I13+TI_RPI_E!I13+TI_PF_E!I13+TI_BKBPB_E!I13+TI_CL_E!I13+TI_BNG_E!I13+TI_LBB_E!I13+TI_CPP_E!I13+TI_GTL_E!I13+TI_NSP_E!I13</f>
        <v>1921.2621668099746</v>
      </c>
      <c r="J13" s="10">
        <f>TI_EHG_E!J13+TI_CO_E!J13+TI_BF_E!J13+TI_GW_E!J13+TI_RPI_E!J13+TI_PF_E!J13+TI_BKBPB_E!J13+TI_CL_E!J13+TI_BNG_E!J13+TI_LBB_E!J13+TI_CPP_E!J13+TI_GTL_E!J13+TI_NSP_E!J13</f>
        <v>2273.0300945829749</v>
      </c>
      <c r="K13" s="10">
        <f>TI_EHG_E!K13+TI_CO_E!K13+TI_BF_E!K13+TI_GW_E!K13+TI_RPI_E!K13+TI_PF_E!K13+TI_BKBPB_E!K13+TI_CL_E!K13+TI_BNG_E!K13+TI_LBB_E!K13+TI_CPP_E!K13+TI_GTL_E!K13+TI_NSP_E!K13</f>
        <v>1910.0494411006021</v>
      </c>
      <c r="L13" s="10">
        <f>TI_EHG_E!L13+TI_CO_E!L13+TI_BF_E!L13+TI_GW_E!L13+TI_RPI_E!L13+TI_PF_E!L13+TI_BKBPB_E!L13+TI_CL_E!L13+TI_BNG_E!L13+TI_LBB_E!L13+TI_CPP_E!L13+TI_GTL_E!L13+TI_NSP_E!L13</f>
        <v>1235.4006018916593</v>
      </c>
      <c r="M13" s="10">
        <f>TI_EHG_E!M13+TI_CO_E!M13+TI_BF_E!M13+TI_GW_E!M13+TI_RPI_E!M13+TI_PF_E!M13+TI_BKBPB_E!M13+TI_CL_E!M13+TI_BNG_E!M13+TI_LBB_E!M13+TI_CPP_E!M13+TI_GTL_E!M13+TI_NSP_E!M13</f>
        <v>1415.0768701633706</v>
      </c>
      <c r="N13" s="10">
        <f>TI_EHG_E!N13+TI_CO_E!N13+TI_BF_E!N13+TI_GW_E!N13+TI_RPI_E!N13+TI_PF_E!N13+TI_BKBPB_E!N13+TI_CL_E!N13+TI_BNG_E!N13+TI_LBB_E!N13+TI_CPP_E!N13+TI_GTL_E!N13+TI_NSP_E!N13</f>
        <v>1451.9571797076526</v>
      </c>
      <c r="O13" s="10">
        <f>TI_EHG_E!O13+TI_CO_E!O13+TI_BF_E!O13+TI_GW_E!O13+TI_RPI_E!O13+TI_PF_E!O13+TI_BKBPB_E!O13+TI_CL_E!O13+TI_BNG_E!O13+TI_LBB_E!O13+TI_CPP_E!O13+TI_GTL_E!O13+TI_NSP_E!O13</f>
        <v>1435.8926053310399</v>
      </c>
      <c r="P13" s="10">
        <f>TI_EHG_E!P13+TI_CO_E!P13+TI_BF_E!P13+TI_GW_E!P13+TI_RPI_E!P13+TI_PF_E!P13+TI_BKBPB_E!P13+TI_CL_E!P13+TI_BNG_E!P13+TI_LBB_E!P13+TI_CPP_E!P13+TI_GTL_E!P13+TI_NSP_E!P13</f>
        <v>1470.686758383491</v>
      </c>
      <c r="Q13" s="10">
        <f>TI_EHG_E!Q13+TI_CO_E!Q13+TI_BF_E!Q13+TI_GW_E!Q13+TI_RPI_E!Q13+TI_PF_E!Q13+TI_BKBPB_E!Q13+TI_CL_E!Q13+TI_BNG_E!Q13+TI_LBB_E!Q13+TI_CPP_E!Q13+TI_GTL_E!Q13+TI_NSP_E!Q13</f>
        <v>1698.0626827171106</v>
      </c>
      <c r="R13" s="10">
        <f>TI_EHG_E!R13+TI_CO_E!R13+TI_BF_E!R13+TI_GW_E!R13+TI_RPI_E!R13+TI_PF_E!R13+TI_BKBPB_E!R13+TI_CL_E!R13+TI_BNG_E!R13+TI_LBB_E!R13+TI_CPP_E!R13+TI_GTL_E!R13+TI_NSP_E!R13</f>
        <v>1730.75279449699</v>
      </c>
      <c r="S13" s="10">
        <f>TI_EHG_E!S13+TI_CO_E!S13+TI_BF_E!S13+TI_GW_E!S13+TI_RPI_E!S13+TI_PF_E!S13+TI_BKBPB_E!S13+TI_CL_E!S13+TI_BNG_E!S13+TI_LBB_E!S13+TI_CPP_E!S13+TI_GTL_E!S13+TI_NSP_E!S13</f>
        <v>1643.7028374892523</v>
      </c>
      <c r="T13" s="10">
        <f>TI_EHG_E!T13+TI_CO_E!T13+TI_BF_E!T13+TI_GW_E!T13+TI_RPI_E!T13+TI_PF_E!T13+TI_BKBPB_E!T13+TI_CL_E!T13+TI_BNG_E!T13+TI_LBB_E!T13+TI_CPP_E!T13+TI_GTL_E!T13+TI_NSP_E!T13</f>
        <v>1625.2947549441103</v>
      </c>
      <c r="U13" s="10">
        <f>TI_EHG_E!U13+TI_CO_E!U13+TI_BF_E!U13+TI_GW_E!U13+TI_RPI_E!U13+TI_PF_E!U13+TI_BKBPB_E!U13+TI_CL_E!U13+TI_BNG_E!U13+TI_LBB_E!U13+TI_CPP_E!U13+TI_GTL_E!U13+TI_NSP_E!U13</f>
        <v>1660.0380051590716</v>
      </c>
      <c r="V13" s="10">
        <f>TI_EHG_E!V13+TI_CO_E!V13+TI_BF_E!V13+TI_GW_E!V13+TI_RPI_E!V13+TI_PF_E!V13+TI_BKBPB_E!V13+TI_CL_E!V13+TI_BNG_E!V13+TI_LBB_E!V13+TI_CPP_E!V13+TI_GTL_E!V13+TI_NSP_E!V13</f>
        <v>1569.8964746345659</v>
      </c>
      <c r="W13" s="10">
        <f>TI_EHG_E!W13+TI_CO_E!W13+TI_BF_E!W13+TI_GW_E!W13+TI_RPI_E!W13+TI_PF_E!W13+TI_BKBPB_E!W13+TI_CL_E!W13+TI_BNG_E!W13+TI_LBB_E!W13+TI_CPP_E!W13+TI_GTL_E!W13+TI_NSP_E!W13</f>
        <v>1243.0418744625965</v>
      </c>
      <c r="X13" s="10">
        <f>TI_EHG_E!X13+TI_CO_E!X13+TI_BF_E!X13+TI_GW_E!X13+TI_RPI_E!X13+TI_PF_E!X13+TI_BKBPB_E!X13+TI_CL_E!X13+TI_BNG_E!X13+TI_LBB_E!X13+TI_CPP_E!X13+TI_GTL_E!X13+TI_NSP_E!X13</f>
        <v>1338.0245915735168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0.13869303525365431</v>
      </c>
      <c r="U16" s="10">
        <f>TI_EHG_E!U16+TI_CO_E!U16+TI_BF_E!U16+TI_GW_E!U16+TI_RPI_E!U16+TI_PF_E!U16+TI_BKBPB_E!U16+TI_CL_E!U16+TI_BNG_E!U16+TI_LBB_E!U16+TI_CPP_E!U16+TI_GTL_E!U16+TI_NSP_E!U16</f>
        <v>0.3381771281169389</v>
      </c>
      <c r="V16" s="10">
        <f>TI_EHG_E!V16+TI_CO_E!V16+TI_BF_E!V16+TI_GW_E!V16+TI_RPI_E!V16+TI_PF_E!V16+TI_BKBPB_E!V16+TI_CL_E!V16+TI_BNG_E!V16+TI_LBB_E!V16+TI_CPP_E!V16+TI_GTL_E!V16+TI_NSP_E!V16</f>
        <v>0.23413585554600169</v>
      </c>
      <c r="W16" s="10">
        <f>TI_EHG_E!W16+TI_CO_E!W16+TI_BF_E!W16+TI_GW_E!W16+TI_RPI_E!W16+TI_PF_E!W16+TI_BKBPB_E!W16+TI_CL_E!W16+TI_BNG_E!W16+TI_LBB_E!W16+TI_CPP_E!W16+TI_GTL_E!W16+TI_NSP_E!W16</f>
        <v>0.18263112639724849</v>
      </c>
      <c r="X16" s="10">
        <f>TI_EHG_E!X16+TI_CO_E!X16+TI_BF_E!X16+TI_GW_E!X16+TI_RPI_E!X16+TI_PF_E!X16+TI_BKBPB_E!X16+TI_CL_E!X16+TI_BNG_E!X16+TI_LBB_E!X16+TI_CPP_E!X16+TI_GTL_E!X16+TI_NSP_E!X16</f>
        <v>0.17626827171109199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568.55588993981075</v>
      </c>
      <c r="D17" s="37">
        <f t="shared" si="10"/>
        <v>586.10636285468627</v>
      </c>
      <c r="E17" s="37">
        <f t="shared" si="10"/>
        <v>581.36044711951843</v>
      </c>
      <c r="F17" s="37">
        <f t="shared" si="10"/>
        <v>629.40670679277719</v>
      </c>
      <c r="G17" s="37">
        <f t="shared" si="10"/>
        <v>555.69879621668088</v>
      </c>
      <c r="H17" s="37">
        <f t="shared" si="10"/>
        <v>497.32975064488386</v>
      </c>
      <c r="I17" s="37">
        <f t="shared" si="10"/>
        <v>671.06380051590702</v>
      </c>
      <c r="J17" s="37">
        <f t="shared" si="10"/>
        <v>642.18495270851236</v>
      </c>
      <c r="K17" s="37">
        <f t="shared" si="10"/>
        <v>751.84858125537392</v>
      </c>
      <c r="L17" s="37">
        <f t="shared" si="10"/>
        <v>613.37781599312109</v>
      </c>
      <c r="M17" s="37">
        <f t="shared" si="10"/>
        <v>803.70928632846073</v>
      </c>
      <c r="N17" s="37">
        <f t="shared" si="10"/>
        <v>788.21057609630259</v>
      </c>
      <c r="O17" s="37">
        <f t="shared" si="10"/>
        <v>776.8415305245054</v>
      </c>
      <c r="P17" s="37">
        <f t="shared" si="10"/>
        <v>833.70352536543419</v>
      </c>
      <c r="Q17" s="37">
        <f t="shared" si="10"/>
        <v>878.88598452278586</v>
      </c>
      <c r="R17" s="37">
        <f t="shared" si="10"/>
        <v>999.53671539122945</v>
      </c>
      <c r="S17" s="37">
        <f t="shared" si="10"/>
        <v>978.34385210662094</v>
      </c>
      <c r="T17" s="37">
        <f t="shared" si="10"/>
        <v>924.1</v>
      </c>
      <c r="U17" s="37">
        <f t="shared" si="10"/>
        <v>936.69793637145301</v>
      </c>
      <c r="V17" s="37">
        <f t="shared" si="10"/>
        <v>866.7512467755804</v>
      </c>
      <c r="W17" s="37">
        <f t="shared" si="10"/>
        <v>727.83551160791046</v>
      </c>
      <c r="X17" s="37">
        <f t="shared" ref="X17" si="11">SUM(X18:X21)</f>
        <v>801.73576956147895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408.36199484092856</v>
      </c>
      <c r="D19" s="10">
        <f>TI_EHG_E!D19+TI_CO_E!D19+TI_BF_E!D19+TI_GW_E!D19+TI_RPI_E!D19+TI_PF_E!D19+TI_BKBPB_E!D19+TI_CL_E!D19+TI_BNG_E!D19+TI_LBB_E!D19+TI_CPP_E!D19+TI_GTL_E!D19+TI_NSP_E!D19</f>
        <v>411.41444539982808</v>
      </c>
      <c r="E19" s="10">
        <f>TI_EHG_E!E19+TI_CO_E!E19+TI_BF_E!E19+TI_GW_E!E19+TI_RPI_E!E19+TI_PF_E!E19+TI_BKBPB_E!E19+TI_CL_E!E19+TI_BNG_E!E19+TI_LBB_E!E19+TI_CPP_E!E19+TI_GTL_E!E19+TI_NSP_E!E19</f>
        <v>392.86328460877041</v>
      </c>
      <c r="F19" s="10">
        <f>TI_EHG_E!F19+TI_CO_E!F19+TI_BF_E!F19+TI_GW_E!F19+TI_RPI_E!F19+TI_PF_E!F19+TI_BKBPB_E!F19+TI_CL_E!F19+TI_BNG_E!F19+TI_LBB_E!F19+TI_CPP_E!F19+TI_GTL_E!F19+TI_NSP_E!F19</f>
        <v>430.99742046431635</v>
      </c>
      <c r="G19" s="10">
        <f>TI_EHG_E!G19+TI_CO_E!G19+TI_BF_E!G19+TI_GW_E!G19+TI_RPI_E!G19+TI_PF_E!G19+TI_BKBPB_E!G19+TI_CL_E!G19+TI_BNG_E!G19+TI_LBB_E!G19+TI_CPP_E!G19+TI_GTL_E!G19+TI_NSP_E!G19</f>
        <v>299.01117798796207</v>
      </c>
      <c r="H19" s="10">
        <f>TI_EHG_E!H19+TI_CO_E!H19+TI_BF_E!H19+TI_GW_E!H19+TI_RPI_E!H19+TI_PF_E!H19+TI_BKBPB_E!H19+TI_CL_E!H19+TI_BNG_E!H19+TI_LBB_E!H19+TI_CPP_E!H19+TI_GTL_E!H19+TI_NSP_E!H19</f>
        <v>275.32244196044712</v>
      </c>
      <c r="I19" s="10">
        <f>TI_EHG_E!I19+TI_CO_E!I19+TI_BF_E!I19+TI_GW_E!I19+TI_RPI_E!I19+TI_PF_E!I19+TI_BKBPB_E!I19+TI_CL_E!I19+TI_BNG_E!I19+TI_LBB_E!I19+TI_CPP_E!I19+TI_GTL_E!I19+TI_NSP_E!I19</f>
        <v>347.35597592433356</v>
      </c>
      <c r="J19" s="10">
        <f>TI_EHG_E!J19+TI_CO_E!J19+TI_BF_E!J19+TI_GW_E!J19+TI_RPI_E!J19+TI_PF_E!J19+TI_BKBPB_E!J19+TI_CL_E!J19+TI_BNG_E!J19+TI_LBB_E!J19+TI_CPP_E!J19+TI_GTL_E!J19+TI_NSP_E!J19</f>
        <v>382.84608770421323</v>
      </c>
      <c r="K19" s="10">
        <f>TI_EHG_E!K19+TI_CO_E!K19+TI_BF_E!K19+TI_GW_E!K19+TI_RPI_E!K19+TI_PF_E!K19+TI_BKBPB_E!K19+TI_CL_E!K19+TI_BNG_E!K19+TI_LBB_E!K19+TI_CPP_E!K19+TI_GTL_E!K19+TI_NSP_E!K19</f>
        <v>400.60189165950129</v>
      </c>
      <c r="L19" s="10">
        <f>TI_EHG_E!L19+TI_CO_E!L19+TI_BF_E!L19+TI_GW_E!L19+TI_RPI_E!L19+TI_PF_E!L19+TI_BKBPB_E!L19+TI_CL_E!L19+TI_BNG_E!L19+TI_LBB_E!L19+TI_CPP_E!L19+TI_GTL_E!L19+TI_NSP_E!L19</f>
        <v>313.43508168529661</v>
      </c>
      <c r="M19" s="10">
        <f>TI_EHG_E!M19+TI_CO_E!M19+TI_BF_E!M19+TI_GW_E!M19+TI_RPI_E!M19+TI_PF_E!M19+TI_BKBPB_E!M19+TI_CL_E!M19+TI_BNG_E!M19+TI_LBB_E!M19+TI_CPP_E!M19+TI_GTL_E!M19+TI_NSP_E!M19</f>
        <v>444.81943250214954</v>
      </c>
      <c r="N19" s="10">
        <f>TI_EHG_E!N19+TI_CO_E!N19+TI_BF_E!N19+TI_GW_E!N19+TI_RPI_E!N19+TI_PF_E!N19+TI_BKBPB_E!N19+TI_CL_E!N19+TI_BNG_E!N19+TI_LBB_E!N19+TI_CPP_E!N19+TI_GTL_E!N19+TI_NSP_E!N19</f>
        <v>397.50644883920887</v>
      </c>
      <c r="O19" s="10">
        <f>TI_EHG_E!O19+TI_CO_E!O19+TI_BF_E!O19+TI_GW_E!O19+TI_RPI_E!O19+TI_PF_E!O19+TI_BKBPB_E!O19+TI_CL_E!O19+TI_BNG_E!O19+TI_LBB_E!O19+TI_CPP_E!O19+TI_GTL_E!O19+TI_NSP_E!O19</f>
        <v>382.02923473774717</v>
      </c>
      <c r="P19" s="10">
        <f>TI_EHG_E!P19+TI_CO_E!P19+TI_BF_E!P19+TI_GW_E!P19+TI_RPI_E!P19+TI_PF_E!P19+TI_BKBPB_E!P19+TI_CL_E!P19+TI_BNG_E!P19+TI_LBB_E!P19+TI_CPP_E!P19+TI_GTL_E!P19+TI_NSP_E!P19</f>
        <v>426.80567497850382</v>
      </c>
      <c r="Q19" s="10">
        <f>TI_EHG_E!Q19+TI_CO_E!Q19+TI_BF_E!Q19+TI_GW_E!Q19+TI_RPI_E!Q19+TI_PF_E!Q19+TI_BKBPB_E!Q19+TI_CL_E!Q19+TI_BNG_E!Q19+TI_LBB_E!Q19+TI_CPP_E!Q19+TI_GTL_E!Q19+TI_NSP_E!Q19</f>
        <v>424.93551160791054</v>
      </c>
      <c r="R19" s="10">
        <f>TI_EHG_E!R19+TI_CO_E!R19+TI_BF_E!R19+TI_GW_E!R19+TI_RPI_E!R19+TI_PF_E!R19+TI_BKBPB_E!R19+TI_CL_E!R19+TI_BNG_E!R19+TI_LBB_E!R19+TI_CPP_E!R19+TI_GTL_E!R19+TI_NSP_E!R19</f>
        <v>498.79621668099742</v>
      </c>
      <c r="S19" s="10">
        <f>TI_EHG_E!S19+TI_CO_E!S19+TI_BF_E!S19+TI_GW_E!S19+TI_RPI_E!S19+TI_PF_E!S19+TI_BKBPB_E!S19+TI_CL_E!S19+TI_BNG_E!S19+TI_LBB_E!S19+TI_CPP_E!S19+TI_GTL_E!S19+TI_NSP_E!S19</f>
        <v>545.07738607050737</v>
      </c>
      <c r="T19" s="10">
        <f>TI_EHG_E!T19+TI_CO_E!T19+TI_BF_E!T19+TI_GW_E!T19+TI_RPI_E!T19+TI_PF_E!T19+TI_BKBPB_E!T19+TI_CL_E!T19+TI_BNG_E!T19+TI_LBB_E!T19+TI_CPP_E!T19+TI_GTL_E!T19+TI_NSP_E!T19</f>
        <v>504.27463456577811</v>
      </c>
      <c r="U19" s="10">
        <f>TI_EHG_E!U19+TI_CO_E!U19+TI_BF_E!U19+TI_GW_E!U19+TI_RPI_E!U19+TI_PF_E!U19+TI_BKBPB_E!U19+TI_CL_E!U19+TI_BNG_E!U19+TI_LBB_E!U19+TI_CPP_E!U19+TI_GTL_E!U19+TI_NSP_E!U19</f>
        <v>514.87927773000854</v>
      </c>
      <c r="V19" s="10">
        <f>TI_EHG_E!V19+TI_CO_E!V19+TI_BF_E!V19+TI_GW_E!V19+TI_RPI_E!V19+TI_PF_E!V19+TI_BKBPB_E!V19+TI_CL_E!V19+TI_BNG_E!V19+TI_LBB_E!V19+TI_CPP_E!V19+TI_GTL_E!V19+TI_NSP_E!V19</f>
        <v>496.00369733447985</v>
      </c>
      <c r="W19" s="10">
        <f>TI_EHG_E!W19+TI_CO_E!W19+TI_BF_E!W19+TI_GW_E!W19+TI_RPI_E!W19+TI_PF_E!W19+TI_BKBPB_E!W19+TI_CL_E!W19+TI_BNG_E!W19+TI_LBB_E!W19+TI_CPP_E!W19+TI_GTL_E!W19+TI_NSP_E!W19</f>
        <v>414.39226139294919</v>
      </c>
      <c r="X19" s="10">
        <f>TI_EHG_E!X19+TI_CO_E!X19+TI_BF_E!X19+TI_GW_E!X19+TI_RPI_E!X19+TI_PF_E!X19+TI_BKBPB_E!X19+TI_CL_E!X19+TI_BNG_E!X19+TI_LBB_E!X19+TI_CPP_E!X19+TI_GTL_E!X19+TI_NSP_E!X19</f>
        <v>491.78873602751503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103.1097162510748</v>
      </c>
      <c r="D20" s="10">
        <f>TI_EHG_E!D20+TI_CO_E!D20+TI_BF_E!D20+TI_GW_E!D20+TI_RPI_E!D20+TI_PF_E!D20+TI_BKBPB_E!D20+TI_CL_E!D20+TI_BNG_E!D20+TI_LBB_E!D20+TI_CPP_E!D20+TI_GTL_E!D20+TI_NSP_E!D20</f>
        <v>118.84969905417027</v>
      </c>
      <c r="E20" s="10">
        <f>TI_EHG_E!E20+TI_CO_E!E20+TI_BF_E!E20+TI_GW_E!E20+TI_RPI_E!E20+TI_PF_E!E20+TI_BKBPB_E!E20+TI_CL_E!E20+TI_BNG_E!E20+TI_LBB_E!E20+TI_CPP_E!E20+TI_GTL_E!E20+TI_NSP_E!E20</f>
        <v>114.2399828030954</v>
      </c>
      <c r="F20" s="10">
        <f>TI_EHG_E!F20+TI_CO_E!F20+TI_BF_E!F20+TI_GW_E!F20+TI_RPI_E!F20+TI_PF_E!F20+TI_BKBPB_E!F20+TI_CL_E!F20+TI_BNG_E!F20+TI_LBB_E!F20+TI_CPP_E!F20+TI_GTL_E!F20+TI_NSP_E!F20</f>
        <v>136.5004299226139</v>
      </c>
      <c r="G20" s="10">
        <f>TI_EHG_E!G20+TI_CO_E!G20+TI_BF_E!G20+TI_GW_E!G20+TI_RPI_E!G20+TI_PF_E!G20+TI_BKBPB_E!G20+TI_CL_E!G20+TI_BNG_E!G20+TI_LBB_E!G20+TI_CPP_E!G20+TI_GTL_E!G20+TI_NSP_E!G20</f>
        <v>168.45795356835771</v>
      </c>
      <c r="H20" s="10">
        <f>TI_EHG_E!H20+TI_CO_E!H20+TI_BF_E!H20+TI_GW_E!H20+TI_RPI_E!H20+TI_PF_E!H20+TI_BKBPB_E!H20+TI_CL_E!H20+TI_BNG_E!H20+TI_LBB_E!H20+TI_CPP_E!H20+TI_GTL_E!H20+TI_NSP_E!H20</f>
        <v>107.21797076526221</v>
      </c>
      <c r="I20" s="10">
        <f>TI_EHG_E!I20+TI_CO_E!I20+TI_BF_E!I20+TI_GW_E!I20+TI_RPI_E!I20+TI_PF_E!I20+TI_BKBPB_E!I20+TI_CL_E!I20+TI_BNG_E!I20+TI_LBB_E!I20+TI_CPP_E!I20+TI_GTL_E!I20+TI_NSP_E!I20</f>
        <v>207.24660361134991</v>
      </c>
      <c r="J20" s="10">
        <f>TI_EHG_E!J20+TI_CO_E!J20+TI_BF_E!J20+TI_GW_E!J20+TI_RPI_E!J20+TI_PF_E!J20+TI_BKBPB_E!J20+TI_CL_E!J20+TI_BNG_E!J20+TI_LBB_E!J20+TI_CPP_E!J20+TI_GTL_E!J20+TI_NSP_E!J20</f>
        <v>152.74196044711951</v>
      </c>
      <c r="K20" s="10">
        <f>TI_EHG_E!K20+TI_CO_E!K20+TI_BF_E!K20+TI_GW_E!K20+TI_RPI_E!K20+TI_PF_E!K20+TI_BKBPB_E!K20+TI_CL_E!K20+TI_BNG_E!K20+TI_LBB_E!K20+TI_CPP_E!K20+TI_GTL_E!K20+TI_NSP_E!K20</f>
        <v>243.71831470335337</v>
      </c>
      <c r="L20" s="10">
        <f>TI_EHG_E!L20+TI_CO_E!L20+TI_BF_E!L20+TI_GW_E!L20+TI_RPI_E!L20+TI_PF_E!L20+TI_BKBPB_E!L20+TI_CL_E!L20+TI_BNG_E!L20+TI_LBB_E!L20+TI_CPP_E!L20+TI_GTL_E!L20+TI_NSP_E!L20</f>
        <v>184.6278589853826</v>
      </c>
      <c r="M20" s="10">
        <f>TI_EHG_E!M20+TI_CO_E!M20+TI_BF_E!M20+TI_GW_E!M20+TI_RPI_E!M20+TI_PF_E!M20+TI_BKBPB_E!M20+TI_CL_E!M20+TI_BNG_E!M20+TI_LBB_E!M20+TI_CPP_E!M20+TI_GTL_E!M20+TI_NSP_E!M20</f>
        <v>237.74720550300944</v>
      </c>
      <c r="N20" s="10">
        <f>TI_EHG_E!N20+TI_CO_E!N20+TI_BF_E!N20+TI_GW_E!N20+TI_RPI_E!N20+TI_PF_E!N20+TI_BKBPB_E!N20+TI_CL_E!N20+TI_BNG_E!N20+TI_LBB_E!N20+TI_CPP_E!N20+TI_GTL_E!N20+TI_NSP_E!N20</f>
        <v>262.75434221840067</v>
      </c>
      <c r="O20" s="10">
        <f>TI_EHG_E!O20+TI_CO_E!O20+TI_BF_E!O20+TI_GW_E!O20+TI_RPI_E!O20+TI_PF_E!O20+TI_BKBPB_E!O20+TI_CL_E!O20+TI_BNG_E!O20+TI_LBB_E!O20+TI_CPP_E!O20+TI_GTL_E!O20+TI_NSP_E!O20</f>
        <v>270.56466036113494</v>
      </c>
      <c r="P20" s="10">
        <f>TI_EHG_E!P20+TI_CO_E!P20+TI_BF_E!P20+TI_GW_E!P20+TI_RPI_E!P20+TI_PF_E!P20+TI_BKBPB_E!P20+TI_CL_E!P20+TI_BNG_E!P20+TI_LBB_E!P20+TI_CPP_E!P20+TI_GTL_E!P20+TI_NSP_E!P20</f>
        <v>280.14230438521059</v>
      </c>
      <c r="Q20" s="10">
        <f>TI_EHG_E!Q20+TI_CO_E!Q20+TI_BF_E!Q20+TI_GW_E!Q20+TI_RPI_E!Q20+TI_PF_E!Q20+TI_BKBPB_E!Q20+TI_CL_E!Q20+TI_BNG_E!Q20+TI_LBB_E!Q20+TI_CPP_E!Q20+TI_GTL_E!Q20+TI_NSP_E!Q20</f>
        <v>332.87944969905413</v>
      </c>
      <c r="R20" s="10">
        <f>TI_EHG_E!R20+TI_CO_E!R20+TI_BF_E!R20+TI_GW_E!R20+TI_RPI_E!R20+TI_PF_E!R20+TI_BKBPB_E!R20+TI_CL_E!R20+TI_BNG_E!R20+TI_LBB_E!R20+TI_CPP_E!R20+TI_GTL_E!R20+TI_NSP_E!R20</f>
        <v>387.93353396388648</v>
      </c>
      <c r="S20" s="10">
        <f>TI_EHG_E!S20+TI_CO_E!S20+TI_BF_E!S20+TI_GW_E!S20+TI_RPI_E!S20+TI_PF_E!S20+TI_BKBPB_E!S20+TI_CL_E!S20+TI_BNG_E!S20+TI_LBB_E!S20+TI_CPP_E!S20+TI_GTL_E!S20+TI_NSP_E!S20</f>
        <v>349.43155631986241</v>
      </c>
      <c r="T20" s="10">
        <f>TI_EHG_E!T20+TI_CO_E!T20+TI_BF_E!T20+TI_GW_E!T20+TI_RPI_E!T20+TI_PF_E!T20+TI_BKBPB_E!T20+TI_CL_E!T20+TI_BNG_E!T20+TI_LBB_E!T20+TI_CPP_E!T20+TI_GTL_E!T20+TI_NSP_E!T20</f>
        <v>379.3769561478934</v>
      </c>
      <c r="U20" s="10">
        <f>TI_EHG_E!U20+TI_CO_E!U20+TI_BF_E!U20+TI_GW_E!U20+TI_RPI_E!U20+TI_PF_E!U20+TI_BKBPB_E!U20+TI_CL_E!U20+TI_BNG_E!U20+TI_LBB_E!U20+TI_CPP_E!U20+TI_GTL_E!U20+TI_NSP_E!U20</f>
        <v>387.27781599312118</v>
      </c>
      <c r="V20" s="10">
        <f>TI_EHG_E!V20+TI_CO_E!V20+TI_BF_E!V20+TI_GW_E!V20+TI_RPI_E!V20+TI_PF_E!V20+TI_BKBPB_E!V20+TI_CL_E!V20+TI_BNG_E!V20+TI_LBB_E!V20+TI_CPP_E!V20+TI_GTL_E!V20+TI_NSP_E!V20</f>
        <v>332.78632846087703</v>
      </c>
      <c r="W20" s="10">
        <f>TI_EHG_E!W20+TI_CO_E!W20+TI_BF_E!W20+TI_GW_E!W20+TI_RPI_E!W20+TI_PF_E!W20+TI_BKBPB_E!W20+TI_CL_E!W20+TI_BNG_E!W20+TI_LBB_E!W20+TI_CPP_E!W20+TI_GTL_E!W20+TI_NSP_E!W20</f>
        <v>272.942562338779</v>
      </c>
      <c r="X20" s="10">
        <f>TI_EHG_E!X20+TI_CO_E!X20+TI_BF_E!X20+TI_GW_E!X20+TI_RPI_E!X20+TI_PF_E!X20+TI_BKBPB_E!X20+TI_CL_E!X20+TI_BNG_E!X20+TI_LBB_E!X20+TI_CPP_E!X20+TI_GTL_E!X20+TI_NSP_E!X20</f>
        <v>282.73714531384348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57.084178847807394</v>
      </c>
      <c r="D21" s="10">
        <f>TI_EHG_E!D21+TI_CO_E!D21+TI_BF_E!D21+TI_GW_E!D21+TI_RPI_E!D21+TI_PF_E!D21+TI_BKBPB_E!D21+TI_CL_E!D21+TI_BNG_E!D21+TI_LBB_E!D21+TI_CPP_E!D21+TI_GTL_E!D21+TI_NSP_E!D21</f>
        <v>55.842218400687869</v>
      </c>
      <c r="E21" s="10">
        <f>TI_EHG_E!E21+TI_CO_E!E21+TI_BF_E!E21+TI_GW_E!E21+TI_RPI_E!E21+TI_PF_E!E21+TI_BKBPB_E!E21+TI_CL_E!E21+TI_BNG_E!E21+TI_LBB_E!E21+TI_CPP_E!E21+TI_GTL_E!E21+TI_NSP_E!E21</f>
        <v>74.257179707652625</v>
      </c>
      <c r="F21" s="10">
        <f>TI_EHG_E!F21+TI_CO_E!F21+TI_BF_E!F21+TI_GW_E!F21+TI_RPI_E!F21+TI_PF_E!F21+TI_BKBPB_E!F21+TI_CL_E!F21+TI_BNG_E!F21+TI_LBB_E!F21+TI_CPP_E!F21+TI_GTL_E!F21+TI_NSP_E!F21</f>
        <v>61.908856405846947</v>
      </c>
      <c r="G21" s="10">
        <f>TI_EHG_E!G21+TI_CO_E!G21+TI_BF_E!G21+TI_GW_E!G21+TI_RPI_E!G21+TI_PF_E!G21+TI_BKBPB_E!G21+TI_CL_E!G21+TI_BNG_E!G21+TI_LBB_E!G21+TI_CPP_E!G21+TI_GTL_E!G21+TI_NSP_E!G21</f>
        <v>88.229664660361124</v>
      </c>
      <c r="H21" s="10">
        <f>TI_EHG_E!H21+TI_CO_E!H21+TI_BF_E!H21+TI_GW_E!H21+TI_RPI_E!H21+TI_PF_E!H21+TI_BKBPB_E!H21+TI_CL_E!H21+TI_BNG_E!H21+TI_LBB_E!H21+TI_CPP_E!H21+TI_GTL_E!H21+TI_NSP_E!H21</f>
        <v>114.78933791917454</v>
      </c>
      <c r="I21" s="10">
        <f>TI_EHG_E!I21+TI_CO_E!I21+TI_BF_E!I21+TI_GW_E!I21+TI_RPI_E!I21+TI_PF_E!I21+TI_BKBPB_E!I21+TI_CL_E!I21+TI_BNG_E!I21+TI_LBB_E!I21+TI_CPP_E!I21+TI_GTL_E!I21+TI_NSP_E!I21</f>
        <v>116.46122098022356</v>
      </c>
      <c r="J21" s="10">
        <f>TI_EHG_E!J21+TI_CO_E!J21+TI_BF_E!J21+TI_GW_E!J21+TI_RPI_E!J21+TI_PF_E!J21+TI_BKBPB_E!J21+TI_CL_E!J21+TI_BNG_E!J21+TI_LBB_E!J21+TI_CPP_E!J21+TI_GTL_E!J21+TI_NSP_E!J21</f>
        <v>106.5969045571797</v>
      </c>
      <c r="K21" s="10">
        <f>TI_EHG_E!K21+TI_CO_E!K21+TI_BF_E!K21+TI_GW_E!K21+TI_RPI_E!K21+TI_PF_E!K21+TI_BKBPB_E!K21+TI_CL_E!K21+TI_BNG_E!K21+TI_LBB_E!K21+TI_CPP_E!K21+TI_GTL_E!K21+TI_NSP_E!K21</f>
        <v>107.52837489251934</v>
      </c>
      <c r="L21" s="10">
        <f>TI_EHG_E!L21+TI_CO_E!L21+TI_BF_E!L21+TI_GW_E!L21+TI_RPI_E!L21+TI_PF_E!L21+TI_BKBPB_E!L21+TI_CL_E!L21+TI_BNG_E!L21+TI_LBB_E!L21+TI_CPP_E!L21+TI_GTL_E!L21+TI_NSP_E!L21</f>
        <v>115.31487532244192</v>
      </c>
      <c r="M21" s="10">
        <f>TI_EHG_E!M21+TI_CO_E!M21+TI_BF_E!M21+TI_GW_E!M21+TI_RPI_E!M21+TI_PF_E!M21+TI_BKBPB_E!M21+TI_CL_E!M21+TI_BNG_E!M21+TI_LBB_E!M21+TI_CPP_E!M21+TI_GTL_E!M21+TI_NSP_E!M21</f>
        <v>121.14264832330177</v>
      </c>
      <c r="N21" s="10">
        <f>TI_EHG_E!N21+TI_CO_E!N21+TI_BF_E!N21+TI_GW_E!N21+TI_RPI_E!N21+TI_PF_E!N21+TI_BKBPB_E!N21+TI_CL_E!N21+TI_BNG_E!N21+TI_LBB_E!N21+TI_CPP_E!N21+TI_GTL_E!N21+TI_NSP_E!N21</f>
        <v>127.94978503869301</v>
      </c>
      <c r="O21" s="10">
        <f>TI_EHG_E!O21+TI_CO_E!O21+TI_BF_E!O21+TI_GW_E!O21+TI_RPI_E!O21+TI_PF_E!O21+TI_BKBPB_E!O21+TI_CL_E!O21+TI_BNG_E!O21+TI_LBB_E!O21+TI_CPP_E!O21+TI_GTL_E!O21+TI_NSP_E!O21</f>
        <v>124.24763542562339</v>
      </c>
      <c r="P21" s="10">
        <f>TI_EHG_E!P21+TI_CO_E!P21+TI_BF_E!P21+TI_GW_E!P21+TI_RPI_E!P21+TI_PF_E!P21+TI_BKBPB_E!P21+TI_CL_E!P21+TI_BNG_E!P21+TI_LBB_E!P21+TI_CPP_E!P21+TI_GTL_E!P21+TI_NSP_E!P21</f>
        <v>126.75554600171968</v>
      </c>
      <c r="Q21" s="10">
        <f>TI_EHG_E!Q21+TI_CO_E!Q21+TI_BF_E!Q21+TI_GW_E!Q21+TI_RPI_E!Q21+TI_PF_E!Q21+TI_BKBPB_E!Q21+TI_CL_E!Q21+TI_BNG_E!Q21+TI_LBB_E!Q21+TI_CPP_E!Q21+TI_GTL_E!Q21+TI_NSP_E!Q21</f>
        <v>121.07102321582116</v>
      </c>
      <c r="R21" s="10">
        <f>TI_EHG_E!R21+TI_CO_E!R21+TI_BF_E!R21+TI_GW_E!R21+TI_RPI_E!R21+TI_PF_E!R21+TI_BKBPB_E!R21+TI_CL_E!R21+TI_BNG_E!R21+TI_LBB_E!R21+TI_CPP_E!R21+TI_GTL_E!R21+TI_NSP_E!R21</f>
        <v>112.8069647463456</v>
      </c>
      <c r="S21" s="10">
        <f>TI_EHG_E!S21+TI_CO_E!S21+TI_BF_E!S21+TI_GW_E!S21+TI_RPI_E!S21+TI_PF_E!S21+TI_BKBPB_E!S21+TI_CL_E!S21+TI_BNG_E!S21+TI_LBB_E!S21+TI_CPP_E!S21+TI_GTL_E!S21+TI_NSP_E!S21</f>
        <v>83.834909716251062</v>
      </c>
      <c r="T21" s="10">
        <f>TI_EHG_E!T21+TI_CO_E!T21+TI_BF_E!T21+TI_GW_E!T21+TI_RPI_E!T21+TI_PF_E!T21+TI_BKBPB_E!T21+TI_CL_E!T21+TI_BNG_E!T21+TI_LBB_E!T21+TI_CPP_E!T21+TI_GTL_E!T21+TI_NSP_E!T21</f>
        <v>40.448409286328463</v>
      </c>
      <c r="U21" s="10">
        <f>TI_EHG_E!U21+TI_CO_E!U21+TI_BF_E!U21+TI_GW_E!U21+TI_RPI_E!U21+TI_PF_E!U21+TI_BKBPB_E!U21+TI_CL_E!U21+TI_BNG_E!U21+TI_LBB_E!U21+TI_CPP_E!U21+TI_GTL_E!U21+TI_NSP_E!U21</f>
        <v>34.540842648323299</v>
      </c>
      <c r="V21" s="10">
        <f>TI_EHG_E!V21+TI_CO_E!V21+TI_BF_E!V21+TI_GW_E!V21+TI_RPI_E!V21+TI_PF_E!V21+TI_BKBPB_E!V21+TI_CL_E!V21+TI_BNG_E!V21+TI_LBB_E!V21+TI_CPP_E!V21+TI_GTL_E!V21+TI_NSP_E!V21</f>
        <v>37.961220980223558</v>
      </c>
      <c r="W21" s="10">
        <f>TI_EHG_E!W21+TI_CO_E!W21+TI_BF_E!W21+TI_GW_E!W21+TI_RPI_E!W21+TI_PF_E!W21+TI_BKBPB_E!W21+TI_CL_E!W21+TI_BNG_E!W21+TI_LBB_E!W21+TI_CPP_E!W21+TI_GTL_E!W21+TI_NSP_E!W21</f>
        <v>40.500687876182283</v>
      </c>
      <c r="X21" s="10">
        <f>TI_EHG_E!X21+TI_CO_E!X21+TI_BF_E!X21+TI_GW_E!X21+TI_RPI_E!X21+TI_PF_E!X21+TI_BKBPB_E!X21+TI_CL_E!X21+TI_BNG_E!X21+TI_LBB_E!X21+TI_CPP_E!X21+TI_GTL_E!X21+TI_NSP_E!X21</f>
        <v>27.20988822012038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21162.797334479797</v>
      </c>
      <c r="D26" s="37">
        <f t="shared" si="14"/>
        <v>20919.28142734307</v>
      </c>
      <c r="E26" s="37">
        <f t="shared" si="14"/>
        <v>19968.631298366294</v>
      </c>
      <c r="F26" s="37">
        <f t="shared" si="14"/>
        <v>19548.69561478934</v>
      </c>
      <c r="G26" s="37">
        <f t="shared" si="14"/>
        <v>20245.311607910578</v>
      </c>
      <c r="H26" s="37">
        <f t="shared" si="14"/>
        <v>20723.071539122953</v>
      </c>
      <c r="I26" s="37">
        <f t="shared" si="14"/>
        <v>24397.483662940671</v>
      </c>
      <c r="J26" s="37">
        <f t="shared" si="14"/>
        <v>24652.147893379191</v>
      </c>
      <c r="K26" s="37">
        <f t="shared" si="14"/>
        <v>24942.618572656917</v>
      </c>
      <c r="L26" s="37">
        <f t="shared" si="14"/>
        <v>24619.362424763538</v>
      </c>
      <c r="M26" s="37">
        <f t="shared" si="14"/>
        <v>26293.896904557176</v>
      </c>
      <c r="N26" s="37">
        <f t="shared" si="14"/>
        <v>28327.093121238177</v>
      </c>
      <c r="O26" s="37">
        <f t="shared" si="14"/>
        <v>29828.07893379192</v>
      </c>
      <c r="P26" s="37">
        <f t="shared" si="14"/>
        <v>28017.758985382628</v>
      </c>
      <c r="Q26" s="37">
        <f t="shared" si="14"/>
        <v>27756.308942390369</v>
      </c>
      <c r="R26" s="37">
        <f t="shared" si="14"/>
        <v>30291.45915735167</v>
      </c>
      <c r="S26" s="37">
        <f t="shared" si="14"/>
        <v>29899.13499570077</v>
      </c>
      <c r="T26" s="37">
        <f t="shared" si="14"/>
        <v>29597.933705932926</v>
      </c>
      <c r="U26" s="37">
        <f t="shared" si="14"/>
        <v>31152.762768701628</v>
      </c>
      <c r="V26" s="37">
        <f t="shared" si="14"/>
        <v>31306.893465176272</v>
      </c>
      <c r="W26" s="37">
        <f t="shared" si="14"/>
        <v>29801.472141014612</v>
      </c>
      <c r="X26" s="37">
        <f t="shared" ref="X26" si="15">SUM(X27,X33)</f>
        <v>28758.653826311267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19777.001461736891</v>
      </c>
      <c r="D27" s="29">
        <f t="shared" si="16"/>
        <v>19439.795700773851</v>
      </c>
      <c r="E27" s="29">
        <f t="shared" si="16"/>
        <v>18755.681083404987</v>
      </c>
      <c r="F27" s="29">
        <f t="shared" si="16"/>
        <v>18386.201547721412</v>
      </c>
      <c r="G27" s="29">
        <f t="shared" si="16"/>
        <v>19184.993293207226</v>
      </c>
      <c r="H27" s="29">
        <f t="shared" si="16"/>
        <v>19412.662596732585</v>
      </c>
      <c r="I27" s="29">
        <f t="shared" si="16"/>
        <v>22216.777644024074</v>
      </c>
      <c r="J27" s="29">
        <f t="shared" si="16"/>
        <v>22502.890971625107</v>
      </c>
      <c r="K27" s="29">
        <f t="shared" si="16"/>
        <v>23052.526053310401</v>
      </c>
      <c r="L27" s="29">
        <f t="shared" si="16"/>
        <v>22860.264918314697</v>
      </c>
      <c r="M27" s="29">
        <f t="shared" si="16"/>
        <v>24709.803955288044</v>
      </c>
      <c r="N27" s="29">
        <f t="shared" si="16"/>
        <v>26122.053482373172</v>
      </c>
      <c r="O27" s="29">
        <f t="shared" si="16"/>
        <v>27465.444024075667</v>
      </c>
      <c r="P27" s="29">
        <f t="shared" si="16"/>
        <v>26226.104299226135</v>
      </c>
      <c r="Q27" s="29">
        <f t="shared" si="16"/>
        <v>26019.201805674977</v>
      </c>
      <c r="R27" s="29">
        <f t="shared" si="16"/>
        <v>28256.833276010311</v>
      </c>
      <c r="S27" s="29">
        <f t="shared" si="16"/>
        <v>27896.450042992259</v>
      </c>
      <c r="T27" s="29">
        <f t="shared" si="16"/>
        <v>27651.036027515041</v>
      </c>
      <c r="U27" s="29">
        <f t="shared" si="16"/>
        <v>29305.131814273427</v>
      </c>
      <c r="V27" s="29">
        <f t="shared" si="16"/>
        <v>29423.33293207223</v>
      </c>
      <c r="W27" s="29">
        <f t="shared" si="16"/>
        <v>27836.290541702489</v>
      </c>
      <c r="X27" s="29">
        <f t="shared" ref="X27" si="17">SUM(X28:X32)</f>
        <v>27194.576354256238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18553.044711951854</v>
      </c>
      <c r="D28" s="10">
        <f>TI_EHG_E!D28+TI_CO_E!D28+TI_BF_E!D28+TI_GW_E!D28+TI_RPI_E!D28+TI_PF_E!D28+TI_BKBPB_E!D28+TI_CL_E!D28+TI_BNG_E!D28+TI_LBB_E!D28+TI_CPP_E!D28+TI_GTL_E!D28+TI_NSP_E!D28</f>
        <v>18243.433877901971</v>
      </c>
      <c r="E28" s="10">
        <f>TI_EHG_E!E28+TI_CO_E!E28+TI_BF_E!E28+TI_GW_E!E28+TI_RPI_E!E28+TI_PF_E!E28+TI_BKBPB_E!E28+TI_CL_E!E28+TI_BNG_E!E28+TI_LBB_E!E28+TI_CPP_E!E28+TI_GTL_E!E28+TI_NSP_E!E28</f>
        <v>18062.976956147893</v>
      </c>
      <c r="F28" s="10">
        <f>TI_EHG_E!F28+TI_CO_E!F28+TI_BF_E!F28+TI_GW_E!F28+TI_RPI_E!F28+TI_PF_E!F28+TI_BKBPB_E!F28+TI_CL_E!F28+TI_BNG_E!F28+TI_LBB_E!F28+TI_CPP_E!F28+TI_GTL_E!F28+TI_NSP_E!F28</f>
        <v>17723.559759243337</v>
      </c>
      <c r="G28" s="10">
        <f>TI_EHG_E!G28+TI_CO_E!G28+TI_BF_E!G28+TI_GW_E!G28+TI_RPI_E!G28+TI_PF_E!G28+TI_BKBPB_E!G28+TI_CL_E!G28+TI_BNG_E!G28+TI_LBB_E!G28+TI_CPP_E!G28+TI_GTL_E!G28+TI_NSP_E!G28</f>
        <v>18393.671969045572</v>
      </c>
      <c r="H28" s="10">
        <f>TI_EHG_E!H28+TI_CO_E!H28+TI_BF_E!H28+TI_GW_E!H28+TI_RPI_E!H28+TI_PF_E!H28+TI_BKBPB_E!H28+TI_CL_E!H28+TI_BNG_E!H28+TI_LBB_E!H28+TI_CPP_E!H28+TI_GTL_E!H28+TI_NSP_E!H28</f>
        <v>18432.259931212378</v>
      </c>
      <c r="I28" s="10">
        <f>TI_EHG_E!I28+TI_CO_E!I28+TI_BF_E!I28+TI_GW_E!I28+TI_RPI_E!I28+TI_PF_E!I28+TI_BKBPB_E!I28+TI_CL_E!I28+TI_BNG_E!I28+TI_LBB_E!I28+TI_CPP_E!I28+TI_GTL_E!I28+TI_NSP_E!I28</f>
        <v>20352.846947549438</v>
      </c>
      <c r="J28" s="10">
        <f>TI_EHG_E!J28+TI_CO_E!J28+TI_BF_E!J28+TI_GW_E!J28+TI_RPI_E!J28+TI_PF_E!J28+TI_BKBPB_E!J28+TI_CL_E!J28+TI_BNG_E!J28+TI_LBB_E!J28+TI_CPP_E!J28+TI_GTL_E!J28+TI_NSP_E!J28</f>
        <v>20416.12656921754</v>
      </c>
      <c r="K28" s="10">
        <f>TI_EHG_E!K28+TI_CO_E!K28+TI_BF_E!K28+TI_GW_E!K28+TI_RPI_E!K28+TI_PF_E!K28+TI_BKBPB_E!K28+TI_CL_E!K28+TI_BNG_E!K28+TI_LBB_E!K28+TI_CPP_E!K28+TI_GTL_E!K28+TI_NSP_E!K28</f>
        <v>21121.019002579531</v>
      </c>
      <c r="L28" s="10">
        <f>TI_EHG_E!L28+TI_CO_E!L28+TI_BF_E!L28+TI_GW_E!L28+TI_RPI_E!L28+TI_PF_E!L28+TI_BKBPB_E!L28+TI_CL_E!L28+TI_BNG_E!L28+TI_LBB_E!L28+TI_CPP_E!L28+TI_GTL_E!L28+TI_NSP_E!L28</f>
        <v>20607.580395528799</v>
      </c>
      <c r="M28" s="10">
        <f>TI_EHG_E!M28+TI_CO_E!M28+TI_BF_E!M28+TI_GW_E!M28+TI_RPI_E!M28+TI_PF_E!M28+TI_BKBPB_E!M28+TI_CL_E!M28+TI_BNG_E!M28+TI_LBB_E!M28+TI_CPP_E!M28+TI_GTL_E!M28+TI_NSP_E!M28</f>
        <v>23187.816509028369</v>
      </c>
      <c r="N28" s="10">
        <f>TI_EHG_E!N28+TI_CO_E!N28+TI_BF_E!N28+TI_GW_E!N28+TI_RPI_E!N28+TI_PF_E!N28+TI_BKBPB_E!N28+TI_CL_E!N28+TI_BNG_E!N28+TI_LBB_E!N28+TI_CPP_E!N28+TI_GTL_E!N28+TI_NSP_E!N28</f>
        <v>24363.296560619088</v>
      </c>
      <c r="O28" s="10">
        <f>TI_EHG_E!O28+TI_CO_E!O28+TI_BF_E!O28+TI_GW_E!O28+TI_RPI_E!O28+TI_PF_E!O28+TI_BKBPB_E!O28+TI_CL_E!O28+TI_BNG_E!O28+TI_LBB_E!O28+TI_CPP_E!O28+TI_GTL_E!O28+TI_NSP_E!O28</f>
        <v>25831.268271711091</v>
      </c>
      <c r="P28" s="10">
        <f>TI_EHG_E!P28+TI_CO_E!P28+TI_BF_E!P28+TI_GW_E!P28+TI_RPI_E!P28+TI_PF_E!P28+TI_BKBPB_E!P28+TI_CL_E!P28+TI_BNG_E!P28+TI_LBB_E!P28+TI_CPP_E!P28+TI_GTL_E!P28+TI_NSP_E!P28</f>
        <v>24804.083490971621</v>
      </c>
      <c r="Q28" s="10">
        <f>TI_EHG_E!Q28+TI_CO_E!Q28+TI_BF_E!Q28+TI_GW_E!Q28+TI_RPI_E!Q28+TI_PF_E!Q28+TI_BKBPB_E!Q28+TI_CL_E!Q28+TI_BNG_E!Q28+TI_LBB_E!Q28+TI_CPP_E!Q28+TI_GTL_E!Q28+TI_NSP_E!Q28</f>
        <v>24561.81797076526</v>
      </c>
      <c r="R28" s="10">
        <f>TI_EHG_E!R28+TI_CO_E!R28+TI_BF_E!R28+TI_GW_E!R28+TI_RPI_E!R28+TI_PF_E!R28+TI_BKBPB_E!R28+TI_CL_E!R28+TI_BNG_E!R28+TI_LBB_E!R28+TI_CPP_E!R28+TI_GTL_E!R28+TI_NSP_E!R28</f>
        <v>26537.082287188299</v>
      </c>
      <c r="S28" s="10">
        <f>TI_EHG_E!S28+TI_CO_E!S28+TI_BF_E!S28+TI_GW_E!S28+TI_RPI_E!S28+TI_PF_E!S28+TI_BKBPB_E!S28+TI_CL_E!S28+TI_BNG_E!S28+TI_LBB_E!S28+TI_CPP_E!S28+TI_GTL_E!S28+TI_NSP_E!S28</f>
        <v>26179.301633705931</v>
      </c>
      <c r="T28" s="10">
        <f>TI_EHG_E!T28+TI_CO_E!T28+TI_BF_E!T28+TI_GW_E!T28+TI_RPI_E!T28+TI_PF_E!T28+TI_BKBPB_E!T28+TI_CL_E!T28+TI_BNG_E!T28+TI_LBB_E!T28+TI_CPP_E!T28+TI_GTL_E!T28+TI_NSP_E!T28</f>
        <v>25516.97188306104</v>
      </c>
      <c r="U28" s="10">
        <f>TI_EHG_E!U28+TI_CO_E!U28+TI_BF_E!U28+TI_GW_E!U28+TI_RPI_E!U28+TI_PF_E!U28+TI_BKBPB_E!U28+TI_CL_E!U28+TI_BNG_E!U28+TI_LBB_E!U28+TI_CPP_E!U28+TI_GTL_E!U28+TI_NSP_E!U28</f>
        <v>27305.204471195178</v>
      </c>
      <c r="V28" s="10">
        <f>TI_EHG_E!V28+TI_CO_E!V28+TI_BF_E!V28+TI_GW_E!V28+TI_RPI_E!V28+TI_PF_E!V28+TI_BKBPB_E!V28+TI_CL_E!V28+TI_BNG_E!V28+TI_LBB_E!V28+TI_CPP_E!V28+TI_GTL_E!V28+TI_NSP_E!V28</f>
        <v>27589.650644883921</v>
      </c>
      <c r="W28" s="10">
        <f>TI_EHG_E!W28+TI_CO_E!W28+TI_BF_E!W28+TI_GW_E!W28+TI_RPI_E!W28+TI_PF_E!W28+TI_BKBPB_E!W28+TI_CL_E!W28+TI_BNG_E!W28+TI_LBB_E!W28+TI_CPP_E!W28+TI_GTL_E!W28+TI_NSP_E!W28</f>
        <v>26144.747635425621</v>
      </c>
      <c r="X28" s="10">
        <f>TI_EHG_E!X28+TI_CO_E!X28+TI_BF_E!X28+TI_GW_E!X28+TI_RPI_E!X28+TI_PF_E!X28+TI_BKBPB_E!X28+TI_CL_E!X28+TI_BNG_E!X28+TI_LBB_E!X28+TI_CPP_E!X28+TI_GTL_E!X28+TI_NSP_E!X28</f>
        <v>25131.79492691316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942.93456577815982</v>
      </c>
      <c r="D30" s="10">
        <f>TI_EHG_E!D30+TI_CO_E!D30+TI_BF_E!D30+TI_GW_E!D30+TI_RPI_E!D30+TI_PF_E!D30+TI_BKBPB_E!D30+TI_CL_E!D30+TI_BNG_E!D30+TI_LBB_E!D30+TI_CPP_E!D30+TI_GTL_E!D30+TI_NSP_E!D30</f>
        <v>929.73955288048137</v>
      </c>
      <c r="E30" s="10">
        <f>TI_EHG_E!E30+TI_CO_E!E30+TI_BF_E!E30+TI_GW_E!E30+TI_RPI_E!E30+TI_PF_E!E30+TI_BKBPB_E!E30+TI_CL_E!E30+TI_BNG_E!E30+TI_LBB_E!E30+TI_CPP_E!E30+TI_GTL_E!E30+TI_NSP_E!E30</f>
        <v>400.92484952708509</v>
      </c>
      <c r="F30" s="10">
        <f>TI_EHG_E!F30+TI_CO_E!F30+TI_BF_E!F30+TI_GW_E!F30+TI_RPI_E!F30+TI_PF_E!F30+TI_BKBPB_E!F30+TI_CL_E!F30+TI_BNG_E!F30+TI_LBB_E!F30+TI_CPP_E!F30+TI_GTL_E!F30+TI_NSP_E!F30</f>
        <v>439.49475494411001</v>
      </c>
      <c r="G30" s="10">
        <f>TI_EHG_E!G30+TI_CO_E!G30+TI_BF_E!G30+TI_GW_E!G30+TI_RPI_E!G30+TI_PF_E!G30+TI_BKBPB_E!G30+TI_CL_E!G30+TI_BNG_E!G30+TI_LBB_E!G30+TI_CPP_E!G30+TI_GTL_E!G30+TI_NSP_E!G30</f>
        <v>530.84471195184869</v>
      </c>
      <c r="H30" s="10">
        <f>TI_EHG_E!H30+TI_CO_E!H30+TI_BF_E!H30+TI_GW_E!H30+TI_RPI_E!H30+TI_PF_E!H30+TI_BKBPB_E!H30+TI_CL_E!H30+TI_BNG_E!H30+TI_LBB_E!H30+TI_CPP_E!H30+TI_GTL_E!H30+TI_NSP_E!H30</f>
        <v>615.08968185726565</v>
      </c>
      <c r="I30" s="10">
        <f>TI_EHG_E!I30+TI_CO_E!I30+TI_BF_E!I30+TI_GW_E!I30+TI_RPI_E!I30+TI_PF_E!I30+TI_BKBPB_E!I30+TI_CL_E!I30+TI_BNG_E!I30+TI_LBB_E!I30+TI_CPP_E!I30+TI_GTL_E!I30+TI_NSP_E!I30</f>
        <v>1527.5742906276871</v>
      </c>
      <c r="J30" s="10">
        <f>TI_EHG_E!J30+TI_CO_E!J30+TI_BF_E!J30+TI_GW_E!J30+TI_RPI_E!J30+TI_PF_E!J30+TI_BKBPB_E!J30+TI_CL_E!J30+TI_BNG_E!J30+TI_LBB_E!J30+TI_CPP_E!J30+TI_GTL_E!J30+TI_NSP_E!J30</f>
        <v>1773.2041272570939</v>
      </c>
      <c r="K30" s="10">
        <f>TI_EHG_E!K30+TI_CO_E!K30+TI_BF_E!K30+TI_GW_E!K30+TI_RPI_E!K30+TI_PF_E!K30+TI_BKBPB_E!K30+TI_CL_E!K30+TI_BNG_E!K30+TI_LBB_E!K30+TI_CPP_E!K30+TI_GTL_E!K30+TI_NSP_E!K30</f>
        <v>1648.3592433362001</v>
      </c>
      <c r="L30" s="10">
        <f>TI_EHG_E!L30+TI_CO_E!L30+TI_BF_E!L30+TI_GW_E!L30+TI_RPI_E!L30+TI_PF_E!L30+TI_BKBPB_E!L30+TI_CL_E!L30+TI_BNG_E!L30+TI_LBB_E!L30+TI_CPP_E!L30+TI_GTL_E!L30+TI_NSP_E!L30</f>
        <v>1995.67687016337</v>
      </c>
      <c r="M30" s="10">
        <f>TI_EHG_E!M30+TI_CO_E!M30+TI_BF_E!M30+TI_GW_E!M30+TI_RPI_E!M30+TI_PF_E!M30+TI_BKBPB_E!M30+TI_CL_E!M30+TI_BNG_E!M30+TI_LBB_E!M30+TI_CPP_E!M30+TI_GTL_E!M30+TI_NSP_E!M30</f>
        <v>1113.559243336199</v>
      </c>
      <c r="N30" s="10">
        <f>TI_EHG_E!N30+TI_CO_E!N30+TI_BF_E!N30+TI_GW_E!N30+TI_RPI_E!N30+TI_PF_E!N30+TI_BKBPB_E!N30+TI_CL_E!N30+TI_BNG_E!N30+TI_LBB_E!N30+TI_CPP_E!N30+TI_GTL_E!N30+TI_NSP_E!N30</f>
        <v>1447.525537403267</v>
      </c>
      <c r="O30" s="10">
        <f>TI_EHG_E!O30+TI_CO_E!O30+TI_BF_E!O30+TI_GW_E!O30+TI_RPI_E!O30+TI_PF_E!O30+TI_BKBPB_E!O30+TI_CL_E!O30+TI_BNG_E!O30+TI_LBB_E!O30+TI_CPP_E!O30+TI_GTL_E!O30+TI_NSP_E!O30</f>
        <v>1154.1631126397249</v>
      </c>
      <c r="P30" s="10">
        <f>TI_EHG_E!P30+TI_CO_E!P30+TI_BF_E!P30+TI_GW_E!P30+TI_RPI_E!P30+TI_PF_E!P30+TI_BKBPB_E!P30+TI_CL_E!P30+TI_BNG_E!P30+TI_LBB_E!P30+TI_CPP_E!P30+TI_GTL_E!P30+TI_NSP_E!P30</f>
        <v>802.94015477214089</v>
      </c>
      <c r="Q30" s="10">
        <f>TI_EHG_E!Q30+TI_CO_E!Q30+TI_BF_E!Q30+TI_GW_E!Q30+TI_RPI_E!Q30+TI_PF_E!Q30+TI_BKBPB_E!Q30+TI_CL_E!Q30+TI_BNG_E!Q30+TI_LBB_E!Q30+TI_CPP_E!Q30+TI_GTL_E!Q30+TI_NSP_E!Q30</f>
        <v>831.36285468615642</v>
      </c>
      <c r="R30" s="10">
        <f>TI_EHG_E!R30+TI_CO_E!R30+TI_BF_E!R30+TI_GW_E!R30+TI_RPI_E!R30+TI_PF_E!R30+TI_BKBPB_E!R30+TI_CL_E!R30+TI_BNG_E!R30+TI_LBB_E!R30+TI_CPP_E!R30+TI_GTL_E!R30+TI_NSP_E!R30</f>
        <v>1015.0717110920031</v>
      </c>
      <c r="S30" s="10">
        <f>TI_EHG_E!S30+TI_CO_E!S30+TI_BF_E!S30+TI_GW_E!S30+TI_RPI_E!S30+TI_PF_E!S30+TI_BKBPB_E!S30+TI_CL_E!S30+TI_BNG_E!S30+TI_LBB_E!S30+TI_CPP_E!S30+TI_GTL_E!S30+TI_NSP_E!S30</f>
        <v>1060.7022355975921</v>
      </c>
      <c r="T30" s="10">
        <f>TI_EHG_E!T30+TI_CO_E!T30+TI_BF_E!T30+TI_GW_E!T30+TI_RPI_E!T30+TI_PF_E!T30+TI_BKBPB_E!T30+TI_CL_E!T30+TI_BNG_E!T30+TI_LBB_E!T30+TI_CPP_E!T30+TI_GTL_E!T30+TI_NSP_E!T30</f>
        <v>1483.88116938951</v>
      </c>
      <c r="U30" s="10">
        <f>TI_EHG_E!U30+TI_CO_E!U30+TI_BF_E!U30+TI_GW_E!U30+TI_RPI_E!U30+TI_PF_E!U30+TI_BKBPB_E!U30+TI_CL_E!U30+TI_BNG_E!U30+TI_LBB_E!U30+TI_CPP_E!U30+TI_GTL_E!U30+TI_NSP_E!U30</f>
        <v>1276.2570077386069</v>
      </c>
      <c r="V30" s="10">
        <f>TI_EHG_E!V30+TI_CO_E!V30+TI_BF_E!V30+TI_GW_E!V30+TI_RPI_E!V30+TI_PF_E!V30+TI_BKBPB_E!V30+TI_CL_E!V30+TI_BNG_E!V30+TI_LBB_E!V30+TI_CPP_E!V30+TI_GTL_E!V30+TI_NSP_E!V30</f>
        <v>1163.345141874463</v>
      </c>
      <c r="W30" s="10">
        <f>TI_EHG_E!W30+TI_CO_E!W30+TI_BF_E!W30+TI_GW_E!W30+TI_RPI_E!W30+TI_PF_E!W30+TI_BKBPB_E!W30+TI_CL_E!W30+TI_BNG_E!W30+TI_LBB_E!W30+TI_CPP_E!W30+TI_GTL_E!W30+TI_NSP_E!W30</f>
        <v>1065.0584694754939</v>
      </c>
      <c r="X30" s="10">
        <f>TI_EHG_E!X30+TI_CO_E!X30+TI_BF_E!X30+TI_GW_E!X30+TI_RPI_E!X30+TI_PF_E!X30+TI_BKBPB_E!X30+TI_CL_E!X30+TI_BNG_E!X30+TI_LBB_E!X30+TI_CPP_E!X30+TI_GTL_E!X30+TI_NSP_E!X30</f>
        <v>1512.834823731728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91.199398108340489</v>
      </c>
      <c r="D31" s="10">
        <f>TI_EHG_E!D31+TI_CO_E!D31+TI_BF_E!D31+TI_GW_E!D31+TI_RPI_E!D31+TI_PF_E!D31+TI_BKBPB_E!D31+TI_CL_E!D31+TI_BNG_E!D31+TI_LBB_E!D31+TI_CPP_E!D31+TI_GTL_E!D31+TI_NSP_E!D31</f>
        <v>76.799484092863281</v>
      </c>
      <c r="E31" s="10">
        <f>TI_EHG_E!E31+TI_CO_E!E31+TI_BF_E!E31+TI_GW_E!E31+TI_RPI_E!E31+TI_PF_E!E31+TI_BKBPB_E!E31+TI_CL_E!E31+TI_BNG_E!E31+TI_LBB_E!E31+TI_CPP_E!E31+TI_GTL_E!E31+TI_NSP_E!E31</f>
        <v>80.639466895958719</v>
      </c>
      <c r="F31" s="10">
        <f>TI_EHG_E!F31+TI_CO_E!F31+TI_BF_E!F31+TI_GW_E!F31+TI_RPI_E!F31+TI_PF_E!F31+TI_BKBPB_E!F31+TI_CL_E!F31+TI_BNG_E!F31+TI_LBB_E!F31+TI_CPP_E!F31+TI_GTL_E!F31+TI_NSP_E!F31</f>
        <v>38.399742046431641</v>
      </c>
      <c r="G31" s="10">
        <f>TI_EHG_E!G31+TI_CO_E!G31+TI_BF_E!G31+TI_GW_E!G31+TI_RPI_E!G31+TI_PF_E!G31+TI_BKBPB_E!G31+TI_CL_E!G31+TI_BNG_E!G31+TI_LBB_E!G31+TI_CPP_E!G31+TI_GTL_E!G31+TI_NSP_E!G31</f>
        <v>77.75950128976784</v>
      </c>
      <c r="H31" s="10">
        <f>TI_EHG_E!H31+TI_CO_E!H31+TI_BF_E!H31+TI_GW_E!H31+TI_RPI_E!H31+TI_PF_E!H31+TI_BKBPB_E!H31+TI_CL_E!H31+TI_BNG_E!H31+TI_LBB_E!H31+TI_CPP_E!H31+TI_GTL_E!H31+TI_NSP_E!H31</f>
        <v>161.2788478073947</v>
      </c>
      <c r="I31" s="10">
        <f>TI_EHG_E!I31+TI_CO_E!I31+TI_BF_E!I31+TI_GW_E!I31+TI_RPI_E!I31+TI_PF_E!I31+TI_BKBPB_E!I31+TI_CL_E!I31+TI_BNG_E!I31+TI_LBB_E!I31+TI_CPP_E!I31+TI_GTL_E!I31+TI_NSP_E!I31</f>
        <v>99.839294926913155</v>
      </c>
      <c r="J31" s="10">
        <f>TI_EHG_E!J31+TI_CO_E!J31+TI_BF_E!J31+TI_GW_E!J31+TI_RPI_E!J31+TI_PF_E!J31+TI_BKBPB_E!J31+TI_CL_E!J31+TI_BNG_E!J31+TI_LBB_E!J31+TI_CPP_E!J31+TI_GTL_E!J31+TI_NSP_E!J31</f>
        <v>90.23938091143593</v>
      </c>
      <c r="K31" s="10">
        <f>TI_EHG_E!K31+TI_CO_E!K31+TI_BF_E!K31+TI_GW_E!K31+TI_RPI_E!K31+TI_PF_E!K31+TI_BKBPB_E!K31+TI_CL_E!K31+TI_BNG_E!K31+TI_LBB_E!K31+TI_CPP_E!K31+TI_GTL_E!K31+TI_NSP_E!K31</f>
        <v>36.47970765262253</v>
      </c>
      <c r="L31" s="10">
        <f>TI_EHG_E!L31+TI_CO_E!L31+TI_BF_E!L31+TI_GW_E!L31+TI_RPI_E!L31+TI_PF_E!L31+TI_BKBPB_E!L31+TI_CL_E!L31+TI_BNG_E!L31+TI_LBB_E!L31+TI_CPP_E!L31+TI_GTL_E!L31+TI_NSP_E!L31</f>
        <v>14.39991401547721</v>
      </c>
      <c r="M31" s="10">
        <f>TI_EHG_E!M31+TI_CO_E!M31+TI_BF_E!M31+TI_GW_E!M31+TI_RPI_E!M31+TI_PF_E!M31+TI_BKBPB_E!M31+TI_CL_E!M31+TI_BNG_E!M31+TI_LBB_E!M31+TI_CPP_E!M31+TI_GTL_E!M31+TI_NSP_E!M31</f>
        <v>99.839294926913155</v>
      </c>
      <c r="N31" s="10">
        <f>TI_EHG_E!N31+TI_CO_E!N31+TI_BF_E!N31+TI_GW_E!N31+TI_RPI_E!N31+TI_PF_E!N31+TI_BKBPB_E!N31+TI_CL_E!N31+TI_BNG_E!N31+TI_LBB_E!N31+TI_CPP_E!N31+TI_GTL_E!N31+TI_NSP_E!N31</f>
        <v>77.75950128976784</v>
      </c>
      <c r="O31" s="10">
        <f>TI_EHG_E!O31+TI_CO_E!O31+TI_BF_E!O31+TI_GW_E!O31+TI_RPI_E!O31+TI_PF_E!O31+TI_BKBPB_E!O31+TI_CL_E!O31+TI_BNG_E!O31+TI_LBB_E!O31+TI_CPP_E!O31+TI_GTL_E!O31+TI_NSP_E!O31</f>
        <v>72.959501289767843</v>
      </c>
      <c r="P31" s="10">
        <f>TI_EHG_E!P31+TI_CO_E!P31+TI_BF_E!P31+TI_GW_E!P31+TI_RPI_E!P31+TI_PF_E!P31+TI_BKBPB_E!P31+TI_CL_E!P31+TI_BNG_E!P31+TI_LBB_E!P31+TI_CPP_E!P31+TI_GTL_E!P31+TI_NSP_E!P31</f>
        <v>72.959501289767843</v>
      </c>
      <c r="Q31" s="10">
        <f>TI_EHG_E!Q31+TI_CO_E!Q31+TI_BF_E!Q31+TI_GW_E!Q31+TI_RPI_E!Q31+TI_PF_E!Q31+TI_BKBPB_E!Q31+TI_CL_E!Q31+TI_BNG_E!Q31+TI_LBB_E!Q31+TI_CPP_E!Q31+TI_GTL_E!Q31+TI_NSP_E!Q31</f>
        <v>75.839466895958722</v>
      </c>
      <c r="R31" s="10">
        <f>TI_EHG_E!R31+TI_CO_E!R31+TI_BF_E!R31+TI_GW_E!R31+TI_RPI_E!R31+TI_PF_E!R31+TI_BKBPB_E!R31+TI_CL_E!R31+TI_BNG_E!R31+TI_LBB_E!R31+TI_CPP_E!R31+TI_GTL_E!R31+TI_NSP_E!R31</f>
        <v>67.199570077386056</v>
      </c>
      <c r="S31" s="10">
        <f>TI_EHG_E!S31+TI_CO_E!S31+TI_BF_E!S31+TI_GW_E!S31+TI_RPI_E!S31+TI_PF_E!S31+TI_BKBPB_E!S31+TI_CL_E!S31+TI_BNG_E!S31+TI_LBB_E!S31+TI_CPP_E!S31+TI_GTL_E!S31+TI_NSP_E!S31</f>
        <v>58.555202063628542</v>
      </c>
      <c r="T31" s="10">
        <f>TI_EHG_E!T31+TI_CO_E!T31+TI_BF_E!T31+TI_GW_E!T31+TI_RPI_E!T31+TI_PF_E!T31+TI_BKBPB_E!T31+TI_CL_E!T31+TI_BNG_E!T31+TI_LBB_E!T31+TI_CPP_E!T31+TI_GTL_E!T31+TI_NSP_E!T31</f>
        <v>57.674032674118664</v>
      </c>
      <c r="U31" s="10">
        <f>TI_EHG_E!U31+TI_CO_E!U31+TI_BF_E!U31+TI_GW_E!U31+TI_RPI_E!U31+TI_PF_E!U31+TI_BKBPB_E!U31+TI_CL_E!U31+TI_BNG_E!U31+TI_LBB_E!U31+TI_CPP_E!U31+TI_GTL_E!U31+TI_NSP_E!U31</f>
        <v>78.222098022355965</v>
      </c>
      <c r="V31" s="10">
        <f>TI_EHG_E!V31+TI_CO_E!V31+TI_BF_E!V31+TI_GW_E!V31+TI_RPI_E!V31+TI_PF_E!V31+TI_BKBPB_E!V31+TI_CL_E!V31+TI_BNG_E!V31+TI_LBB_E!V31+TI_CPP_E!V31+TI_GTL_E!V31+TI_NSP_E!V31</f>
        <v>69.403955288048152</v>
      </c>
      <c r="W31" s="10">
        <f>TI_EHG_E!W31+TI_CO_E!W31+TI_BF_E!W31+TI_GW_E!W31+TI_RPI_E!W31+TI_PF_E!W31+TI_BKBPB_E!W31+TI_CL_E!W31+TI_BNG_E!W31+TI_LBB_E!W31+TI_CPP_E!W31+TI_GTL_E!W31+TI_NSP_E!W31</f>
        <v>68.480567497850373</v>
      </c>
      <c r="X31" s="10">
        <f>TI_EHG_E!X31+TI_CO_E!X31+TI_BF_E!X31+TI_GW_E!X31+TI_RPI_E!X31+TI_PF_E!X31+TI_BKBPB_E!X31+TI_CL_E!X31+TI_BNG_E!X31+TI_LBB_E!X31+TI_CPP_E!X31+TI_GTL_E!X31+TI_NSP_E!X31</f>
        <v>57.374806534823733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189.82278589853831</v>
      </c>
      <c r="D32" s="10">
        <f>TI_EHG_E!D32+TI_CO_E!D32+TI_BF_E!D32+TI_GW_E!D32+TI_RPI_E!D32+TI_PF_E!D32+TI_BKBPB_E!D32+TI_CL_E!D32+TI_BNG_E!D32+TI_LBB_E!D32+TI_CPP_E!D32+TI_GTL_E!D32+TI_NSP_E!D32</f>
        <v>189.82278589853831</v>
      </c>
      <c r="E32" s="10">
        <f>TI_EHG_E!E32+TI_CO_E!E32+TI_BF_E!E32+TI_GW_E!E32+TI_RPI_E!E32+TI_PF_E!E32+TI_BKBPB_E!E32+TI_CL_E!E32+TI_BNG_E!E32+TI_LBB_E!E32+TI_CPP_E!E32+TI_GTL_E!E32+TI_NSP_E!E32</f>
        <v>211.13981083404991</v>
      </c>
      <c r="F32" s="10">
        <f>TI_EHG_E!F32+TI_CO_E!F32+TI_BF_E!F32+TI_GW_E!F32+TI_RPI_E!F32+TI_PF_E!F32+TI_BKBPB_E!F32+TI_CL_E!F32+TI_BNG_E!F32+TI_LBB_E!F32+TI_CPP_E!F32+TI_GTL_E!F32+TI_NSP_E!F32</f>
        <v>184.74729148753221</v>
      </c>
      <c r="G32" s="10">
        <f>TI_EHG_E!G32+TI_CO_E!G32+TI_BF_E!G32+TI_GW_E!G32+TI_RPI_E!G32+TI_PF_E!G32+TI_BKBPB_E!G32+TI_CL_E!G32+TI_BNG_E!G32+TI_LBB_E!G32+TI_CPP_E!G32+TI_GTL_E!G32+TI_NSP_E!G32</f>
        <v>182.7171109200344</v>
      </c>
      <c r="H32" s="10">
        <f>TI_EHG_E!H32+TI_CO_E!H32+TI_BF_E!H32+TI_GW_E!H32+TI_RPI_E!H32+TI_PF_E!H32+TI_BKBPB_E!H32+TI_CL_E!H32+TI_BNG_E!H32+TI_LBB_E!H32+TI_CPP_E!H32+TI_GTL_E!H32+TI_NSP_E!H32</f>
        <v>204.034135855546</v>
      </c>
      <c r="I32" s="10">
        <f>TI_EHG_E!I32+TI_CO_E!I32+TI_BF_E!I32+TI_GW_E!I32+TI_RPI_E!I32+TI_PF_E!I32+TI_BKBPB_E!I32+TI_CL_E!I32+TI_BNG_E!I32+TI_LBB_E!I32+TI_CPP_E!I32+TI_GTL_E!I32+TI_NSP_E!I32</f>
        <v>236.51711092003441</v>
      </c>
      <c r="J32" s="10">
        <f>TI_EHG_E!J32+TI_CO_E!J32+TI_BF_E!J32+TI_GW_E!J32+TI_RPI_E!J32+TI_PF_E!J32+TI_BKBPB_E!J32+TI_CL_E!J32+TI_BNG_E!J32+TI_LBB_E!J32+TI_CPP_E!J32+TI_GTL_E!J32+TI_NSP_E!J32</f>
        <v>223.32089423903699</v>
      </c>
      <c r="K32" s="10">
        <f>TI_EHG_E!K32+TI_CO_E!K32+TI_BF_E!K32+TI_GW_E!K32+TI_RPI_E!K32+TI_PF_E!K32+TI_BKBPB_E!K32+TI_CL_E!K32+TI_BNG_E!K32+TI_LBB_E!K32+TI_CPP_E!K32+TI_GTL_E!K32+TI_NSP_E!K32</f>
        <v>246.66809974204639</v>
      </c>
      <c r="L32" s="10">
        <f>TI_EHG_E!L32+TI_CO_E!L32+TI_BF_E!L32+TI_GW_E!L32+TI_RPI_E!L32+TI_PF_E!L32+TI_BKBPB_E!L32+TI_CL_E!L32+TI_BNG_E!L32+TI_LBB_E!L32+TI_CPP_E!L32+TI_GTL_E!L32+TI_NSP_E!L32</f>
        <v>242.60773860705069</v>
      </c>
      <c r="M32" s="10">
        <f>TI_EHG_E!M32+TI_CO_E!M32+TI_BF_E!M32+TI_GW_E!M32+TI_RPI_E!M32+TI_PF_E!M32+TI_BKBPB_E!M32+TI_CL_E!M32+TI_BNG_E!M32+TI_LBB_E!M32+TI_CPP_E!M32+TI_GTL_E!M32+TI_NSP_E!M32</f>
        <v>308.58890799656058</v>
      </c>
      <c r="N32" s="10">
        <f>TI_EHG_E!N32+TI_CO_E!N32+TI_BF_E!N32+TI_GW_E!N32+TI_RPI_E!N32+TI_PF_E!N32+TI_BKBPB_E!N32+TI_CL_E!N32+TI_BNG_E!N32+TI_LBB_E!N32+TI_CPP_E!N32+TI_GTL_E!N32+TI_NSP_E!N32</f>
        <v>233.471883061049</v>
      </c>
      <c r="O32" s="10">
        <f>TI_EHG_E!O32+TI_CO_E!O32+TI_BF_E!O32+TI_GW_E!O32+TI_RPI_E!O32+TI_PF_E!O32+TI_BKBPB_E!O32+TI_CL_E!O32+TI_BNG_E!O32+TI_LBB_E!O32+TI_CPP_E!O32+TI_GTL_E!O32+TI_NSP_E!O32</f>
        <v>407.05313843508168</v>
      </c>
      <c r="P32" s="10">
        <f>TI_EHG_E!P32+TI_CO_E!P32+TI_BF_E!P32+TI_GW_E!P32+TI_RPI_E!P32+TI_PF_E!P32+TI_BKBPB_E!P32+TI_CL_E!P32+TI_BNG_E!P32+TI_LBB_E!P32+TI_CPP_E!P32+TI_GTL_E!P32+TI_NSP_E!P32</f>
        <v>546.12115219260534</v>
      </c>
      <c r="Q32" s="10">
        <f>TI_EHG_E!Q32+TI_CO_E!Q32+TI_BF_E!Q32+TI_GW_E!Q32+TI_RPI_E!Q32+TI_PF_E!Q32+TI_BKBPB_E!Q32+TI_CL_E!Q32+TI_BNG_E!Q32+TI_LBB_E!Q32+TI_CPP_E!Q32+TI_GTL_E!Q32+TI_NSP_E!Q32</f>
        <v>550.18151332760101</v>
      </c>
      <c r="R32" s="10">
        <f>TI_EHG_E!R32+TI_CO_E!R32+TI_BF_E!R32+TI_GW_E!R32+TI_RPI_E!R32+TI_PF_E!R32+TI_BKBPB_E!R32+TI_CL_E!R32+TI_BNG_E!R32+TI_LBB_E!R32+TI_CPP_E!R32+TI_GTL_E!R32+TI_NSP_E!R32</f>
        <v>637.47970765262255</v>
      </c>
      <c r="S32" s="10">
        <f>TI_EHG_E!S32+TI_CO_E!S32+TI_BF_E!S32+TI_GW_E!S32+TI_RPI_E!S32+TI_PF_E!S32+TI_BKBPB_E!S32+TI_CL_E!S32+TI_BNG_E!S32+TI_LBB_E!S32+TI_CPP_E!S32+TI_GTL_E!S32+TI_NSP_E!S32</f>
        <v>597.89097162510745</v>
      </c>
      <c r="T32" s="10">
        <f>TI_EHG_E!T32+TI_CO_E!T32+TI_BF_E!T32+TI_GW_E!T32+TI_RPI_E!T32+TI_PF_E!T32+TI_BKBPB_E!T32+TI_CL_E!T32+TI_BNG_E!T32+TI_LBB_E!T32+TI_CPP_E!T32+TI_GTL_E!T32+TI_NSP_E!T32</f>
        <v>592.50894239036973</v>
      </c>
      <c r="U32" s="10">
        <f>TI_EHG_E!U32+TI_CO_E!U32+TI_BF_E!U32+TI_GW_E!U32+TI_RPI_E!U32+TI_PF_E!U32+TI_BKBPB_E!U32+TI_CL_E!U32+TI_BNG_E!U32+TI_LBB_E!U32+TI_CPP_E!U32+TI_GTL_E!U32+TI_NSP_E!U32</f>
        <v>645.44823731728286</v>
      </c>
      <c r="V32" s="10">
        <f>TI_EHG_E!V32+TI_CO_E!V32+TI_BF_E!V32+TI_GW_E!V32+TI_RPI_E!V32+TI_PF_E!V32+TI_BKBPB_E!V32+TI_CL_E!V32+TI_BNG_E!V32+TI_LBB_E!V32+TI_CPP_E!V32+TI_GTL_E!V32+TI_NSP_E!V32</f>
        <v>600.93319002579528</v>
      </c>
      <c r="W32" s="10">
        <f>TI_EHG_E!W32+TI_CO_E!W32+TI_BF_E!W32+TI_GW_E!W32+TI_RPI_E!W32+TI_PF_E!W32+TI_BKBPB_E!W32+TI_CL_E!W32+TI_BNG_E!W32+TI_LBB_E!W32+TI_CPP_E!W32+TI_GTL_E!W32+TI_NSP_E!W32</f>
        <v>558.00386930352533</v>
      </c>
      <c r="X32" s="10">
        <f>TI_EHG_E!X32+TI_CO_E!X32+TI_BF_E!X32+TI_GW_E!X32+TI_RPI_E!X32+TI_PF_E!X32+TI_BKBPB_E!X32+TI_CL_E!X32+TI_BNG_E!X32+TI_LBB_E!X32+TI_CPP_E!X32+TI_GTL_E!X32+TI_NSP_E!X32</f>
        <v>492.57179707652608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1385.7958727429063</v>
      </c>
      <c r="D33" s="29">
        <f t="shared" si="18"/>
        <v>1479.4857265692174</v>
      </c>
      <c r="E33" s="29">
        <f t="shared" si="18"/>
        <v>1212.9502149613068</v>
      </c>
      <c r="F33" s="29">
        <f t="shared" si="18"/>
        <v>1162.4940670679277</v>
      </c>
      <c r="G33" s="29">
        <f t="shared" si="18"/>
        <v>1060.3183147033533</v>
      </c>
      <c r="H33" s="29">
        <f t="shared" si="18"/>
        <v>1310.4089423903695</v>
      </c>
      <c r="I33" s="29">
        <f t="shared" si="18"/>
        <v>2180.7060189165954</v>
      </c>
      <c r="J33" s="29">
        <f t="shared" si="18"/>
        <v>2149.2569217540845</v>
      </c>
      <c r="K33" s="29">
        <f t="shared" si="18"/>
        <v>1890.0925193465173</v>
      </c>
      <c r="L33" s="29">
        <f t="shared" si="18"/>
        <v>1759.0975064488393</v>
      </c>
      <c r="M33" s="29">
        <f t="shared" si="18"/>
        <v>1584.0929492691319</v>
      </c>
      <c r="N33" s="29">
        <f t="shared" si="18"/>
        <v>2205.0396388650042</v>
      </c>
      <c r="O33" s="29">
        <f t="shared" si="18"/>
        <v>2362.6349097162511</v>
      </c>
      <c r="P33" s="29">
        <f t="shared" si="18"/>
        <v>1791.6546861564916</v>
      </c>
      <c r="Q33" s="29">
        <f t="shared" si="18"/>
        <v>1737.1071367153911</v>
      </c>
      <c r="R33" s="29">
        <f t="shared" si="18"/>
        <v>2034.6258813413583</v>
      </c>
      <c r="S33" s="29">
        <f t="shared" si="18"/>
        <v>2002.6849527085124</v>
      </c>
      <c r="T33" s="29">
        <f t="shared" si="18"/>
        <v>1946.8976784178849</v>
      </c>
      <c r="U33" s="29">
        <f t="shared" si="18"/>
        <v>1847.6309544282026</v>
      </c>
      <c r="V33" s="29">
        <f t="shared" si="18"/>
        <v>1883.5605331040415</v>
      </c>
      <c r="W33" s="29">
        <f t="shared" si="18"/>
        <v>1965.1815993121236</v>
      </c>
      <c r="X33" s="29">
        <f t="shared" ref="X33" si="19">SUM(X34:X50)</f>
        <v>1564.0774720550298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23.645743766122099</v>
      </c>
      <c r="D34" s="10">
        <f>TI_EHG_E!D34+TI_CO_E!D34+TI_BF_E!D34+TI_GW_E!D34+TI_RPI_E!D34+TI_PF_E!D34+TI_BKBPB_E!D34+TI_CL_E!D34+TI_BNG_E!D34+TI_LBB_E!D34+TI_CPP_E!D34+TI_GTL_E!D34+TI_NSP_E!D34</f>
        <v>94.58297506448838</v>
      </c>
      <c r="E34" s="10">
        <f>TI_EHG_E!E34+TI_CO_E!E34+TI_BF_E!E34+TI_GW_E!E34+TI_RPI_E!E34+TI_PF_E!E34+TI_BKBPB_E!E34+TI_CL_E!E34+TI_BNG_E!E34+TI_LBB_E!E34+TI_CPP_E!E34+TI_GTL_E!E34+TI_NSP_E!E34</f>
        <v>127.68701633705932</v>
      </c>
      <c r="F34" s="10">
        <f>TI_EHG_E!F34+TI_CO_E!F34+TI_BF_E!F34+TI_GW_E!F34+TI_RPI_E!F34+TI_PF_E!F34+TI_BKBPB_E!F34+TI_CL_E!F34+TI_BNG_E!F34+TI_LBB_E!F34+TI_CPP_E!F34+TI_GTL_E!F34+TI_NSP_E!F34</f>
        <v>120.59329320722269</v>
      </c>
      <c r="G34" s="10">
        <f>TI_EHG_E!G34+TI_CO_E!G34+TI_BF_E!G34+TI_GW_E!G34+TI_RPI_E!G34+TI_PF_E!G34+TI_BKBPB_E!G34+TI_CL_E!G34+TI_BNG_E!G34+TI_LBB_E!G34+TI_CPP_E!G34+TI_GTL_E!G34+TI_NSP_E!G34</f>
        <v>117.04643164230437</v>
      </c>
      <c r="H34" s="10">
        <f>TI_EHG_E!H34+TI_CO_E!H34+TI_BF_E!H34+TI_GW_E!H34+TI_RPI_E!H34+TI_PF_E!H34+TI_BKBPB_E!H34+TI_CL_E!H34+TI_BNG_E!H34+TI_LBB_E!H34+TI_CPP_E!H34+TI_GTL_E!H34+TI_NSP_E!H34</f>
        <v>198.6242476354256</v>
      </c>
      <c r="I34" s="10">
        <f>TI_EHG_E!I34+TI_CO_E!I34+TI_BF_E!I34+TI_GW_E!I34+TI_RPI_E!I34+TI_PF_E!I34+TI_BKBPB_E!I34+TI_CL_E!I34+TI_BNG_E!I34+TI_LBB_E!I34+TI_CPP_E!I34+TI_GTL_E!I34+TI_NSP_E!I34</f>
        <v>410.25365434221834</v>
      </c>
      <c r="J34" s="10">
        <f>TI_EHG_E!J34+TI_CO_E!J34+TI_BF_E!J34+TI_GW_E!J34+TI_RPI_E!J34+TI_PF_E!J34+TI_BKBPB_E!J34+TI_CL_E!J34+TI_BNG_E!J34+TI_LBB_E!J34+TI_CPP_E!J34+TI_GTL_E!J34+TI_NSP_E!J34</f>
        <v>456.36285468615642</v>
      </c>
      <c r="K34" s="10">
        <f>TI_EHG_E!K34+TI_CO_E!K34+TI_BF_E!K34+TI_GW_E!K34+TI_RPI_E!K34+TI_PF_E!K34+TI_BKBPB_E!K34+TI_CL_E!K34+TI_BNG_E!K34+TI_LBB_E!K34+TI_CPP_E!K34+TI_GTL_E!K34+TI_NSP_E!K34</f>
        <v>367.69131556319866</v>
      </c>
      <c r="L34" s="10">
        <f>TI_EHG_E!L34+TI_CO_E!L34+TI_BF_E!L34+TI_GW_E!L34+TI_RPI_E!L34+TI_PF_E!L34+TI_BKBPB_E!L34+TI_CL_E!L34+TI_BNG_E!L34+TI_LBB_E!L34+TI_CPP_E!L34+TI_GTL_E!L34+TI_NSP_E!L34</f>
        <v>329.85812553740328</v>
      </c>
      <c r="M34" s="10">
        <f>TI_EHG_E!M34+TI_CO_E!M34+TI_BF_E!M34+TI_GW_E!M34+TI_RPI_E!M34+TI_PF_E!M34+TI_BKBPB_E!M34+TI_CL_E!M34+TI_BNG_E!M34+TI_LBB_E!M34+TI_CPP_E!M34+TI_GTL_E!M34+TI_NSP_E!M34</f>
        <v>279.01977644024083</v>
      </c>
      <c r="N34" s="10">
        <f>TI_EHG_E!N34+TI_CO_E!N34+TI_BF_E!N34+TI_GW_E!N34+TI_RPI_E!N34+TI_PF_E!N34+TI_BKBPB_E!N34+TI_CL_E!N34+TI_BNG_E!N34+TI_LBB_E!N34+TI_CPP_E!N34+TI_GTL_E!N34+TI_NSP_E!N34</f>
        <v>289.66036113499564</v>
      </c>
      <c r="O34" s="10">
        <f>TI_EHG_E!O34+TI_CO_E!O34+TI_BF_E!O34+TI_GW_E!O34+TI_RPI_E!O34+TI_PF_E!O34+TI_BKBPB_E!O34+TI_CL_E!O34+TI_BNG_E!O34+TI_LBB_E!O34+TI_CPP_E!O34+TI_GTL_E!O34+TI_NSP_E!O34</f>
        <v>332.22269991401544</v>
      </c>
      <c r="P34" s="10">
        <f>TI_EHG_E!P34+TI_CO_E!P34+TI_BF_E!P34+TI_GW_E!P34+TI_RPI_E!P34+TI_PF_E!P34+TI_BKBPB_E!P34+TI_CL_E!P34+TI_BNG_E!P34+TI_LBB_E!P34+TI_CPP_E!P34+TI_GTL_E!P34+TI_NSP_E!P34</f>
        <v>280.20206362854691</v>
      </c>
      <c r="Q34" s="10">
        <f>TI_EHG_E!Q34+TI_CO_E!Q34+TI_BF_E!Q34+TI_GW_E!Q34+TI_RPI_E!Q34+TI_PF_E!Q34+TI_BKBPB_E!Q34+TI_CL_E!Q34+TI_BNG_E!Q34+TI_LBB_E!Q34+TI_CPP_E!Q34+TI_GTL_E!Q34+TI_NSP_E!Q34</f>
        <v>226.99914015477211</v>
      </c>
      <c r="R34" s="10">
        <f>TI_EHG_E!R34+TI_CO_E!R34+TI_BF_E!R34+TI_GW_E!R34+TI_RPI_E!R34+TI_PF_E!R34+TI_BKBPB_E!R34+TI_CL_E!R34+TI_BNG_E!R34+TI_LBB_E!R34+TI_CPP_E!R34+TI_GTL_E!R34+TI_NSP_E!R34</f>
        <v>141.87446259673257</v>
      </c>
      <c r="S34" s="10">
        <f>TI_EHG_E!S34+TI_CO_E!S34+TI_BF_E!S34+TI_GW_E!S34+TI_RPI_E!S34+TI_PF_E!S34+TI_BKBPB_E!S34+TI_CL_E!S34+TI_BNG_E!S34+TI_LBB_E!S34+TI_CPP_E!S34+TI_GTL_E!S34+TI_NSP_E!S34</f>
        <v>169.067067927773</v>
      </c>
      <c r="T34" s="10">
        <f>TI_EHG_E!T34+TI_CO_E!T34+TI_BF_E!T34+TI_GW_E!T34+TI_RPI_E!T34+TI_PF_E!T34+TI_BKBPB_E!T34+TI_CL_E!T34+TI_BNG_E!T34+TI_LBB_E!T34+TI_CPP_E!T34+TI_GTL_E!T34+TI_NSP_E!T34</f>
        <v>199.25803955288049</v>
      </c>
      <c r="U34" s="10">
        <f>TI_EHG_E!U34+TI_CO_E!U34+TI_BF_E!U34+TI_GW_E!U34+TI_RPI_E!U34+TI_PF_E!U34+TI_BKBPB_E!U34+TI_CL_E!U34+TI_BNG_E!U34+TI_LBB_E!U34+TI_CPP_E!U34+TI_GTL_E!U34+TI_NSP_E!U34</f>
        <v>208.9114359415305</v>
      </c>
      <c r="V34" s="10">
        <f>TI_EHG_E!V34+TI_CO_E!V34+TI_BF_E!V34+TI_GW_E!V34+TI_RPI_E!V34+TI_PF_E!V34+TI_BKBPB_E!V34+TI_CL_E!V34+TI_BNG_E!V34+TI_LBB_E!V34+TI_CPP_E!V34+TI_GTL_E!V34+TI_NSP_E!V34</f>
        <v>229.93834909716247</v>
      </c>
      <c r="W34" s="10">
        <f>TI_EHG_E!W34+TI_CO_E!W34+TI_BF_E!W34+TI_GW_E!W34+TI_RPI_E!W34+TI_PF_E!W34+TI_BKBPB_E!W34+TI_CL_E!W34+TI_BNG_E!W34+TI_LBB_E!W34+TI_CPP_E!W34+TI_GTL_E!W34+TI_NSP_E!W34</f>
        <v>270.96964746345657</v>
      </c>
      <c r="X34" s="10">
        <f>TI_EHG_E!X34+TI_CO_E!X34+TI_BF_E!X34+TI_GW_E!X34+TI_RPI_E!X34+TI_PF_E!X34+TI_BKBPB_E!X34+TI_CL_E!X34+TI_BNG_E!X34+TI_LBB_E!X34+TI_CPP_E!X34+TI_GTL_E!X34+TI_NSP_E!X34</f>
        <v>225.96706792777306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77.952020636285468</v>
      </c>
      <c r="D36" s="10">
        <f>TI_EHG_E!D36+TI_CO_E!D36+TI_BF_E!D36+TI_GW_E!D36+TI_RPI_E!D36+TI_PF_E!D36+TI_BKBPB_E!D36+TI_CL_E!D36+TI_BNG_E!D36+TI_LBB_E!D36+TI_CPP_E!D36+TI_GTL_E!D36+TI_NSP_E!D36</f>
        <v>33.892261392949266</v>
      </c>
      <c r="E36" s="10">
        <f>TI_EHG_E!E36+TI_CO_E!E36+TI_BF_E!E36+TI_GW_E!E36+TI_RPI_E!E36+TI_PF_E!E36+TI_BKBPB_E!E36+TI_CL_E!E36+TI_BNG_E!E36+TI_LBB_E!E36+TI_CPP_E!E36+TI_GTL_E!E36+TI_NSP_E!E36</f>
        <v>47.44918314703353</v>
      </c>
      <c r="F36" s="10">
        <f>TI_EHG_E!F36+TI_CO_E!F36+TI_BF_E!F36+TI_GW_E!F36+TI_RPI_E!F36+TI_PF_E!F36+TI_BKBPB_E!F36+TI_CL_E!F36+TI_BNG_E!F36+TI_LBB_E!F36+TI_CPP_E!F36+TI_GTL_E!F36+TI_NSP_E!F36</f>
        <v>41.80042992261393</v>
      </c>
      <c r="G36" s="10">
        <f>TI_EHG_E!G36+TI_CO_E!G36+TI_BF_E!G36+TI_GW_E!G36+TI_RPI_E!G36+TI_PF_E!G36+TI_BKBPB_E!G36+TI_CL_E!G36+TI_BNG_E!G36+TI_LBB_E!G36+TI_CPP_E!G36+TI_GTL_E!G36+TI_NSP_E!G36</f>
        <v>25.984092863284609</v>
      </c>
      <c r="H36" s="10">
        <f>TI_EHG_E!H36+TI_CO_E!H36+TI_BF_E!H36+TI_GW_E!H36+TI_RPI_E!H36+TI_PF_E!H36+TI_BKBPB_E!H36+TI_CL_E!H36+TI_BNG_E!H36+TI_LBB_E!H36+TI_CPP_E!H36+TI_GTL_E!H36+TI_NSP_E!H36</f>
        <v>41.80051590713672</v>
      </c>
      <c r="I36" s="10">
        <f>TI_EHG_E!I36+TI_CO_E!I36+TI_BF_E!I36+TI_GW_E!I36+TI_RPI_E!I36+TI_PF_E!I36+TI_BKBPB_E!I36+TI_CL_E!I36+TI_BNG_E!I36+TI_LBB_E!I36+TI_CPP_E!I36+TI_GTL_E!I36+TI_NSP_E!I36</f>
        <v>80.211607910576092</v>
      </c>
      <c r="J36" s="10">
        <f>TI_EHG_E!J36+TI_CO_E!J36+TI_BF_E!J36+TI_GW_E!J36+TI_RPI_E!J36+TI_PF_E!J36+TI_BKBPB_E!J36+TI_CL_E!J36+TI_BNG_E!J36+TI_LBB_E!J36+TI_CPP_E!J36+TI_GTL_E!J36+TI_NSP_E!J36</f>
        <v>75.692605331040411</v>
      </c>
      <c r="K36" s="10">
        <f>TI_EHG_E!K36+TI_CO_E!K36+TI_BF_E!K36+TI_GW_E!K36+TI_RPI_E!K36+TI_PF_E!K36+TI_BKBPB_E!K36+TI_CL_E!K36+TI_BNG_E!K36+TI_LBB_E!K36+TI_CPP_E!K36+TI_GTL_E!K36+TI_NSP_E!K36</f>
        <v>75.692605331040411</v>
      </c>
      <c r="L36" s="10">
        <f>TI_EHG_E!L36+TI_CO_E!L36+TI_BF_E!L36+TI_GW_E!L36+TI_RPI_E!L36+TI_PF_E!L36+TI_BKBPB_E!L36+TI_CL_E!L36+TI_BNG_E!L36+TI_LBB_E!L36+TI_CPP_E!L36+TI_GTL_E!L36+TI_NSP_E!L36</f>
        <v>81.303095442820279</v>
      </c>
      <c r="M36" s="10">
        <f>TI_EHG_E!M36+TI_CO_E!M36+TI_BF_E!M36+TI_GW_E!M36+TI_RPI_E!M36+TI_PF_E!M36+TI_BKBPB_E!M36+TI_CL_E!M36+TI_BNG_E!M36+TI_LBB_E!M36+TI_CPP_E!M36+TI_GTL_E!M36+TI_NSP_E!M36</f>
        <v>47.24376612209803</v>
      </c>
      <c r="N36" s="10">
        <f>TI_EHG_E!N36+TI_CO_E!N36+TI_BF_E!N36+TI_GW_E!N36+TI_RPI_E!N36+TI_PF_E!N36+TI_BKBPB_E!N36+TI_CL_E!N36+TI_BNG_E!N36+TI_LBB_E!N36+TI_CPP_E!N36+TI_GTL_E!N36+TI_NSP_E!N36</f>
        <v>135.13903697334479</v>
      </c>
      <c r="O36" s="10">
        <f>TI_EHG_E!O36+TI_CO_E!O36+TI_BF_E!O36+TI_GW_E!O36+TI_RPI_E!O36+TI_PF_E!O36+TI_BKBPB_E!O36+TI_CL_E!O36+TI_BNG_E!O36+TI_LBB_E!O36+TI_CPP_E!O36+TI_GTL_E!O36+TI_NSP_E!O36</f>
        <v>131.84299226139294</v>
      </c>
      <c r="P36" s="10">
        <f>TI_EHG_E!P36+TI_CO_E!P36+TI_BF_E!P36+TI_GW_E!P36+TI_RPI_E!P36+TI_PF_E!P36+TI_BKBPB_E!P36+TI_CL_E!P36+TI_BNG_E!P36+TI_LBB_E!P36+TI_CPP_E!P36+TI_GTL_E!P36+TI_NSP_E!P36</f>
        <v>96.684780739466888</v>
      </c>
      <c r="Q36" s="10">
        <f>TI_EHG_E!Q36+TI_CO_E!Q36+TI_BF_E!Q36+TI_GW_E!Q36+TI_RPI_E!Q36+TI_PF_E!Q36+TI_BKBPB_E!Q36+TI_CL_E!Q36+TI_BNG_E!Q36+TI_LBB_E!Q36+TI_CPP_E!Q36+TI_GTL_E!Q36+TI_NSP_E!Q36</f>
        <v>112.06655202063628</v>
      </c>
      <c r="R36" s="10">
        <f>TI_EHG_E!R36+TI_CO_E!R36+TI_BF_E!R36+TI_GW_E!R36+TI_RPI_E!R36+TI_PF_E!R36+TI_BKBPB_E!R36+TI_CL_E!R36+TI_BNG_E!R36+TI_LBB_E!R36+TI_CPP_E!R36+TI_GTL_E!R36+TI_NSP_E!R36</f>
        <v>120.85606190885642</v>
      </c>
      <c r="S36" s="10">
        <f>TI_EHG_E!S36+TI_CO_E!S36+TI_BF_E!S36+TI_GW_E!S36+TI_RPI_E!S36+TI_PF_E!S36+TI_BKBPB_E!S36+TI_CL_E!S36+TI_BNG_E!S36+TI_LBB_E!S36+TI_CPP_E!S36+TI_GTL_E!S36+TI_NSP_E!S36</f>
        <v>95.586242476354244</v>
      </c>
      <c r="T36" s="10">
        <f>TI_EHG_E!T36+TI_CO_E!T36+TI_BF_E!T36+TI_GW_E!T36+TI_RPI_E!T36+TI_PF_E!T36+TI_BKBPB_E!T36+TI_CL_E!T36+TI_BNG_E!T36+TI_LBB_E!T36+TI_CPP_E!T36+TI_GTL_E!T36+TI_NSP_E!T36</f>
        <v>81.967841788478069</v>
      </c>
      <c r="U36" s="10">
        <f>TI_EHG_E!U36+TI_CO_E!U36+TI_BF_E!U36+TI_GW_E!U36+TI_RPI_E!U36+TI_PF_E!U36+TI_BKBPB_E!U36+TI_CL_E!U36+TI_BNG_E!U36+TI_LBB_E!U36+TI_CPP_E!U36+TI_GTL_E!U36+TI_NSP_E!U36</f>
        <v>87.533791917454863</v>
      </c>
      <c r="V36" s="10">
        <f>TI_EHG_E!V36+TI_CO_E!V36+TI_BF_E!V36+TI_GW_E!V36+TI_RPI_E!V36+TI_PF_E!V36+TI_BKBPB_E!V36+TI_CL_E!V36+TI_BNG_E!V36+TI_LBB_E!V36+TI_CPP_E!V36+TI_GTL_E!V36+TI_NSP_E!V36</f>
        <v>126.43963886500428</v>
      </c>
      <c r="W36" s="10">
        <f>TI_EHG_E!W36+TI_CO_E!W36+TI_BF_E!W36+TI_GW_E!W36+TI_RPI_E!W36+TI_PF_E!W36+TI_BKBPB_E!W36+TI_CL_E!W36+TI_BNG_E!W36+TI_LBB_E!W36+TI_CPP_E!W36+TI_GTL_E!W36+TI_NSP_E!W36</f>
        <v>89.029148753224433</v>
      </c>
      <c r="X36" s="10">
        <f>TI_EHG_E!X36+TI_CO_E!X36+TI_BF_E!X36+TI_GW_E!X36+TI_RPI_E!X36+TI_PF_E!X36+TI_BKBPB_E!X36+TI_CL_E!X36+TI_BNG_E!X36+TI_LBB_E!X36+TI_CPP_E!X36+TI_GTL_E!X36+TI_NSP_E!X36</f>
        <v>69.883319002579526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78.298538263112647</v>
      </c>
      <c r="D37" s="10">
        <f>TI_EHG_E!D37+TI_CO_E!D37+TI_BF_E!D37+TI_GW_E!D37+TI_RPI_E!D37+TI_PF_E!D37+TI_BKBPB_E!D37+TI_CL_E!D37+TI_BNG_E!D37+TI_LBB_E!D37+TI_CPP_E!D37+TI_GTL_E!D37+TI_NSP_E!D37</f>
        <v>70.891917454858131</v>
      </c>
      <c r="E37" s="10">
        <f>TI_EHG_E!E37+TI_CO_E!E37+TI_BF_E!E37+TI_GW_E!E37+TI_RPI_E!E37+TI_PF_E!E37+TI_BKBPB_E!E37+TI_CL_E!E37+TI_BNG_E!E37+TI_LBB_E!E37+TI_CPP_E!E37+TI_GTL_E!E37+TI_NSP_E!E37</f>
        <v>1.058125537403267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26.452192605331039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0.6634565778159931</v>
      </c>
      <c r="U37" s="10">
        <f>TI_EHG_E!U37+TI_CO_E!U37+TI_BF_E!U37+TI_GW_E!U37+TI_RPI_E!U37+TI_PF_E!U37+TI_BKBPB_E!U37+TI_CL_E!U37+TI_BNG_E!U37+TI_LBB_E!U37+TI_CPP_E!U37+TI_GTL_E!U37+TI_NSP_E!U37</f>
        <v>0.75795356835769556</v>
      </c>
      <c r="V37" s="10">
        <f>TI_EHG_E!V37+TI_CO_E!V37+TI_BF_E!V37+TI_GW_E!V37+TI_RPI_E!V37+TI_PF_E!V37+TI_BKBPB_E!V37+TI_CL_E!V37+TI_BNG_E!V37+TI_LBB_E!V37+TI_CPP_E!V37+TI_GTL_E!V37+TI_NSP_E!V37</f>
        <v>0.56483233018056744</v>
      </c>
      <c r="W37" s="10">
        <f>TI_EHG_E!W37+TI_CO_E!W37+TI_BF_E!W37+TI_GW_E!W37+TI_RPI_E!W37+TI_PF_E!W37+TI_BKBPB_E!W37+TI_CL_E!W37+TI_BNG_E!W37+TI_LBB_E!W37+TI_CPP_E!W37+TI_GTL_E!W37+TI_NSP_E!W37</f>
        <v>0.31840068787618231</v>
      </c>
      <c r="X37" s="10">
        <f>TI_EHG_E!X37+TI_CO_E!X37+TI_BF_E!X37+TI_GW_E!X37+TI_RPI_E!X37+TI_PF_E!X37+TI_BKBPB_E!X37+TI_CL_E!X37+TI_BNG_E!X37+TI_LBB_E!X37+TI_CPP_E!X37+TI_GTL_E!X37+TI_NSP_E!X37</f>
        <v>0.135597592433362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12.639724849527081</v>
      </c>
      <c r="D40" s="10">
        <f>TI_EHG_E!D40+TI_CO_E!D40+TI_BF_E!D40+TI_GW_E!D40+TI_RPI_E!D40+TI_PF_E!D40+TI_BKBPB_E!D40+TI_CL_E!D40+TI_BNG_E!D40+TI_LBB_E!D40+TI_CPP_E!D40+TI_GTL_E!D40+TI_NSP_E!D40</f>
        <v>4.2132416165090278</v>
      </c>
      <c r="E40" s="10">
        <f>TI_EHG_E!E40+TI_CO_E!E40+TI_BF_E!E40+TI_GW_E!E40+TI_RPI_E!E40+TI_PF_E!E40+TI_BKBPB_E!E40+TI_CL_E!E40+TI_BNG_E!E40+TI_LBB_E!E40+TI_CPP_E!E40+TI_GTL_E!E40+TI_NSP_E!E40</f>
        <v>1.053310404127257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3.095442820292347E-3</v>
      </c>
      <c r="U41" s="10">
        <f>TI_EHG_E!U41+TI_CO_E!U41+TI_BF_E!U41+TI_GW_E!U41+TI_RPI_E!U41+TI_PF_E!U41+TI_BKBPB_E!U41+TI_CL_E!U41+TI_BNG_E!U41+TI_LBB_E!U41+TI_CPP_E!U41+TI_GTL_E!U41+TI_NSP_E!U41</f>
        <v>1.031814273430782E-3</v>
      </c>
      <c r="V41" s="10">
        <f>TI_EHG_E!V41+TI_CO_E!V41+TI_BF_E!V41+TI_GW_E!V41+TI_RPI_E!V41+TI_PF_E!V41+TI_BKBPB_E!V41+TI_CL_E!V41+TI_BNG_E!V41+TI_LBB_E!V41+TI_CPP_E!V41+TI_GTL_E!V41+TI_NSP_E!V41</f>
        <v>2.0636285468615648E-3</v>
      </c>
      <c r="W41" s="10">
        <f>TI_EHG_E!W41+TI_CO_E!W41+TI_BF_E!W41+TI_GW_E!W41+TI_RPI_E!W41+TI_PF_E!W41+TI_BKBPB_E!W41+TI_CL_E!W41+TI_BNG_E!W41+TI_LBB_E!W41+TI_CPP_E!W41+TI_GTL_E!W41+TI_NSP_E!W41</f>
        <v>2.0636285468615648E-3</v>
      </c>
      <c r="X41" s="10">
        <f>TI_EHG_E!X41+TI_CO_E!X41+TI_BF_E!X41+TI_GW_E!X41+TI_RPI_E!X41+TI_PF_E!X41+TI_BKBPB_E!X41+TI_CL_E!X41+TI_BNG_E!X41+TI_LBB_E!X41+TI_CPP_E!X41+TI_GTL_E!X41+TI_NSP_E!X41</f>
        <v>2.0636285468615648E-3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74.400515907136693</v>
      </c>
      <c r="D42" s="10">
        <f>TI_EHG_E!D42+TI_CO_E!D42+TI_BF_E!D42+TI_GW_E!D42+TI_RPI_E!D42+TI_PF_E!D42+TI_BKBPB_E!D42+TI_CL_E!D42+TI_BNG_E!D42+TI_LBB_E!D42+TI_CPP_E!D42+TI_GTL_E!D42+TI_NSP_E!D42</f>
        <v>153.05245055889938</v>
      </c>
      <c r="E42" s="10">
        <f>TI_EHG_E!E42+TI_CO_E!E42+TI_BF_E!E42+TI_GW_E!E42+TI_RPI_E!E42+TI_PF_E!E42+TI_BKBPB_E!E42+TI_CL_E!E42+TI_BNG_E!E42+TI_LBB_E!E42+TI_CPP_E!E42+TI_GTL_E!E42+TI_NSP_E!E42</f>
        <v>199.81840068787616</v>
      </c>
      <c r="F42" s="10">
        <f>TI_EHG_E!F42+TI_CO_E!F42+TI_BF_E!F42+TI_GW_E!F42+TI_RPI_E!F42+TI_PF_E!F42+TI_BKBPB_E!F42+TI_CL_E!F42+TI_BNG_E!F42+TI_LBB_E!F42+TI_CPP_E!F42+TI_GTL_E!F42+TI_NSP_E!F42</f>
        <v>167.93258813413584</v>
      </c>
      <c r="G42" s="10">
        <f>TI_EHG_E!G42+TI_CO_E!G42+TI_BF_E!G42+TI_GW_E!G42+TI_RPI_E!G42+TI_PF_E!G42+TI_BKBPB_E!G42+TI_CL_E!G42+TI_BNG_E!G42+TI_LBB_E!G42+TI_CPP_E!G42+TI_GTL_E!G42+TI_NSP_E!G42</f>
        <v>150.92674118658641</v>
      </c>
      <c r="H42" s="10">
        <f>TI_EHG_E!H42+TI_CO_E!H42+TI_BF_E!H42+TI_GW_E!H42+TI_RPI_E!H42+TI_PF_E!H42+TI_BKBPB_E!H42+TI_CL_E!H42+TI_BNG_E!H42+TI_LBB_E!H42+TI_CPP_E!H42+TI_GTL_E!H42+TI_NSP_E!H42</f>
        <v>289.09905417024942</v>
      </c>
      <c r="I42" s="10">
        <f>TI_EHG_E!I42+TI_CO_E!I42+TI_BF_E!I42+TI_GW_E!I42+TI_RPI_E!I42+TI_PF_E!I42+TI_BKBPB_E!I42+TI_CL_E!I42+TI_BNG_E!I42+TI_LBB_E!I42+TI_CPP_E!I42+TI_GTL_E!I42+TI_NSP_E!I42</f>
        <v>805.65107480653478</v>
      </c>
      <c r="J42" s="10">
        <f>TI_EHG_E!J42+TI_CO_E!J42+TI_BF_E!J42+TI_GW_E!J42+TI_RPI_E!J42+TI_PF_E!J42+TI_BKBPB_E!J42+TI_CL_E!J42+TI_BNG_E!J42+TI_LBB_E!J42+TI_CPP_E!J42+TI_GTL_E!J42+TI_NSP_E!J42</f>
        <v>792.89664660361143</v>
      </c>
      <c r="K42" s="10">
        <f>TI_EHG_E!K42+TI_CO_E!K42+TI_BF_E!K42+TI_GW_E!K42+TI_RPI_E!K42+TI_PF_E!K42+TI_BKBPB_E!K42+TI_CL_E!K42+TI_BNG_E!K42+TI_LBB_E!K42+TI_CPP_E!K42+TI_GTL_E!K42+TI_NSP_E!K42</f>
        <v>665.35305245055883</v>
      </c>
      <c r="L42" s="10">
        <f>TI_EHG_E!L42+TI_CO_E!L42+TI_BF_E!L42+TI_GW_E!L42+TI_RPI_E!L42+TI_PF_E!L42+TI_BKBPB_E!L42+TI_CL_E!L42+TI_BNG_E!L42+TI_LBB_E!L42+TI_CPP_E!L42+TI_GTL_E!L42+TI_NSP_E!L42</f>
        <v>603.22923473774722</v>
      </c>
      <c r="M42" s="10">
        <f>TI_EHG_E!M42+TI_CO_E!M42+TI_BF_E!M42+TI_GW_E!M42+TI_RPI_E!M42+TI_PF_E!M42+TI_BKBPB_E!M42+TI_CL_E!M42+TI_BNG_E!M42+TI_LBB_E!M42+TI_CPP_E!M42+TI_GTL_E!M42+TI_NSP_E!M42</f>
        <v>529.66466036113502</v>
      </c>
      <c r="N42" s="10">
        <f>TI_EHG_E!N42+TI_CO_E!N42+TI_BF_E!N42+TI_GW_E!N42+TI_RPI_E!N42+TI_PF_E!N42+TI_BKBPB_E!N42+TI_CL_E!N42+TI_BNG_E!N42+TI_LBB_E!N42+TI_CPP_E!N42+TI_GTL_E!N42+TI_NSP_E!N42</f>
        <v>912.20017196904564</v>
      </c>
      <c r="O42" s="10">
        <f>TI_EHG_E!O42+TI_CO_E!O42+TI_BF_E!O42+TI_GW_E!O42+TI_RPI_E!O42+TI_PF_E!O42+TI_BKBPB_E!O42+TI_CL_E!O42+TI_BNG_E!O42+TI_LBB_E!O42+TI_CPP_E!O42+TI_GTL_E!O42+TI_NSP_E!O42</f>
        <v>954.23714531384337</v>
      </c>
      <c r="P42" s="10">
        <f>TI_EHG_E!P42+TI_CO_E!P42+TI_BF_E!P42+TI_GW_E!P42+TI_RPI_E!P42+TI_PF_E!P42+TI_BKBPB_E!P42+TI_CL_E!P42+TI_BNG_E!P42+TI_LBB_E!P42+TI_CPP_E!P42+TI_GTL_E!P42+TI_NSP_E!P42</f>
        <v>636.85864144453978</v>
      </c>
      <c r="Q42" s="10">
        <f>TI_EHG_E!Q42+TI_CO_E!Q42+TI_BF_E!Q42+TI_GW_E!Q42+TI_RPI_E!Q42+TI_PF_E!Q42+TI_BKBPB_E!Q42+TI_CL_E!Q42+TI_BNG_E!Q42+TI_LBB_E!Q42+TI_CPP_E!Q42+TI_GTL_E!Q42+TI_NSP_E!Q42</f>
        <v>706.21960447119523</v>
      </c>
      <c r="R42" s="10">
        <f>TI_EHG_E!R42+TI_CO_E!R42+TI_BF_E!R42+TI_GW_E!R42+TI_RPI_E!R42+TI_PF_E!R42+TI_BKBPB_E!R42+TI_CL_E!R42+TI_BNG_E!R42+TI_LBB_E!R42+TI_CPP_E!R42+TI_GTL_E!R42+TI_NSP_E!R42</f>
        <v>750.35821152192602</v>
      </c>
      <c r="S42" s="10">
        <f>TI_EHG_E!S42+TI_CO_E!S42+TI_BF_E!S42+TI_GW_E!S42+TI_RPI_E!S42+TI_PF_E!S42+TI_BKBPB_E!S42+TI_CL_E!S42+TI_BNG_E!S42+TI_LBB_E!S42+TI_CPP_E!S42+TI_GTL_E!S42+TI_NSP_E!S42</f>
        <v>720.93241616509022</v>
      </c>
      <c r="T42" s="10">
        <f>TI_EHG_E!T42+TI_CO_E!T42+TI_BF_E!T42+TI_GW_E!T42+TI_RPI_E!T42+TI_PF_E!T42+TI_BKBPB_E!T42+TI_CL_E!T42+TI_BNG_E!T42+TI_LBB_E!T42+TI_CPP_E!T42+TI_GTL_E!T42+TI_NSP_E!T42</f>
        <v>810.02338779019783</v>
      </c>
      <c r="U42" s="10">
        <f>TI_EHG_E!U42+TI_CO_E!U42+TI_BF_E!U42+TI_GW_E!U42+TI_RPI_E!U42+TI_PF_E!U42+TI_BKBPB_E!U42+TI_CL_E!U42+TI_BNG_E!U42+TI_LBB_E!U42+TI_CPP_E!U42+TI_GTL_E!U42+TI_NSP_E!U42</f>
        <v>744.51934651762679</v>
      </c>
      <c r="V42" s="10">
        <f>TI_EHG_E!V42+TI_CO_E!V42+TI_BF_E!V42+TI_GW_E!V42+TI_RPI_E!V42+TI_PF_E!V42+TI_BKBPB_E!V42+TI_CL_E!V42+TI_BNG_E!V42+TI_LBB_E!V42+TI_CPP_E!V42+TI_GTL_E!V42+TI_NSP_E!V42</f>
        <v>697.15425623387785</v>
      </c>
      <c r="W42" s="10">
        <f>TI_EHG_E!W42+TI_CO_E!W42+TI_BF_E!W42+TI_GW_E!W42+TI_RPI_E!W42+TI_PF_E!W42+TI_BKBPB_E!W42+TI_CL_E!W42+TI_BNG_E!W42+TI_LBB_E!W42+TI_CPP_E!W42+TI_GTL_E!W42+TI_NSP_E!W42</f>
        <v>739.60103181427337</v>
      </c>
      <c r="X42" s="10">
        <f>TI_EHG_E!X42+TI_CO_E!X42+TI_BF_E!X42+TI_GW_E!X42+TI_RPI_E!X42+TI_PF_E!X42+TI_BKBPB_E!X42+TI_CL_E!X42+TI_BNG_E!X42+TI_LBB_E!X42+TI_CPP_E!X42+TI_GTL_E!X42+TI_NSP_E!X42</f>
        <v>499.7700773860704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302.97601031814264</v>
      </c>
      <c r="D43" s="10">
        <f>TI_EHG_E!D43+TI_CO_E!D43+TI_BF_E!D43+TI_GW_E!D43+TI_RPI_E!D43+TI_PF_E!D43+TI_BKBPB_E!D43+TI_CL_E!D43+TI_BNG_E!D43+TI_LBB_E!D43+TI_CPP_E!D43+TI_GTL_E!D43+TI_NSP_E!D43</f>
        <v>207.46156491831471</v>
      </c>
      <c r="E43" s="10">
        <f>TI_EHG_E!E43+TI_CO_E!E43+TI_BF_E!E43+TI_GW_E!E43+TI_RPI_E!E43+TI_PF_E!E43+TI_BKBPB_E!E43+TI_CL_E!E43+TI_BNG_E!E43+TI_LBB_E!E43+TI_CPP_E!E43+TI_GTL_E!E43+TI_NSP_E!E43</f>
        <v>93.460447119518477</v>
      </c>
      <c r="F43" s="10">
        <f>TI_EHG_E!F43+TI_CO_E!F43+TI_BF_E!F43+TI_GW_E!F43+TI_RPI_E!F43+TI_PF_E!F43+TI_BKBPB_E!F43+TI_CL_E!F43+TI_BNG_E!F43+TI_LBB_E!F43+TI_CPP_E!F43+TI_GTL_E!F43+TI_NSP_E!F43</f>
        <v>79.081857265692165</v>
      </c>
      <c r="G43" s="10">
        <f>TI_EHG_E!G43+TI_CO_E!G43+TI_BF_E!G43+TI_GW_E!G43+TI_RPI_E!G43+TI_PF_E!G43+TI_BKBPB_E!G43+TI_CL_E!G43+TI_BNG_E!G43+TI_LBB_E!G43+TI_CPP_E!G43+TI_GTL_E!G43+TI_NSP_E!G43</f>
        <v>58.54118658641444</v>
      </c>
      <c r="H43" s="10">
        <f>TI_EHG_E!H43+TI_CO_E!H43+TI_BF_E!H43+TI_GW_E!H43+TI_RPI_E!H43+TI_PF_E!H43+TI_BKBPB_E!H43+TI_CL_E!H43+TI_BNG_E!H43+TI_LBB_E!H43+TI_CPP_E!H43+TI_GTL_E!H43+TI_NSP_E!H43</f>
        <v>69.838435081685304</v>
      </c>
      <c r="I43" s="10">
        <f>TI_EHG_E!I43+TI_CO_E!I43+TI_BF_E!I43+TI_GW_E!I43+TI_RPI_E!I43+TI_PF_E!I43+TI_BKBPB_E!I43+TI_CL_E!I43+TI_BNG_E!I43+TI_LBB_E!I43+TI_CPP_E!I43+TI_GTL_E!I43+TI_NSP_E!I43</f>
        <v>105.78486672398969</v>
      </c>
      <c r="J43" s="10">
        <f>TI_EHG_E!J43+TI_CO_E!J43+TI_BF_E!J43+TI_GW_E!J43+TI_RPI_E!J43+TI_PF_E!J43+TI_BKBPB_E!J43+TI_CL_E!J43+TI_BNG_E!J43+TI_LBB_E!J43+TI_CPP_E!J43+TI_GTL_E!J43+TI_NSP_E!J43</f>
        <v>82.162854686156493</v>
      </c>
      <c r="K43" s="10">
        <f>TI_EHG_E!K43+TI_CO_E!K43+TI_BF_E!K43+TI_GW_E!K43+TI_RPI_E!K43+TI_PF_E!K43+TI_BKBPB_E!K43+TI_CL_E!K43+TI_BNG_E!K43+TI_LBB_E!K43+TI_CPP_E!K43+TI_GTL_E!K43+TI_NSP_E!K43</f>
        <v>86.271023215821145</v>
      </c>
      <c r="L43" s="10">
        <f>TI_EHG_E!L43+TI_CO_E!L43+TI_BF_E!L43+TI_GW_E!L43+TI_RPI_E!L43+TI_PF_E!L43+TI_BKBPB_E!L43+TI_CL_E!L43+TI_BNG_E!L43+TI_LBB_E!L43+TI_CPP_E!L43+TI_GTL_E!L43+TI_NSP_E!L43</f>
        <v>101.35176268271711</v>
      </c>
      <c r="M43" s="10">
        <f>TI_EHG_E!M43+TI_CO_E!M43+TI_BF_E!M43+TI_GW_E!M43+TI_RPI_E!M43+TI_PF_E!M43+TI_BKBPB_E!M43+TI_CL_E!M43+TI_BNG_E!M43+TI_LBB_E!M43+TI_CPP_E!M43+TI_GTL_E!M43+TI_NSP_E!M43</f>
        <v>78.599484092863293</v>
      </c>
      <c r="N43" s="10">
        <f>TI_EHG_E!N43+TI_CO_E!N43+TI_BF_E!N43+TI_GW_E!N43+TI_RPI_E!N43+TI_PF_E!N43+TI_BKBPB_E!N43+TI_CL_E!N43+TI_BNG_E!N43+TI_LBB_E!N43+TI_CPP_E!N43+TI_GTL_E!N43+TI_NSP_E!N43</f>
        <v>131.34376612209803</v>
      </c>
      <c r="O43" s="10">
        <f>TI_EHG_E!O43+TI_CO_E!O43+TI_BF_E!O43+TI_GW_E!O43+TI_RPI_E!O43+TI_PF_E!O43+TI_BKBPB_E!O43+TI_CL_E!O43+TI_BNG_E!O43+TI_LBB_E!O43+TI_CPP_E!O43+TI_GTL_E!O43+TI_NSP_E!O43</f>
        <v>125.13852106620809</v>
      </c>
      <c r="P43" s="10">
        <f>TI_EHG_E!P43+TI_CO_E!P43+TI_BF_E!P43+TI_GW_E!P43+TI_RPI_E!P43+TI_PF_E!P43+TI_BKBPB_E!P43+TI_CL_E!P43+TI_BNG_E!P43+TI_LBB_E!P43+TI_CPP_E!P43+TI_GTL_E!P43+TI_NSP_E!P43</f>
        <v>94.112467755803948</v>
      </c>
      <c r="Q43" s="10">
        <f>TI_EHG_E!Q43+TI_CO_E!Q43+TI_BF_E!Q43+TI_GW_E!Q43+TI_RPI_E!Q43+TI_PF_E!Q43+TI_BKBPB_E!Q43+TI_CL_E!Q43+TI_BNG_E!Q43+TI_LBB_E!Q43+TI_CPP_E!Q43+TI_GTL_E!Q43+TI_NSP_E!Q43</f>
        <v>66.188907996560616</v>
      </c>
      <c r="R43" s="10">
        <f>TI_EHG_E!R43+TI_CO_E!R43+TI_BF_E!R43+TI_GW_E!R43+TI_RPI_E!R43+TI_PF_E!R43+TI_BKBPB_E!R43+TI_CL_E!R43+TI_BNG_E!R43+TI_LBB_E!R43+TI_CPP_E!R43+TI_GTL_E!R43+TI_NSP_E!R43</f>
        <v>164.32596732588127</v>
      </c>
      <c r="S43" s="10">
        <f>TI_EHG_E!S43+TI_CO_E!S43+TI_BF_E!S43+TI_GW_E!S43+TI_RPI_E!S43+TI_PF_E!S43+TI_BKBPB_E!S43+TI_CL_E!S43+TI_BNG_E!S43+TI_LBB_E!S43+TI_CPP_E!S43+TI_GTL_E!S43+TI_NSP_E!S43</f>
        <v>183.83955288048156</v>
      </c>
      <c r="T43" s="10">
        <f>TI_EHG_E!T43+TI_CO_E!T43+TI_BF_E!T43+TI_GW_E!T43+TI_RPI_E!T43+TI_PF_E!T43+TI_BKBPB_E!T43+TI_CL_E!T43+TI_BNG_E!T43+TI_LBB_E!T43+TI_CPP_E!T43+TI_GTL_E!T43+TI_NSP_E!T43</f>
        <v>113.56259673258812</v>
      </c>
      <c r="U43" s="10">
        <f>TI_EHG_E!U43+TI_CO_E!U43+TI_BF_E!U43+TI_GW_E!U43+TI_RPI_E!U43+TI_PF_E!U43+TI_BKBPB_E!U43+TI_CL_E!U43+TI_BNG_E!U43+TI_LBB_E!U43+TI_CPP_E!U43+TI_GTL_E!U43+TI_NSP_E!U43</f>
        <v>108.22510748065346</v>
      </c>
      <c r="V43" s="10">
        <f>TI_EHG_E!V43+TI_CO_E!V43+TI_BF_E!V43+TI_GW_E!V43+TI_RPI_E!V43+TI_PF_E!V43+TI_BKBPB_E!V43+TI_CL_E!V43+TI_BNG_E!V43+TI_LBB_E!V43+TI_CPP_E!V43+TI_GTL_E!V43+TI_NSP_E!V43</f>
        <v>102.89905417024937</v>
      </c>
      <c r="W43" s="10">
        <f>TI_EHG_E!W43+TI_CO_E!W43+TI_BF_E!W43+TI_GW_E!W43+TI_RPI_E!W43+TI_PF_E!W43+TI_BKBPB_E!W43+TI_CL_E!W43+TI_BNG_E!W43+TI_LBB_E!W43+TI_CPP_E!W43+TI_GTL_E!W43+TI_NSP_E!W43</f>
        <v>78.679363714531377</v>
      </c>
      <c r="X43" s="10">
        <f>TI_EHG_E!X43+TI_CO_E!X43+TI_BF_E!X43+TI_GW_E!X43+TI_RPI_E!X43+TI_PF_E!X43+TI_BKBPB_E!X43+TI_CL_E!X43+TI_BNG_E!X43+TI_LBB_E!X43+TI_CPP_E!X43+TI_GTL_E!X43+TI_NSP_E!X43</f>
        <v>105.9061049011178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530.7154772141015</v>
      </c>
      <c r="D44" s="10">
        <f>TI_EHG_E!D44+TI_CO_E!D44+TI_BF_E!D44+TI_GW_E!D44+TI_RPI_E!D44+TI_PF_E!D44+TI_BKBPB_E!D44+TI_CL_E!D44+TI_BNG_E!D44+TI_LBB_E!D44+TI_CPP_E!D44+TI_GTL_E!D44+TI_NSP_E!D44</f>
        <v>654.22760103181417</v>
      </c>
      <c r="E44" s="10">
        <f>TI_EHG_E!E44+TI_CO_E!E44+TI_BF_E!E44+TI_GW_E!E44+TI_RPI_E!E44+TI_PF_E!E44+TI_BKBPB_E!E44+TI_CL_E!E44+TI_BNG_E!E44+TI_LBB_E!E44+TI_CPP_E!E44+TI_GTL_E!E44+TI_NSP_E!E44</f>
        <v>626.24428202923457</v>
      </c>
      <c r="F44" s="10">
        <f>TI_EHG_E!F44+TI_CO_E!F44+TI_BF_E!F44+TI_GW_E!F44+TI_RPI_E!F44+TI_PF_E!F44+TI_BKBPB_E!F44+TI_CL_E!F44+TI_BNG_E!F44+TI_LBB_E!F44+TI_CPP_E!F44+TI_GTL_E!F44+TI_NSP_E!F44</f>
        <v>646.50808254514186</v>
      </c>
      <c r="G44" s="10">
        <f>TI_EHG_E!G44+TI_CO_E!G44+TI_BF_E!G44+TI_GW_E!G44+TI_RPI_E!G44+TI_PF_E!G44+TI_BKBPB_E!G44+TI_CL_E!G44+TI_BNG_E!G44+TI_LBB_E!G44+TI_CPP_E!G44+TI_GTL_E!G44+TI_NSP_E!G44</f>
        <v>618.52493551160785</v>
      </c>
      <c r="H44" s="10">
        <f>TI_EHG_E!H44+TI_CO_E!H44+TI_BF_E!H44+TI_GW_E!H44+TI_RPI_E!H44+TI_PF_E!H44+TI_BKBPB_E!H44+TI_CL_E!H44+TI_BNG_E!H44+TI_LBB_E!H44+TI_CPP_E!H44+TI_GTL_E!H44+TI_NSP_E!H44</f>
        <v>581.85735167669804</v>
      </c>
      <c r="I44" s="10">
        <f>TI_EHG_E!I44+TI_CO_E!I44+TI_BF_E!I44+TI_GW_E!I44+TI_RPI_E!I44+TI_PF_E!I44+TI_BKBPB_E!I44+TI_CL_E!I44+TI_BNG_E!I44+TI_LBB_E!I44+TI_CPP_E!I44+TI_GTL_E!I44+TI_NSP_E!I44</f>
        <v>605.01573516766985</v>
      </c>
      <c r="J44" s="10">
        <f>TI_EHG_E!J44+TI_CO_E!J44+TI_BF_E!J44+TI_GW_E!J44+TI_RPI_E!J44+TI_PF_E!J44+TI_BKBPB_E!J44+TI_CL_E!J44+TI_BNG_E!J44+TI_LBB_E!J44+TI_CPP_E!J44+TI_GTL_E!J44+TI_NSP_E!J44</f>
        <v>569.31306964746352</v>
      </c>
      <c r="K44" s="10">
        <f>TI_EHG_E!K44+TI_CO_E!K44+TI_BF_E!K44+TI_GW_E!K44+TI_RPI_E!K44+TI_PF_E!K44+TI_BKBPB_E!K44+TI_CL_E!K44+TI_BNG_E!K44+TI_LBB_E!K44+TI_CPP_E!K44+TI_GTL_E!K44+TI_NSP_E!K44</f>
        <v>552.90902837489239</v>
      </c>
      <c r="L44" s="10">
        <f>TI_EHG_E!L44+TI_CO_E!L44+TI_BF_E!L44+TI_GW_E!L44+TI_RPI_E!L44+TI_PF_E!L44+TI_BKBPB_E!L44+TI_CL_E!L44+TI_BNG_E!L44+TI_LBB_E!L44+TI_CPP_E!L44+TI_GTL_E!L44+TI_NSP_E!L44</f>
        <v>522.59475494411004</v>
      </c>
      <c r="M44" s="10">
        <f>TI_EHG_E!M44+TI_CO_E!M44+TI_BF_E!M44+TI_GW_E!M44+TI_RPI_E!M44+TI_PF_E!M44+TI_BKBPB_E!M44+TI_CL_E!M44+TI_BNG_E!M44+TI_LBB_E!M44+TI_CPP_E!M44+TI_GTL_E!M44+TI_NSP_E!M44</f>
        <v>548.3901117798797</v>
      </c>
      <c r="N44" s="10">
        <f>TI_EHG_E!N44+TI_CO_E!N44+TI_BF_E!N44+TI_GW_E!N44+TI_RPI_E!N44+TI_PF_E!N44+TI_BKBPB_E!N44+TI_CL_E!N44+TI_BNG_E!N44+TI_LBB_E!N44+TI_CPP_E!N44+TI_GTL_E!N44+TI_NSP_E!N44</f>
        <v>405.08263112639725</v>
      </c>
      <c r="O44" s="10">
        <f>TI_EHG_E!O44+TI_CO_E!O44+TI_BF_E!O44+TI_GW_E!O44+TI_RPI_E!O44+TI_PF_E!O44+TI_BKBPB_E!O44+TI_CL_E!O44+TI_BNG_E!O44+TI_LBB_E!O44+TI_CPP_E!O44+TI_GTL_E!O44+TI_NSP_E!O44</f>
        <v>369.73336199484089</v>
      </c>
      <c r="P44" s="10">
        <f>TI_EHG_E!P44+TI_CO_E!P44+TI_BF_E!P44+TI_GW_E!P44+TI_RPI_E!P44+TI_PF_E!P44+TI_BKBPB_E!P44+TI_CL_E!P44+TI_BNG_E!P44+TI_LBB_E!P44+TI_CPP_E!P44+TI_GTL_E!P44+TI_NSP_E!P44</f>
        <v>309.54428202923481</v>
      </c>
      <c r="Q44" s="10">
        <f>TI_EHG_E!Q44+TI_CO_E!Q44+TI_BF_E!Q44+TI_GW_E!Q44+TI_RPI_E!Q44+TI_PF_E!Q44+TI_BKBPB_E!Q44+TI_CL_E!Q44+TI_BNG_E!Q44+TI_LBB_E!Q44+TI_CPP_E!Q44+TI_GTL_E!Q44+TI_NSP_E!Q44</f>
        <v>276.10593293207222</v>
      </c>
      <c r="R44" s="10">
        <f>TI_EHG_E!R44+TI_CO_E!R44+TI_BF_E!R44+TI_GW_E!R44+TI_RPI_E!R44+TI_PF_E!R44+TI_BKBPB_E!R44+TI_CL_E!R44+TI_BNG_E!R44+TI_LBB_E!R44+TI_CPP_E!R44+TI_GTL_E!R44+TI_NSP_E!R44</f>
        <v>381.19802235597587</v>
      </c>
      <c r="S44" s="10">
        <f>TI_EHG_E!S44+TI_CO_E!S44+TI_BF_E!S44+TI_GW_E!S44+TI_RPI_E!S44+TI_PF_E!S44+TI_BKBPB_E!S44+TI_CL_E!S44+TI_BNG_E!S44+TI_LBB_E!S44+TI_CPP_E!S44+TI_GTL_E!S44+TI_NSP_E!S44</f>
        <v>403.1718830610489</v>
      </c>
      <c r="T44" s="10">
        <f>TI_EHG_E!T44+TI_CO_E!T44+TI_BF_E!T44+TI_GW_E!T44+TI_RPI_E!T44+TI_PF_E!T44+TI_BKBPB_E!T44+TI_CL_E!T44+TI_BNG_E!T44+TI_LBB_E!T44+TI_CPP_E!T44+TI_GTL_E!T44+TI_NSP_E!T44</f>
        <v>362.40283748925197</v>
      </c>
      <c r="U44" s="10">
        <f>TI_EHG_E!U44+TI_CO_E!U44+TI_BF_E!U44+TI_GW_E!U44+TI_RPI_E!U44+TI_PF_E!U44+TI_BKBPB_E!U44+TI_CL_E!U44+TI_BNG_E!U44+TI_LBB_E!U44+TI_CPP_E!U44+TI_GTL_E!U44+TI_NSP_E!U44</f>
        <v>323.17394668959582</v>
      </c>
      <c r="V44" s="10">
        <f>TI_EHG_E!V44+TI_CO_E!V44+TI_BF_E!V44+TI_GW_E!V44+TI_RPI_E!V44+TI_PF_E!V44+TI_BKBPB_E!V44+TI_CL_E!V44+TI_BNG_E!V44+TI_LBB_E!V44+TI_CPP_E!V44+TI_GTL_E!V44+TI_NSP_E!V44</f>
        <v>311.33447979363712</v>
      </c>
      <c r="W44" s="10">
        <f>TI_EHG_E!W44+TI_CO_E!W44+TI_BF_E!W44+TI_GW_E!W44+TI_RPI_E!W44+TI_PF_E!W44+TI_BKBPB_E!W44+TI_CL_E!W44+TI_BNG_E!W44+TI_LBB_E!W44+TI_CPP_E!W44+TI_GTL_E!W44+TI_NSP_E!W44</f>
        <v>334.39165950128972</v>
      </c>
      <c r="X44" s="10">
        <f>TI_EHG_E!X44+TI_CO_E!X44+TI_BF_E!X44+TI_GW_E!X44+TI_RPI_E!X44+TI_PF_E!X44+TI_BKBPB_E!X44+TI_CL_E!X44+TI_BNG_E!X44+TI_LBB_E!X44+TI_CPP_E!X44+TI_GTL_E!X44+TI_NSP_E!X44</f>
        <v>366.68194325021494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1.9203783319002579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2.0827171109200342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181.47033533963889</v>
      </c>
      <c r="D46" s="10">
        <f>TI_EHG_E!D46+TI_CO_E!D46+TI_BF_E!D46+TI_GW_E!D46+TI_RPI_E!D46+TI_PF_E!D46+TI_BKBPB_E!D46+TI_CL_E!D46+TI_BNG_E!D46+TI_LBB_E!D46+TI_CPP_E!D46+TI_GTL_E!D46+TI_NSP_E!D46</f>
        <v>223.71736887360271</v>
      </c>
      <c r="E46" s="10">
        <f>TI_EHG_E!E46+TI_CO_E!E46+TI_BF_E!E46+TI_GW_E!E46+TI_RPI_E!E46+TI_PF_E!E46+TI_BKBPB_E!E46+TI_CL_E!E46+TI_BNG_E!E46+TI_LBB_E!E46+TI_CPP_E!E46+TI_GTL_E!E46+TI_NSP_E!E46</f>
        <v>72.012037833190021</v>
      </c>
      <c r="F46" s="10">
        <f>TI_EHG_E!F46+TI_CO_E!F46+TI_BF_E!F46+TI_GW_E!F46+TI_RPI_E!F46+TI_PF_E!F46+TI_BKBPB_E!F46+TI_CL_E!F46+TI_BNG_E!F46+TI_LBB_E!F46+TI_CPP_E!F46+TI_GTL_E!F46+TI_NSP_E!F46</f>
        <v>62.410404127257088</v>
      </c>
      <c r="G46" s="10">
        <f>TI_EHG_E!G46+TI_CO_E!G46+TI_BF_E!G46+TI_GW_E!G46+TI_RPI_E!G46+TI_PF_E!G46+TI_BKBPB_E!G46+TI_CL_E!G46+TI_BNG_E!G46+TI_LBB_E!G46+TI_CPP_E!G46+TI_GTL_E!G46+TI_NSP_E!G46</f>
        <v>48.968185726569217</v>
      </c>
      <c r="H46" s="10">
        <f>TI_EHG_E!H46+TI_CO_E!H46+TI_BF_E!H46+TI_GW_E!H46+TI_RPI_E!H46+TI_PF_E!H46+TI_BKBPB_E!H46+TI_CL_E!H46+TI_BNG_E!H46+TI_LBB_E!H46+TI_CPP_E!H46+TI_GTL_E!H46+TI_NSP_E!H46</f>
        <v>41.286930352536537</v>
      </c>
      <c r="I46" s="10">
        <f>TI_EHG_E!I46+TI_CO_E!I46+TI_BF_E!I46+TI_GW_E!I46+TI_RPI_E!I46+TI_PF_E!I46+TI_BKBPB_E!I46+TI_CL_E!I46+TI_BNG_E!I46+TI_LBB_E!I46+TI_CPP_E!I46+TI_GTL_E!I46+TI_NSP_E!I46</f>
        <v>41.286930352536537</v>
      </c>
      <c r="J46" s="10">
        <f>TI_EHG_E!J46+TI_CO_E!J46+TI_BF_E!J46+TI_GW_E!J46+TI_RPI_E!J46+TI_PF_E!J46+TI_BKBPB_E!J46+TI_CL_E!J46+TI_BNG_E!J46+TI_LBB_E!J46+TI_CPP_E!J46+TI_GTL_E!J46+TI_NSP_E!J46</f>
        <v>40.32674118658641</v>
      </c>
      <c r="K46" s="10">
        <f>TI_EHG_E!K46+TI_CO_E!K46+TI_BF_E!K46+TI_GW_E!K46+TI_RPI_E!K46+TI_PF_E!K46+TI_BKBPB_E!K46+TI_CL_E!K46+TI_BNG_E!K46+TI_LBB_E!K46+TI_CPP_E!K46+TI_GTL_E!K46+TI_NSP_E!K46</f>
        <v>41.286930352536537</v>
      </c>
      <c r="L46" s="10">
        <f>TI_EHG_E!L46+TI_CO_E!L46+TI_BF_E!L46+TI_GW_E!L46+TI_RPI_E!L46+TI_PF_E!L46+TI_BKBPB_E!L46+TI_CL_E!L46+TI_BNG_E!L46+TI_LBB_E!L46+TI_CPP_E!L46+TI_GTL_E!L46+TI_NSP_E!L46</f>
        <v>32.100859845227859</v>
      </c>
      <c r="M46" s="10">
        <f>TI_EHG_E!M46+TI_CO_E!M46+TI_BF_E!M46+TI_GW_E!M46+TI_RPI_E!M46+TI_PF_E!M46+TI_BKBPB_E!M46+TI_CL_E!M46+TI_BNG_E!M46+TI_LBB_E!M46+TI_CPP_E!M46+TI_GTL_E!M46+TI_NSP_E!M46</f>
        <v>18.05674978503869</v>
      </c>
      <c r="N46" s="10">
        <f>TI_EHG_E!N46+TI_CO_E!N46+TI_BF_E!N46+TI_GW_E!N46+TI_RPI_E!N46+TI_PF_E!N46+TI_BKBPB_E!N46+TI_CL_E!N46+TI_BNG_E!N46+TI_LBB_E!N46+TI_CPP_E!N46+TI_GTL_E!N46+TI_NSP_E!N46</f>
        <v>27.085124677558039</v>
      </c>
      <c r="O46" s="10">
        <f>TI_EHG_E!O46+TI_CO_E!O46+TI_BF_E!O46+TI_GW_E!O46+TI_RPI_E!O46+TI_PF_E!O46+TI_BKBPB_E!O46+TI_CL_E!O46+TI_BNG_E!O46+TI_LBB_E!O46+TI_CPP_E!O46+TI_GTL_E!O46+TI_NSP_E!O46</f>
        <v>48.15133276010318</v>
      </c>
      <c r="P46" s="10">
        <f>TI_EHG_E!P46+TI_CO_E!P46+TI_BF_E!P46+TI_GW_E!P46+TI_RPI_E!P46+TI_PF_E!P46+TI_BKBPB_E!P46+TI_CL_E!P46+TI_BNG_E!P46+TI_LBB_E!P46+TI_CPP_E!P46+TI_GTL_E!P46+TI_NSP_E!P46</f>
        <v>51.160791057609629</v>
      </c>
      <c r="Q46" s="10">
        <f>TI_EHG_E!Q46+TI_CO_E!Q46+TI_BF_E!Q46+TI_GW_E!Q46+TI_RPI_E!Q46+TI_PF_E!Q46+TI_BKBPB_E!Q46+TI_CL_E!Q46+TI_BNG_E!Q46+TI_LBB_E!Q46+TI_CPP_E!Q46+TI_GTL_E!Q46+TI_NSP_E!Q46</f>
        <v>65.204901117798784</v>
      </c>
      <c r="R46" s="10">
        <f>TI_EHG_E!R46+TI_CO_E!R46+TI_BF_E!R46+TI_GW_E!R46+TI_RPI_E!R46+TI_PF_E!R46+TI_BKBPB_E!R46+TI_CL_E!R46+TI_BNG_E!R46+TI_LBB_E!R46+TI_CPP_E!R46+TI_GTL_E!R46+TI_NSP_E!R46</f>
        <v>72.226999140154774</v>
      </c>
      <c r="S46" s="10">
        <f>TI_EHG_E!S46+TI_CO_E!S46+TI_BF_E!S46+TI_GW_E!S46+TI_RPI_E!S46+TI_PF_E!S46+TI_BKBPB_E!S46+TI_CL_E!S46+TI_BNG_E!S46+TI_LBB_E!S46+TI_CPP_E!S46+TI_GTL_E!S46+TI_NSP_E!S46</f>
        <v>58.182889079965612</v>
      </c>
      <c r="T46" s="10">
        <f>TI_EHG_E!T46+TI_CO_E!T46+TI_BF_E!T46+TI_GW_E!T46+TI_RPI_E!T46+TI_PF_E!T46+TI_BKBPB_E!T46+TI_CL_E!T46+TI_BNG_E!T46+TI_LBB_E!T46+TI_CPP_E!T46+TI_GTL_E!T46+TI_NSP_E!T46</f>
        <v>58.006276870163369</v>
      </c>
      <c r="U46" s="10">
        <f>TI_EHG_E!U46+TI_CO_E!U46+TI_BF_E!U46+TI_GW_E!U46+TI_RPI_E!U46+TI_PF_E!U46+TI_BKBPB_E!U46+TI_CL_E!U46+TI_BNG_E!U46+TI_LBB_E!U46+TI_CPP_E!U46+TI_GTL_E!U46+TI_NSP_E!U46</f>
        <v>66.384608770421323</v>
      </c>
      <c r="V46" s="10">
        <f>TI_EHG_E!V46+TI_CO_E!V46+TI_BF_E!V46+TI_GW_E!V46+TI_RPI_E!V46+TI_PF_E!V46+TI_BKBPB_E!V46+TI_CL_E!V46+TI_BNG_E!V46+TI_LBB_E!V46+TI_CPP_E!V46+TI_GTL_E!V46+TI_NSP_E!V46</f>
        <v>75.314703353396382</v>
      </c>
      <c r="W46" s="10">
        <f>TI_EHG_E!W46+TI_CO_E!W46+TI_BF_E!W46+TI_GW_E!W46+TI_RPI_E!W46+TI_PF_E!W46+TI_BKBPB_E!W46+TI_CL_E!W46+TI_BNG_E!W46+TI_LBB_E!W46+TI_CPP_E!W46+TI_GTL_E!W46+TI_NSP_E!W46</f>
        <v>74.298538263112633</v>
      </c>
      <c r="X46" s="10">
        <f>TI_EHG_E!X46+TI_CO_E!X46+TI_BF_E!X46+TI_GW_E!X46+TI_RPI_E!X46+TI_PF_E!X46+TI_BKBPB_E!X46+TI_CL_E!X46+TI_BNG_E!X46+TI_LBB_E!X46+TI_CPP_E!X46+TI_GTL_E!X46+TI_NSP_E!X46</f>
        <v>70.417282889079956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0.76431642304385194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15.362596732588131</v>
      </c>
      <c r="D49" s="10">
        <f>TI_EHG_E!D49+TI_CO_E!D49+TI_BF_E!D49+TI_GW_E!D49+TI_RPI_E!D49+TI_PF_E!D49+TI_BKBPB_E!D49+TI_CL_E!D49+TI_BNG_E!D49+TI_LBB_E!D49+TI_CPP_E!D49+TI_GTL_E!D49+TI_NSP_E!D49</f>
        <v>5.7609630266552019</v>
      </c>
      <c r="E49" s="10">
        <f>TI_EHG_E!E49+TI_CO_E!E49+TI_BF_E!E49+TI_GW_E!E49+TI_RPI_E!E49+TI_PF_E!E49+TI_BKBPB_E!E49+TI_CL_E!E49+TI_BNG_E!E49+TI_LBB_E!E49+TI_CPP_E!E49+TI_GTL_E!E49+TI_NSP_E!E49</f>
        <v>3.8406706792777299</v>
      </c>
      <c r="F49" s="10">
        <f>TI_EHG_E!F49+TI_CO_E!F49+TI_BF_E!F49+TI_GW_E!F49+TI_RPI_E!F49+TI_PF_E!F49+TI_BKBPB_E!F49+TI_CL_E!F49+TI_BNG_E!F49+TI_LBB_E!F49+TI_CPP_E!F49+TI_GTL_E!F49+TI_NSP_E!F49</f>
        <v>1.920292347377472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12.522355975924331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86.414531384350809</v>
      </c>
      <c r="D50" s="10">
        <f>TI_EHG_E!D50+TI_CO_E!D50+TI_BF_E!D50+TI_GW_E!D50+TI_RPI_E!D50+TI_PF_E!D50+TI_BKBPB_E!D50+TI_CL_E!D50+TI_BNG_E!D50+TI_LBB_E!D50+TI_CPP_E!D50+TI_GTL_E!D50+TI_NSP_E!D50</f>
        <v>31.685382631126391</v>
      </c>
      <c r="E50" s="10">
        <f>TI_EHG_E!E50+TI_CO_E!E50+TI_BF_E!E50+TI_GW_E!E50+TI_RPI_E!E50+TI_PF_E!E50+TI_BKBPB_E!E50+TI_CL_E!E50+TI_BNG_E!E50+TI_LBB_E!E50+TI_CPP_E!E50+TI_GTL_E!E50+TI_NSP_E!E50</f>
        <v>40.326741186586418</v>
      </c>
      <c r="F50" s="10">
        <f>TI_EHG_E!F50+TI_CO_E!F50+TI_BF_E!F50+TI_GW_E!F50+TI_RPI_E!F50+TI_PF_E!F50+TI_BKBPB_E!F50+TI_CL_E!F50+TI_BNG_E!F50+TI_LBB_E!F50+TI_CPP_E!F50+TI_GTL_E!F50+TI_NSP_E!F50</f>
        <v>42.247119518486677</v>
      </c>
      <c r="G50" s="10">
        <f>TI_EHG_E!G50+TI_CO_E!G50+TI_BF_E!G50+TI_GW_E!G50+TI_RPI_E!G50+TI_PF_E!G50+TI_BKBPB_E!G50+TI_CL_E!G50+TI_BNG_E!G50+TI_LBB_E!G50+TI_CPP_E!G50+TI_GTL_E!G50+TI_NSP_E!G50</f>
        <v>40.326741186586418</v>
      </c>
      <c r="H50" s="10">
        <f>TI_EHG_E!H50+TI_CO_E!H50+TI_BF_E!H50+TI_GW_E!H50+TI_RPI_E!H50+TI_PF_E!H50+TI_BKBPB_E!H50+TI_CL_E!H50+TI_BNG_E!H50+TI_LBB_E!H50+TI_CPP_E!H50+TI_GTL_E!H50+TI_NSP_E!H50</f>
        <v>61.450214961306962</v>
      </c>
      <c r="I50" s="10">
        <f>TI_EHG_E!I50+TI_CO_E!I50+TI_BF_E!I50+TI_GW_E!I50+TI_RPI_E!I50+TI_PF_E!I50+TI_BKBPB_E!I50+TI_CL_E!I50+TI_BNG_E!I50+TI_LBB_E!I50+TI_CPP_E!I50+TI_GTL_E!I50+TI_NSP_E!I50</f>
        <v>132.50214961306963</v>
      </c>
      <c r="J50" s="10">
        <f>TI_EHG_E!J50+TI_CO_E!J50+TI_BF_E!J50+TI_GW_E!J50+TI_RPI_E!J50+TI_PF_E!J50+TI_BKBPB_E!J50+TI_CL_E!J50+TI_BNG_E!J50+TI_LBB_E!J50+TI_CPP_E!J50+TI_GTL_E!J50+TI_NSP_E!J50</f>
        <v>132.50214961306963</v>
      </c>
      <c r="K50" s="10">
        <f>TI_EHG_E!K50+TI_CO_E!K50+TI_BF_E!K50+TI_GW_E!K50+TI_RPI_E!K50+TI_PF_E!K50+TI_BKBPB_E!K50+TI_CL_E!K50+TI_BNG_E!K50+TI_LBB_E!K50+TI_CPP_E!K50+TI_GTL_E!K50+TI_NSP_E!K50</f>
        <v>100.88856405846946</v>
      </c>
      <c r="L50" s="10">
        <f>TI_EHG_E!L50+TI_CO_E!L50+TI_BF_E!L50+TI_GW_E!L50+TI_RPI_E!L50+TI_PF_E!L50+TI_BKBPB_E!L50+TI_CL_E!L50+TI_BNG_E!L50+TI_LBB_E!L50+TI_CPP_E!L50+TI_GTL_E!L50+TI_NSP_E!L50</f>
        <v>88.659673258813413</v>
      </c>
      <c r="M50" s="10">
        <f>TI_EHG_E!M50+TI_CO_E!M50+TI_BF_E!M50+TI_GW_E!M50+TI_RPI_E!M50+TI_PF_E!M50+TI_BKBPB_E!M50+TI_CL_E!M50+TI_BNG_E!M50+TI_LBB_E!M50+TI_CPP_E!M50+TI_GTL_E!M50+TI_NSP_E!M50</f>
        <v>83.118400687876175</v>
      </c>
      <c r="N50" s="10">
        <f>TI_EHG_E!N50+TI_CO_E!N50+TI_BF_E!N50+TI_GW_E!N50+TI_RPI_E!N50+TI_PF_E!N50+TI_BKBPB_E!N50+TI_CL_E!N50+TI_BNG_E!N50+TI_LBB_E!N50+TI_CPP_E!N50+TI_GTL_E!N50+TI_NSP_E!N50</f>
        <v>304.52854686156491</v>
      </c>
      <c r="O50" s="10">
        <f>TI_EHG_E!O50+TI_CO_E!O50+TI_BF_E!O50+TI_GW_E!O50+TI_RPI_E!O50+TI_PF_E!O50+TI_BKBPB_E!O50+TI_CL_E!O50+TI_BNG_E!O50+TI_LBB_E!O50+TI_CPP_E!O50+TI_GTL_E!O50+TI_NSP_E!O50</f>
        <v>401.30885640584694</v>
      </c>
      <c r="P50" s="10">
        <f>TI_EHG_E!P50+TI_CO_E!P50+TI_BF_E!P50+TI_GW_E!P50+TI_RPI_E!P50+TI_PF_E!P50+TI_BKBPB_E!P50+TI_CL_E!P50+TI_BNG_E!P50+TI_LBB_E!P50+TI_CPP_E!P50+TI_GTL_E!P50+TI_NSP_E!P50</f>
        <v>321.00894239036973</v>
      </c>
      <c r="Q50" s="10">
        <f>TI_EHG_E!Q50+TI_CO_E!Q50+TI_BF_E!Q50+TI_GW_E!Q50+TI_RPI_E!Q50+TI_PF_E!Q50+TI_BKBPB_E!Q50+TI_CL_E!Q50+TI_BNG_E!Q50+TI_LBB_E!Q50+TI_CPP_E!Q50+TI_GTL_E!Q50+TI_NSP_E!Q50</f>
        <v>284.32209802235599</v>
      </c>
      <c r="R50" s="10">
        <f>TI_EHG_E!R50+TI_CO_E!R50+TI_BF_E!R50+TI_GW_E!R50+TI_RPI_E!R50+TI_PF_E!R50+TI_BKBPB_E!R50+TI_CL_E!R50+TI_BNG_E!R50+TI_LBB_E!R50+TI_CPP_E!R50+TI_GTL_E!R50+TI_NSP_E!R50</f>
        <v>403.02184006878758</v>
      </c>
      <c r="S50" s="10">
        <f>TI_EHG_E!S50+TI_CO_E!S50+TI_BF_E!S50+TI_GW_E!S50+TI_RPI_E!S50+TI_PF_E!S50+TI_BKBPB_E!S50+TI_CL_E!S50+TI_BNG_E!S50+TI_LBB_E!S50+TI_CPP_E!S50+TI_GTL_E!S50+TI_NSP_E!S50</f>
        <v>371.90490111779877</v>
      </c>
      <c r="T50" s="10">
        <f>TI_EHG_E!T50+TI_CO_E!T50+TI_BF_E!T50+TI_GW_E!T50+TI_RPI_E!T50+TI_PF_E!T50+TI_BKBPB_E!T50+TI_CL_E!T50+TI_BNG_E!T50+TI_LBB_E!T50+TI_CPP_E!T50+TI_GTL_E!T50+TI_NSP_E!T50</f>
        <v>321.01014617368878</v>
      </c>
      <c r="U50" s="10">
        <f>TI_EHG_E!U50+TI_CO_E!U50+TI_BF_E!U50+TI_GW_E!U50+TI_RPI_E!U50+TI_PF_E!U50+TI_BKBPB_E!U50+TI_CL_E!U50+TI_BNG_E!U50+TI_LBB_E!U50+TI_CPP_E!U50+TI_GTL_E!U50+TI_NSP_E!U50</f>
        <v>308.12373172828887</v>
      </c>
      <c r="V50" s="10">
        <f>TI_EHG_E!V50+TI_CO_E!V50+TI_BF_E!V50+TI_GW_E!V50+TI_RPI_E!V50+TI_PF_E!V50+TI_BKBPB_E!V50+TI_CL_E!V50+TI_BNG_E!V50+TI_LBB_E!V50+TI_CPP_E!V50+TI_GTL_E!V50+TI_NSP_E!V50</f>
        <v>339.91315563198629</v>
      </c>
      <c r="W50" s="10">
        <f>TI_EHG_E!W50+TI_CO_E!W50+TI_BF_E!W50+TI_GW_E!W50+TI_RPI_E!W50+TI_PF_E!W50+TI_BKBPB_E!W50+TI_CL_E!W50+TI_BNG_E!W50+TI_LBB_E!W50+TI_CPP_E!W50+TI_GTL_E!W50+TI_NSP_E!W50</f>
        <v>377.89174548581252</v>
      </c>
      <c r="X50" s="10">
        <f>TI_EHG_E!X50+TI_CO_E!X50+TI_BF_E!X50+TI_GW_E!X50+TI_RPI_E!X50+TI_PF_E!X50+TI_BKBPB_E!X50+TI_CL_E!X50+TI_BNG_E!X50+TI_LBB_E!X50+TI_CPP_E!X50+TI_GTL_E!X50+TI_NSP_E!X50</f>
        <v>212.79165950128976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708.29750644883916</v>
      </c>
      <c r="D51" s="37">
        <f>TI_EHG_E!D51+TI_CO_E!D51+TI_BF_E!D51+TI_GW_E!D51+TI_RPI_E!D51+TI_PF_E!D51+TI_BKBPB_E!D51+TI_CL_E!D51+TI_BNG_E!D51+TI_LBB_E!D51+TI_CPP_E!D51+TI_GTL_E!D51+TI_NSP_E!D51</f>
        <v>867.86328460877041</v>
      </c>
      <c r="E51" s="37">
        <f>TI_EHG_E!E51+TI_CO_E!E51+TI_BF_E!E51+TI_GW_E!E51+TI_RPI_E!E51+TI_PF_E!E51+TI_BKBPB_E!E51+TI_CL_E!E51+TI_BNG_E!E51+TI_LBB_E!E51+TI_CPP_E!E51+TI_GTL_E!E51+TI_NSP_E!E51</f>
        <v>1142.9707652622526</v>
      </c>
      <c r="F51" s="37">
        <f>TI_EHG_E!F51+TI_CO_E!F51+TI_BF_E!F51+TI_GW_E!F51+TI_RPI_E!F51+TI_PF_E!F51+TI_BKBPB_E!F51+TI_CL_E!F51+TI_BNG_E!F51+TI_LBB_E!F51+TI_CPP_E!F51+TI_GTL_E!F51+TI_NSP_E!F51</f>
        <v>1286.9948409286328</v>
      </c>
      <c r="G51" s="37">
        <f>TI_EHG_E!G51+TI_CO_E!G51+TI_BF_E!G51+TI_GW_E!G51+TI_RPI_E!G51+TI_PF_E!G51+TI_BKBPB_E!G51+TI_CL_E!G51+TI_BNG_E!G51+TI_LBB_E!G51+TI_CPP_E!G51+TI_GTL_E!G51+TI_NSP_E!G51</f>
        <v>1475.1719690455716</v>
      </c>
      <c r="H51" s="37">
        <f>TI_EHG_E!H51+TI_CO_E!H51+TI_BF_E!H51+TI_GW_E!H51+TI_RPI_E!H51+TI_PF_E!H51+TI_BKBPB_E!H51+TI_CL_E!H51+TI_BNG_E!H51+TI_LBB_E!H51+TI_CPP_E!H51+TI_GTL_E!H51+TI_NSP_E!H51</f>
        <v>1572.0980223559759</v>
      </c>
      <c r="I51" s="37">
        <f>TI_EHG_E!I51+TI_CO_E!I51+TI_BF_E!I51+TI_GW_E!I51+TI_RPI_E!I51+TI_PF_E!I51+TI_BKBPB_E!I51+TI_CL_E!I51+TI_BNG_E!I51+TI_LBB_E!I51+TI_CPP_E!I51+TI_GTL_E!I51+TI_NSP_E!I51</f>
        <v>1503.1384350816852</v>
      </c>
      <c r="J51" s="37">
        <f>TI_EHG_E!J51+TI_CO_E!J51+TI_BF_E!J51+TI_GW_E!J51+TI_RPI_E!J51+TI_PF_E!J51+TI_BKBPB_E!J51+TI_CL_E!J51+TI_BNG_E!J51+TI_LBB_E!J51+TI_CPP_E!J51+TI_GTL_E!J51+TI_NSP_E!J51</f>
        <v>1412.4247635425622</v>
      </c>
      <c r="K51" s="37">
        <f>TI_EHG_E!K51+TI_CO_E!K51+TI_BF_E!K51+TI_GW_E!K51+TI_RPI_E!K51+TI_PF_E!K51+TI_BKBPB_E!K51+TI_CL_E!K51+TI_BNG_E!K51+TI_LBB_E!K51+TI_CPP_E!K51+TI_GTL_E!K51+TI_NSP_E!K51</f>
        <v>1470.6362854686156</v>
      </c>
      <c r="L51" s="37">
        <f>TI_EHG_E!L51+TI_CO_E!L51+TI_BF_E!L51+TI_GW_E!L51+TI_RPI_E!L51+TI_PF_E!L51+TI_BKBPB_E!L51+TI_CL_E!L51+TI_BNG_E!L51+TI_LBB_E!L51+TI_CPP_E!L51+TI_GTL_E!L51+TI_NSP_E!L51</f>
        <v>1477.8589853826311</v>
      </c>
      <c r="M51" s="37">
        <f>TI_EHG_E!M51+TI_CO_E!M51+TI_BF_E!M51+TI_GW_E!M51+TI_RPI_E!M51+TI_PF_E!M51+TI_BKBPB_E!M51+TI_CL_E!M51+TI_BNG_E!M51+TI_LBB_E!M51+TI_CPP_E!M51+TI_GTL_E!M51+TI_NSP_E!M51</f>
        <v>1561.0060189165949</v>
      </c>
      <c r="N51" s="37">
        <f>TI_EHG_E!N51+TI_CO_E!N51+TI_BF_E!N51+TI_GW_E!N51+TI_RPI_E!N51+TI_PF_E!N51+TI_BKBPB_E!N51+TI_CL_E!N51+TI_BNG_E!N51+TI_LBB_E!N51+TI_CPP_E!N51+TI_GTL_E!N51+TI_NSP_E!N51</f>
        <v>1621.6251074806532</v>
      </c>
      <c r="O51" s="37">
        <f>TI_EHG_E!O51+TI_CO_E!O51+TI_BF_E!O51+TI_GW_E!O51+TI_RPI_E!O51+TI_PF_E!O51+TI_BKBPB_E!O51+TI_CL_E!O51+TI_BNG_E!O51+TI_LBB_E!O51+TI_CPP_E!O51+TI_GTL_E!O51+TI_NSP_E!O51</f>
        <v>1889.0154772141009</v>
      </c>
      <c r="P51" s="37">
        <f>TI_EHG_E!P51+TI_CO_E!P51+TI_BF_E!P51+TI_GW_E!P51+TI_RPI_E!P51+TI_PF_E!P51+TI_BKBPB_E!P51+TI_CL_E!P51+TI_BNG_E!P51+TI_LBB_E!P51+TI_CPP_E!P51+TI_GTL_E!P51+TI_NSP_E!P51</f>
        <v>1822.3129836629405</v>
      </c>
      <c r="Q51" s="37">
        <f>TI_EHG_E!Q51+TI_CO_E!Q51+TI_BF_E!Q51+TI_GW_E!Q51+TI_RPI_E!Q51+TI_PF_E!Q51+TI_BKBPB_E!Q51+TI_CL_E!Q51+TI_BNG_E!Q51+TI_LBB_E!Q51+TI_CPP_E!Q51+TI_GTL_E!Q51+TI_NSP_E!Q51</f>
        <v>1793.5726569217541</v>
      </c>
      <c r="R51" s="37">
        <f>TI_EHG_E!R51+TI_CO_E!R51+TI_BF_E!R51+TI_GW_E!R51+TI_RPI_E!R51+TI_PF_E!R51+TI_BKBPB_E!R51+TI_CL_E!R51+TI_BNG_E!R51+TI_LBB_E!R51+TI_CPP_E!R51+TI_GTL_E!R51+TI_NSP_E!R51</f>
        <v>2081.6852966466031</v>
      </c>
      <c r="S51" s="37">
        <f>TI_EHG_E!S51+TI_CO_E!S51+TI_BF_E!S51+TI_GW_E!S51+TI_RPI_E!S51+TI_PF_E!S51+TI_BKBPB_E!S51+TI_CL_E!S51+TI_BNG_E!S51+TI_LBB_E!S51+TI_CPP_E!S51+TI_GTL_E!S51+TI_NSP_E!S51</f>
        <v>2285.2536543422189</v>
      </c>
      <c r="T51" s="37">
        <f>TI_EHG_E!T51+TI_CO_E!T51+TI_BF_E!T51+TI_GW_E!T51+TI_RPI_E!T51+TI_PF_E!T51+TI_BKBPB_E!T51+TI_CL_E!T51+TI_BNG_E!T51+TI_LBB_E!T51+TI_CPP_E!T51+TI_GTL_E!T51+TI_NSP_E!T51</f>
        <v>2590.4392949269136</v>
      </c>
      <c r="U51" s="37">
        <f>TI_EHG_E!U51+TI_CO_E!U51+TI_BF_E!U51+TI_GW_E!U51+TI_RPI_E!U51+TI_PF_E!U51+TI_BKBPB_E!U51+TI_CL_E!U51+TI_BNG_E!U51+TI_LBB_E!U51+TI_CPP_E!U51+TI_GTL_E!U51+TI_NSP_E!U51</f>
        <v>3058.2098882201203</v>
      </c>
      <c r="V51" s="37">
        <f>TI_EHG_E!V51+TI_CO_E!V51+TI_BF_E!V51+TI_GW_E!V51+TI_RPI_E!V51+TI_PF_E!V51+TI_BKBPB_E!V51+TI_CL_E!V51+TI_BNG_E!V51+TI_LBB_E!V51+TI_CPP_E!V51+TI_GTL_E!V51+TI_NSP_E!V51</f>
        <v>3325.4617368873605</v>
      </c>
      <c r="W51" s="37">
        <f>TI_EHG_E!W51+TI_CO_E!W51+TI_BF_E!W51+TI_GW_E!W51+TI_RPI_E!W51+TI_PF_E!W51+TI_BKBPB_E!W51+TI_CL_E!W51+TI_BNG_E!W51+TI_LBB_E!W51+TI_CPP_E!W51+TI_GTL_E!W51+TI_NSP_E!W51</f>
        <v>3693.712983662941</v>
      </c>
      <c r="X51" s="37">
        <f>TI_EHG_E!X51+TI_CO_E!X51+TI_BF_E!X51+TI_GW_E!X51+TI_RPI_E!X51+TI_PF_E!X51+TI_BKBPB_E!X51+TI_CL_E!X51+TI_BNG_E!X51+TI_LBB_E!X51+TI_CPP_E!X51+TI_GTL_E!X51+TI_NSP_E!X51</f>
        <v>3571.5018916595009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275.57085124677559</v>
      </c>
      <c r="D52" s="37">
        <f t="shared" si="20"/>
        <v>332.43533963886506</v>
      </c>
      <c r="E52" s="37">
        <f t="shared" si="20"/>
        <v>331.37480653482373</v>
      </c>
      <c r="F52" s="37">
        <f t="shared" si="20"/>
        <v>341.79802235597595</v>
      </c>
      <c r="G52" s="37">
        <f t="shared" si="20"/>
        <v>430.62570937231294</v>
      </c>
      <c r="H52" s="37">
        <f t="shared" si="20"/>
        <v>677.48727429062762</v>
      </c>
      <c r="I52" s="37">
        <f t="shared" si="20"/>
        <v>803.64514187446264</v>
      </c>
      <c r="J52" s="37">
        <f t="shared" si="20"/>
        <v>979.84075666380056</v>
      </c>
      <c r="K52" s="37">
        <f t="shared" si="20"/>
        <v>1649.318400687876</v>
      </c>
      <c r="L52" s="37">
        <f t="shared" si="20"/>
        <v>2216.1542562338777</v>
      </c>
      <c r="M52" s="37">
        <f t="shared" si="20"/>
        <v>2678.6763542562335</v>
      </c>
      <c r="N52" s="37">
        <f t="shared" si="20"/>
        <v>3132.391573516767</v>
      </c>
      <c r="O52" s="37">
        <f t="shared" si="20"/>
        <v>3982.6113499570074</v>
      </c>
      <c r="P52" s="37">
        <f t="shared" si="20"/>
        <v>3672.3563198624238</v>
      </c>
      <c r="Q52" s="37">
        <f t="shared" si="20"/>
        <v>3983.8723129836626</v>
      </c>
      <c r="R52" s="37">
        <f t="shared" si="20"/>
        <v>4165.8491831470319</v>
      </c>
      <c r="S52" s="37">
        <f t="shared" si="20"/>
        <v>3665.4661220980215</v>
      </c>
      <c r="T52" s="37">
        <f t="shared" si="20"/>
        <v>3655.5417024935509</v>
      </c>
      <c r="U52" s="37">
        <f t="shared" si="20"/>
        <v>3792.1662080825449</v>
      </c>
      <c r="V52" s="37">
        <f t="shared" si="20"/>
        <v>4407.3287188306094</v>
      </c>
      <c r="W52" s="37">
        <f t="shared" si="20"/>
        <v>4875.1342218400687</v>
      </c>
      <c r="X52" s="37">
        <f t="shared" ref="X52" si="21">SUM(X53:X70)</f>
        <v>5032.086930352536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181.08340498710228</v>
      </c>
      <c r="D53" s="10">
        <f>TI_EHG_E!D53+TI_CO_E!D53+TI_BF_E!D53+TI_GW_E!D53+TI_RPI_E!D53+TI_PF_E!D53+TI_BKBPB_E!D53+TI_CL_E!D53+TI_BNG_E!D53+TI_LBB_E!D53+TI_CPP_E!D53+TI_GTL_E!D53+TI_NSP_E!D53</f>
        <v>199.91401547721409</v>
      </c>
      <c r="E53" s="10">
        <f>TI_EHG_E!E53+TI_CO_E!E53+TI_BF_E!E53+TI_GW_E!E53+TI_RPI_E!E53+TI_PF_E!E53+TI_BKBPB_E!E53+TI_CL_E!E53+TI_BNG_E!E53+TI_LBB_E!E53+TI_CPP_E!E53+TI_GTL_E!E53+TI_NSP_E!E53</f>
        <v>195.9587274290628</v>
      </c>
      <c r="F53" s="10">
        <f>TI_EHG_E!F53+TI_CO_E!F53+TI_BF_E!F53+TI_GW_E!F53+TI_RPI_E!F53+TI_PF_E!F53+TI_BKBPB_E!F53+TI_CL_E!F53+TI_BNG_E!F53+TI_LBB_E!F53+TI_CPP_E!F53+TI_GTL_E!F53+TI_NSP_E!F53</f>
        <v>143.68013757523647</v>
      </c>
      <c r="G53" s="10">
        <f>TI_EHG_E!G53+TI_CO_E!G53+TI_BF_E!G53+TI_GW_E!G53+TI_RPI_E!G53+TI_PF_E!G53+TI_BKBPB_E!G53+TI_CL_E!G53+TI_BNG_E!G53+TI_LBB_E!G53+TI_CPP_E!G53+TI_GTL_E!G53+TI_NSP_E!G53</f>
        <v>178.99733447979364</v>
      </c>
      <c r="H53" s="10">
        <f>TI_EHG_E!H53+TI_CO_E!H53+TI_BF_E!H53+TI_GW_E!H53+TI_RPI_E!H53+TI_PF_E!H53+TI_BKBPB_E!H53+TI_CL_E!H53+TI_BNG_E!H53+TI_LBB_E!H53+TI_CPP_E!H53+TI_GTL_E!H53+TI_NSP_E!H53</f>
        <v>189.24204643164231</v>
      </c>
      <c r="I53" s="10">
        <f>TI_EHG_E!I53+TI_CO_E!I53+TI_BF_E!I53+TI_GW_E!I53+TI_RPI_E!I53+TI_PF_E!I53+TI_BKBPB_E!I53+TI_CL_E!I53+TI_BNG_E!I53+TI_LBB_E!I53+TI_CPP_E!I53+TI_GTL_E!I53+TI_NSP_E!I53</f>
        <v>175.58770421324164</v>
      </c>
      <c r="J53" s="10">
        <f>TI_EHG_E!J53+TI_CO_E!J53+TI_BF_E!J53+TI_GW_E!J53+TI_RPI_E!J53+TI_PF_E!J53+TI_BKBPB_E!J53+TI_CL_E!J53+TI_BNG_E!J53+TI_LBB_E!J53+TI_CPP_E!J53+TI_GTL_E!J53+TI_NSP_E!J53</f>
        <v>202.24746345657786</v>
      </c>
      <c r="K53" s="10">
        <f>TI_EHG_E!K53+TI_CO_E!K53+TI_BF_E!K53+TI_GW_E!K53+TI_RPI_E!K53+TI_PF_E!K53+TI_BKBPB_E!K53+TI_CL_E!K53+TI_BNG_E!K53+TI_LBB_E!K53+TI_CPP_E!K53+TI_GTL_E!K53+TI_NSP_E!K53</f>
        <v>185.05245055889935</v>
      </c>
      <c r="L53" s="10">
        <f>TI_EHG_E!L53+TI_CO_E!L53+TI_BF_E!L53+TI_GW_E!L53+TI_RPI_E!L53+TI_PF_E!L53+TI_BKBPB_E!L53+TI_CL_E!L53+TI_BNG_E!L53+TI_LBB_E!L53+TI_CPP_E!L53+TI_GTL_E!L53+TI_NSP_E!L53</f>
        <v>204.22450558899399</v>
      </c>
      <c r="M53" s="10">
        <f>TI_EHG_E!M53+TI_CO_E!M53+TI_BF_E!M53+TI_GW_E!M53+TI_RPI_E!M53+TI_PF_E!M53+TI_BKBPB_E!M53+TI_CL_E!M53+TI_BNG_E!M53+TI_LBB_E!M53+TI_CPP_E!M53+TI_GTL_E!M53+TI_NSP_E!M53</f>
        <v>251.06981943250213</v>
      </c>
      <c r="N53" s="10">
        <f>TI_EHG_E!N53+TI_CO_E!N53+TI_BF_E!N53+TI_GW_E!N53+TI_RPI_E!N53+TI_PF_E!N53+TI_BKBPB_E!N53+TI_CL_E!N53+TI_BNG_E!N53+TI_LBB_E!N53+TI_CPP_E!N53+TI_GTL_E!N53+TI_NSP_E!N53</f>
        <v>200.46251074806537</v>
      </c>
      <c r="O53" s="10">
        <f>TI_EHG_E!O53+TI_CO_E!O53+TI_BF_E!O53+TI_GW_E!O53+TI_RPI_E!O53+TI_PF_E!O53+TI_BKBPB_E!O53+TI_CL_E!O53+TI_BNG_E!O53+TI_LBB_E!O53+TI_CPP_E!O53+TI_GTL_E!O53+TI_NSP_E!O53</f>
        <v>175.12932072226994</v>
      </c>
      <c r="P53" s="10">
        <f>TI_EHG_E!P53+TI_CO_E!P53+TI_BF_E!P53+TI_GW_E!P53+TI_RPI_E!P53+TI_PF_E!P53+TI_BKBPB_E!P53+TI_CL_E!P53+TI_BNG_E!P53+TI_LBB_E!P53+TI_CPP_E!P53+TI_GTL_E!P53+TI_NSP_E!P53</f>
        <v>209.70533104041266</v>
      </c>
      <c r="Q53" s="10">
        <f>TI_EHG_E!Q53+TI_CO_E!Q53+TI_BF_E!Q53+TI_GW_E!Q53+TI_RPI_E!Q53+TI_PF_E!Q53+TI_BKBPB_E!Q53+TI_CL_E!Q53+TI_BNG_E!Q53+TI_LBB_E!Q53+TI_CPP_E!Q53+TI_GTL_E!Q53+TI_NSP_E!Q53</f>
        <v>187.65692175408424</v>
      </c>
      <c r="R53" s="10">
        <f>TI_EHG_E!R53+TI_CO_E!R53+TI_BF_E!R53+TI_GW_E!R53+TI_RPI_E!R53+TI_PF_E!R53+TI_BKBPB_E!R53+TI_CL_E!R53+TI_BNG_E!R53+TI_LBB_E!R53+TI_CPP_E!R53+TI_GTL_E!R53+TI_NSP_E!R53</f>
        <v>157.54049871023213</v>
      </c>
      <c r="S53" s="10">
        <f>TI_EHG_E!S53+TI_CO_E!S53+TI_BF_E!S53+TI_GW_E!S53+TI_RPI_E!S53+TI_PF_E!S53+TI_BKBPB_E!S53+TI_CL_E!S53+TI_BNG_E!S53+TI_LBB_E!S53+TI_CPP_E!S53+TI_GTL_E!S53+TI_NSP_E!S53</f>
        <v>183.95924333619951</v>
      </c>
      <c r="T53" s="10">
        <f>TI_EHG_E!T53+TI_CO_E!T53+TI_BF_E!T53+TI_GW_E!T53+TI_RPI_E!T53+TI_PF_E!T53+TI_BKBPB_E!T53+TI_CL_E!T53+TI_BNG_E!T53+TI_LBB_E!T53+TI_CPP_E!T53+TI_GTL_E!T53+TI_NSP_E!T53</f>
        <v>220.08435081685298</v>
      </c>
      <c r="U53" s="10">
        <f>TI_EHG_E!U53+TI_CO_E!U53+TI_BF_E!U53+TI_GW_E!U53+TI_RPI_E!U53+TI_PF_E!U53+TI_BKBPB_E!U53+TI_CL_E!U53+TI_BNG_E!U53+TI_LBB_E!U53+TI_CPP_E!U53+TI_GTL_E!U53+TI_NSP_E!U53</f>
        <v>169.38925193465181</v>
      </c>
      <c r="V53" s="10">
        <f>TI_EHG_E!V53+TI_CO_E!V53+TI_BF_E!V53+TI_GW_E!V53+TI_RPI_E!V53+TI_PF_E!V53+TI_BKBPB_E!V53+TI_CL_E!V53+TI_BNG_E!V53+TI_LBB_E!V53+TI_CPP_E!V53+TI_GTL_E!V53+TI_NSP_E!V53</f>
        <v>168.39346517626822</v>
      </c>
      <c r="W53" s="10">
        <f>TI_EHG_E!W53+TI_CO_E!W53+TI_BF_E!W53+TI_GW_E!W53+TI_RPI_E!W53+TI_PF_E!W53+TI_BKBPB_E!W53+TI_CL_E!W53+TI_BNG_E!W53+TI_LBB_E!W53+TI_CPP_E!W53+TI_GTL_E!W53+TI_NSP_E!W53</f>
        <v>182.14419604471198</v>
      </c>
      <c r="X53" s="10">
        <f>TI_EHG_E!X53+TI_CO_E!X53+TI_BF_E!X53+TI_GW_E!X53+TI_RPI_E!X53+TI_PF_E!X53+TI_BKBPB_E!X53+TI_CL_E!X53+TI_BNG_E!X53+TI_LBB_E!X53+TI_CPP_E!X53+TI_GTL_E!X53+TI_NSP_E!X53</f>
        <v>201.13344797936375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0.42992261392949271</v>
      </c>
      <c r="D55" s="10">
        <f>TI_EHG_E!D55+TI_CO_E!D55+TI_BF_E!D55+TI_GW_E!D55+TI_RPI_E!D55+TI_PF_E!D55+TI_BKBPB_E!D55+TI_CL_E!D55+TI_BNG_E!D55+TI_LBB_E!D55+TI_CPP_E!D55+TI_GTL_E!D55+TI_NSP_E!D55</f>
        <v>1.20378331900258</v>
      </c>
      <c r="E55" s="10">
        <f>TI_EHG_E!E55+TI_CO_E!E55+TI_BF_E!E55+TI_GW_E!E55+TI_RPI_E!E55+TI_PF_E!E55+TI_BKBPB_E!E55+TI_CL_E!E55+TI_BNG_E!E55+TI_LBB_E!E55+TI_CPP_E!E55+TI_GTL_E!E55+TI_NSP_E!E55</f>
        <v>5.2450558899398114</v>
      </c>
      <c r="F55" s="10">
        <f>TI_EHG_E!F55+TI_CO_E!F55+TI_BF_E!F55+TI_GW_E!F55+TI_RPI_E!F55+TI_PF_E!F55+TI_BKBPB_E!F55+TI_CL_E!F55+TI_BNG_E!F55+TI_LBB_E!F55+TI_CPP_E!F55+TI_GTL_E!F55+TI_NSP_E!F55</f>
        <v>10.662080825451421</v>
      </c>
      <c r="G55" s="10">
        <f>TI_EHG_E!G55+TI_CO_E!G55+TI_BF_E!G55+TI_GW_E!G55+TI_RPI_E!G55+TI_PF_E!G55+TI_BKBPB_E!G55+TI_CL_E!G55+TI_BNG_E!G55+TI_LBB_E!G55+TI_CPP_E!G55+TI_GTL_E!G55+TI_NSP_E!G55</f>
        <v>12.237231298366289</v>
      </c>
      <c r="H55" s="10">
        <f>TI_EHG_E!H55+TI_CO_E!H55+TI_BF_E!H55+TI_GW_E!H55+TI_RPI_E!H55+TI_PF_E!H55+TI_BKBPB_E!H55+TI_CL_E!H55+TI_BNG_E!H55+TI_LBB_E!H55+TI_CPP_E!H55+TI_GTL_E!H55+TI_NSP_E!H55</f>
        <v>11.64832330180567</v>
      </c>
      <c r="I55" s="10">
        <f>TI_EHG_E!I55+TI_CO_E!I55+TI_BF_E!I55+TI_GW_E!I55+TI_RPI_E!I55+TI_PF_E!I55+TI_BKBPB_E!I55+TI_CL_E!I55+TI_BNG_E!I55+TI_LBB_E!I55+TI_CPP_E!I55+TI_GTL_E!I55+TI_NSP_E!I55</f>
        <v>22.018658641444539</v>
      </c>
      <c r="J55" s="10">
        <f>TI_EHG_E!J55+TI_CO_E!J55+TI_BF_E!J55+TI_GW_E!J55+TI_RPI_E!J55+TI_PF_E!J55+TI_BKBPB_E!J55+TI_CL_E!J55+TI_BNG_E!J55+TI_LBB_E!J55+TI_CPP_E!J55+TI_GTL_E!J55+TI_NSP_E!J55</f>
        <v>44.847979363714529</v>
      </c>
      <c r="K55" s="10">
        <f>TI_EHG_E!K55+TI_CO_E!K55+TI_BF_E!K55+TI_GW_E!K55+TI_RPI_E!K55+TI_PF_E!K55+TI_BKBPB_E!K55+TI_CL_E!K55+TI_BNG_E!K55+TI_LBB_E!K55+TI_CPP_E!K55+TI_GTL_E!K55+TI_NSP_E!K55</f>
        <v>71.951934651762684</v>
      </c>
      <c r="L55" s="10">
        <f>TI_EHG_E!L55+TI_CO_E!L55+TI_BF_E!L55+TI_GW_E!L55+TI_RPI_E!L55+TI_PF_E!L55+TI_BKBPB_E!L55+TI_CL_E!L55+TI_BNG_E!L55+TI_LBB_E!L55+TI_CPP_E!L55+TI_GTL_E!L55+TI_NSP_E!L55</f>
        <v>92.629234737747197</v>
      </c>
      <c r="M55" s="10">
        <f>TI_EHG_E!M55+TI_CO_E!M55+TI_BF_E!M55+TI_GW_E!M55+TI_RPI_E!M55+TI_PF_E!M55+TI_BKBPB_E!M55+TI_CL_E!M55+TI_BNG_E!M55+TI_LBB_E!M55+TI_CPP_E!M55+TI_GTL_E!M55+TI_NSP_E!M55</f>
        <v>143.10739466895961</v>
      </c>
      <c r="N55" s="10">
        <f>TI_EHG_E!N55+TI_CO_E!N55+TI_BF_E!N55+TI_GW_E!N55+TI_RPI_E!N55+TI_PF_E!N55+TI_BKBPB_E!N55+TI_CL_E!N55+TI_BNG_E!N55+TI_LBB_E!N55+TI_CPP_E!N55+TI_GTL_E!N55+TI_NSP_E!N55</f>
        <v>275.54153052450562</v>
      </c>
      <c r="O55" s="10">
        <f>TI_EHG_E!O55+TI_CO_E!O55+TI_BF_E!O55+TI_GW_E!O55+TI_RPI_E!O55+TI_PF_E!O55+TI_BKBPB_E!O55+TI_CL_E!O55+TI_BNG_E!O55+TI_LBB_E!O55+TI_CPP_E!O55+TI_GTL_E!O55+TI_NSP_E!O55</f>
        <v>408.13327601031813</v>
      </c>
      <c r="P55" s="10">
        <f>TI_EHG_E!P55+TI_CO_E!P55+TI_BF_E!P55+TI_GW_E!P55+TI_RPI_E!P55+TI_PF_E!P55+TI_BKBPB_E!P55+TI_CL_E!P55+TI_BNG_E!P55+TI_LBB_E!P55+TI_CPP_E!P55+TI_GTL_E!P55+TI_NSP_E!P55</f>
        <v>516.23439380911429</v>
      </c>
      <c r="Q55" s="10">
        <f>TI_EHG_E!Q55+TI_CO_E!Q55+TI_BF_E!Q55+TI_GW_E!Q55+TI_RPI_E!Q55+TI_PF_E!Q55+TI_BKBPB_E!Q55+TI_CL_E!Q55+TI_BNG_E!Q55+TI_LBB_E!Q55+TI_CPP_E!Q55+TI_GTL_E!Q55+TI_NSP_E!Q55</f>
        <v>659.98529664660362</v>
      </c>
      <c r="R55" s="10">
        <f>TI_EHG_E!R55+TI_CO_E!R55+TI_BF_E!R55+TI_GW_E!R55+TI_RPI_E!R55+TI_PF_E!R55+TI_BKBPB_E!R55+TI_CL_E!R55+TI_BNG_E!R55+TI_LBB_E!R55+TI_CPP_E!R55+TI_GTL_E!R55+TI_NSP_E!R55</f>
        <v>933.65133276010306</v>
      </c>
      <c r="S55" s="10">
        <f>TI_EHG_E!S55+TI_CO_E!S55+TI_BF_E!S55+TI_GW_E!S55+TI_RPI_E!S55+TI_PF_E!S55+TI_BKBPB_E!S55+TI_CL_E!S55+TI_BNG_E!S55+TI_LBB_E!S55+TI_CPP_E!S55+TI_GTL_E!S55+TI_NSP_E!S55</f>
        <v>1082.337919174548</v>
      </c>
      <c r="T55" s="10">
        <f>TI_EHG_E!T55+TI_CO_E!T55+TI_BF_E!T55+TI_GW_E!T55+TI_RPI_E!T55+TI_PF_E!T55+TI_BKBPB_E!T55+TI_CL_E!T55+TI_BNG_E!T55+TI_LBB_E!T55+TI_CPP_E!T55+TI_GTL_E!T55+TI_NSP_E!T55</f>
        <v>1281.9467755803951</v>
      </c>
      <c r="U55" s="10">
        <f>TI_EHG_E!U55+TI_CO_E!U55+TI_BF_E!U55+TI_GW_E!U55+TI_RPI_E!U55+TI_PF_E!U55+TI_BKBPB_E!U55+TI_CL_E!U55+TI_BNG_E!U55+TI_LBB_E!U55+TI_CPP_E!U55+TI_GTL_E!U55+TI_NSP_E!U55</f>
        <v>1100.498022355976</v>
      </c>
      <c r="V55" s="10">
        <f>TI_EHG_E!V55+TI_CO_E!V55+TI_BF_E!V55+TI_GW_E!V55+TI_RPI_E!V55+TI_PF_E!V55+TI_BKBPB_E!V55+TI_CL_E!V55+TI_BNG_E!V55+TI_LBB_E!V55+TI_CPP_E!V55+TI_GTL_E!V55+TI_NSP_E!V55</f>
        <v>1298.9474634565779</v>
      </c>
      <c r="W55" s="10">
        <f>TI_EHG_E!W55+TI_CO_E!W55+TI_BF_E!W55+TI_GW_E!W55+TI_RPI_E!W55+TI_PF_E!W55+TI_BKBPB_E!W55+TI_CL_E!W55+TI_BNG_E!W55+TI_LBB_E!W55+TI_CPP_E!W55+TI_GTL_E!W55+TI_NSP_E!W55</f>
        <v>1358.5596732588131</v>
      </c>
      <c r="X55" s="10">
        <f>TI_EHG_E!X55+TI_CO_E!X55+TI_BF_E!X55+TI_GW_E!X55+TI_RPI_E!X55+TI_PF_E!X55+TI_BKBPB_E!X55+TI_CL_E!X55+TI_BNG_E!X55+TI_LBB_E!X55+TI_CPP_E!X55+TI_GTL_E!X55+TI_NSP_E!X55</f>
        <v>1395.8337919174551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0</v>
      </c>
      <c r="K56" s="10">
        <f>TI_EHG_E!K56+TI_CO_E!K56+TI_BF_E!K56+TI_GW_E!K56+TI_RPI_E!K56+TI_PF_E!K56+TI_BKBPB_E!K56+TI_CL_E!K56+TI_BNG_E!K56+TI_LBB_E!K56+TI_CPP_E!K56+TI_GTL_E!K56+TI_NSP_E!K56</f>
        <v>0</v>
      </c>
      <c r="L56" s="10">
        <f>TI_EHG_E!L56+TI_CO_E!L56+TI_BF_E!L56+TI_GW_E!L56+TI_RPI_E!L56+TI_PF_E!L56+TI_BKBPB_E!L56+TI_CL_E!L56+TI_BNG_E!L56+TI_LBB_E!L56+TI_CPP_E!L56+TI_GTL_E!L56+TI_NSP_E!L56</f>
        <v>0</v>
      </c>
      <c r="M56" s="10">
        <f>TI_EHG_E!M56+TI_CO_E!M56+TI_BF_E!M56+TI_GW_E!M56+TI_RPI_E!M56+TI_PF_E!M56+TI_BKBPB_E!M56+TI_CL_E!M56+TI_BNG_E!M56+TI_LBB_E!M56+TI_CPP_E!M56+TI_GTL_E!M56+TI_NSP_E!M56</f>
        <v>0</v>
      </c>
      <c r="N56" s="10">
        <f>TI_EHG_E!N56+TI_CO_E!N56+TI_BF_E!N56+TI_GW_E!N56+TI_RPI_E!N56+TI_PF_E!N56+TI_BKBPB_E!N56+TI_CL_E!N56+TI_BNG_E!N56+TI_LBB_E!N56+TI_CPP_E!N56+TI_GTL_E!N56+TI_NSP_E!N56</f>
        <v>1.5047291487532239E-2</v>
      </c>
      <c r="O56" s="10">
        <f>TI_EHG_E!O56+TI_CO_E!O56+TI_BF_E!O56+TI_GW_E!O56+TI_RPI_E!O56+TI_PF_E!O56+TI_BKBPB_E!O56+TI_CL_E!O56+TI_BNG_E!O56+TI_LBB_E!O56+TI_CPP_E!O56+TI_GTL_E!O56+TI_NSP_E!O56</f>
        <v>9.8108340498710228E-2</v>
      </c>
      <c r="P56" s="10">
        <f>TI_EHG_E!P56+TI_CO_E!P56+TI_BF_E!P56+TI_GW_E!P56+TI_RPI_E!P56+TI_PF_E!P56+TI_BKBPB_E!P56+TI_CL_E!P56+TI_BNG_E!P56+TI_LBB_E!P56+TI_CPP_E!P56+TI_GTL_E!P56+TI_NSP_E!P56</f>
        <v>0.12742906276870161</v>
      </c>
      <c r="Q56" s="10">
        <f>TI_EHG_E!Q56+TI_CO_E!Q56+TI_BF_E!Q56+TI_GW_E!Q56+TI_RPI_E!Q56+TI_PF_E!Q56+TI_BKBPB_E!Q56+TI_CL_E!Q56+TI_BNG_E!Q56+TI_LBB_E!Q56+TI_CPP_E!Q56+TI_GTL_E!Q56+TI_NSP_E!Q56</f>
        <v>0.59251934651762683</v>
      </c>
      <c r="R56" s="10">
        <f>TI_EHG_E!R56+TI_CO_E!R56+TI_BF_E!R56+TI_GW_E!R56+TI_RPI_E!R56+TI_PF_E!R56+TI_BKBPB_E!R56+TI_CL_E!R56+TI_BNG_E!R56+TI_LBB_E!R56+TI_CPP_E!R56+TI_GTL_E!R56+TI_NSP_E!R56</f>
        <v>4.8700773860705073</v>
      </c>
      <c r="S56" s="10">
        <f>TI_EHG_E!S56+TI_CO_E!S56+TI_BF_E!S56+TI_GW_E!S56+TI_RPI_E!S56+TI_PF_E!S56+TI_BKBPB_E!S56+TI_CL_E!S56+TI_BNG_E!S56+TI_LBB_E!S56+TI_CPP_E!S56+TI_GTL_E!S56+TI_NSP_E!S56</f>
        <v>10.65133276010318</v>
      </c>
      <c r="T56" s="10">
        <f>TI_EHG_E!T56+TI_CO_E!T56+TI_BF_E!T56+TI_GW_E!T56+TI_RPI_E!T56+TI_PF_E!T56+TI_BKBPB_E!T56+TI_CL_E!T56+TI_BNG_E!T56+TI_LBB_E!T56+TI_CPP_E!T56+TI_GTL_E!T56+TI_NSP_E!T56</f>
        <v>14.22725709372313</v>
      </c>
      <c r="U56" s="10">
        <f>TI_EHG_E!U56+TI_CO_E!U56+TI_BF_E!U56+TI_GW_E!U56+TI_RPI_E!U56+TI_PF_E!U56+TI_BKBPB_E!U56+TI_CL_E!U56+TI_BNG_E!U56+TI_LBB_E!U56+TI_CPP_E!U56+TI_GTL_E!U56+TI_NSP_E!U56</f>
        <v>25.837317282889082</v>
      </c>
      <c r="V56" s="10">
        <f>TI_EHG_E!V56+TI_CO_E!V56+TI_BF_E!V56+TI_GW_E!V56+TI_RPI_E!V56+TI_PF_E!V56+TI_BKBPB_E!V56+TI_CL_E!V56+TI_BNG_E!V56+TI_LBB_E!V56+TI_CPP_E!V56+TI_GTL_E!V56+TI_NSP_E!V56</f>
        <v>61.10687876182287</v>
      </c>
      <c r="W56" s="10">
        <f>TI_EHG_E!W56+TI_CO_E!W56+TI_BF_E!W56+TI_GW_E!W56+TI_RPI_E!W56+TI_PF_E!W56+TI_BKBPB_E!W56+TI_CL_E!W56+TI_BNG_E!W56+TI_LBB_E!W56+TI_CPP_E!W56+TI_GTL_E!W56+TI_NSP_E!W56</f>
        <v>168.3504729148753</v>
      </c>
      <c r="X56" s="10">
        <f>TI_EHG_E!X56+TI_CO_E!X56+TI_BF_E!X56+TI_GW_E!X56+TI_RPI_E!X56+TI_PF_E!X56+TI_BKBPB_E!X56+TI_CL_E!X56+TI_BNG_E!X56+TI_LBB_E!X56+TI_CPP_E!X56+TI_GTL_E!X56+TI_NSP_E!X56</f>
        <v>338.30163370593289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82.736199484092865</v>
      </c>
      <c r="D59" s="10">
        <f>TI_EHG_E!D59+TI_CO_E!D59+TI_BF_E!D59+TI_GW_E!D59+TI_RPI_E!D59+TI_PF_E!D59+TI_BKBPB_E!D59+TI_CL_E!D59+TI_BNG_E!D59+TI_LBB_E!D59+TI_CPP_E!D59+TI_GTL_E!D59+TI_NSP_E!D59</f>
        <v>117.55993121238177</v>
      </c>
      <c r="E59" s="10">
        <f>TI_EHG_E!E59+TI_CO_E!E59+TI_BF_E!E59+TI_GW_E!E59+TI_RPI_E!E59+TI_PF_E!E59+TI_BKBPB_E!E59+TI_CL_E!E59+TI_BNG_E!E59+TI_LBB_E!E59+TI_CPP_E!E59+TI_GTL_E!E59+TI_NSP_E!E59</f>
        <v>115.05202063628546</v>
      </c>
      <c r="F59" s="10">
        <f>TI_EHG_E!F59+TI_CO_E!F59+TI_BF_E!F59+TI_GW_E!F59+TI_RPI_E!F59+TI_PF_E!F59+TI_BKBPB_E!F59+TI_CL_E!F59+TI_BNG_E!F59+TI_LBB_E!F59+TI_CPP_E!F59+TI_GTL_E!F59+TI_NSP_E!F59</f>
        <v>138.67386070507308</v>
      </c>
      <c r="G59" s="10">
        <f>TI_EHG_E!G59+TI_CO_E!G59+TI_BF_E!G59+TI_GW_E!G59+TI_RPI_E!G59+TI_PF_E!G59+TI_BKBPB_E!G59+TI_CL_E!G59+TI_BNG_E!G59+TI_LBB_E!G59+TI_CPP_E!G59+TI_GTL_E!G59+TI_NSP_E!G59</f>
        <v>212.97893379191743</v>
      </c>
      <c r="H59" s="10">
        <f>TI_EHG_E!H59+TI_CO_E!H59+TI_BF_E!H59+TI_GW_E!H59+TI_RPI_E!H59+TI_PF_E!H59+TI_BKBPB_E!H59+TI_CL_E!H59+TI_BNG_E!H59+TI_LBB_E!H59+TI_CPP_E!H59+TI_GTL_E!H59+TI_NSP_E!H59</f>
        <v>411.53147033533958</v>
      </c>
      <c r="I59" s="10">
        <f>TI_EHG_E!I59+TI_CO_E!I59+TI_BF_E!I59+TI_GW_E!I59+TI_RPI_E!I59+TI_PF_E!I59+TI_BKBPB_E!I59+TI_CL_E!I59+TI_BNG_E!I59+TI_LBB_E!I59+TI_CPP_E!I59+TI_GTL_E!I59+TI_NSP_E!I59</f>
        <v>491.85546001719678</v>
      </c>
      <c r="J59" s="10">
        <f>TI_EHG_E!J59+TI_CO_E!J59+TI_BF_E!J59+TI_GW_E!J59+TI_RPI_E!J59+TI_PF_E!J59+TI_BKBPB_E!J59+TI_CL_E!J59+TI_BNG_E!J59+TI_LBB_E!J59+TI_CPP_E!J59+TI_GTL_E!J59+TI_NSP_E!J59</f>
        <v>601.10352536543417</v>
      </c>
      <c r="K59" s="10">
        <f>TI_EHG_E!K59+TI_CO_E!K59+TI_BF_E!K59+TI_GW_E!K59+TI_RPI_E!K59+TI_PF_E!K59+TI_BKBPB_E!K59+TI_CL_E!K59+TI_BNG_E!K59+TI_LBB_E!K59+TI_CPP_E!K59+TI_GTL_E!K59+TI_NSP_E!K59</f>
        <v>907.5189165950128</v>
      </c>
      <c r="L59" s="10">
        <f>TI_EHG_E!L59+TI_CO_E!L59+TI_BF_E!L59+TI_GW_E!L59+TI_RPI_E!L59+TI_PF_E!L59+TI_BKBPB_E!L59+TI_CL_E!L59+TI_BNG_E!L59+TI_LBB_E!L59+TI_CPP_E!L59+TI_GTL_E!L59+TI_NSP_E!L59</f>
        <v>1310.5473774720547</v>
      </c>
      <c r="M59" s="10">
        <f>TI_EHG_E!M59+TI_CO_E!M59+TI_BF_E!M59+TI_GW_E!M59+TI_RPI_E!M59+TI_PF_E!M59+TI_BKBPB_E!M59+TI_CL_E!M59+TI_BNG_E!M59+TI_LBB_E!M59+TI_CPP_E!M59+TI_GTL_E!M59+TI_NSP_E!M59</f>
        <v>1562.1953568357692</v>
      </c>
      <c r="N59" s="10">
        <f>TI_EHG_E!N59+TI_CO_E!N59+TI_BF_E!N59+TI_GW_E!N59+TI_RPI_E!N59+TI_PF_E!N59+TI_BKBPB_E!N59+TI_CL_E!N59+TI_BNG_E!N59+TI_LBB_E!N59+TI_CPP_E!N59+TI_GTL_E!N59+TI_NSP_E!N59</f>
        <v>1880.0038693035253</v>
      </c>
      <c r="O59" s="10">
        <f>TI_EHG_E!O59+TI_CO_E!O59+TI_BF_E!O59+TI_GW_E!O59+TI_RPI_E!O59+TI_PF_E!O59+TI_BKBPB_E!O59+TI_CL_E!O59+TI_BNG_E!O59+TI_LBB_E!O59+TI_CPP_E!O59+TI_GTL_E!O59+TI_NSP_E!O59</f>
        <v>2524.4338779019777</v>
      </c>
      <c r="P59" s="10">
        <f>TI_EHG_E!P59+TI_CO_E!P59+TI_BF_E!P59+TI_GW_E!P59+TI_RPI_E!P59+TI_PF_E!P59+TI_BKBPB_E!P59+TI_CL_E!P59+TI_BNG_E!P59+TI_LBB_E!P59+TI_CPP_E!P59+TI_GTL_E!P59+TI_NSP_E!P59</f>
        <v>2096.3742906276862</v>
      </c>
      <c r="Q59" s="10">
        <f>TI_EHG_E!Q59+TI_CO_E!Q59+TI_BF_E!Q59+TI_GW_E!Q59+TI_RPI_E!Q59+TI_PF_E!Q59+TI_BKBPB_E!Q59+TI_CL_E!Q59+TI_BNG_E!Q59+TI_LBB_E!Q59+TI_CPP_E!Q59+TI_GTL_E!Q59+TI_NSP_E!Q59</f>
        <v>2316.5423903697333</v>
      </c>
      <c r="R59" s="10">
        <f>TI_EHG_E!R59+TI_CO_E!R59+TI_BF_E!R59+TI_GW_E!R59+TI_RPI_E!R59+TI_PF_E!R59+TI_BKBPB_E!R59+TI_CL_E!R59+TI_BNG_E!R59+TI_LBB_E!R59+TI_CPP_E!R59+TI_GTL_E!R59+TI_NSP_E!R59</f>
        <v>2284.7282029234734</v>
      </c>
      <c r="S59" s="10">
        <f>TI_EHG_E!S59+TI_CO_E!S59+TI_BF_E!S59+TI_GW_E!S59+TI_RPI_E!S59+TI_PF_E!S59+TI_BKBPB_E!S59+TI_CL_E!S59+TI_BNG_E!S59+TI_LBB_E!S59+TI_CPP_E!S59+TI_GTL_E!S59+TI_NSP_E!S59</f>
        <v>1768.8211521926053</v>
      </c>
      <c r="T59" s="10">
        <f>TI_EHG_E!T59+TI_CO_E!T59+TI_BF_E!T59+TI_GW_E!T59+TI_RPI_E!T59+TI_PF_E!T59+TI_BKBPB_E!T59+TI_CL_E!T59+TI_BNG_E!T59+TI_LBB_E!T59+TI_CPP_E!T59+TI_GTL_E!T59+TI_NSP_E!T59</f>
        <v>1347.4219260533105</v>
      </c>
      <c r="U59" s="10">
        <f>TI_EHG_E!U59+TI_CO_E!U59+TI_BF_E!U59+TI_GW_E!U59+TI_RPI_E!U59+TI_PF_E!U59+TI_BKBPB_E!U59+TI_CL_E!U59+TI_BNG_E!U59+TI_LBB_E!U59+TI_CPP_E!U59+TI_GTL_E!U59+TI_NSP_E!U59</f>
        <v>1396.868701633706</v>
      </c>
      <c r="V59" s="10">
        <f>TI_EHG_E!V59+TI_CO_E!V59+TI_BF_E!V59+TI_GW_E!V59+TI_RPI_E!V59+TI_PF_E!V59+TI_BKBPB_E!V59+TI_CL_E!V59+TI_BNG_E!V59+TI_LBB_E!V59+TI_CPP_E!V59+TI_GTL_E!V59+TI_NSP_E!V59</f>
        <v>1700.6011177987959</v>
      </c>
      <c r="W59" s="10">
        <f>TI_EHG_E!W59+TI_CO_E!W59+TI_BF_E!W59+TI_GW_E!W59+TI_RPI_E!W59+TI_PF_E!W59+TI_BKBPB_E!W59+TI_CL_E!W59+TI_BNG_E!W59+TI_LBB_E!W59+TI_CPP_E!W59+TI_GTL_E!W59+TI_NSP_E!W59</f>
        <v>1883.3235597592434</v>
      </c>
      <c r="X59" s="10">
        <f>TI_EHG_E!X59+TI_CO_E!X59+TI_BF_E!X59+TI_GW_E!X59+TI_RPI_E!X59+TI_PF_E!X59+TI_BKBPB_E!X59+TI_CL_E!X59+TI_BNG_E!X59+TI_LBB_E!X59+TI_CPP_E!X59+TI_GTL_E!X59+TI_NSP_E!X59</f>
        <v>1793.8688736027516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11.225795356835768</v>
      </c>
      <c r="D61" s="10">
        <f>TI_EHG_E!D61+TI_CO_E!D61+TI_BF_E!D61+TI_GW_E!D61+TI_RPI_E!D61+TI_PF_E!D61+TI_BKBPB_E!D61+TI_CL_E!D61+TI_BNG_E!D61+TI_LBB_E!D61+TI_CPP_E!D61+TI_GTL_E!D61+TI_NSP_E!D61</f>
        <v>13.733705932932068</v>
      </c>
      <c r="E61" s="10">
        <f>TI_EHG_E!E61+TI_CO_E!E61+TI_BF_E!E61+TI_GW_E!E61+TI_RPI_E!E61+TI_PF_E!E61+TI_BKBPB_E!E61+TI_CL_E!E61+TI_BNG_E!E61+TI_LBB_E!E61+TI_CPP_E!E61+TI_GTL_E!E61+TI_NSP_E!E61</f>
        <v>15.119002579535687</v>
      </c>
      <c r="F61" s="10">
        <f>TI_EHG_E!F61+TI_CO_E!F61+TI_BF_E!F61+TI_GW_E!F61+TI_RPI_E!F61+TI_PF_E!F61+TI_BKBPB_E!F61+TI_CL_E!F61+TI_BNG_E!F61+TI_LBB_E!F61+TI_CPP_E!F61+TI_GTL_E!F61+TI_NSP_E!F61</f>
        <v>20.564660361134997</v>
      </c>
      <c r="G61" s="10">
        <f>TI_EHG_E!G61+TI_CO_E!G61+TI_BF_E!G61+TI_GW_E!G61+TI_RPI_E!G61+TI_PF_E!G61+TI_BKBPB_E!G61+TI_CL_E!G61+TI_BNG_E!G61+TI_LBB_E!G61+TI_CPP_E!G61+TI_GTL_E!G61+TI_NSP_E!G61</f>
        <v>12.945399828030956</v>
      </c>
      <c r="H61" s="10">
        <f>TI_EHG_E!H61+TI_CO_E!H61+TI_BF_E!H61+TI_GW_E!H61+TI_RPI_E!H61+TI_PF_E!H61+TI_BKBPB_E!H61+TI_CL_E!H61+TI_BNG_E!H61+TI_LBB_E!H61+TI_CPP_E!H61+TI_GTL_E!H61+TI_NSP_E!H61</f>
        <v>13.685812553740325</v>
      </c>
      <c r="I61" s="10">
        <f>TI_EHG_E!I61+TI_CO_E!I61+TI_BF_E!I61+TI_GW_E!I61+TI_RPI_E!I61+TI_PF_E!I61+TI_BKBPB_E!I61+TI_CL_E!I61+TI_BNG_E!I61+TI_LBB_E!I61+TI_CPP_E!I61+TI_GTL_E!I61+TI_NSP_E!I61</f>
        <v>22.905417024935513</v>
      </c>
      <c r="J61" s="10">
        <f>TI_EHG_E!J61+TI_CO_E!J61+TI_BF_E!J61+TI_GW_E!J61+TI_RPI_E!J61+TI_PF_E!J61+TI_BKBPB_E!J61+TI_CL_E!J61+TI_BNG_E!J61+TI_LBB_E!J61+TI_CPP_E!J61+TI_GTL_E!J61+TI_NSP_E!J61</f>
        <v>28.327171109200339</v>
      </c>
      <c r="K61" s="10">
        <f>TI_EHG_E!K61+TI_CO_E!K61+TI_BF_E!K61+TI_GW_E!K61+TI_RPI_E!K61+TI_PF_E!K61+TI_BKBPB_E!K61+TI_CL_E!K61+TI_BNG_E!K61+TI_LBB_E!K61+TI_CPP_E!K61+TI_GTL_E!K61+TI_NSP_E!K61</f>
        <v>48.772398968185719</v>
      </c>
      <c r="L61" s="10">
        <f>TI_EHG_E!L61+TI_CO_E!L61+TI_BF_E!L61+TI_GW_E!L61+TI_RPI_E!L61+TI_PF_E!L61+TI_BKBPB_E!L61+TI_CL_E!L61+TI_BNG_E!L61+TI_LBB_E!L61+TI_CPP_E!L61+TI_GTL_E!L61+TI_NSP_E!L61</f>
        <v>52.593809114359416</v>
      </c>
      <c r="M61" s="10">
        <f>TI_EHG_E!M61+TI_CO_E!M61+TI_BF_E!M61+TI_GW_E!M61+TI_RPI_E!M61+TI_PF_E!M61+TI_BKBPB_E!M61+TI_CL_E!M61+TI_BNG_E!M61+TI_LBB_E!M61+TI_CPP_E!M61+TI_GTL_E!M61+TI_NSP_E!M61</f>
        <v>66.35141874462596</v>
      </c>
      <c r="N61" s="10">
        <f>TI_EHG_E!N61+TI_CO_E!N61+TI_BF_E!N61+TI_GW_E!N61+TI_RPI_E!N61+TI_PF_E!N61+TI_BKBPB_E!N61+TI_CL_E!N61+TI_BNG_E!N61+TI_LBB_E!N61+TI_CPP_E!N61+TI_GTL_E!N61+TI_NSP_E!N61</f>
        <v>79.487962166809979</v>
      </c>
      <c r="O61" s="10">
        <f>TI_EHG_E!O61+TI_CO_E!O61+TI_BF_E!O61+TI_GW_E!O61+TI_RPI_E!O61+TI_PF_E!O61+TI_BKBPB_E!O61+TI_CL_E!O61+TI_BNG_E!O61+TI_LBB_E!O61+TI_CPP_E!O61+TI_GTL_E!O61+TI_NSP_E!O61</f>
        <v>100.76913155631983</v>
      </c>
      <c r="P61" s="10">
        <f>TI_EHG_E!P61+TI_CO_E!P61+TI_BF_E!P61+TI_GW_E!P61+TI_RPI_E!P61+TI_PF_E!P61+TI_BKBPB_E!P61+TI_CL_E!P61+TI_BNG_E!P61+TI_LBB_E!P61+TI_CPP_E!P61+TI_GTL_E!P61+TI_NSP_E!P61</f>
        <v>116.72390369733445</v>
      </c>
      <c r="Q61" s="10">
        <f>TI_EHG_E!Q61+TI_CO_E!Q61+TI_BF_E!Q61+TI_GW_E!Q61+TI_RPI_E!Q61+TI_PF_E!Q61+TI_BKBPB_E!Q61+TI_CL_E!Q61+TI_BNG_E!Q61+TI_LBB_E!Q61+TI_CPP_E!Q61+TI_GTL_E!Q61+TI_NSP_E!Q61</f>
        <v>136.90644883920893</v>
      </c>
      <c r="R61" s="10">
        <f>TI_EHG_E!R61+TI_CO_E!R61+TI_BF_E!R61+TI_GW_E!R61+TI_RPI_E!R61+TI_PF_E!R61+TI_BKBPB_E!R61+TI_CL_E!R61+TI_BNG_E!R61+TI_LBB_E!R61+TI_CPP_E!R61+TI_GTL_E!R61+TI_NSP_E!R61</f>
        <v>150.80722269991404</v>
      </c>
      <c r="S61" s="10">
        <f>TI_EHG_E!S61+TI_CO_E!S61+TI_BF_E!S61+TI_GW_E!S61+TI_RPI_E!S61+TI_PF_E!S61+TI_BKBPB_E!S61+TI_CL_E!S61+TI_BNG_E!S61+TI_LBB_E!S61+TI_CPP_E!S61+TI_GTL_E!S61+TI_NSP_E!S61</f>
        <v>173.09157351676697</v>
      </c>
      <c r="T61" s="10">
        <f>TI_EHG_E!T61+TI_CO_E!T61+TI_BF_E!T61+TI_GW_E!T61+TI_RPI_E!T61+TI_PF_E!T61+TI_BKBPB_E!T61+TI_CL_E!T61+TI_BNG_E!T61+TI_LBB_E!T61+TI_CPP_E!T61+TI_GTL_E!T61+TI_NSP_E!T61</f>
        <v>196.61023215821152</v>
      </c>
      <c r="U61" s="10">
        <f>TI_EHG_E!U61+TI_CO_E!U61+TI_BF_E!U61+TI_GW_E!U61+TI_RPI_E!U61+TI_PF_E!U61+TI_BKBPB_E!U61+TI_CL_E!U61+TI_BNG_E!U61+TI_LBB_E!U61+TI_CPP_E!U61+TI_GTL_E!U61+TI_NSP_E!U61</f>
        <v>205.41160791057612</v>
      </c>
      <c r="V61" s="10">
        <f>TI_EHG_E!V61+TI_CO_E!V61+TI_BF_E!V61+TI_GW_E!V61+TI_RPI_E!V61+TI_PF_E!V61+TI_BKBPB_E!V61+TI_CL_E!V61+TI_BNG_E!V61+TI_LBB_E!V61+TI_CPP_E!V61+TI_GTL_E!V61+TI_NSP_E!V61</f>
        <v>206.41401547721412</v>
      </c>
      <c r="W61" s="10">
        <f>TI_EHG_E!W61+TI_CO_E!W61+TI_BF_E!W61+TI_GW_E!W61+TI_RPI_E!W61+TI_PF_E!W61+TI_BKBPB_E!W61+TI_CL_E!W61+TI_BNG_E!W61+TI_LBB_E!W61+TI_CPP_E!W61+TI_GTL_E!W61+TI_NSP_E!W61</f>
        <v>230.45623387790198</v>
      </c>
      <c r="X61" s="10">
        <f>TI_EHG_E!X61+TI_CO_E!X61+TI_BF_E!X61+TI_GW_E!X61+TI_RPI_E!X61+TI_PF_E!X61+TI_BKBPB_E!X61+TI_CL_E!X61+TI_BNG_E!X61+TI_LBB_E!X61+TI_CPP_E!X61+TI_GTL_E!X61+TI_NSP_E!X61</f>
        <v>231.72880481513332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9.5528804815133275E-2</v>
      </c>
      <c r="D62" s="10">
        <f>TI_EHG_E!D62+TI_CO_E!D62+TI_BF_E!D62+TI_GW_E!D62+TI_RPI_E!D62+TI_PF_E!D62+TI_BKBPB_E!D62+TI_CL_E!D62+TI_BNG_E!D62+TI_LBB_E!D62+TI_CPP_E!D62+TI_GTL_E!D62+TI_NSP_E!D62</f>
        <v>2.3903697334479789E-2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0.3821152192605331</v>
      </c>
      <c r="R62" s="10">
        <f>TI_EHG_E!R62+TI_CO_E!R62+TI_BF_E!R62+TI_GW_E!R62+TI_RPI_E!R62+TI_PF_E!R62+TI_BKBPB_E!R62+TI_CL_E!R62+TI_BNG_E!R62+TI_LBB_E!R62+TI_CPP_E!R62+TI_GTL_E!R62+TI_NSP_E!R62</f>
        <v>0.2149613069647463</v>
      </c>
      <c r="S62" s="10">
        <f>TI_EHG_E!S62+TI_CO_E!S62+TI_BF_E!S62+TI_GW_E!S62+TI_RPI_E!S62+TI_PF_E!S62+TI_BKBPB_E!S62+TI_CL_E!S62+TI_BNG_E!S62+TI_LBB_E!S62+TI_CPP_E!S62+TI_GTL_E!S62+TI_NSP_E!S62</f>
        <v>7.9058469475494402</v>
      </c>
      <c r="T62" s="10">
        <f>TI_EHG_E!T62+TI_CO_E!T62+TI_BF_E!T62+TI_GW_E!T62+TI_RPI_E!T62+TI_PF_E!T62+TI_BKBPB_E!T62+TI_CL_E!T62+TI_BNG_E!T62+TI_LBB_E!T62+TI_CPP_E!T62+TI_GTL_E!T62+TI_NSP_E!T62</f>
        <v>33.910920034393811</v>
      </c>
      <c r="U62" s="10">
        <f>TI_EHG_E!U62+TI_CO_E!U62+TI_BF_E!U62+TI_GW_E!U62+TI_RPI_E!U62+TI_PF_E!U62+TI_BKBPB_E!U62+TI_CL_E!U62+TI_BNG_E!U62+TI_LBB_E!U62+TI_CPP_E!U62+TI_GTL_E!U62+TI_NSP_E!U62</f>
        <v>36.866895958727419</v>
      </c>
      <c r="V62" s="10">
        <f>TI_EHG_E!V62+TI_CO_E!V62+TI_BF_E!V62+TI_GW_E!V62+TI_RPI_E!V62+TI_PF_E!V62+TI_BKBPB_E!V62+TI_CL_E!V62+TI_BNG_E!V62+TI_LBB_E!V62+TI_CPP_E!V62+TI_GTL_E!V62+TI_NSP_E!V62</f>
        <v>49.091229578675836</v>
      </c>
      <c r="W62" s="10">
        <f>TI_EHG_E!W62+TI_CO_E!W62+TI_BF_E!W62+TI_GW_E!W62+TI_RPI_E!W62+TI_PF_E!W62+TI_BKBPB_E!W62+TI_CL_E!W62+TI_BNG_E!W62+TI_LBB_E!W62+TI_CPP_E!W62+TI_GTL_E!W62+TI_NSP_E!W62</f>
        <v>85.412295786758378</v>
      </c>
      <c r="X62" s="10">
        <f>TI_EHG_E!X62+TI_CO_E!X62+TI_BF_E!X62+TI_GW_E!X62+TI_RPI_E!X62+TI_PF_E!X62+TI_BKBPB_E!X62+TI_CL_E!X62+TI_BNG_E!X62+TI_LBB_E!X62+TI_CPP_E!X62+TI_GTL_E!X62+TI_NSP_E!X62</f>
        <v>105.36629406706793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28.217282889079961</v>
      </c>
      <c r="G63" s="10">
        <f>TI_EHG_E!G63+TI_CO_E!G63+TI_BF_E!G63+TI_GW_E!G63+TI_RPI_E!G63+TI_PF_E!G63+TI_BKBPB_E!G63+TI_CL_E!G63+TI_BNG_E!G63+TI_LBB_E!G63+TI_CPP_E!G63+TI_GTL_E!G63+TI_NSP_E!G63</f>
        <v>13.46680997420464</v>
      </c>
      <c r="H63" s="10">
        <f>TI_EHG_E!H63+TI_CO_E!H63+TI_BF_E!H63+TI_GW_E!H63+TI_RPI_E!H63+TI_PF_E!H63+TI_BKBPB_E!H63+TI_CL_E!H63+TI_BNG_E!H63+TI_LBB_E!H63+TI_CPP_E!H63+TI_GTL_E!H63+TI_NSP_E!H63</f>
        <v>37.613155631986238</v>
      </c>
      <c r="I63" s="10">
        <f>TI_EHG_E!I63+TI_CO_E!I63+TI_BF_E!I63+TI_GW_E!I63+TI_RPI_E!I63+TI_PF_E!I63+TI_BKBPB_E!I63+TI_CL_E!I63+TI_BNG_E!I63+TI_LBB_E!I63+TI_CPP_E!I63+TI_GTL_E!I63+TI_NSP_E!I63</f>
        <v>61.001891659501283</v>
      </c>
      <c r="J63" s="10">
        <f>TI_EHG_E!J63+TI_CO_E!J63+TI_BF_E!J63+TI_GW_E!J63+TI_RPI_E!J63+TI_PF_E!J63+TI_BKBPB_E!J63+TI_CL_E!J63+TI_BNG_E!J63+TI_LBB_E!J63+TI_CPP_E!J63+TI_GTL_E!J63+TI_NSP_E!J63</f>
        <v>80.380653482373162</v>
      </c>
      <c r="K63" s="10">
        <f>TI_EHG_E!K63+TI_CO_E!K63+TI_BF_E!K63+TI_GW_E!K63+TI_RPI_E!K63+TI_PF_E!K63+TI_BKBPB_E!K63+TI_CL_E!K63+TI_BNG_E!K63+TI_LBB_E!K63+TI_CPP_E!K63+TI_GTL_E!K63+TI_NSP_E!K63</f>
        <v>126.268271711092</v>
      </c>
      <c r="L63" s="10">
        <f>TI_EHG_E!L63+TI_CO_E!L63+TI_BF_E!L63+TI_GW_E!L63+TI_RPI_E!L63+TI_PF_E!L63+TI_BKBPB_E!L63+TI_CL_E!L63+TI_BNG_E!L63+TI_LBB_E!L63+TI_CPP_E!L63+TI_GTL_E!L63+TI_NSP_E!L63</f>
        <v>168.35769561478929</v>
      </c>
      <c r="M63" s="10">
        <f>TI_EHG_E!M63+TI_CO_E!M63+TI_BF_E!M63+TI_GW_E!M63+TI_RPI_E!M63+TI_PF_E!M63+TI_BKBPB_E!M63+TI_CL_E!M63+TI_BNG_E!M63+TI_LBB_E!M63+TI_CPP_E!M63+TI_GTL_E!M63+TI_NSP_E!M63</f>
        <v>169.63310404127259</v>
      </c>
      <c r="N63" s="10">
        <f>TI_EHG_E!N63+TI_CO_E!N63+TI_BF_E!N63+TI_GW_E!N63+TI_RPI_E!N63+TI_PF_E!N63+TI_BKBPB_E!N63+TI_CL_E!N63+TI_BNG_E!N63+TI_LBB_E!N63+TI_CPP_E!N63+TI_GTL_E!N63+TI_NSP_E!N63</f>
        <v>160.70507308684441</v>
      </c>
      <c r="O63" s="10">
        <f>TI_EHG_E!O63+TI_CO_E!O63+TI_BF_E!O63+TI_GW_E!O63+TI_RPI_E!O63+TI_PF_E!O63+TI_BKBPB_E!O63+TI_CL_E!O63+TI_BNG_E!O63+TI_LBB_E!O63+TI_CPP_E!O63+TI_GTL_E!O63+TI_NSP_E!O63</f>
        <v>138.38495270851249</v>
      </c>
      <c r="P63" s="10">
        <f>TI_EHG_E!P63+TI_CO_E!P63+TI_BF_E!P63+TI_GW_E!P63+TI_RPI_E!P63+TI_PF_E!P63+TI_BKBPB_E!P63+TI_CL_E!P63+TI_BNG_E!P63+TI_LBB_E!P63+TI_CPP_E!P63+TI_GTL_E!P63+TI_NSP_E!P63</f>
        <v>144.1244196044712</v>
      </c>
      <c r="Q63" s="10">
        <f>TI_EHG_E!Q63+TI_CO_E!Q63+TI_BF_E!Q63+TI_GW_E!Q63+TI_RPI_E!Q63+TI_PF_E!Q63+TI_BKBPB_E!Q63+TI_CL_E!Q63+TI_BNG_E!Q63+TI_LBB_E!Q63+TI_CPP_E!Q63+TI_GTL_E!Q63+TI_NSP_E!Q63</f>
        <v>132.8460877042132</v>
      </c>
      <c r="R63" s="10">
        <f>TI_EHG_E!R63+TI_CO_E!R63+TI_BF_E!R63+TI_GW_E!R63+TI_RPI_E!R63+TI_PF_E!R63+TI_BKBPB_E!R63+TI_CL_E!R63+TI_BNG_E!R63+TI_LBB_E!R63+TI_CPP_E!R63+TI_GTL_E!R63+TI_NSP_E!R63</f>
        <v>153.48237317282889</v>
      </c>
      <c r="S63" s="10">
        <f>TI_EHG_E!S63+TI_CO_E!S63+TI_BF_E!S63+TI_GW_E!S63+TI_RPI_E!S63+TI_PF_E!S63+TI_BKBPB_E!S63+TI_CL_E!S63+TI_BNG_E!S63+TI_LBB_E!S63+TI_CPP_E!S63+TI_GTL_E!S63+TI_NSP_E!S63</f>
        <v>167.66981943250221</v>
      </c>
      <c r="T63" s="10">
        <f>TI_EHG_E!T63+TI_CO_E!T63+TI_BF_E!T63+TI_GW_E!T63+TI_RPI_E!T63+TI_PF_E!T63+TI_BKBPB_E!T63+TI_CL_E!T63+TI_BNG_E!T63+TI_LBB_E!T63+TI_CPP_E!T63+TI_GTL_E!T63+TI_NSP_E!T63</f>
        <v>159.5017196904557</v>
      </c>
      <c r="U63" s="10">
        <f>TI_EHG_E!U63+TI_CO_E!U63+TI_BF_E!U63+TI_GW_E!U63+TI_RPI_E!U63+TI_PF_E!U63+TI_BKBPB_E!U63+TI_CL_E!U63+TI_BNG_E!U63+TI_LBB_E!U63+TI_CPP_E!U63+TI_GTL_E!U63+TI_NSP_E!U63</f>
        <v>156.8751504729149</v>
      </c>
      <c r="V63" s="10">
        <f>TI_EHG_E!V63+TI_CO_E!V63+TI_BF_E!V63+TI_GW_E!V63+TI_RPI_E!V63+TI_PF_E!V63+TI_BKBPB_E!V63+TI_CL_E!V63+TI_BNG_E!V63+TI_LBB_E!V63+TI_CPP_E!V63+TI_GTL_E!V63+TI_NSP_E!V63</f>
        <v>171.10576096302671</v>
      </c>
      <c r="W63" s="10">
        <f>TI_EHG_E!W63+TI_CO_E!W63+TI_BF_E!W63+TI_GW_E!W63+TI_RPI_E!W63+TI_PF_E!W63+TI_BKBPB_E!W63+TI_CL_E!W63+TI_BNG_E!W63+TI_LBB_E!W63+TI_CPP_E!W63+TI_GTL_E!W63+TI_NSP_E!W63</f>
        <v>169.20017196904561</v>
      </c>
      <c r="X63" s="10">
        <f>TI_EHG_E!X63+TI_CO_E!X63+TI_BF_E!X63+TI_GW_E!X63+TI_RPI_E!X63+TI_PF_E!X63+TI_BKBPB_E!X63+TI_CL_E!X63+TI_BNG_E!X63+TI_LBB_E!X63+TI_CPP_E!X63+TI_GTL_E!X63+TI_NSP_E!X63</f>
        <v>175.3510748065348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13.766466036113499</v>
      </c>
      <c r="I65" s="10">
        <f>TI_EHG_E!I65+TI_CO_E!I65+TI_BF_E!I65+TI_GW_E!I65+TI_RPI_E!I65+TI_PF_E!I65+TI_BKBPB_E!I65+TI_CL_E!I65+TI_BNG_E!I65+TI_LBB_E!I65+TI_CPP_E!I65+TI_GTL_E!I65+TI_NSP_E!I65</f>
        <v>30.276010318142731</v>
      </c>
      <c r="J65" s="10">
        <f>TI_EHG_E!J65+TI_CO_E!J65+TI_BF_E!J65+TI_GW_E!J65+TI_RPI_E!J65+TI_PF_E!J65+TI_BKBPB_E!J65+TI_CL_E!J65+TI_BNG_E!J65+TI_LBB_E!J65+TI_CPP_E!J65+TI_GTL_E!J65+TI_NSP_E!J65</f>
        <v>22.933963886500429</v>
      </c>
      <c r="K65" s="10">
        <f>TI_EHG_E!K65+TI_CO_E!K65+TI_BF_E!K65+TI_GW_E!K65+TI_RPI_E!K65+TI_PF_E!K65+TI_BKBPB_E!K65+TI_CL_E!K65+TI_BNG_E!K65+TI_LBB_E!K65+TI_CPP_E!K65+TI_GTL_E!K65+TI_NSP_E!K65</f>
        <v>309.75442820292352</v>
      </c>
      <c r="L65" s="10">
        <f>TI_EHG_E!L65+TI_CO_E!L65+TI_BF_E!L65+TI_GW_E!L65+TI_RPI_E!L65+TI_PF_E!L65+TI_BKBPB_E!L65+TI_CL_E!L65+TI_BNG_E!L65+TI_LBB_E!L65+TI_CPP_E!L65+TI_GTL_E!L65+TI_NSP_E!L65</f>
        <v>387.04496990541702</v>
      </c>
      <c r="M65" s="10">
        <f>TI_EHG_E!M65+TI_CO_E!M65+TI_BF_E!M65+TI_GW_E!M65+TI_RPI_E!M65+TI_PF_E!M65+TI_BKBPB_E!M65+TI_CL_E!M65+TI_BNG_E!M65+TI_LBB_E!M65+TI_CPP_E!M65+TI_GTL_E!M65+TI_NSP_E!M65</f>
        <v>486.0991401547721</v>
      </c>
      <c r="N65" s="10">
        <f>TI_EHG_E!N65+TI_CO_E!N65+TI_BF_E!N65+TI_GW_E!N65+TI_RPI_E!N65+TI_PF_E!N65+TI_BKBPB_E!N65+TI_CL_E!N65+TI_BNG_E!N65+TI_LBB_E!N65+TI_CPP_E!N65+TI_GTL_E!N65+TI_NSP_E!N65</f>
        <v>535.62622527944961</v>
      </c>
      <c r="O65" s="10">
        <f>TI_EHG_E!O65+TI_CO_E!O65+TI_BF_E!O65+TI_GW_E!O65+TI_RPI_E!O65+TI_PF_E!O65+TI_BKBPB_E!O65+TI_CL_E!O65+TI_BNG_E!O65+TI_LBB_E!O65+TI_CPP_E!O65+TI_GTL_E!O65+TI_NSP_E!O65</f>
        <v>635.59759243336191</v>
      </c>
      <c r="P65" s="10">
        <f>TI_EHG_E!P65+TI_CO_E!P65+TI_BF_E!P65+TI_GW_E!P65+TI_RPI_E!P65+TI_PF_E!P65+TI_BKBPB_E!P65+TI_CL_E!P65+TI_BNG_E!P65+TI_LBB_E!P65+TI_CPP_E!P65+TI_GTL_E!P65+TI_NSP_E!P65</f>
        <v>588.89363714531373</v>
      </c>
      <c r="Q65" s="10">
        <f>TI_EHG_E!Q65+TI_CO_E!Q65+TI_BF_E!Q65+TI_GW_E!Q65+TI_RPI_E!Q65+TI_PF_E!Q65+TI_BKBPB_E!Q65+TI_CL_E!Q65+TI_BNG_E!Q65+TI_LBB_E!Q65+TI_CPP_E!Q65+TI_GTL_E!Q65+TI_NSP_E!Q65</f>
        <v>548.79621668099742</v>
      </c>
      <c r="R65" s="10">
        <f>TI_EHG_E!R65+TI_CO_E!R65+TI_BF_E!R65+TI_GW_E!R65+TI_RPI_E!R65+TI_PF_E!R65+TI_BKBPB_E!R65+TI_CL_E!R65+TI_BNG_E!R65+TI_LBB_E!R65+TI_CPP_E!R65+TI_GTL_E!R65+TI_NSP_E!R65</f>
        <v>478.98159931212382</v>
      </c>
      <c r="S65" s="10">
        <f>TI_EHG_E!S65+TI_CO_E!S65+TI_BF_E!S65+TI_GW_E!S65+TI_RPI_E!S65+TI_PF_E!S65+TI_BKBPB_E!S65+TI_CL_E!S65+TI_BNG_E!S65+TI_LBB_E!S65+TI_CPP_E!S65+TI_GTL_E!S65+TI_NSP_E!S65</f>
        <v>269.53757523645743</v>
      </c>
      <c r="T65" s="10">
        <f>TI_EHG_E!T65+TI_CO_E!T65+TI_BF_E!T65+TI_GW_E!T65+TI_RPI_E!T65+TI_PF_E!T65+TI_BKBPB_E!T65+TI_CL_E!T65+TI_BNG_E!T65+TI_LBB_E!T65+TI_CPP_E!T65+TI_GTL_E!T65+TI_NSP_E!T65</f>
        <v>400.62390369733453</v>
      </c>
      <c r="U65" s="10">
        <f>TI_EHG_E!U65+TI_CO_E!U65+TI_BF_E!U65+TI_GW_E!U65+TI_RPI_E!U65+TI_PF_E!U65+TI_BKBPB_E!U65+TI_CL_E!U65+TI_BNG_E!U65+TI_LBB_E!U65+TI_CPP_E!U65+TI_GTL_E!U65+TI_NSP_E!U65</f>
        <v>699.29097162510743</v>
      </c>
      <c r="V65" s="10">
        <f>TI_EHG_E!V65+TI_CO_E!V65+TI_BF_E!V65+TI_GW_E!V65+TI_RPI_E!V65+TI_PF_E!V65+TI_BKBPB_E!V65+TI_CL_E!V65+TI_BNG_E!V65+TI_LBB_E!V65+TI_CPP_E!V65+TI_GTL_E!V65+TI_NSP_E!V65</f>
        <v>750.67282889079968</v>
      </c>
      <c r="W65" s="10">
        <f>TI_EHG_E!W65+TI_CO_E!W65+TI_BF_E!W65+TI_GW_E!W65+TI_RPI_E!W65+TI_PF_E!W65+TI_BKBPB_E!W65+TI_CL_E!W65+TI_BNG_E!W65+TI_LBB_E!W65+TI_CPP_E!W65+TI_GTL_E!W65+TI_NSP_E!W65</f>
        <v>796.66036113499558</v>
      </c>
      <c r="X65" s="10">
        <f>TI_EHG_E!X65+TI_CO_E!X65+TI_BF_E!X65+TI_GW_E!X65+TI_RPI_E!X65+TI_PF_E!X65+TI_BKBPB_E!X65+TI_CL_E!X65+TI_BNG_E!X65+TI_LBB_E!X65+TI_CPP_E!X65+TI_GTL_E!X65+TI_NSP_E!X65</f>
        <v>789.42699914015475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0.75666380051590709</v>
      </c>
      <c r="M69" s="10">
        <f>TI_EHG_E!M69+TI_CO_E!M69+TI_BF_E!M69+TI_GW_E!M69+TI_RPI_E!M69+TI_PF_E!M69+TI_BKBPB_E!M69+TI_CL_E!M69+TI_BNG_E!M69+TI_LBB_E!M69+TI_CPP_E!M69+TI_GTL_E!M69+TI_NSP_E!M69</f>
        <v>0.22012037833190021</v>
      </c>
      <c r="N69" s="10">
        <f>TI_EHG_E!N69+TI_CO_E!N69+TI_BF_E!N69+TI_GW_E!N69+TI_RPI_E!N69+TI_PF_E!N69+TI_BKBPB_E!N69+TI_CL_E!N69+TI_BNG_E!N69+TI_LBB_E!N69+TI_CPP_E!N69+TI_GTL_E!N69+TI_NSP_E!N69</f>
        <v>0.5493551160791057</v>
      </c>
      <c r="O69" s="10">
        <f>TI_EHG_E!O69+TI_CO_E!O69+TI_BF_E!O69+TI_GW_E!O69+TI_RPI_E!O69+TI_PF_E!O69+TI_BKBPB_E!O69+TI_CL_E!O69+TI_BNG_E!O69+TI_LBB_E!O69+TI_CPP_E!O69+TI_GTL_E!O69+TI_NSP_E!O69</f>
        <v>6.5090283748925185E-2</v>
      </c>
      <c r="P69" s="10">
        <f>TI_EHG_E!P69+TI_CO_E!P69+TI_BF_E!P69+TI_GW_E!P69+TI_RPI_E!P69+TI_PF_E!P69+TI_BKBPB_E!P69+TI_CL_E!P69+TI_BNG_E!P69+TI_LBB_E!P69+TI_CPP_E!P69+TI_GTL_E!P69+TI_NSP_E!P69</f>
        <v>0.17291487532244201</v>
      </c>
      <c r="Q69" s="10">
        <f>TI_EHG_E!Q69+TI_CO_E!Q69+TI_BF_E!Q69+TI_GW_E!Q69+TI_RPI_E!Q69+TI_PF_E!Q69+TI_BKBPB_E!Q69+TI_CL_E!Q69+TI_BNG_E!Q69+TI_LBB_E!Q69+TI_CPP_E!Q69+TI_GTL_E!Q69+TI_NSP_E!Q69</f>
        <v>8.9251934651762677E-2</v>
      </c>
      <c r="R69" s="10">
        <f>TI_EHG_E!R69+TI_CO_E!R69+TI_BF_E!R69+TI_GW_E!R69+TI_RPI_E!R69+TI_PF_E!R69+TI_BKBPB_E!R69+TI_CL_E!R69+TI_BNG_E!R69+TI_LBB_E!R69+TI_CPP_E!R69+TI_GTL_E!R69+TI_NSP_E!R69</f>
        <v>1.5202923473774721</v>
      </c>
      <c r="S69" s="10">
        <f>TI_EHG_E!S69+TI_CO_E!S69+TI_BF_E!S69+TI_GW_E!S69+TI_RPI_E!S69+TI_PF_E!S69+TI_BKBPB_E!S69+TI_CL_E!S69+TI_BNG_E!S69+TI_LBB_E!S69+TI_CPP_E!S69+TI_GTL_E!S69+TI_NSP_E!S69</f>
        <v>1.419862424763543</v>
      </c>
      <c r="T69" s="10">
        <f>TI_EHG_E!T69+TI_CO_E!T69+TI_BF_E!T69+TI_GW_E!T69+TI_RPI_E!T69+TI_PF_E!T69+TI_BKBPB_E!T69+TI_CL_E!T69+TI_BNG_E!T69+TI_LBB_E!T69+TI_CPP_E!T69+TI_GTL_E!T69+TI_NSP_E!T69</f>
        <v>1.1214101461736885</v>
      </c>
      <c r="U69" s="10">
        <f>TI_EHG_E!U69+TI_CO_E!U69+TI_BF_E!U69+TI_GW_E!U69+TI_RPI_E!U69+TI_PF_E!U69+TI_BKBPB_E!U69+TI_CL_E!U69+TI_BNG_E!U69+TI_LBB_E!U69+TI_CPP_E!U69+TI_GTL_E!U69+TI_NSP_E!U69</f>
        <v>1.0386070507308685</v>
      </c>
      <c r="V69" s="10">
        <f>TI_EHG_E!V69+TI_CO_E!V69+TI_BF_E!V69+TI_GW_E!V69+TI_RPI_E!V69+TI_PF_E!V69+TI_BKBPB_E!V69+TI_CL_E!V69+TI_BNG_E!V69+TI_LBB_E!V69+TI_CPP_E!V69+TI_GTL_E!V69+TI_NSP_E!V69</f>
        <v>0.9411865864144453</v>
      </c>
      <c r="W69" s="10">
        <f>TI_EHG_E!W69+TI_CO_E!W69+TI_BF_E!W69+TI_GW_E!W69+TI_RPI_E!W69+TI_PF_E!W69+TI_BKBPB_E!W69+TI_CL_E!W69+TI_BNG_E!W69+TI_LBB_E!W69+TI_CPP_E!W69+TI_GTL_E!W69+TI_NSP_E!W69</f>
        <v>0.95090283748925186</v>
      </c>
      <c r="X69" s="10">
        <f>TI_EHG_E!X69+TI_CO_E!X69+TI_BF_E!X69+TI_GW_E!X69+TI_RPI_E!X69+TI_PF_E!X69+TI_BKBPB_E!X69+TI_CL_E!X69+TI_BNG_E!X69+TI_LBB_E!X69+TI_CPP_E!X69+TI_GTL_E!X69+TI_NSP_E!X69</f>
        <v>0.99036973344797929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7.5064488392089415E-2</v>
      </c>
      <c r="R70" s="10">
        <f>TI_EHG_E!R70+TI_CO_E!R70+TI_BF_E!R70+TI_GW_E!R70+TI_RPI_E!R70+TI_PF_E!R70+TI_BKBPB_E!R70+TI_CL_E!R70+TI_BNG_E!R70+TI_LBB_E!R70+TI_CPP_E!R70+TI_GTL_E!R70+TI_NSP_E!R70</f>
        <v>5.2622527944969903E-2</v>
      </c>
      <c r="S70" s="10">
        <f>TI_EHG_E!S70+TI_CO_E!S70+TI_BF_E!S70+TI_GW_E!S70+TI_RPI_E!S70+TI_PF_E!S70+TI_BKBPB_E!S70+TI_CL_E!S70+TI_BNG_E!S70+TI_LBB_E!S70+TI_CPP_E!S70+TI_GTL_E!S70+TI_NSP_E!S70</f>
        <v>7.1797076526225273E-2</v>
      </c>
      <c r="T70" s="10">
        <f>TI_EHG_E!T70+TI_CO_E!T70+TI_BF_E!T70+TI_GW_E!T70+TI_RPI_E!T70+TI_PF_E!T70+TI_BKBPB_E!T70+TI_CL_E!T70+TI_BNG_E!T70+TI_LBB_E!T70+TI_CPP_E!T70+TI_GTL_E!T70+TI_NSP_E!T70</f>
        <v>9.3207222699914022E-2</v>
      </c>
      <c r="U70" s="10">
        <f>TI_EHG_E!U70+TI_CO_E!U70+TI_BF_E!U70+TI_GW_E!U70+TI_RPI_E!U70+TI_PF_E!U70+TI_BKBPB_E!U70+TI_CL_E!U70+TI_BNG_E!U70+TI_LBB_E!U70+TI_CPP_E!U70+TI_GTL_E!U70+TI_NSP_E!U70</f>
        <v>8.9681857265692166E-2</v>
      </c>
      <c r="V70" s="10">
        <f>TI_EHG_E!V70+TI_CO_E!V70+TI_BF_E!V70+TI_GW_E!V70+TI_RPI_E!V70+TI_PF_E!V70+TI_BKBPB_E!V70+TI_CL_E!V70+TI_BNG_E!V70+TI_LBB_E!V70+TI_CPP_E!V70+TI_GTL_E!V70+TI_NSP_E!V70</f>
        <v>5.4772141014617373E-2</v>
      </c>
      <c r="W70" s="10">
        <f>TI_EHG_E!W70+TI_CO_E!W70+TI_BF_E!W70+TI_GW_E!W70+TI_RPI_E!W70+TI_PF_E!W70+TI_BKBPB_E!W70+TI_CL_E!W70+TI_BNG_E!W70+TI_LBB_E!W70+TI_CPP_E!W70+TI_GTL_E!W70+TI_NSP_E!W70</f>
        <v>7.6354256233877899E-2</v>
      </c>
      <c r="X70" s="10">
        <f>TI_EHG_E!X70+TI_CO_E!X70+TI_BF_E!X70+TI_GW_E!X70+TI_RPI_E!X70+TI_PF_E!X70+TI_BKBPB_E!X70+TI_CL_E!X70+TI_BNG_E!X70+TI_LBB_E!X70+TI_CPP_E!X70+TI_GTL_E!X70+TI_NSP_E!X70</f>
        <v>8.564058469475494E-2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21.520034393809116</v>
      </c>
      <c r="D71" s="37">
        <f t="shared" si="22"/>
        <v>24.959501289767839</v>
      </c>
      <c r="E71" s="37">
        <f t="shared" si="22"/>
        <v>36.543422184006879</v>
      </c>
      <c r="F71" s="37">
        <f t="shared" si="22"/>
        <v>9.3388650042992261</v>
      </c>
      <c r="G71" s="37">
        <f t="shared" si="22"/>
        <v>11.10627687016337</v>
      </c>
      <c r="H71" s="37">
        <f t="shared" si="22"/>
        <v>13.255975924333617</v>
      </c>
      <c r="I71" s="37">
        <f t="shared" si="22"/>
        <v>11.392949269131556</v>
      </c>
      <c r="J71" s="37">
        <f t="shared" si="22"/>
        <v>10.509200343938094</v>
      </c>
      <c r="K71" s="37">
        <f t="shared" si="22"/>
        <v>14.16354256233878</v>
      </c>
      <c r="L71" s="37">
        <f t="shared" si="22"/>
        <v>16.289251934651759</v>
      </c>
      <c r="M71" s="37">
        <f t="shared" si="22"/>
        <v>19.346431642304381</v>
      </c>
      <c r="N71" s="37">
        <f t="shared" si="22"/>
        <v>20.564660361134994</v>
      </c>
      <c r="O71" s="37">
        <f t="shared" si="22"/>
        <v>18.892777300085982</v>
      </c>
      <c r="P71" s="37">
        <f t="shared" si="22"/>
        <v>17.173000859845228</v>
      </c>
      <c r="Q71" s="37">
        <f t="shared" si="22"/>
        <v>19.442046431642304</v>
      </c>
      <c r="R71" s="37">
        <f t="shared" si="22"/>
        <v>37.068873602751495</v>
      </c>
      <c r="S71" s="37">
        <f t="shared" si="22"/>
        <v>104.59071367153911</v>
      </c>
      <c r="T71" s="37">
        <f t="shared" si="22"/>
        <v>147.13061049011179</v>
      </c>
      <c r="U71" s="37">
        <f t="shared" si="22"/>
        <v>203.08469475494411</v>
      </c>
      <c r="V71" s="37">
        <f t="shared" si="22"/>
        <v>244.6541702493551</v>
      </c>
      <c r="W71" s="37">
        <f t="shared" si="22"/>
        <v>237.81134995700774</v>
      </c>
      <c r="X71" s="37">
        <f t="shared" ref="X71" si="23">SUM(X72:X73)</f>
        <v>225.85778159931209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21.424505588993984</v>
      </c>
      <c r="D72" s="10">
        <f>TI_EHG_E!D72+TI_CO_E!D72+TI_BF_E!D72+TI_GW_E!D72+TI_RPI_E!D72+TI_PF_E!D72+TI_BKBPB_E!D72+TI_CL_E!D72+TI_BNG_E!D72+TI_LBB_E!D72+TI_CPP_E!D72+TI_GTL_E!D72+TI_NSP_E!D72</f>
        <v>24.959501289767839</v>
      </c>
      <c r="E72" s="10">
        <f>TI_EHG_E!E72+TI_CO_E!E72+TI_BF_E!E72+TI_GW_E!E72+TI_RPI_E!E72+TI_PF_E!E72+TI_BKBPB_E!E72+TI_CL_E!E72+TI_BNG_E!E72+TI_LBB_E!E72+TI_CPP_E!E72+TI_GTL_E!E72+TI_NSP_E!E72</f>
        <v>36.543422184006879</v>
      </c>
      <c r="F72" s="10">
        <f>TI_EHG_E!F72+TI_CO_E!F72+TI_BF_E!F72+TI_GW_E!F72+TI_RPI_E!F72+TI_PF_E!F72+TI_BKBPB_E!F72+TI_CL_E!F72+TI_BNG_E!F72+TI_LBB_E!F72+TI_CPP_E!F72+TI_GTL_E!F72+TI_NSP_E!F72</f>
        <v>9.3388650042992261</v>
      </c>
      <c r="G72" s="10">
        <f>TI_EHG_E!G72+TI_CO_E!G72+TI_BF_E!G72+TI_GW_E!G72+TI_RPI_E!G72+TI_PF_E!G72+TI_BKBPB_E!G72+TI_CL_E!G72+TI_BNG_E!G72+TI_LBB_E!G72+TI_CPP_E!G72+TI_GTL_E!G72+TI_NSP_E!G72</f>
        <v>11.10627687016337</v>
      </c>
      <c r="H72" s="10">
        <f>TI_EHG_E!H72+TI_CO_E!H72+TI_BF_E!H72+TI_GW_E!H72+TI_RPI_E!H72+TI_PF_E!H72+TI_BKBPB_E!H72+TI_CL_E!H72+TI_BNG_E!H72+TI_LBB_E!H72+TI_CPP_E!H72+TI_GTL_E!H72+TI_NSP_E!H72</f>
        <v>13.255975924333617</v>
      </c>
      <c r="I72" s="10">
        <f>TI_EHG_E!I72+TI_CO_E!I72+TI_BF_E!I72+TI_GW_E!I72+TI_RPI_E!I72+TI_PF_E!I72+TI_BKBPB_E!I72+TI_CL_E!I72+TI_BNG_E!I72+TI_LBB_E!I72+TI_CPP_E!I72+TI_GTL_E!I72+TI_NSP_E!I72</f>
        <v>11.392949269131556</v>
      </c>
      <c r="J72" s="10">
        <f>TI_EHG_E!J72+TI_CO_E!J72+TI_BF_E!J72+TI_GW_E!J72+TI_RPI_E!J72+TI_PF_E!J72+TI_BKBPB_E!J72+TI_CL_E!J72+TI_BNG_E!J72+TI_LBB_E!J72+TI_CPP_E!J72+TI_GTL_E!J72+TI_NSP_E!J72</f>
        <v>10.509200343938094</v>
      </c>
      <c r="K72" s="10">
        <f>TI_EHG_E!K72+TI_CO_E!K72+TI_BF_E!K72+TI_GW_E!K72+TI_RPI_E!K72+TI_PF_E!K72+TI_BKBPB_E!K72+TI_CL_E!K72+TI_BNG_E!K72+TI_LBB_E!K72+TI_CPP_E!K72+TI_GTL_E!K72+TI_NSP_E!K72</f>
        <v>4.991831470335339</v>
      </c>
      <c r="L72" s="10">
        <f>TI_EHG_E!L72+TI_CO_E!L72+TI_BF_E!L72+TI_GW_E!L72+TI_RPI_E!L72+TI_PF_E!L72+TI_BKBPB_E!L72+TI_CL_E!L72+TI_BNG_E!L72+TI_LBB_E!L72+TI_CPP_E!L72+TI_GTL_E!L72+TI_NSP_E!L72</f>
        <v>7.4997420464316411</v>
      </c>
      <c r="M72" s="10">
        <f>TI_EHG_E!M72+TI_CO_E!M72+TI_BF_E!M72+TI_GW_E!M72+TI_RPI_E!M72+TI_PF_E!M72+TI_BKBPB_E!M72+TI_CL_E!M72+TI_BNG_E!M72+TI_LBB_E!M72+TI_CPP_E!M72+TI_GTL_E!M72+TI_NSP_E!M72</f>
        <v>10.580825451418743</v>
      </c>
      <c r="N72" s="10">
        <f>TI_EHG_E!N72+TI_CO_E!N72+TI_BF_E!N72+TI_GW_E!N72+TI_RPI_E!N72+TI_PF_E!N72+TI_BKBPB_E!N72+TI_CL_E!N72+TI_BNG_E!N72+TI_LBB_E!N72+TI_CPP_E!N72+TI_GTL_E!N72+TI_NSP_E!N72</f>
        <v>10.939208942390369</v>
      </c>
      <c r="O72" s="10">
        <f>TI_EHG_E!O72+TI_CO_E!O72+TI_BF_E!O72+TI_GW_E!O72+TI_RPI_E!O72+TI_PF_E!O72+TI_BKBPB_E!O72+TI_CL_E!O72+TI_BNG_E!O72+TI_LBB_E!O72+TI_CPP_E!O72+TI_GTL_E!O72+TI_NSP_E!O72</f>
        <v>10.031556319862425</v>
      </c>
      <c r="P72" s="10">
        <f>TI_EHG_E!P72+TI_CO_E!P72+TI_BF_E!P72+TI_GW_E!P72+TI_RPI_E!P72+TI_PF_E!P72+TI_BKBPB_E!P72+TI_CL_E!P72+TI_BNG_E!P72+TI_LBB_E!P72+TI_CPP_E!P72+TI_GTL_E!P72+TI_NSP_E!P72</f>
        <v>9.1239036973344803</v>
      </c>
      <c r="Q72" s="10">
        <f>TI_EHG_E!Q72+TI_CO_E!Q72+TI_BF_E!Q72+TI_GW_E!Q72+TI_RPI_E!Q72+TI_PF_E!Q72+TI_BKBPB_E!Q72+TI_CL_E!Q72+TI_BNG_E!Q72+TI_LBB_E!Q72+TI_CPP_E!Q72+TI_GTL_E!Q72+TI_NSP_E!Q72</f>
        <v>11.249613069647463</v>
      </c>
      <c r="R72" s="10">
        <f>TI_EHG_E!R72+TI_CO_E!R72+TI_BF_E!R72+TI_GW_E!R72+TI_RPI_E!R72+TI_PF_E!R72+TI_BKBPB_E!R72+TI_CL_E!R72+TI_BNG_E!R72+TI_LBB_E!R72+TI_CPP_E!R72+TI_GTL_E!R72+TI_NSP_E!R72</f>
        <v>16.552020636285462</v>
      </c>
      <c r="S72" s="10">
        <f>TI_EHG_E!S72+TI_CO_E!S72+TI_BF_E!S72+TI_GW_E!S72+TI_RPI_E!S72+TI_PF_E!S72+TI_BKBPB_E!S72+TI_CL_E!S72+TI_BNG_E!S72+TI_LBB_E!S72+TI_CPP_E!S72+TI_GTL_E!S72+TI_NSP_E!S72</f>
        <v>13.041014617368873</v>
      </c>
      <c r="T72" s="10">
        <f>TI_EHG_E!T72+TI_CO_E!T72+TI_BF_E!T72+TI_GW_E!T72+TI_RPI_E!T72+TI_PF_E!T72+TI_BKBPB_E!T72+TI_CL_E!T72+TI_BNG_E!T72+TI_LBB_E!T72+TI_CPP_E!T72+TI_GTL_E!T72+TI_NSP_E!T72</f>
        <v>16.057867583834913</v>
      </c>
      <c r="U72" s="10">
        <f>TI_EHG_E!U72+TI_CO_E!U72+TI_BF_E!U72+TI_GW_E!U72+TI_RPI_E!U72+TI_PF_E!U72+TI_BKBPB_E!U72+TI_CL_E!U72+TI_BNG_E!U72+TI_LBB_E!U72+TI_CPP_E!U72+TI_GTL_E!U72+TI_NSP_E!U72</f>
        <v>23.560791057609631</v>
      </c>
      <c r="V72" s="10">
        <f>TI_EHG_E!V72+TI_CO_E!V72+TI_BF_E!V72+TI_GW_E!V72+TI_RPI_E!V72+TI_PF_E!V72+TI_BKBPB_E!V72+TI_CL_E!V72+TI_BNG_E!V72+TI_LBB_E!V72+TI_CPP_E!V72+TI_GTL_E!V72+TI_NSP_E!V72</f>
        <v>27.20868443680137</v>
      </c>
      <c r="W72" s="10">
        <f>TI_EHG_E!W72+TI_CO_E!W72+TI_BF_E!W72+TI_GW_E!W72+TI_RPI_E!W72+TI_PF_E!W72+TI_BKBPB_E!W72+TI_CL_E!W72+TI_BNG_E!W72+TI_LBB_E!W72+TI_CPP_E!W72+TI_GTL_E!W72+TI_NSP_E!W72</f>
        <v>30.224505588993978</v>
      </c>
      <c r="X72" s="10">
        <f>TI_EHG_E!X72+TI_CO_E!X72+TI_BF_E!X72+TI_GW_E!X72+TI_RPI_E!X72+TI_PF_E!X72+TI_BKBPB_E!X72+TI_CL_E!X72+TI_BNG_E!X72+TI_LBB_E!X72+TI_CPP_E!X72+TI_GTL_E!X72+TI_NSP_E!X72</f>
        <v>40.339036973344797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9.5528804815133275E-2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9.1717110920034397</v>
      </c>
      <c r="L73" s="10">
        <f>TI_EHG_E!L73+TI_CO_E!L73+TI_BF_E!L73+TI_GW_E!L73+TI_RPI_E!L73+TI_PF_E!L73+TI_BKBPB_E!L73+TI_CL_E!L73+TI_BNG_E!L73+TI_LBB_E!L73+TI_CPP_E!L73+TI_GTL_E!L73+TI_NSP_E!L73</f>
        <v>8.7895098882201186</v>
      </c>
      <c r="M73" s="10">
        <f>TI_EHG_E!M73+TI_CO_E!M73+TI_BF_E!M73+TI_GW_E!M73+TI_RPI_E!M73+TI_PF_E!M73+TI_BKBPB_E!M73+TI_CL_E!M73+TI_BNG_E!M73+TI_LBB_E!M73+TI_CPP_E!M73+TI_GTL_E!M73+TI_NSP_E!M73</f>
        <v>8.7656061908856397</v>
      </c>
      <c r="N73" s="10">
        <f>TI_EHG_E!N73+TI_CO_E!N73+TI_BF_E!N73+TI_GW_E!N73+TI_RPI_E!N73+TI_PF_E!N73+TI_BKBPB_E!N73+TI_CL_E!N73+TI_BNG_E!N73+TI_LBB_E!N73+TI_CPP_E!N73+TI_GTL_E!N73+TI_NSP_E!N73</f>
        <v>9.6254514187446247</v>
      </c>
      <c r="O73" s="10">
        <f>TI_EHG_E!O73+TI_CO_E!O73+TI_BF_E!O73+TI_GW_E!O73+TI_RPI_E!O73+TI_PF_E!O73+TI_BKBPB_E!O73+TI_CL_E!O73+TI_BNG_E!O73+TI_LBB_E!O73+TI_CPP_E!O73+TI_GTL_E!O73+TI_NSP_E!O73</f>
        <v>8.8612209802235586</v>
      </c>
      <c r="P73" s="10">
        <f>TI_EHG_E!P73+TI_CO_E!P73+TI_BF_E!P73+TI_GW_E!P73+TI_RPI_E!P73+TI_PF_E!P73+TI_BKBPB_E!P73+TI_CL_E!P73+TI_BNG_E!P73+TI_LBB_E!P73+TI_CPP_E!P73+TI_GTL_E!P73+TI_NSP_E!P73</f>
        <v>8.0490971625107477</v>
      </c>
      <c r="Q73" s="10">
        <f>TI_EHG_E!Q73+TI_CO_E!Q73+TI_BF_E!Q73+TI_GW_E!Q73+TI_RPI_E!Q73+TI_PF_E!Q73+TI_BKBPB_E!Q73+TI_CL_E!Q73+TI_BNG_E!Q73+TI_LBB_E!Q73+TI_CPP_E!Q73+TI_GTL_E!Q73+TI_NSP_E!Q73</f>
        <v>8.1924333619948406</v>
      </c>
      <c r="R73" s="10">
        <f>TI_EHG_E!R73+TI_CO_E!R73+TI_BF_E!R73+TI_GW_E!R73+TI_RPI_E!R73+TI_PF_E!R73+TI_BKBPB_E!R73+TI_CL_E!R73+TI_BNG_E!R73+TI_LBB_E!R73+TI_CPP_E!R73+TI_GTL_E!R73+TI_NSP_E!R73</f>
        <v>20.516852966466033</v>
      </c>
      <c r="S73" s="10">
        <f>TI_EHG_E!S73+TI_CO_E!S73+TI_BF_E!S73+TI_GW_E!S73+TI_RPI_E!S73+TI_PF_E!S73+TI_BKBPB_E!S73+TI_CL_E!S73+TI_BNG_E!S73+TI_LBB_E!S73+TI_CPP_E!S73+TI_GTL_E!S73+TI_NSP_E!S73</f>
        <v>91.549699054170233</v>
      </c>
      <c r="T73" s="10">
        <f>TI_EHG_E!T73+TI_CO_E!T73+TI_BF_E!T73+TI_GW_E!T73+TI_RPI_E!T73+TI_PF_E!T73+TI_BKBPB_E!T73+TI_CL_E!T73+TI_BNG_E!T73+TI_LBB_E!T73+TI_CPP_E!T73+TI_GTL_E!T73+TI_NSP_E!T73</f>
        <v>131.07274290627689</v>
      </c>
      <c r="U73" s="10">
        <f>TI_EHG_E!U73+TI_CO_E!U73+TI_BF_E!U73+TI_GW_E!U73+TI_RPI_E!U73+TI_PF_E!U73+TI_BKBPB_E!U73+TI_CL_E!U73+TI_BNG_E!U73+TI_LBB_E!U73+TI_CPP_E!U73+TI_GTL_E!U73+TI_NSP_E!U73</f>
        <v>179.52390369733448</v>
      </c>
      <c r="V73" s="10">
        <f>TI_EHG_E!V73+TI_CO_E!V73+TI_BF_E!V73+TI_GW_E!V73+TI_RPI_E!V73+TI_PF_E!V73+TI_BKBPB_E!V73+TI_CL_E!V73+TI_BNG_E!V73+TI_LBB_E!V73+TI_CPP_E!V73+TI_GTL_E!V73+TI_NSP_E!V73</f>
        <v>217.44548581255373</v>
      </c>
      <c r="W73" s="10">
        <f>TI_EHG_E!W73+TI_CO_E!W73+TI_BF_E!W73+TI_GW_E!W73+TI_RPI_E!W73+TI_PF_E!W73+TI_BKBPB_E!W73+TI_CL_E!W73+TI_BNG_E!W73+TI_LBB_E!W73+TI_CPP_E!W73+TI_GTL_E!W73+TI_NSP_E!W73</f>
        <v>207.58684436801374</v>
      </c>
      <c r="X73" s="10">
        <f>TI_EHG_E!X73+TI_CO_E!X73+TI_BF_E!X73+TI_GW_E!X73+TI_RPI_E!X73+TI_PF_E!X73+TI_BKBPB_E!X73+TI_CL_E!X73+TI_BNG_E!X73+TI_LBB_E!X73+TI_CPP_E!X73+TI_GTL_E!X73+TI_NSP_E!X73</f>
        <v>185.51874462596729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0</v>
      </c>
      <c r="D74" s="37">
        <f>TI_EHG_E!D74+TI_CO_E!D74+TI_BF_E!D74+TI_GW_E!D74+TI_RPI_E!D74+TI_PF_E!D74+TI_BKBPB_E!D74+TI_CL_E!D74+TI_BNG_E!D74+TI_LBB_E!D74+TI_CPP_E!D74+TI_GTL_E!D74+TI_NSP_E!D74</f>
        <v>0</v>
      </c>
      <c r="E74" s="37">
        <f>TI_EHG_E!E74+TI_CO_E!E74+TI_BF_E!E74+TI_GW_E!E74+TI_RPI_E!E74+TI_PF_E!E74+TI_BKBPB_E!E74+TI_CL_E!E74+TI_BNG_E!E74+TI_LBB_E!E74+TI_CPP_E!E74+TI_GTL_E!E74+TI_NSP_E!E74</f>
        <v>0</v>
      </c>
      <c r="F74" s="37">
        <f>TI_EHG_E!F74+TI_CO_E!F74+TI_BF_E!F74+TI_GW_E!F74+TI_RPI_E!F74+TI_PF_E!F74+TI_BKBPB_E!F74+TI_CL_E!F74+TI_BNG_E!F74+TI_LBB_E!F74+TI_CPP_E!F74+TI_GTL_E!F74+TI_NSP_E!F74</f>
        <v>0</v>
      </c>
      <c r="G74" s="37">
        <f>TI_EHG_E!G74+TI_CO_E!G74+TI_BF_E!G74+TI_GW_E!G74+TI_RPI_E!G74+TI_PF_E!G74+TI_BKBPB_E!G74+TI_CL_E!G74+TI_BNG_E!G74+TI_LBB_E!G74+TI_CPP_E!G74+TI_GTL_E!G74+TI_NSP_E!G74</f>
        <v>0</v>
      </c>
      <c r="H74" s="37">
        <f>TI_EHG_E!H74+TI_CO_E!H74+TI_BF_E!H74+TI_GW_E!H74+TI_RPI_E!H74+TI_PF_E!H74+TI_BKBPB_E!H74+TI_CL_E!H74+TI_BNG_E!H74+TI_LBB_E!H74+TI_CPP_E!H74+TI_GTL_E!H74+TI_NSP_E!H74</f>
        <v>0</v>
      </c>
      <c r="I74" s="37">
        <f>TI_EHG_E!I74+TI_CO_E!I74+TI_BF_E!I74+TI_GW_E!I74+TI_RPI_E!I74+TI_PF_E!I74+TI_BKBPB_E!I74+TI_CL_E!I74+TI_BNG_E!I74+TI_LBB_E!I74+TI_CPP_E!I74+TI_GTL_E!I74+TI_NSP_E!I74</f>
        <v>0</v>
      </c>
      <c r="J74" s="37">
        <f>TI_EHG_E!J74+TI_CO_E!J74+TI_BF_E!J74+TI_GW_E!J74+TI_RPI_E!J74+TI_PF_E!J74+TI_BKBPB_E!J74+TI_CL_E!J74+TI_BNG_E!J74+TI_LBB_E!J74+TI_CPP_E!J74+TI_GTL_E!J74+TI_NSP_E!J74</f>
        <v>0</v>
      </c>
      <c r="K74" s="37">
        <f>TI_EHG_E!K74+TI_CO_E!K74+TI_BF_E!K74+TI_GW_E!K74+TI_RPI_E!K74+TI_PF_E!K74+TI_BKBPB_E!K74+TI_CL_E!K74+TI_BNG_E!K74+TI_LBB_E!K74+TI_CPP_E!K74+TI_GTL_E!K74+TI_NSP_E!K74</f>
        <v>0</v>
      </c>
      <c r="L74" s="37">
        <f>TI_EHG_E!L74+TI_CO_E!L74+TI_BF_E!L74+TI_GW_E!L74+TI_RPI_E!L74+TI_PF_E!L74+TI_BKBPB_E!L74+TI_CL_E!L74+TI_BNG_E!L74+TI_LBB_E!L74+TI_CPP_E!L74+TI_GTL_E!L74+TI_NSP_E!L74</f>
        <v>0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58.292691315563189</v>
      </c>
      <c r="H75" s="37">
        <f>TI_EHG_E!H75+TI_CO_E!H75+TI_BF_E!H75+TI_GW_E!H75+TI_RPI_E!H75+TI_PF_E!H75+TI_BKBPB_E!H75+TI_CL_E!H75+TI_BNG_E!H75+TI_LBB_E!H75+TI_CPP_E!H75+TI_GTL_E!H75+TI_NSP_E!H75</f>
        <v>64.636457437661221</v>
      </c>
      <c r="I75" s="37">
        <f>TI_EHG_E!I75+TI_CO_E!I75+TI_BF_E!I75+TI_GW_E!I75+TI_RPI_E!I75+TI_PF_E!I75+TI_BKBPB_E!I75+TI_CL_E!I75+TI_BNG_E!I75+TI_LBB_E!I75+TI_CPP_E!I75+TI_GTL_E!I75+TI_NSP_E!I75</f>
        <v>71.228632846087692</v>
      </c>
      <c r="J75" s="37">
        <f>TI_EHG_E!J75+TI_CO_E!J75+TI_BF_E!J75+TI_GW_E!J75+TI_RPI_E!J75+TI_PF_E!J75+TI_BKBPB_E!J75+TI_CL_E!J75+TI_BNG_E!J75+TI_LBB_E!J75+TI_CPP_E!J75+TI_GTL_E!J75+TI_NSP_E!J75</f>
        <v>62.816423043852112</v>
      </c>
      <c r="K75" s="37">
        <f>TI_EHG_E!K75+TI_CO_E!K75+TI_BF_E!K75+TI_GW_E!K75+TI_RPI_E!K75+TI_PF_E!K75+TI_BKBPB_E!K75+TI_CL_E!K75+TI_BNG_E!K75+TI_LBB_E!K75+TI_CPP_E!K75+TI_GTL_E!K75+TI_NSP_E!K75</f>
        <v>37.46543422184007</v>
      </c>
      <c r="L75" s="37">
        <f>TI_EHG_E!L75+TI_CO_E!L75+TI_BF_E!L75+TI_GW_E!L75+TI_RPI_E!L75+TI_PF_E!L75+TI_BKBPB_E!L75+TI_CL_E!L75+TI_BNG_E!L75+TI_LBB_E!L75+TI_CPP_E!L75+TI_GTL_E!L75+TI_NSP_E!L75</f>
        <v>15.86895958727429</v>
      </c>
      <c r="M75" s="37">
        <f>TI_EHG_E!M75+TI_CO_E!M75+TI_BF_E!M75+TI_GW_E!M75+TI_RPI_E!M75+TI_PF_E!M75+TI_BKBPB_E!M75+TI_CL_E!M75+TI_BNG_E!M75+TI_LBB_E!M75+TI_CPP_E!M75+TI_GTL_E!M75+TI_NSP_E!M75</f>
        <v>42.184952708512469</v>
      </c>
      <c r="N75" s="37">
        <f>TI_EHG_E!N75+TI_CO_E!N75+TI_BF_E!N75+TI_GW_E!N75+TI_RPI_E!N75+TI_PF_E!N75+TI_BKBPB_E!N75+TI_CL_E!N75+TI_BNG_E!N75+TI_LBB_E!N75+TI_CPP_E!N75+TI_GTL_E!N75+TI_NSP_E!N75</f>
        <v>61.058555460017203</v>
      </c>
      <c r="O75" s="37">
        <f>TI_EHG_E!O75+TI_CO_E!O75+TI_BF_E!O75+TI_GW_E!O75+TI_RPI_E!O75+TI_PF_E!O75+TI_BKBPB_E!O75+TI_CL_E!O75+TI_BNG_E!O75+TI_LBB_E!O75+TI_CPP_E!O75+TI_GTL_E!O75+TI_NSP_E!O75</f>
        <v>46.111607910576097</v>
      </c>
      <c r="P75" s="37">
        <f>TI_EHG_E!P75+TI_CO_E!P75+TI_BF_E!P75+TI_GW_E!P75+TI_RPI_E!P75+TI_PF_E!P75+TI_BKBPB_E!P75+TI_CL_E!P75+TI_BNG_E!P75+TI_LBB_E!P75+TI_CPP_E!P75+TI_GTL_E!P75+TI_NSP_E!P75</f>
        <v>61.087188306104892</v>
      </c>
      <c r="Q75" s="37">
        <f>TI_EHG_E!Q75+TI_CO_E!Q75+TI_BF_E!Q75+TI_GW_E!Q75+TI_RPI_E!Q75+TI_PF_E!Q75+TI_BKBPB_E!Q75+TI_CL_E!Q75+TI_BNG_E!Q75+TI_LBB_E!Q75+TI_CPP_E!Q75+TI_GTL_E!Q75+TI_NSP_E!Q75</f>
        <v>81.441616509028364</v>
      </c>
      <c r="R75" s="37">
        <f>TI_EHG_E!R75+TI_CO_E!R75+TI_BF_E!R75+TI_GW_E!R75+TI_RPI_E!R75+TI_PF_E!R75+TI_BKBPB_E!R75+TI_CL_E!R75+TI_BNG_E!R75+TI_LBB_E!R75+TI_CPP_E!R75+TI_GTL_E!R75+TI_NSP_E!R75</f>
        <v>76.201375752364569</v>
      </c>
      <c r="S75" s="37">
        <f>TI_EHG_E!S75+TI_CO_E!S75+TI_BF_E!S75+TI_GW_E!S75+TI_RPI_E!S75+TI_PF_E!S75+TI_BKBPB_E!S75+TI_CL_E!S75+TI_BNG_E!S75+TI_LBB_E!S75+TI_CPP_E!S75+TI_GTL_E!S75+TI_NSP_E!S75</f>
        <v>34.37944969905417</v>
      </c>
      <c r="T75" s="37">
        <f>TI_EHG_E!T75+TI_CO_E!T75+TI_BF_E!T75+TI_GW_E!T75+TI_RPI_E!T75+TI_PF_E!T75+TI_BKBPB_E!T75+TI_CL_E!T75+TI_BNG_E!T75+TI_LBB_E!T75+TI_CPP_E!T75+TI_GTL_E!T75+TI_NSP_E!T75</f>
        <v>42.707566638005162</v>
      </c>
      <c r="U75" s="37">
        <f>TI_EHG_E!U75+TI_CO_E!U75+TI_BF_E!U75+TI_GW_E!U75+TI_RPI_E!U75+TI_PF_E!U75+TI_BKBPB_E!U75+TI_CL_E!U75+TI_BNG_E!U75+TI_LBB_E!U75+TI_CPP_E!U75+TI_GTL_E!U75+TI_NSP_E!U75</f>
        <v>55.852192605331041</v>
      </c>
      <c r="V75" s="37">
        <f>TI_EHG_E!V75+TI_CO_E!V75+TI_BF_E!V75+TI_GW_E!V75+TI_RPI_E!V75+TI_PF_E!V75+TI_BKBPB_E!V75+TI_CL_E!V75+TI_BNG_E!V75+TI_LBB_E!V75+TI_CPP_E!V75+TI_GTL_E!V75+TI_NSP_E!V75</f>
        <v>41.883319002579526</v>
      </c>
      <c r="W75" s="37">
        <f>TI_EHG_E!W75+TI_CO_E!W75+TI_BF_E!W75+TI_GW_E!W75+TI_RPI_E!W75+TI_PF_E!W75+TI_BKBPB_E!W75+TI_CL_E!W75+TI_BNG_E!W75+TI_LBB_E!W75+TI_CPP_E!W75+TI_GTL_E!W75+TI_NSP_E!W75</f>
        <v>42.018572656921762</v>
      </c>
      <c r="X75" s="37">
        <f>TI_EHG_E!X75+TI_CO_E!X75+TI_BF_E!X75+TI_GW_E!X75+TI_RPI_E!X75+TI_PF_E!X75+TI_BKBPB_E!X75+TI_CL_E!X75+TI_BNG_E!X75+TI_LBB_E!X75+TI_CPP_E!X75+TI_GTL_E!X75+TI_NSP_E!X75</f>
        <v>58.088650042992249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239.810834049871</v>
      </c>
      <c r="D76" s="40">
        <f>TI_EHG_E!D76+TI_CO_E!D76+TI_BF_E!D76+TI_GW_E!D76+TI_RPI_E!D76+TI_PF_E!D76+TI_BKBPB_E!D76+TI_CL_E!D76+TI_BNG_E!D76+TI_LBB_E!D76+TI_CPP_E!D76+TI_GTL_E!D76+TI_NSP_E!D76</f>
        <v>223.64574376612211</v>
      </c>
      <c r="E76" s="40">
        <f>TI_EHG_E!E76+TI_CO_E!E76+TI_BF_E!E76+TI_GW_E!E76+TI_RPI_E!E76+TI_PF_E!E76+TI_BKBPB_E!E76+TI_CL_E!E76+TI_BNG_E!E76+TI_LBB_E!E76+TI_CPP_E!E76+TI_GTL_E!E76+TI_NSP_E!E76</f>
        <v>193.3791917454858</v>
      </c>
      <c r="F76" s="40">
        <f>TI_EHG_E!F76+TI_CO_E!F76+TI_BF_E!F76+TI_GW_E!F76+TI_RPI_E!F76+TI_PF_E!F76+TI_BKBPB_E!F76+TI_CL_E!F76+TI_BNG_E!F76+TI_LBB_E!F76+TI_CPP_E!F76+TI_GTL_E!F76+TI_NSP_E!F76</f>
        <v>196.38865004299231</v>
      </c>
      <c r="G76" s="40">
        <f>TI_EHG_E!G76+TI_CO_E!G76+TI_BF_E!G76+TI_GW_E!G76+TI_RPI_E!G76+TI_PF_E!G76+TI_BKBPB_E!G76+TI_CL_E!G76+TI_BNG_E!G76+TI_LBB_E!G76+TI_CPP_E!G76+TI_GTL_E!G76+TI_NSP_E!G76</f>
        <v>194.92691315563201</v>
      </c>
      <c r="H76" s="40">
        <f>TI_EHG_E!H76+TI_CO_E!H76+TI_BF_E!H76+TI_GW_E!H76+TI_RPI_E!H76+TI_PF_E!H76+TI_BKBPB_E!H76+TI_CL_E!H76+TI_BNG_E!H76+TI_LBB_E!H76+TI_CPP_E!H76+TI_GTL_E!H76+TI_NSP_E!H76</f>
        <v>189.76784178847811</v>
      </c>
      <c r="I76" s="40">
        <f>TI_EHG_E!I76+TI_CO_E!I76+TI_BF_E!I76+TI_GW_E!I76+TI_RPI_E!I76+TI_PF_E!I76+TI_BKBPB_E!I76+TI_CL_E!I76+TI_BNG_E!I76+TI_LBB_E!I76+TI_CPP_E!I76+TI_GTL_E!I76+TI_NSP_E!I76</f>
        <v>120.292347377472</v>
      </c>
      <c r="J76" s="40">
        <f>TI_EHG_E!J76+TI_CO_E!J76+TI_BF_E!J76+TI_GW_E!J76+TI_RPI_E!J76+TI_PF_E!J76+TI_BKBPB_E!J76+TI_CL_E!J76+TI_BNG_E!J76+TI_LBB_E!J76+TI_CPP_E!J76+TI_GTL_E!J76+TI_NSP_E!J76</f>
        <v>76.354256233877891</v>
      </c>
      <c r="K76" s="40">
        <f>TI_EHG_E!K76+TI_CO_E!K76+TI_BF_E!K76+TI_GW_E!K76+TI_RPI_E!K76+TI_PF_E!K76+TI_BKBPB_E!K76+TI_CL_E!K76+TI_BNG_E!K76+TI_LBB_E!K76+TI_CPP_E!K76+TI_GTL_E!K76+TI_NSP_E!K76</f>
        <v>76.52622527944969</v>
      </c>
      <c r="L76" s="40">
        <f>TI_EHG_E!L76+TI_CO_E!L76+TI_BF_E!L76+TI_GW_E!L76+TI_RPI_E!L76+TI_PF_E!L76+TI_BKBPB_E!L76+TI_CL_E!L76+TI_BNG_E!L76+TI_LBB_E!L76+TI_CPP_E!L76+TI_GTL_E!L76+TI_NSP_E!L76</f>
        <v>75.752364574376614</v>
      </c>
      <c r="M76" s="40">
        <f>TI_EHG_E!M76+TI_CO_E!M76+TI_BF_E!M76+TI_GW_E!M76+TI_RPI_E!M76+TI_PF_E!M76+TI_BKBPB_E!M76+TI_CL_E!M76+TI_BNG_E!M76+TI_LBB_E!M76+TI_CPP_E!M76+TI_GTL_E!M76+TI_NSP_E!M76</f>
        <v>71.195184866723991</v>
      </c>
      <c r="N76" s="40">
        <f>TI_EHG_E!N76+TI_CO_E!N76+TI_BF_E!N76+TI_GW_E!N76+TI_RPI_E!N76+TI_PF_E!N76+TI_BKBPB_E!N76+TI_CL_E!N76+TI_BNG_E!N76+TI_LBB_E!N76+TI_CPP_E!N76+TI_GTL_E!N76+TI_NSP_E!N76</f>
        <v>55.460017196904552</v>
      </c>
      <c r="O76" s="40">
        <f>TI_EHG_E!O76+TI_CO_E!O76+TI_BF_E!O76+TI_GW_E!O76+TI_RPI_E!O76+TI_PF_E!O76+TI_BKBPB_E!O76+TI_CL_E!O76+TI_BNG_E!O76+TI_LBB_E!O76+TI_CPP_E!O76+TI_GTL_E!O76+TI_NSP_E!O76</f>
        <v>55.631986242476351</v>
      </c>
      <c r="P76" s="40">
        <f>TI_EHG_E!P76+TI_CO_E!P76+TI_BF_E!P76+TI_GW_E!P76+TI_RPI_E!P76+TI_PF_E!P76+TI_BKBPB_E!P76+TI_CL_E!P76+TI_BNG_E!P76+TI_LBB_E!P76+TI_CPP_E!P76+TI_GTL_E!P76+TI_NSP_E!P76</f>
        <v>71.367153912295777</v>
      </c>
      <c r="Q76" s="40">
        <f>TI_EHG_E!Q76+TI_CO_E!Q76+TI_BF_E!Q76+TI_GW_E!Q76+TI_RPI_E!Q76+TI_PF_E!Q76+TI_BKBPB_E!Q76+TI_CL_E!Q76+TI_BNG_E!Q76+TI_LBB_E!Q76+TI_CPP_E!Q76+TI_GTL_E!Q76+TI_NSP_E!Q76</f>
        <v>70.724591573516761</v>
      </c>
      <c r="R76" s="40">
        <f>TI_EHG_E!R76+TI_CO_E!R76+TI_BF_E!R76+TI_GW_E!R76+TI_RPI_E!R76+TI_PF_E!R76+TI_BKBPB_E!R76+TI_CL_E!R76+TI_BNG_E!R76+TI_LBB_E!R76+TI_CPP_E!R76+TI_GTL_E!R76+TI_NSP_E!R76</f>
        <v>77.418744625967321</v>
      </c>
      <c r="S76" s="40">
        <f>TI_EHG_E!S76+TI_CO_E!S76+TI_BF_E!S76+TI_GW_E!S76+TI_RPI_E!S76+TI_PF_E!S76+TI_BKBPB_E!S76+TI_CL_E!S76+TI_BNG_E!S76+TI_LBB_E!S76+TI_CPP_E!S76+TI_GTL_E!S76+TI_NSP_E!S76</f>
        <v>64.015477214101466</v>
      </c>
      <c r="T76" s="40">
        <f>TI_EHG_E!T76+TI_CO_E!T76+TI_BF_E!T76+TI_GW_E!T76+TI_RPI_E!T76+TI_PF_E!T76+TI_BKBPB_E!T76+TI_CL_E!T76+TI_BNG_E!T76+TI_LBB_E!T76+TI_CPP_E!T76+TI_GTL_E!T76+TI_NSP_E!T76</f>
        <v>63.23989681857266</v>
      </c>
      <c r="U76" s="40">
        <f>TI_EHG_E!U76+TI_CO_E!U76+TI_BF_E!U76+TI_GW_E!U76+TI_RPI_E!U76+TI_PF_E!U76+TI_BKBPB_E!U76+TI_CL_E!U76+TI_BNG_E!U76+TI_LBB_E!U76+TI_CPP_E!U76+TI_GTL_E!U76+TI_NSP_E!U76</f>
        <v>56.904385210662078</v>
      </c>
      <c r="V76" s="40">
        <f>TI_EHG_E!V76+TI_CO_E!V76+TI_BF_E!V76+TI_GW_E!V76+TI_RPI_E!V76+TI_PF_E!V76+TI_BKBPB_E!V76+TI_CL_E!V76+TI_BNG_E!V76+TI_LBB_E!V76+TI_CPP_E!V76+TI_GTL_E!V76+TI_NSP_E!V76</f>
        <v>88.818658641444529</v>
      </c>
      <c r="W76" s="40">
        <f>TI_EHG_E!W76+TI_CO_E!W76+TI_BF_E!W76+TI_GW_E!W76+TI_RPI_E!W76+TI_PF_E!W76+TI_BKBPB_E!W76+TI_CL_E!W76+TI_BNG_E!W76+TI_LBB_E!W76+TI_CPP_E!W76+TI_GTL_E!W76+TI_NSP_E!W76</f>
        <v>101.5893379191746</v>
      </c>
      <c r="X76" s="40">
        <f>TI_EHG_E!X76+TI_CO_E!X76+TI_BF_E!X76+TI_GW_E!X76+TI_RPI_E!X76+TI_PF_E!X76+TI_BKBPB_E!X76+TI_CL_E!X76+TI_BNG_E!X76+TI_LBB_E!X76+TI_CPP_E!X76+TI_GTL_E!X76+TI_NSP_E!X76</f>
        <v>96.794840928632837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41030.304213241616</v>
      </c>
      <c r="D2" s="31">
        <f t="shared" ref="D2:W2" si="1">SUM(D3,D17,D22,D25,D26,D51,D52,D71,D74,D75,D76)</f>
        <v>41711.920550300936</v>
      </c>
      <c r="E2" s="31">
        <f t="shared" si="1"/>
        <v>40641.172226999144</v>
      </c>
      <c r="F2" s="31">
        <f t="shared" si="1"/>
        <v>42705.553826311254</v>
      </c>
      <c r="G2" s="31">
        <f t="shared" si="1"/>
        <v>42516.368873602747</v>
      </c>
      <c r="H2" s="31">
        <f t="shared" si="1"/>
        <v>42817.639896818582</v>
      </c>
      <c r="I2" s="31">
        <f t="shared" si="1"/>
        <v>44105.898366294081</v>
      </c>
      <c r="J2" s="31">
        <f t="shared" si="1"/>
        <v>43045.297764402407</v>
      </c>
      <c r="K2" s="31">
        <f t="shared" si="1"/>
        <v>41871.113929492691</v>
      </c>
      <c r="L2" s="31">
        <f t="shared" si="1"/>
        <v>40837.103439380917</v>
      </c>
      <c r="M2" s="31">
        <f t="shared" si="1"/>
        <v>42579.566294067059</v>
      </c>
      <c r="N2" s="31">
        <f t="shared" si="1"/>
        <v>42933.320464316428</v>
      </c>
      <c r="O2" s="31">
        <f t="shared" si="1"/>
        <v>42420.209114359408</v>
      </c>
      <c r="P2" s="31">
        <f t="shared" si="1"/>
        <v>42338.300687876166</v>
      </c>
      <c r="Q2" s="31">
        <f t="shared" si="1"/>
        <v>40300.504385210661</v>
      </c>
      <c r="R2" s="31">
        <f t="shared" si="1"/>
        <v>40998.423903697338</v>
      </c>
      <c r="S2" s="31">
        <f t="shared" si="1"/>
        <v>40923.534995700786</v>
      </c>
      <c r="T2" s="31">
        <f t="shared" si="1"/>
        <v>41258.585210662073</v>
      </c>
      <c r="U2" s="31">
        <f t="shared" si="1"/>
        <v>40876.222957867583</v>
      </c>
      <c r="V2" s="31">
        <f t="shared" si="1"/>
        <v>38578.82545141875</v>
      </c>
      <c r="W2" s="31">
        <f t="shared" si="1"/>
        <v>36686.578503869307</v>
      </c>
      <c r="X2" s="31">
        <f t="shared" ref="X2" si="2">SUM(X3,X17,X22,X25,X26,X51,X52,X71,X74,X75,X76)</f>
        <v>41867.996560619096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38801.917454858121</v>
      </c>
      <c r="D3" s="34">
        <f t="shared" ref="D3:W3" si="4">SUM(D4,D8,D11)</f>
        <v>39148.045743766117</v>
      </c>
      <c r="E3" s="34">
        <f t="shared" si="4"/>
        <v>37866.633190025794</v>
      </c>
      <c r="F3" s="34">
        <f t="shared" si="4"/>
        <v>39746.513585554589</v>
      </c>
      <c r="G3" s="34">
        <f t="shared" si="4"/>
        <v>39322.58598452279</v>
      </c>
      <c r="H3" s="34">
        <f t="shared" si="4"/>
        <v>39428.531814273432</v>
      </c>
      <c r="I3" s="34">
        <f t="shared" si="4"/>
        <v>40597.023129836642</v>
      </c>
      <c r="J3" s="34">
        <f t="shared" si="4"/>
        <v>39576.978503869315</v>
      </c>
      <c r="K3" s="34">
        <f t="shared" si="4"/>
        <v>37956.316079105753</v>
      </c>
      <c r="L3" s="34">
        <f t="shared" si="4"/>
        <v>36647.403783319009</v>
      </c>
      <c r="M3" s="34">
        <f t="shared" si="4"/>
        <v>37756.025107480637</v>
      </c>
      <c r="N3" s="34">
        <f t="shared" si="4"/>
        <v>37693.863800515908</v>
      </c>
      <c r="O3" s="34">
        <f t="shared" si="4"/>
        <v>36391.620034393804</v>
      </c>
      <c r="P3" s="34">
        <f t="shared" si="4"/>
        <v>36756.469389509883</v>
      </c>
      <c r="Q3" s="34">
        <f t="shared" si="4"/>
        <v>34368.963370593287</v>
      </c>
      <c r="R3" s="34">
        <f t="shared" si="4"/>
        <v>34399.008168529661</v>
      </c>
      <c r="S3" s="34">
        <f t="shared" si="4"/>
        <v>34370.035081685302</v>
      </c>
      <c r="T3" s="34">
        <f t="shared" si="4"/>
        <v>34564.080567497847</v>
      </c>
      <c r="U3" s="34">
        <f t="shared" si="4"/>
        <v>33863.758039552878</v>
      </c>
      <c r="V3" s="34">
        <f t="shared" si="4"/>
        <v>30734.857953568368</v>
      </c>
      <c r="W3" s="34">
        <f t="shared" si="4"/>
        <v>28125.652708512465</v>
      </c>
      <c r="X3" s="34">
        <f t="shared" ref="X3" si="5">SUM(X4,X8,X11)</f>
        <v>33079.123473774729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26690.552794496987</v>
      </c>
      <c r="D4" s="29">
        <f t="shared" ref="D4:W4" si="7">SUM(D5:D7)</f>
        <v>26874.366981943247</v>
      </c>
      <c r="E4" s="29">
        <f t="shared" si="7"/>
        <v>26021.976268271712</v>
      </c>
      <c r="F4" s="29">
        <f t="shared" si="7"/>
        <v>27339.697850386929</v>
      </c>
      <c r="G4" s="29">
        <f t="shared" si="7"/>
        <v>27018.736113499566</v>
      </c>
      <c r="H4" s="29">
        <f t="shared" si="7"/>
        <v>26667.036027515052</v>
      </c>
      <c r="I4" s="29">
        <f t="shared" si="7"/>
        <v>28034.246345657786</v>
      </c>
      <c r="J4" s="29">
        <f t="shared" si="7"/>
        <v>27578.050644883922</v>
      </c>
      <c r="K4" s="29">
        <f t="shared" si="7"/>
        <v>25464.111779879615</v>
      </c>
      <c r="L4" s="29">
        <f t="shared" si="7"/>
        <v>24829.640326741192</v>
      </c>
      <c r="M4" s="29">
        <f t="shared" si="7"/>
        <v>26330.165606190876</v>
      </c>
      <c r="N4" s="29">
        <f t="shared" si="7"/>
        <v>25315.910490111779</v>
      </c>
      <c r="O4" s="29">
        <f t="shared" si="7"/>
        <v>23788.153654342215</v>
      </c>
      <c r="P4" s="29">
        <f t="shared" si="7"/>
        <v>23865.737403267405</v>
      </c>
      <c r="Q4" s="29">
        <f t="shared" si="7"/>
        <v>22105.053912295782</v>
      </c>
      <c r="R4" s="29">
        <f t="shared" si="7"/>
        <v>22266.508426483237</v>
      </c>
      <c r="S4" s="29">
        <f t="shared" si="7"/>
        <v>22788.674290627689</v>
      </c>
      <c r="T4" s="29">
        <f t="shared" si="7"/>
        <v>22694.572828890803</v>
      </c>
      <c r="U4" s="29">
        <f t="shared" si="7"/>
        <v>22720.555975924333</v>
      </c>
      <c r="V4" s="29">
        <f t="shared" si="7"/>
        <v>21296.562252794505</v>
      </c>
      <c r="W4" s="29">
        <f t="shared" si="7"/>
        <v>19419.893809114357</v>
      </c>
      <c r="X4" s="29">
        <f t="shared" ref="X4" si="8">SUM(X5:X7)</f>
        <v>22723.913757523653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35.692777300085979</v>
      </c>
      <c r="D6" s="10">
        <f>TI_EHG_E_E!D6+TI_EHG_CHP_E!D6+TI_EHG_H_E!D6+TI_EHG_EDHP!D6+TI_EHG_EB!D6+TI_EHG_EPS!D6+TI_EHG_DHEP!D6</f>
        <v>33.010490111779873</v>
      </c>
      <c r="E6" s="10">
        <f>TI_EHG_E_E!E6+TI_EHG_CHP_E!E6+TI_EHG_H_E!E6+TI_EHG_EDHP!E6+TI_EHG_EB!E6+TI_EHG_EPS!E6+TI_EHG_DHEP!E6</f>
        <v>25.207222699914009</v>
      </c>
      <c r="F6" s="10">
        <f>TI_EHG_E_E!F6+TI_EHG_CHP_E!F6+TI_EHG_H_E!F6+TI_EHG_EDHP!F6+TI_EHG_EB!F6+TI_EHG_EPS!F6+TI_EHG_DHEP!F6</f>
        <v>38.639810834049868</v>
      </c>
      <c r="G6" s="10">
        <f>TI_EHG_E_E!G6+TI_EHG_CHP_E!G6+TI_EHG_H_E!G6+TI_EHG_EDHP!G6+TI_EHG_EB!G6+TI_EHG_EPS!G6+TI_EHG_DHEP!G6</f>
        <v>70.260877042132407</v>
      </c>
      <c r="H6" s="10">
        <f>TI_EHG_E_E!H6+TI_EHG_CHP_E!H6+TI_EHG_H_E!H6+TI_EHG_EDHP!H6+TI_EHG_EB!H6+TI_EHG_EPS!H6+TI_EHG_DHEP!H6</f>
        <v>70.821668099742041</v>
      </c>
      <c r="I6" s="10">
        <f>TI_EHG_E_E!I6+TI_EHG_CHP_E!I6+TI_EHG_H_E!I6+TI_EHG_EDHP!I6+TI_EHG_EB!I6+TI_EHG_EPS!I6+TI_EHG_DHEP!I6</f>
        <v>73.526311263972474</v>
      </c>
      <c r="J6" s="10">
        <f>TI_EHG_E_E!J6+TI_EHG_CHP_E!J6+TI_EHG_H_E!J6+TI_EHG_EDHP!J6+TI_EHG_EB!J6+TI_EHG_EPS!J6+TI_EHG_DHEP!J6</f>
        <v>105.42777300085983</v>
      </c>
      <c r="K6" s="10">
        <f>TI_EHG_E_E!K6+TI_EHG_CHP_E!K6+TI_EHG_H_E!K6+TI_EHG_EDHP!K6+TI_EHG_EB!K6+TI_EHG_EPS!K6+TI_EHG_DHEP!K6</f>
        <v>97.816423043852097</v>
      </c>
      <c r="L6" s="10">
        <f>TI_EHG_E_E!L6+TI_EHG_CHP_E!L6+TI_EHG_H_E!L6+TI_EHG_EDHP!L6+TI_EHG_EB!L6+TI_EHG_EPS!L6+TI_EHG_DHEP!L6</f>
        <v>61.459071367153911</v>
      </c>
      <c r="M6" s="10">
        <f>TI_EHG_E_E!M6+TI_EHG_CHP_E!M6+TI_EHG_H_E!M6+TI_EHG_EDHP!M6+TI_EHG_EB!M6+TI_EHG_EPS!M6+TI_EHG_DHEP!M6</f>
        <v>86.807136715391223</v>
      </c>
      <c r="N6" s="10">
        <f>TI_EHG_E_E!N6+TI_EHG_CHP_E!N6+TI_EHG_H_E!N6+TI_EHG_EDHP!N6+TI_EHG_EB!N6+TI_EHG_EPS!N6+TI_EHG_DHEP!N6</f>
        <v>80.285898538263098</v>
      </c>
      <c r="O6" s="10">
        <f>TI_EHG_E_E!O6+TI_EHG_CHP_E!O6+TI_EHG_H_E!O6+TI_EHG_EDHP!O6+TI_EHG_EB!O6+TI_EHG_EPS!O6+TI_EHG_DHEP!O6</f>
        <v>99.333533963886495</v>
      </c>
      <c r="P6" s="10">
        <f>TI_EHG_E_E!P6+TI_EHG_CHP_E!P6+TI_EHG_H_E!P6+TI_EHG_EDHP!P6+TI_EHG_EB!P6+TI_EHG_EPS!P6+TI_EHG_DHEP!P6</f>
        <v>69.179793637145323</v>
      </c>
      <c r="Q6" s="10">
        <f>TI_EHG_E_E!Q6+TI_EHG_CHP_E!Q6+TI_EHG_H_E!Q6+TI_EHG_EDHP!Q6+TI_EHG_EB!Q6+TI_EHG_EPS!Q6+TI_EHG_DHEP!Q6</f>
        <v>89.152192605331038</v>
      </c>
      <c r="R6" s="10">
        <f>TI_EHG_E_E!R6+TI_EHG_CHP_E!R6+TI_EHG_H_E!R6+TI_EHG_EDHP!R6+TI_EHG_EB!R6+TI_EHG_EPS!R6+TI_EHG_DHEP!R6</f>
        <v>74.932674118658639</v>
      </c>
      <c r="S6" s="10">
        <f>TI_EHG_E_E!S6+TI_EHG_CHP_E!S6+TI_EHG_H_E!S6+TI_EHG_EDHP!S6+TI_EHG_EB!S6+TI_EHG_EPS!S6+TI_EHG_DHEP!S6</f>
        <v>55.138435081685301</v>
      </c>
      <c r="T6" s="10">
        <f>TI_EHG_E_E!T6+TI_EHG_CHP_E!T6+TI_EHG_H_E!T6+TI_EHG_EDHP!T6+TI_EHG_EB!T6+TI_EHG_EPS!T6+TI_EHG_DHEP!T6</f>
        <v>66.70679277730008</v>
      </c>
      <c r="U6" s="10">
        <f>TI_EHG_E_E!U6+TI_EHG_CHP_E!U6+TI_EHG_H_E!U6+TI_EHG_EDHP!U6+TI_EHG_EB!U6+TI_EHG_EPS!U6+TI_EHG_DHEP!U6</f>
        <v>41.333619948409272</v>
      </c>
      <c r="V6" s="10">
        <f>TI_EHG_E_E!V6+TI_EHG_CHP_E!V6+TI_EHG_H_E!V6+TI_EHG_EDHP!V6+TI_EHG_EB!V6+TI_EHG_EPS!V6+TI_EHG_DHEP!V6</f>
        <v>35.748323301805669</v>
      </c>
      <c r="W6" s="10">
        <f>TI_EHG_E_E!W6+TI_EHG_CHP_E!W6+TI_EHG_H_E!W6+TI_EHG_EDHP!W6+TI_EHG_EB!W6+TI_EHG_EPS!W6+TI_EHG_DHEP!W6</f>
        <v>46.960447119518484</v>
      </c>
      <c r="X6" s="10">
        <f>TI_EHG_E_E!X6+TI_EHG_CHP_E!X6+TI_EHG_H_E!X6+TI_EHG_EDHP!X6+TI_EHG_EB!X6+TI_EHG_EPS!X6+TI_EHG_DHEP!X6</f>
        <v>63.526569217540846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26654.860017196901</v>
      </c>
      <c r="D7" s="10">
        <f>TI_EHG_E_E!D7+TI_EHG_CHP_E!D7+TI_EHG_H_E!D7+TI_EHG_EDHP!D7+TI_EHG_EB!D7+TI_EHG_EPS!D7+TI_EHG_DHEP!D7</f>
        <v>26841.356491831466</v>
      </c>
      <c r="E7" s="10">
        <f>TI_EHG_E_E!E7+TI_EHG_CHP_E!E7+TI_EHG_H_E!E7+TI_EHG_EDHP!E7+TI_EHG_EB!E7+TI_EHG_EPS!E7+TI_EHG_DHEP!E7</f>
        <v>25996.769045571797</v>
      </c>
      <c r="F7" s="10">
        <f>TI_EHG_E_E!F7+TI_EHG_CHP_E!F7+TI_EHG_H_E!F7+TI_EHG_EDHP!F7+TI_EHG_EB!F7+TI_EHG_EPS!F7+TI_EHG_DHEP!F7</f>
        <v>27301.058039552878</v>
      </c>
      <c r="G7" s="10">
        <f>TI_EHG_E_E!G7+TI_EHG_CHP_E!G7+TI_EHG_H_E!G7+TI_EHG_EDHP!G7+TI_EHG_EB!G7+TI_EHG_EPS!G7+TI_EHG_DHEP!G7</f>
        <v>26948.475236457434</v>
      </c>
      <c r="H7" s="10">
        <f>TI_EHG_E_E!H7+TI_EHG_CHP_E!H7+TI_EHG_H_E!H7+TI_EHG_EDHP!H7+TI_EHG_EB!H7+TI_EHG_EPS!H7+TI_EHG_DHEP!H7</f>
        <v>26596.214359415309</v>
      </c>
      <c r="I7" s="10">
        <f>TI_EHG_E_E!I7+TI_EHG_CHP_E!I7+TI_EHG_H_E!I7+TI_EHG_EDHP!I7+TI_EHG_EB!I7+TI_EHG_EPS!I7+TI_EHG_DHEP!I7</f>
        <v>27960.720034393813</v>
      </c>
      <c r="J7" s="10">
        <f>TI_EHG_E_E!J7+TI_EHG_CHP_E!J7+TI_EHG_H_E!J7+TI_EHG_EDHP!J7+TI_EHG_EB!J7+TI_EHG_EPS!J7+TI_EHG_DHEP!J7</f>
        <v>27472.622871883061</v>
      </c>
      <c r="K7" s="10">
        <f>TI_EHG_E_E!K7+TI_EHG_CHP_E!K7+TI_EHG_H_E!K7+TI_EHG_EDHP!K7+TI_EHG_EB!K7+TI_EHG_EPS!K7+TI_EHG_DHEP!K7</f>
        <v>25366.295356835763</v>
      </c>
      <c r="L7" s="10">
        <f>TI_EHG_E_E!L7+TI_EHG_CHP_E!L7+TI_EHG_H_E!L7+TI_EHG_EDHP!L7+TI_EHG_EB!L7+TI_EHG_EPS!L7+TI_EHG_DHEP!L7</f>
        <v>24768.181255374038</v>
      </c>
      <c r="M7" s="10">
        <f>TI_EHG_E_E!M7+TI_EHG_CHP_E!M7+TI_EHG_H_E!M7+TI_EHG_EDHP!M7+TI_EHG_EB!M7+TI_EHG_EPS!M7+TI_EHG_DHEP!M7</f>
        <v>26243.358469475486</v>
      </c>
      <c r="N7" s="10">
        <f>TI_EHG_E_E!N7+TI_EHG_CHP_E!N7+TI_EHG_H_E!N7+TI_EHG_EDHP!N7+TI_EHG_EB!N7+TI_EHG_EPS!N7+TI_EHG_DHEP!N7</f>
        <v>25235.624591573516</v>
      </c>
      <c r="O7" s="10">
        <f>TI_EHG_E_E!O7+TI_EHG_CHP_E!O7+TI_EHG_H_E!O7+TI_EHG_EDHP!O7+TI_EHG_EB!O7+TI_EHG_EPS!O7+TI_EHG_DHEP!O7</f>
        <v>23688.820120378328</v>
      </c>
      <c r="P7" s="10">
        <f>TI_EHG_E_E!P7+TI_EHG_CHP_E!P7+TI_EHG_H_E!P7+TI_EHG_EDHP!P7+TI_EHG_EB!P7+TI_EHG_EPS!P7+TI_EHG_DHEP!P7</f>
        <v>23796.557609630261</v>
      </c>
      <c r="Q7" s="10">
        <f>TI_EHG_E_E!Q7+TI_EHG_CHP_E!Q7+TI_EHG_H_E!Q7+TI_EHG_EDHP!Q7+TI_EHG_EB!Q7+TI_EHG_EPS!Q7+TI_EHG_DHEP!Q7</f>
        <v>22015.90171969045</v>
      </c>
      <c r="R7" s="10">
        <f>TI_EHG_E_E!R7+TI_EHG_CHP_E!R7+TI_EHG_H_E!R7+TI_EHG_EDHP!R7+TI_EHG_EB!R7+TI_EHG_EPS!R7+TI_EHG_DHEP!R7</f>
        <v>22191.575752364577</v>
      </c>
      <c r="S7" s="10">
        <f>TI_EHG_E_E!S7+TI_EHG_CHP_E!S7+TI_EHG_H_E!S7+TI_EHG_EDHP!S7+TI_EHG_EB!S7+TI_EHG_EPS!S7+TI_EHG_DHEP!S7</f>
        <v>22733.535855546004</v>
      </c>
      <c r="T7" s="10">
        <f>TI_EHG_E_E!T7+TI_EHG_CHP_E!T7+TI_EHG_H_E!T7+TI_EHG_EDHP!T7+TI_EHG_EB!T7+TI_EHG_EPS!T7+TI_EHG_DHEP!T7</f>
        <v>22627.866036113504</v>
      </c>
      <c r="U7" s="10">
        <f>TI_EHG_E_E!U7+TI_EHG_CHP_E!U7+TI_EHG_H_E!U7+TI_EHG_EDHP!U7+TI_EHG_EB!U7+TI_EHG_EPS!U7+TI_EHG_DHEP!U7</f>
        <v>22679.222355975922</v>
      </c>
      <c r="V7" s="10">
        <f>TI_EHG_E_E!V7+TI_EHG_CHP_E!V7+TI_EHG_H_E!V7+TI_EHG_EDHP!V7+TI_EHG_EB!V7+TI_EHG_EPS!V7+TI_EHG_DHEP!V7</f>
        <v>21260.813929492699</v>
      </c>
      <c r="W7" s="10">
        <f>TI_EHG_E_E!W7+TI_EHG_CHP_E!W7+TI_EHG_H_E!W7+TI_EHG_EDHP!W7+TI_EHG_EB!W7+TI_EHG_EPS!W7+TI_EHG_DHEP!W7</f>
        <v>19372.933361994837</v>
      </c>
      <c r="X7" s="10">
        <f>TI_EHG_E_E!X7+TI_EHG_CHP_E!X7+TI_EHG_H_E!X7+TI_EHG_EDHP!X7+TI_EHG_EB!X7+TI_EHG_EPS!X7+TI_EHG_DHEP!X7</f>
        <v>22660.387188306111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12065.016079105757</v>
      </c>
      <c r="D8" s="29">
        <f t="shared" ref="D8:W8" si="10">SUM(D9:D10)</f>
        <v>12234.301203783321</v>
      </c>
      <c r="E8" s="29">
        <f t="shared" si="10"/>
        <v>11815.474290627686</v>
      </c>
      <c r="F8" s="29">
        <f t="shared" si="10"/>
        <v>12386.47093723129</v>
      </c>
      <c r="G8" s="29">
        <f t="shared" si="10"/>
        <v>12290.200601891664</v>
      </c>
      <c r="H8" s="29">
        <f t="shared" si="10"/>
        <v>12753.86130696474</v>
      </c>
      <c r="I8" s="29">
        <f t="shared" si="10"/>
        <v>12558.913069647468</v>
      </c>
      <c r="J8" s="29">
        <f t="shared" si="10"/>
        <v>11995.707652622532</v>
      </c>
      <c r="K8" s="29">
        <f t="shared" si="10"/>
        <v>12490.2709372313</v>
      </c>
      <c r="L8" s="29">
        <f t="shared" si="10"/>
        <v>11816.458469475494</v>
      </c>
      <c r="M8" s="29">
        <f t="shared" si="10"/>
        <v>11424.548323301802</v>
      </c>
      <c r="N8" s="29">
        <f t="shared" si="10"/>
        <v>12377.321754084263</v>
      </c>
      <c r="O8" s="29">
        <f t="shared" si="10"/>
        <v>12602.849957007738</v>
      </c>
      <c r="P8" s="29">
        <f t="shared" si="10"/>
        <v>12890.084006878764</v>
      </c>
      <c r="Q8" s="29">
        <f t="shared" si="10"/>
        <v>12263.261478933795</v>
      </c>
      <c r="R8" s="29">
        <f t="shared" si="10"/>
        <v>12132.499742046426</v>
      </c>
      <c r="S8" s="29">
        <f t="shared" si="10"/>
        <v>11581.360791057612</v>
      </c>
      <c r="T8" s="29">
        <f t="shared" si="10"/>
        <v>11869.007394668955</v>
      </c>
      <c r="U8" s="29">
        <f t="shared" si="10"/>
        <v>11141.938950988821</v>
      </c>
      <c r="V8" s="29">
        <f t="shared" si="10"/>
        <v>9437.3487532244199</v>
      </c>
      <c r="W8" s="29">
        <f t="shared" si="10"/>
        <v>8704.9254514187451</v>
      </c>
      <c r="X8" s="29">
        <f t="shared" ref="X8" si="11">SUM(X9:X10)</f>
        <v>10354.03766122098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12065.016079105757</v>
      </c>
      <c r="D10" s="10">
        <f>TI_EHG_E_E!D10+TI_EHG_CHP_E!D10+TI_EHG_H_E!D10+TI_EHG_EDHP!D10+TI_EHG_EB!D10+TI_EHG_EPS!D10+TI_EHG_DHEP!D10</f>
        <v>12234.301203783321</v>
      </c>
      <c r="E10" s="10">
        <f>TI_EHG_E_E!E10+TI_EHG_CHP_E!E10+TI_EHG_H_E!E10+TI_EHG_EDHP!E10+TI_EHG_EB!E10+TI_EHG_EPS!E10+TI_EHG_DHEP!E10</f>
        <v>11815.474290627686</v>
      </c>
      <c r="F10" s="10">
        <f>TI_EHG_E_E!F10+TI_EHG_CHP_E!F10+TI_EHG_H_E!F10+TI_EHG_EDHP!F10+TI_EHG_EB!F10+TI_EHG_EPS!F10+TI_EHG_DHEP!F10</f>
        <v>12386.47093723129</v>
      </c>
      <c r="G10" s="10">
        <f>TI_EHG_E_E!G10+TI_EHG_CHP_E!G10+TI_EHG_H_E!G10+TI_EHG_EDHP!G10+TI_EHG_EB!G10+TI_EHG_EPS!G10+TI_EHG_DHEP!G10</f>
        <v>12290.200601891664</v>
      </c>
      <c r="H10" s="10">
        <f>TI_EHG_E_E!H10+TI_EHG_CHP_E!H10+TI_EHG_H_E!H10+TI_EHG_EDHP!H10+TI_EHG_EB!H10+TI_EHG_EPS!H10+TI_EHG_DHEP!H10</f>
        <v>12753.86130696474</v>
      </c>
      <c r="I10" s="10">
        <f>TI_EHG_E_E!I10+TI_EHG_CHP_E!I10+TI_EHG_H_E!I10+TI_EHG_EDHP!I10+TI_EHG_EB!I10+TI_EHG_EPS!I10+TI_EHG_DHEP!I10</f>
        <v>12558.913069647468</v>
      </c>
      <c r="J10" s="10">
        <f>TI_EHG_E_E!J10+TI_EHG_CHP_E!J10+TI_EHG_H_E!J10+TI_EHG_EDHP!J10+TI_EHG_EB!J10+TI_EHG_EPS!J10+TI_EHG_DHEP!J10</f>
        <v>11995.707652622532</v>
      </c>
      <c r="K10" s="10">
        <f>TI_EHG_E_E!K10+TI_EHG_CHP_E!K10+TI_EHG_H_E!K10+TI_EHG_EDHP!K10+TI_EHG_EB!K10+TI_EHG_EPS!K10+TI_EHG_DHEP!K10</f>
        <v>12490.2709372313</v>
      </c>
      <c r="L10" s="10">
        <f>TI_EHG_E_E!L10+TI_EHG_CHP_E!L10+TI_EHG_H_E!L10+TI_EHG_EDHP!L10+TI_EHG_EB!L10+TI_EHG_EPS!L10+TI_EHG_DHEP!L10</f>
        <v>11816.458469475494</v>
      </c>
      <c r="M10" s="10">
        <f>TI_EHG_E_E!M10+TI_EHG_CHP_E!M10+TI_EHG_H_E!M10+TI_EHG_EDHP!M10+TI_EHG_EB!M10+TI_EHG_EPS!M10+TI_EHG_DHEP!M10</f>
        <v>11424.548323301802</v>
      </c>
      <c r="N10" s="10">
        <f>TI_EHG_E_E!N10+TI_EHG_CHP_E!N10+TI_EHG_H_E!N10+TI_EHG_EDHP!N10+TI_EHG_EB!N10+TI_EHG_EPS!N10+TI_EHG_DHEP!N10</f>
        <v>12377.321754084263</v>
      </c>
      <c r="O10" s="10">
        <f>TI_EHG_E_E!O10+TI_EHG_CHP_E!O10+TI_EHG_H_E!O10+TI_EHG_EDHP!O10+TI_EHG_EB!O10+TI_EHG_EPS!O10+TI_EHG_DHEP!O10</f>
        <v>12602.849957007738</v>
      </c>
      <c r="P10" s="10">
        <f>TI_EHG_E_E!P10+TI_EHG_CHP_E!P10+TI_EHG_H_E!P10+TI_EHG_EDHP!P10+TI_EHG_EB!P10+TI_EHG_EPS!P10+TI_EHG_DHEP!P10</f>
        <v>12890.084006878764</v>
      </c>
      <c r="Q10" s="10">
        <f>TI_EHG_E_E!Q10+TI_EHG_CHP_E!Q10+TI_EHG_H_E!Q10+TI_EHG_EDHP!Q10+TI_EHG_EB!Q10+TI_EHG_EPS!Q10+TI_EHG_DHEP!Q10</f>
        <v>12263.261478933795</v>
      </c>
      <c r="R10" s="10">
        <f>TI_EHG_E_E!R10+TI_EHG_CHP_E!R10+TI_EHG_H_E!R10+TI_EHG_EDHP!R10+TI_EHG_EB!R10+TI_EHG_EPS!R10+TI_EHG_DHEP!R10</f>
        <v>12132.499742046426</v>
      </c>
      <c r="S10" s="10">
        <f>TI_EHG_E_E!S10+TI_EHG_CHP_E!S10+TI_EHG_H_E!S10+TI_EHG_EDHP!S10+TI_EHG_EB!S10+TI_EHG_EPS!S10+TI_EHG_DHEP!S10</f>
        <v>11581.360791057612</v>
      </c>
      <c r="T10" s="10">
        <f>TI_EHG_E_E!T10+TI_EHG_CHP_E!T10+TI_EHG_H_E!T10+TI_EHG_EDHP!T10+TI_EHG_EB!T10+TI_EHG_EPS!T10+TI_EHG_DHEP!T10</f>
        <v>11869.007394668955</v>
      </c>
      <c r="U10" s="10">
        <f>TI_EHG_E_E!U10+TI_EHG_CHP_E!U10+TI_EHG_H_E!U10+TI_EHG_EDHP!U10+TI_EHG_EB!U10+TI_EHG_EPS!U10+TI_EHG_DHEP!U10</f>
        <v>11141.938950988821</v>
      </c>
      <c r="V10" s="10">
        <f>TI_EHG_E_E!V10+TI_EHG_CHP_E!V10+TI_EHG_H_E!V10+TI_EHG_EDHP!V10+TI_EHG_EB!V10+TI_EHG_EPS!V10+TI_EHG_DHEP!V10</f>
        <v>9437.3487532244199</v>
      </c>
      <c r="W10" s="10">
        <f>TI_EHG_E_E!W10+TI_EHG_CHP_E!W10+TI_EHG_H_E!W10+TI_EHG_EDHP!W10+TI_EHG_EB!W10+TI_EHG_EPS!W10+TI_EHG_DHEP!W10</f>
        <v>8704.9254514187451</v>
      </c>
      <c r="X10" s="10">
        <f>TI_EHG_E_E!X10+TI_EHG_CHP_E!X10+TI_EHG_H_E!X10+TI_EHG_EDHP!X10+TI_EHG_EB!X10+TI_EHG_EPS!X10+TI_EHG_DHEP!X10</f>
        <v>10354.03766122098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46.348581255374036</v>
      </c>
      <c r="D11" s="29">
        <f t="shared" ref="D11:W11" si="13">SUM(D12:D16)</f>
        <v>39.377558039552881</v>
      </c>
      <c r="E11" s="29">
        <f t="shared" si="13"/>
        <v>29.182631126397244</v>
      </c>
      <c r="F11" s="29">
        <f t="shared" si="13"/>
        <v>20.344797936371446</v>
      </c>
      <c r="G11" s="29">
        <f t="shared" si="13"/>
        <v>13.649269131556316</v>
      </c>
      <c r="H11" s="29">
        <f t="shared" si="13"/>
        <v>7.6344797936371451</v>
      </c>
      <c r="I11" s="29">
        <f t="shared" si="13"/>
        <v>3.8637145313843511</v>
      </c>
      <c r="J11" s="29">
        <f t="shared" si="13"/>
        <v>3.220206362854686</v>
      </c>
      <c r="K11" s="29">
        <f t="shared" si="13"/>
        <v>1.933361994840928</v>
      </c>
      <c r="L11" s="29">
        <f t="shared" si="13"/>
        <v>1.304987102321582</v>
      </c>
      <c r="M11" s="29">
        <f t="shared" si="13"/>
        <v>1.3111779879621666</v>
      </c>
      <c r="N11" s="29">
        <f t="shared" si="13"/>
        <v>0.63155631986242466</v>
      </c>
      <c r="O11" s="29">
        <f t="shared" si="13"/>
        <v>0.61642304385210656</v>
      </c>
      <c r="P11" s="29">
        <f t="shared" si="13"/>
        <v>0.64797936371453135</v>
      </c>
      <c r="Q11" s="29">
        <f t="shared" si="13"/>
        <v>0.64797936371453135</v>
      </c>
      <c r="R11" s="29">
        <f t="shared" si="13"/>
        <v>0</v>
      </c>
      <c r="S11" s="29">
        <f t="shared" si="13"/>
        <v>0</v>
      </c>
      <c r="T11" s="29">
        <f t="shared" si="13"/>
        <v>0.50034393809114353</v>
      </c>
      <c r="U11" s="29">
        <f t="shared" si="13"/>
        <v>1.2631126397248493</v>
      </c>
      <c r="V11" s="29">
        <f t="shared" si="13"/>
        <v>0.9469475494411006</v>
      </c>
      <c r="W11" s="29">
        <f t="shared" si="13"/>
        <v>0.8334479793637144</v>
      </c>
      <c r="X11" s="29">
        <f t="shared" ref="X11" si="14">SUM(X12:X16)</f>
        <v>1.1720550300945829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0.54067067927773005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46.348581255374036</v>
      </c>
      <c r="D13" s="10">
        <f>TI_EHG_E_E!D13+TI_EHG_CHP_E!D13+TI_EHG_H_E!D13+TI_EHG_EDHP!D13+TI_EHG_EB!D13+TI_EHG_EPS!D13+TI_EHG_DHEP!D13</f>
        <v>39.377558039552881</v>
      </c>
      <c r="E13" s="10">
        <f>TI_EHG_E_E!E13+TI_EHG_CHP_E!E13+TI_EHG_H_E!E13+TI_EHG_EDHP!E13+TI_EHG_EB!E13+TI_EHG_EPS!E13+TI_EHG_DHEP!E13</f>
        <v>28.641960447119512</v>
      </c>
      <c r="F13" s="10">
        <f>TI_EHG_E_E!F13+TI_EHG_CHP_E!F13+TI_EHG_H_E!F13+TI_EHG_EDHP!F13+TI_EHG_EB!F13+TI_EHG_EPS!F13+TI_EHG_DHEP!F13</f>
        <v>20.344797936371446</v>
      </c>
      <c r="G13" s="10">
        <f>TI_EHG_E_E!G13+TI_EHG_CHP_E!G13+TI_EHG_H_E!G13+TI_EHG_EDHP!G13+TI_EHG_EB!G13+TI_EHG_EPS!G13+TI_EHG_DHEP!G13</f>
        <v>13.649269131556316</v>
      </c>
      <c r="H13" s="10">
        <f>TI_EHG_E_E!H13+TI_EHG_CHP_E!H13+TI_EHG_H_E!H13+TI_EHG_EDHP!H13+TI_EHG_EB!H13+TI_EHG_EPS!H13+TI_EHG_DHEP!H13</f>
        <v>7.6344797936371451</v>
      </c>
      <c r="I13" s="10">
        <f>TI_EHG_E_E!I13+TI_EHG_CHP_E!I13+TI_EHG_H_E!I13+TI_EHG_EDHP!I13+TI_EHG_EB!I13+TI_EHG_EPS!I13+TI_EHG_DHEP!I13</f>
        <v>3.8637145313843511</v>
      </c>
      <c r="J13" s="10">
        <f>TI_EHG_E_E!J13+TI_EHG_CHP_E!J13+TI_EHG_H_E!J13+TI_EHG_EDHP!J13+TI_EHG_EB!J13+TI_EHG_EPS!J13+TI_EHG_DHEP!J13</f>
        <v>3.220206362854686</v>
      </c>
      <c r="K13" s="10">
        <f>TI_EHG_E_E!K13+TI_EHG_CHP_E!K13+TI_EHG_H_E!K13+TI_EHG_EDHP!K13+TI_EHG_EB!K13+TI_EHG_EPS!K13+TI_EHG_DHEP!K13</f>
        <v>1.933361994840928</v>
      </c>
      <c r="L13" s="10">
        <f>TI_EHG_E_E!L13+TI_EHG_CHP_E!L13+TI_EHG_H_E!L13+TI_EHG_EDHP!L13+TI_EHG_EB!L13+TI_EHG_EPS!L13+TI_EHG_DHEP!L13</f>
        <v>1.304987102321582</v>
      </c>
      <c r="M13" s="10">
        <f>TI_EHG_E_E!M13+TI_EHG_CHP_E!M13+TI_EHG_H_E!M13+TI_EHG_EDHP!M13+TI_EHG_EB!M13+TI_EHG_EPS!M13+TI_EHG_DHEP!M13</f>
        <v>1.3111779879621666</v>
      </c>
      <c r="N13" s="10">
        <f>TI_EHG_E_E!N13+TI_EHG_CHP_E!N13+TI_EHG_H_E!N13+TI_EHG_EDHP!N13+TI_EHG_EB!N13+TI_EHG_EPS!N13+TI_EHG_DHEP!N13</f>
        <v>0.63155631986242466</v>
      </c>
      <c r="O13" s="10">
        <f>TI_EHG_E_E!O13+TI_EHG_CHP_E!O13+TI_EHG_H_E!O13+TI_EHG_EDHP!O13+TI_EHG_EB!O13+TI_EHG_EPS!O13+TI_EHG_DHEP!O13</f>
        <v>0.61642304385210656</v>
      </c>
      <c r="P13" s="10">
        <f>TI_EHG_E_E!P13+TI_EHG_CHP_E!P13+TI_EHG_H_E!P13+TI_EHG_EDHP!P13+TI_EHG_EB!P13+TI_EHG_EPS!P13+TI_EHG_DHEP!P13</f>
        <v>0.64797936371453135</v>
      </c>
      <c r="Q13" s="10">
        <f>TI_EHG_E_E!Q13+TI_EHG_CHP_E!Q13+TI_EHG_H_E!Q13+TI_EHG_EDHP!Q13+TI_EHG_EB!Q13+TI_EHG_EPS!Q13+TI_EHG_DHEP!Q13</f>
        <v>0.64797936371453135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0.36165090283748924</v>
      </c>
      <c r="U13" s="10">
        <f>TI_EHG_E_E!U13+TI_EHG_CHP_E!U13+TI_EHG_H_E!U13+TI_EHG_EDHP!U13+TI_EHG_EB!U13+TI_EHG_EPS!U13+TI_EHG_DHEP!U13</f>
        <v>0.92493551160791043</v>
      </c>
      <c r="V13" s="10">
        <f>TI_EHG_E_E!V13+TI_EHG_CHP_E!V13+TI_EHG_H_E!V13+TI_EHG_EDHP!V13+TI_EHG_EB!V13+TI_EHG_EPS!V13+TI_EHG_DHEP!V13</f>
        <v>0.71281169389509891</v>
      </c>
      <c r="W13" s="10">
        <f>TI_EHG_E_E!W13+TI_EHG_CHP_E!W13+TI_EHG_H_E!W13+TI_EHG_EDHP!W13+TI_EHG_EB!W13+TI_EHG_EPS!W13+TI_EHG_DHEP!W13</f>
        <v>0.65081685296646596</v>
      </c>
      <c r="X13" s="10">
        <f>TI_EHG_E_E!X13+TI_EHG_CHP_E!X13+TI_EHG_H_E!X13+TI_EHG_EDHP!X13+TI_EHG_EB!X13+TI_EHG_EPS!X13+TI_EHG_DHEP!X13</f>
        <v>0.99578675838349084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0.13869303525365431</v>
      </c>
      <c r="U16" s="10">
        <f>TI_EHG_E_E!U16+TI_EHG_CHP_E!U16+TI_EHG_H_E!U16+TI_EHG_EDHP!U16+TI_EHG_EB!U16+TI_EHG_EPS!U16+TI_EHG_DHEP!U16</f>
        <v>0.3381771281169389</v>
      </c>
      <c r="V16" s="10">
        <f>TI_EHG_E_E!V16+TI_EHG_CHP_E!V16+TI_EHG_H_E!V16+TI_EHG_EDHP!V16+TI_EHG_EB!V16+TI_EHG_EPS!V16+TI_EHG_DHEP!V16</f>
        <v>0.23413585554600169</v>
      </c>
      <c r="W16" s="10">
        <f>TI_EHG_E_E!W16+TI_EHG_CHP_E!W16+TI_EHG_H_E!W16+TI_EHG_EDHP!W16+TI_EHG_EB!W16+TI_EHG_EPS!W16+TI_EHG_DHEP!W16</f>
        <v>0.18263112639724849</v>
      </c>
      <c r="X16" s="10">
        <f>TI_EHG_E_E!X16+TI_EHG_CHP_E!X16+TI_EHG_H_E!X16+TI_EHG_EDHP!X16+TI_EHG_EB!X16+TI_EHG_EPS!X16+TI_EHG_DHEP!X16</f>
        <v>0.17626827171109199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568.55588993981075</v>
      </c>
      <c r="D17" s="37">
        <f t="shared" ref="D17:W17" si="16">SUM(D18:D21)</f>
        <v>586.10636285468627</v>
      </c>
      <c r="E17" s="37">
        <f t="shared" si="16"/>
        <v>581.36044711951843</v>
      </c>
      <c r="F17" s="37">
        <f t="shared" si="16"/>
        <v>629.40670679277719</v>
      </c>
      <c r="G17" s="37">
        <f t="shared" si="16"/>
        <v>555.69879621668088</v>
      </c>
      <c r="H17" s="37">
        <f t="shared" si="16"/>
        <v>497.32975064488386</v>
      </c>
      <c r="I17" s="37">
        <f t="shared" si="16"/>
        <v>671.06380051590702</v>
      </c>
      <c r="J17" s="37">
        <f t="shared" si="16"/>
        <v>642.18495270851236</v>
      </c>
      <c r="K17" s="37">
        <f t="shared" si="16"/>
        <v>751.84858125537392</v>
      </c>
      <c r="L17" s="37">
        <f t="shared" si="16"/>
        <v>613.37781599312109</v>
      </c>
      <c r="M17" s="37">
        <f t="shared" si="16"/>
        <v>803.70928632846073</v>
      </c>
      <c r="N17" s="37">
        <f t="shared" si="16"/>
        <v>788.21057609630259</v>
      </c>
      <c r="O17" s="37">
        <f t="shared" si="16"/>
        <v>776.8415305245054</v>
      </c>
      <c r="P17" s="37">
        <f t="shared" si="16"/>
        <v>833.70352536543419</v>
      </c>
      <c r="Q17" s="37">
        <f t="shared" si="16"/>
        <v>878.88598452278586</v>
      </c>
      <c r="R17" s="37">
        <f t="shared" si="16"/>
        <v>999.53671539122945</v>
      </c>
      <c r="S17" s="37">
        <f t="shared" si="16"/>
        <v>978.34385210662094</v>
      </c>
      <c r="T17" s="37">
        <f t="shared" si="16"/>
        <v>924.1</v>
      </c>
      <c r="U17" s="37">
        <f t="shared" si="16"/>
        <v>936.69793637145301</v>
      </c>
      <c r="V17" s="37">
        <f t="shared" si="16"/>
        <v>866.7512467755804</v>
      </c>
      <c r="W17" s="37">
        <f t="shared" si="16"/>
        <v>727.83551160791046</v>
      </c>
      <c r="X17" s="37">
        <f t="shared" ref="X17" si="17">SUM(X18:X21)</f>
        <v>801.73576956147895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408.36199484092856</v>
      </c>
      <c r="D19" s="10">
        <f>TI_EHG_E_E!D19+TI_EHG_CHP_E!D19+TI_EHG_H_E!D19+TI_EHG_EDHP!D19+TI_EHG_EB!D19+TI_EHG_EPS!D19+TI_EHG_DHEP!D19</f>
        <v>411.41444539982808</v>
      </c>
      <c r="E19" s="10">
        <f>TI_EHG_E_E!E19+TI_EHG_CHP_E!E19+TI_EHG_H_E!E19+TI_EHG_EDHP!E19+TI_EHG_EB!E19+TI_EHG_EPS!E19+TI_EHG_DHEP!E19</f>
        <v>392.86328460877041</v>
      </c>
      <c r="F19" s="10">
        <f>TI_EHG_E_E!F19+TI_EHG_CHP_E!F19+TI_EHG_H_E!F19+TI_EHG_EDHP!F19+TI_EHG_EB!F19+TI_EHG_EPS!F19+TI_EHG_DHEP!F19</f>
        <v>430.99742046431635</v>
      </c>
      <c r="G19" s="10">
        <f>TI_EHG_E_E!G19+TI_EHG_CHP_E!G19+TI_EHG_H_E!G19+TI_EHG_EDHP!G19+TI_EHG_EB!G19+TI_EHG_EPS!G19+TI_EHG_DHEP!G19</f>
        <v>299.01117798796207</v>
      </c>
      <c r="H19" s="10">
        <f>TI_EHG_E_E!H19+TI_EHG_CHP_E!H19+TI_EHG_H_E!H19+TI_EHG_EDHP!H19+TI_EHG_EB!H19+TI_EHG_EPS!H19+TI_EHG_DHEP!H19</f>
        <v>275.32244196044712</v>
      </c>
      <c r="I19" s="10">
        <f>TI_EHG_E_E!I19+TI_EHG_CHP_E!I19+TI_EHG_H_E!I19+TI_EHG_EDHP!I19+TI_EHG_EB!I19+TI_EHG_EPS!I19+TI_EHG_DHEP!I19</f>
        <v>347.35597592433356</v>
      </c>
      <c r="J19" s="10">
        <f>TI_EHG_E_E!J19+TI_EHG_CHP_E!J19+TI_EHG_H_E!J19+TI_EHG_EDHP!J19+TI_EHG_EB!J19+TI_EHG_EPS!J19+TI_EHG_DHEP!J19</f>
        <v>382.84608770421323</v>
      </c>
      <c r="K19" s="10">
        <f>TI_EHG_E_E!K19+TI_EHG_CHP_E!K19+TI_EHG_H_E!K19+TI_EHG_EDHP!K19+TI_EHG_EB!K19+TI_EHG_EPS!K19+TI_EHG_DHEP!K19</f>
        <v>400.60189165950129</v>
      </c>
      <c r="L19" s="10">
        <f>TI_EHG_E_E!L19+TI_EHG_CHP_E!L19+TI_EHG_H_E!L19+TI_EHG_EDHP!L19+TI_EHG_EB!L19+TI_EHG_EPS!L19+TI_EHG_DHEP!L19</f>
        <v>313.43508168529661</v>
      </c>
      <c r="M19" s="10">
        <f>TI_EHG_E_E!M19+TI_EHG_CHP_E!M19+TI_EHG_H_E!M19+TI_EHG_EDHP!M19+TI_EHG_EB!M19+TI_EHG_EPS!M19+TI_EHG_DHEP!M19</f>
        <v>444.81943250214954</v>
      </c>
      <c r="N19" s="10">
        <f>TI_EHG_E_E!N19+TI_EHG_CHP_E!N19+TI_EHG_H_E!N19+TI_EHG_EDHP!N19+TI_EHG_EB!N19+TI_EHG_EPS!N19+TI_EHG_DHEP!N19</f>
        <v>397.50644883920887</v>
      </c>
      <c r="O19" s="10">
        <f>TI_EHG_E_E!O19+TI_EHG_CHP_E!O19+TI_EHG_H_E!O19+TI_EHG_EDHP!O19+TI_EHG_EB!O19+TI_EHG_EPS!O19+TI_EHG_DHEP!O19</f>
        <v>382.02923473774717</v>
      </c>
      <c r="P19" s="10">
        <f>TI_EHG_E_E!P19+TI_EHG_CHP_E!P19+TI_EHG_H_E!P19+TI_EHG_EDHP!P19+TI_EHG_EB!P19+TI_EHG_EPS!P19+TI_EHG_DHEP!P19</f>
        <v>426.80567497850382</v>
      </c>
      <c r="Q19" s="10">
        <f>TI_EHG_E_E!Q19+TI_EHG_CHP_E!Q19+TI_EHG_H_E!Q19+TI_EHG_EDHP!Q19+TI_EHG_EB!Q19+TI_EHG_EPS!Q19+TI_EHG_DHEP!Q19</f>
        <v>424.93551160791054</v>
      </c>
      <c r="R19" s="10">
        <f>TI_EHG_E_E!R19+TI_EHG_CHP_E!R19+TI_EHG_H_E!R19+TI_EHG_EDHP!R19+TI_EHG_EB!R19+TI_EHG_EPS!R19+TI_EHG_DHEP!R19</f>
        <v>498.79621668099742</v>
      </c>
      <c r="S19" s="10">
        <f>TI_EHG_E_E!S19+TI_EHG_CHP_E!S19+TI_EHG_H_E!S19+TI_EHG_EDHP!S19+TI_EHG_EB!S19+TI_EHG_EPS!S19+TI_EHG_DHEP!S19</f>
        <v>545.07738607050737</v>
      </c>
      <c r="T19" s="10">
        <f>TI_EHG_E_E!T19+TI_EHG_CHP_E!T19+TI_EHG_H_E!T19+TI_EHG_EDHP!T19+TI_EHG_EB!T19+TI_EHG_EPS!T19+TI_EHG_DHEP!T19</f>
        <v>504.27463456577811</v>
      </c>
      <c r="U19" s="10">
        <f>TI_EHG_E_E!U19+TI_EHG_CHP_E!U19+TI_EHG_H_E!U19+TI_EHG_EDHP!U19+TI_EHG_EB!U19+TI_EHG_EPS!U19+TI_EHG_DHEP!U19</f>
        <v>514.87927773000854</v>
      </c>
      <c r="V19" s="10">
        <f>TI_EHG_E_E!V19+TI_EHG_CHP_E!V19+TI_EHG_H_E!V19+TI_EHG_EDHP!V19+TI_EHG_EB!V19+TI_EHG_EPS!V19+TI_EHG_DHEP!V19</f>
        <v>496.00369733447985</v>
      </c>
      <c r="W19" s="10">
        <f>TI_EHG_E_E!W19+TI_EHG_CHP_E!W19+TI_EHG_H_E!W19+TI_EHG_EDHP!W19+TI_EHG_EB!W19+TI_EHG_EPS!W19+TI_EHG_DHEP!W19</f>
        <v>414.39226139294919</v>
      </c>
      <c r="X19" s="10">
        <f>TI_EHG_E_E!X19+TI_EHG_CHP_E!X19+TI_EHG_H_E!X19+TI_EHG_EDHP!X19+TI_EHG_EB!X19+TI_EHG_EPS!X19+TI_EHG_DHEP!X19</f>
        <v>491.78873602751503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103.1097162510748</v>
      </c>
      <c r="D20" s="10">
        <f>TI_EHG_E_E!D20+TI_EHG_CHP_E!D20+TI_EHG_H_E!D20+TI_EHG_EDHP!D20+TI_EHG_EB!D20+TI_EHG_EPS!D20+TI_EHG_DHEP!D20</f>
        <v>118.84969905417027</v>
      </c>
      <c r="E20" s="10">
        <f>TI_EHG_E_E!E20+TI_EHG_CHP_E!E20+TI_EHG_H_E!E20+TI_EHG_EDHP!E20+TI_EHG_EB!E20+TI_EHG_EPS!E20+TI_EHG_DHEP!E20</f>
        <v>114.2399828030954</v>
      </c>
      <c r="F20" s="10">
        <f>TI_EHG_E_E!F20+TI_EHG_CHP_E!F20+TI_EHG_H_E!F20+TI_EHG_EDHP!F20+TI_EHG_EB!F20+TI_EHG_EPS!F20+TI_EHG_DHEP!F20</f>
        <v>136.5004299226139</v>
      </c>
      <c r="G20" s="10">
        <f>TI_EHG_E_E!G20+TI_EHG_CHP_E!G20+TI_EHG_H_E!G20+TI_EHG_EDHP!G20+TI_EHG_EB!G20+TI_EHG_EPS!G20+TI_EHG_DHEP!G20</f>
        <v>168.45795356835771</v>
      </c>
      <c r="H20" s="10">
        <f>TI_EHG_E_E!H20+TI_EHG_CHP_E!H20+TI_EHG_H_E!H20+TI_EHG_EDHP!H20+TI_EHG_EB!H20+TI_EHG_EPS!H20+TI_EHG_DHEP!H20</f>
        <v>107.21797076526221</v>
      </c>
      <c r="I20" s="10">
        <f>TI_EHG_E_E!I20+TI_EHG_CHP_E!I20+TI_EHG_H_E!I20+TI_EHG_EDHP!I20+TI_EHG_EB!I20+TI_EHG_EPS!I20+TI_EHG_DHEP!I20</f>
        <v>207.24660361134991</v>
      </c>
      <c r="J20" s="10">
        <f>TI_EHG_E_E!J20+TI_EHG_CHP_E!J20+TI_EHG_H_E!J20+TI_EHG_EDHP!J20+TI_EHG_EB!J20+TI_EHG_EPS!J20+TI_EHG_DHEP!J20</f>
        <v>152.74196044711951</v>
      </c>
      <c r="K20" s="10">
        <f>TI_EHG_E_E!K20+TI_EHG_CHP_E!K20+TI_EHG_H_E!K20+TI_EHG_EDHP!K20+TI_EHG_EB!K20+TI_EHG_EPS!K20+TI_EHG_DHEP!K20</f>
        <v>243.71831470335337</v>
      </c>
      <c r="L20" s="10">
        <f>TI_EHG_E_E!L20+TI_EHG_CHP_E!L20+TI_EHG_H_E!L20+TI_EHG_EDHP!L20+TI_EHG_EB!L20+TI_EHG_EPS!L20+TI_EHG_DHEP!L20</f>
        <v>184.6278589853826</v>
      </c>
      <c r="M20" s="10">
        <f>TI_EHG_E_E!M20+TI_EHG_CHP_E!M20+TI_EHG_H_E!M20+TI_EHG_EDHP!M20+TI_EHG_EB!M20+TI_EHG_EPS!M20+TI_EHG_DHEP!M20</f>
        <v>237.74720550300944</v>
      </c>
      <c r="N20" s="10">
        <f>TI_EHG_E_E!N20+TI_EHG_CHP_E!N20+TI_EHG_H_E!N20+TI_EHG_EDHP!N20+TI_EHG_EB!N20+TI_EHG_EPS!N20+TI_EHG_DHEP!N20</f>
        <v>262.75434221840067</v>
      </c>
      <c r="O20" s="10">
        <f>TI_EHG_E_E!O20+TI_EHG_CHP_E!O20+TI_EHG_H_E!O20+TI_EHG_EDHP!O20+TI_EHG_EB!O20+TI_EHG_EPS!O20+TI_EHG_DHEP!O20</f>
        <v>270.56466036113494</v>
      </c>
      <c r="P20" s="10">
        <f>TI_EHG_E_E!P20+TI_EHG_CHP_E!P20+TI_EHG_H_E!P20+TI_EHG_EDHP!P20+TI_EHG_EB!P20+TI_EHG_EPS!P20+TI_EHG_DHEP!P20</f>
        <v>280.14230438521059</v>
      </c>
      <c r="Q20" s="10">
        <f>TI_EHG_E_E!Q20+TI_EHG_CHP_E!Q20+TI_EHG_H_E!Q20+TI_EHG_EDHP!Q20+TI_EHG_EB!Q20+TI_EHG_EPS!Q20+TI_EHG_DHEP!Q20</f>
        <v>332.87944969905413</v>
      </c>
      <c r="R20" s="10">
        <f>TI_EHG_E_E!R20+TI_EHG_CHP_E!R20+TI_EHG_H_E!R20+TI_EHG_EDHP!R20+TI_EHG_EB!R20+TI_EHG_EPS!R20+TI_EHG_DHEP!R20</f>
        <v>387.93353396388648</v>
      </c>
      <c r="S20" s="10">
        <f>TI_EHG_E_E!S20+TI_EHG_CHP_E!S20+TI_EHG_H_E!S20+TI_EHG_EDHP!S20+TI_EHG_EB!S20+TI_EHG_EPS!S20+TI_EHG_DHEP!S20</f>
        <v>349.43155631986241</v>
      </c>
      <c r="T20" s="10">
        <f>TI_EHG_E_E!T20+TI_EHG_CHP_E!T20+TI_EHG_H_E!T20+TI_EHG_EDHP!T20+TI_EHG_EB!T20+TI_EHG_EPS!T20+TI_EHG_DHEP!T20</f>
        <v>379.3769561478934</v>
      </c>
      <c r="U20" s="10">
        <f>TI_EHG_E_E!U20+TI_EHG_CHP_E!U20+TI_EHG_H_E!U20+TI_EHG_EDHP!U20+TI_EHG_EB!U20+TI_EHG_EPS!U20+TI_EHG_DHEP!U20</f>
        <v>387.27781599312118</v>
      </c>
      <c r="V20" s="10">
        <f>TI_EHG_E_E!V20+TI_EHG_CHP_E!V20+TI_EHG_H_E!V20+TI_EHG_EDHP!V20+TI_EHG_EB!V20+TI_EHG_EPS!V20+TI_EHG_DHEP!V20</f>
        <v>332.78632846087703</v>
      </c>
      <c r="W20" s="10">
        <f>TI_EHG_E_E!W20+TI_EHG_CHP_E!W20+TI_EHG_H_E!W20+TI_EHG_EDHP!W20+TI_EHG_EB!W20+TI_EHG_EPS!W20+TI_EHG_DHEP!W20</f>
        <v>272.942562338779</v>
      </c>
      <c r="X20" s="10">
        <f>TI_EHG_E_E!X20+TI_EHG_CHP_E!X20+TI_EHG_H_E!X20+TI_EHG_EDHP!X20+TI_EHG_EB!X20+TI_EHG_EPS!X20+TI_EHG_DHEP!X20</f>
        <v>282.73714531384348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57.084178847807394</v>
      </c>
      <c r="D21" s="10">
        <f>TI_EHG_E_E!D21+TI_EHG_CHP_E!D21+TI_EHG_H_E!D21+TI_EHG_EDHP!D21+TI_EHG_EB!D21+TI_EHG_EPS!D21+TI_EHG_DHEP!D21</f>
        <v>55.842218400687869</v>
      </c>
      <c r="E21" s="10">
        <f>TI_EHG_E_E!E21+TI_EHG_CHP_E!E21+TI_EHG_H_E!E21+TI_EHG_EDHP!E21+TI_EHG_EB!E21+TI_EHG_EPS!E21+TI_EHG_DHEP!E21</f>
        <v>74.257179707652625</v>
      </c>
      <c r="F21" s="10">
        <f>TI_EHG_E_E!F21+TI_EHG_CHP_E!F21+TI_EHG_H_E!F21+TI_EHG_EDHP!F21+TI_EHG_EB!F21+TI_EHG_EPS!F21+TI_EHG_DHEP!F21</f>
        <v>61.908856405846947</v>
      </c>
      <c r="G21" s="10">
        <f>TI_EHG_E_E!G21+TI_EHG_CHP_E!G21+TI_EHG_H_E!G21+TI_EHG_EDHP!G21+TI_EHG_EB!G21+TI_EHG_EPS!G21+TI_EHG_DHEP!G21</f>
        <v>88.229664660361124</v>
      </c>
      <c r="H21" s="10">
        <f>TI_EHG_E_E!H21+TI_EHG_CHP_E!H21+TI_EHG_H_E!H21+TI_EHG_EDHP!H21+TI_EHG_EB!H21+TI_EHG_EPS!H21+TI_EHG_DHEP!H21</f>
        <v>114.78933791917454</v>
      </c>
      <c r="I21" s="10">
        <f>TI_EHG_E_E!I21+TI_EHG_CHP_E!I21+TI_EHG_H_E!I21+TI_EHG_EDHP!I21+TI_EHG_EB!I21+TI_EHG_EPS!I21+TI_EHG_DHEP!I21</f>
        <v>116.46122098022356</v>
      </c>
      <c r="J21" s="10">
        <f>TI_EHG_E_E!J21+TI_EHG_CHP_E!J21+TI_EHG_H_E!J21+TI_EHG_EDHP!J21+TI_EHG_EB!J21+TI_EHG_EPS!J21+TI_EHG_DHEP!J21</f>
        <v>106.5969045571797</v>
      </c>
      <c r="K21" s="10">
        <f>TI_EHG_E_E!K21+TI_EHG_CHP_E!K21+TI_EHG_H_E!K21+TI_EHG_EDHP!K21+TI_EHG_EB!K21+TI_EHG_EPS!K21+TI_EHG_DHEP!K21</f>
        <v>107.52837489251934</v>
      </c>
      <c r="L21" s="10">
        <f>TI_EHG_E_E!L21+TI_EHG_CHP_E!L21+TI_EHG_H_E!L21+TI_EHG_EDHP!L21+TI_EHG_EB!L21+TI_EHG_EPS!L21+TI_EHG_DHEP!L21</f>
        <v>115.31487532244192</v>
      </c>
      <c r="M21" s="10">
        <f>TI_EHG_E_E!M21+TI_EHG_CHP_E!M21+TI_EHG_H_E!M21+TI_EHG_EDHP!M21+TI_EHG_EB!M21+TI_EHG_EPS!M21+TI_EHG_DHEP!M21</f>
        <v>121.14264832330177</v>
      </c>
      <c r="N21" s="10">
        <f>TI_EHG_E_E!N21+TI_EHG_CHP_E!N21+TI_EHG_H_E!N21+TI_EHG_EDHP!N21+TI_EHG_EB!N21+TI_EHG_EPS!N21+TI_EHG_DHEP!N21</f>
        <v>127.94978503869301</v>
      </c>
      <c r="O21" s="10">
        <f>TI_EHG_E_E!O21+TI_EHG_CHP_E!O21+TI_EHG_H_E!O21+TI_EHG_EDHP!O21+TI_EHG_EB!O21+TI_EHG_EPS!O21+TI_EHG_DHEP!O21</f>
        <v>124.24763542562339</v>
      </c>
      <c r="P21" s="10">
        <f>TI_EHG_E_E!P21+TI_EHG_CHP_E!P21+TI_EHG_H_E!P21+TI_EHG_EDHP!P21+TI_EHG_EB!P21+TI_EHG_EPS!P21+TI_EHG_DHEP!P21</f>
        <v>126.75554600171968</v>
      </c>
      <c r="Q21" s="10">
        <f>TI_EHG_E_E!Q21+TI_EHG_CHP_E!Q21+TI_EHG_H_E!Q21+TI_EHG_EDHP!Q21+TI_EHG_EB!Q21+TI_EHG_EPS!Q21+TI_EHG_DHEP!Q21</f>
        <v>121.07102321582116</v>
      </c>
      <c r="R21" s="10">
        <f>TI_EHG_E_E!R21+TI_EHG_CHP_E!R21+TI_EHG_H_E!R21+TI_EHG_EDHP!R21+TI_EHG_EB!R21+TI_EHG_EPS!R21+TI_EHG_DHEP!R21</f>
        <v>112.8069647463456</v>
      </c>
      <c r="S21" s="10">
        <f>TI_EHG_E_E!S21+TI_EHG_CHP_E!S21+TI_EHG_H_E!S21+TI_EHG_EDHP!S21+TI_EHG_EB!S21+TI_EHG_EPS!S21+TI_EHG_DHEP!S21</f>
        <v>83.834909716251062</v>
      </c>
      <c r="T21" s="10">
        <f>TI_EHG_E_E!T21+TI_EHG_CHP_E!T21+TI_EHG_H_E!T21+TI_EHG_EDHP!T21+TI_EHG_EB!T21+TI_EHG_EPS!T21+TI_EHG_DHEP!T21</f>
        <v>40.448409286328463</v>
      </c>
      <c r="U21" s="10">
        <f>TI_EHG_E_E!U21+TI_EHG_CHP_E!U21+TI_EHG_H_E!U21+TI_EHG_EDHP!U21+TI_EHG_EB!U21+TI_EHG_EPS!U21+TI_EHG_DHEP!U21</f>
        <v>34.540842648323299</v>
      </c>
      <c r="V21" s="10">
        <f>TI_EHG_E_E!V21+TI_EHG_CHP_E!V21+TI_EHG_H_E!V21+TI_EHG_EDHP!V21+TI_EHG_EB!V21+TI_EHG_EPS!V21+TI_EHG_DHEP!V21</f>
        <v>37.961220980223558</v>
      </c>
      <c r="W21" s="10">
        <f>TI_EHG_E_E!W21+TI_EHG_CHP_E!W21+TI_EHG_H_E!W21+TI_EHG_EDHP!W21+TI_EHG_EB!W21+TI_EHG_EPS!W21+TI_EHG_DHEP!W21</f>
        <v>40.500687876182283</v>
      </c>
      <c r="X21" s="10">
        <f>TI_EHG_E_E!X21+TI_EHG_CHP_E!X21+TI_EHG_H_E!X21+TI_EHG_EDHP!X21+TI_EHG_EB!X21+TI_EHG_EPS!X21+TI_EHG_DHEP!X21</f>
        <v>27.20988822012038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605.03723129836635</v>
      </c>
      <c r="D26" s="37">
        <f t="shared" ref="D26:W26" si="22">SUM(D27,D33)</f>
        <v>718.34582975064473</v>
      </c>
      <c r="E26" s="37">
        <f t="shared" si="22"/>
        <v>699.60593293207205</v>
      </c>
      <c r="F26" s="37">
        <f t="shared" si="22"/>
        <v>708.23301805674976</v>
      </c>
      <c r="G26" s="37">
        <f t="shared" si="22"/>
        <v>664.18030954428195</v>
      </c>
      <c r="H26" s="37">
        <f t="shared" si="22"/>
        <v>630.65348237317266</v>
      </c>
      <c r="I26" s="37">
        <f t="shared" si="22"/>
        <v>656.02123817712811</v>
      </c>
      <c r="J26" s="37">
        <f t="shared" si="22"/>
        <v>610.37540842648332</v>
      </c>
      <c r="K26" s="37">
        <f t="shared" si="22"/>
        <v>596.99277730008589</v>
      </c>
      <c r="L26" s="37">
        <f t="shared" si="22"/>
        <v>571.9760963026655</v>
      </c>
      <c r="M26" s="37">
        <f t="shared" si="22"/>
        <v>611.30223559759247</v>
      </c>
      <c r="N26" s="37">
        <f t="shared" si="22"/>
        <v>490.3983662940671</v>
      </c>
      <c r="O26" s="37">
        <f t="shared" si="22"/>
        <v>440.51762682717111</v>
      </c>
      <c r="P26" s="37">
        <f t="shared" si="22"/>
        <v>383.28082545141882</v>
      </c>
      <c r="Q26" s="37">
        <f t="shared" si="22"/>
        <v>335.80300945829748</v>
      </c>
      <c r="R26" s="37">
        <f t="shared" si="22"/>
        <v>431.73774720550296</v>
      </c>
      <c r="S26" s="37">
        <f t="shared" si="22"/>
        <v>457.49724849527075</v>
      </c>
      <c r="T26" s="37">
        <f t="shared" si="22"/>
        <v>426.78065348237317</v>
      </c>
      <c r="U26" s="37">
        <f t="shared" si="22"/>
        <v>411.17420464316422</v>
      </c>
      <c r="V26" s="37">
        <f t="shared" si="22"/>
        <v>391.78116938950984</v>
      </c>
      <c r="W26" s="37">
        <f t="shared" si="22"/>
        <v>406.68822012037828</v>
      </c>
      <c r="X26" s="37">
        <f t="shared" ref="X26" si="23">SUM(X27,X33)</f>
        <v>460.15735167669817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605.03723129836635</v>
      </c>
      <c r="D33" s="29">
        <f t="shared" ref="D33:W33" si="28">SUM(D34:D50)</f>
        <v>718.34582975064473</v>
      </c>
      <c r="E33" s="29">
        <f t="shared" si="28"/>
        <v>699.60593293207205</v>
      </c>
      <c r="F33" s="29">
        <f t="shared" si="28"/>
        <v>708.23301805674976</v>
      </c>
      <c r="G33" s="29">
        <f t="shared" si="28"/>
        <v>664.18030954428195</v>
      </c>
      <c r="H33" s="29">
        <f t="shared" si="28"/>
        <v>630.65348237317266</v>
      </c>
      <c r="I33" s="29">
        <f t="shared" si="28"/>
        <v>656.02123817712811</v>
      </c>
      <c r="J33" s="29">
        <f t="shared" si="28"/>
        <v>610.37540842648332</v>
      </c>
      <c r="K33" s="29">
        <f t="shared" si="28"/>
        <v>596.99277730008589</v>
      </c>
      <c r="L33" s="29">
        <f t="shared" si="28"/>
        <v>571.9760963026655</v>
      </c>
      <c r="M33" s="29">
        <f t="shared" si="28"/>
        <v>611.30223559759247</v>
      </c>
      <c r="N33" s="29">
        <f t="shared" si="28"/>
        <v>490.3983662940671</v>
      </c>
      <c r="O33" s="29">
        <f t="shared" si="28"/>
        <v>440.51762682717111</v>
      </c>
      <c r="P33" s="29">
        <f t="shared" si="28"/>
        <v>383.28082545141882</v>
      </c>
      <c r="Q33" s="29">
        <f t="shared" si="28"/>
        <v>335.80300945829748</v>
      </c>
      <c r="R33" s="29">
        <f t="shared" si="28"/>
        <v>431.73774720550296</v>
      </c>
      <c r="S33" s="29">
        <f t="shared" si="28"/>
        <v>457.49724849527075</v>
      </c>
      <c r="T33" s="29">
        <f t="shared" si="28"/>
        <v>426.78065348237317</v>
      </c>
      <c r="U33" s="29">
        <f t="shared" si="28"/>
        <v>411.17420464316422</v>
      </c>
      <c r="V33" s="29">
        <f t="shared" si="28"/>
        <v>391.78116938950984</v>
      </c>
      <c r="W33" s="29">
        <f t="shared" si="28"/>
        <v>406.68822012037828</v>
      </c>
      <c r="X33" s="29">
        <f t="shared" ref="X33" si="29">SUM(X34:X50)</f>
        <v>460.15735167669817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3.5468615649183151</v>
      </c>
      <c r="H34" s="10">
        <f>TI_EHG_E_E!H34+TI_EHG_CHP_E!H34+TI_EHG_H_E!H34+TI_EHG_EDHP!H34+TI_EHG_EB!H34+TI_EHG_EPS!H34+TI_EHG_DHEP!H34</f>
        <v>11.822871883061049</v>
      </c>
      <c r="I34" s="10">
        <f>TI_EHG_E_E!I34+TI_EHG_CHP_E!I34+TI_EHG_H_E!I34+TI_EHG_EDHP!I34+TI_EHG_EB!I34+TI_EHG_EPS!I34+TI_EHG_DHEP!I34</f>
        <v>13.005159071367149</v>
      </c>
      <c r="J34" s="10">
        <f>TI_EHG_E_E!J34+TI_EHG_CHP_E!J34+TI_EHG_H_E!J34+TI_EHG_EDHP!J34+TI_EHG_EB!J34+TI_EHG_EPS!J34+TI_EHG_DHEP!J34</f>
        <v>47.29148753224419</v>
      </c>
      <c r="K34" s="10">
        <f>TI_EHG_E_E!K34+TI_EHG_CHP_E!K34+TI_EHG_H_E!K34+TI_EHG_EDHP!K34+TI_EHG_EB!K34+TI_EHG_EPS!K34+TI_EHG_DHEP!K34</f>
        <v>41.38005159071367</v>
      </c>
      <c r="L34" s="10">
        <f>TI_EHG_E_E!L34+TI_EHG_CHP_E!L34+TI_EHG_H_E!L34+TI_EHG_EDHP!L34+TI_EHG_EB!L34+TI_EHG_EPS!L34+TI_EHG_DHEP!L34</f>
        <v>50.838349097162506</v>
      </c>
      <c r="M34" s="10">
        <f>TI_EHG_E_E!M34+TI_EHG_CHP_E!M34+TI_EHG_H_E!M34+TI_EHG_EDHP!M34+TI_EHG_EB!M34+TI_EHG_EPS!M34+TI_EHG_DHEP!M34</f>
        <v>59.114359415305238</v>
      </c>
      <c r="N34" s="10">
        <f>TI_EHG_E_E!N34+TI_EHG_CHP_E!N34+TI_EHG_H_E!N34+TI_EHG_EDHP!N34+TI_EHG_EB!N34+TI_EHG_EPS!N34+TI_EHG_DHEP!N34</f>
        <v>39.015477214101459</v>
      </c>
      <c r="O34" s="10">
        <f>TI_EHG_E_E!O34+TI_EHG_CHP_E!O34+TI_EHG_H_E!O34+TI_EHG_EDHP!O34+TI_EHG_EB!O34+TI_EHG_EPS!O34+TI_EHG_DHEP!O34</f>
        <v>41.38005159071367</v>
      </c>
      <c r="P34" s="10">
        <f>TI_EHG_E_E!P34+TI_EHG_CHP_E!P34+TI_EHG_H_E!P34+TI_EHG_EDHP!P34+TI_EHG_EB!P34+TI_EHG_EPS!P34+TI_EHG_DHEP!P34</f>
        <v>43.744625967325881</v>
      </c>
      <c r="Q34" s="10">
        <f>TI_EHG_E_E!Q34+TI_EHG_CHP_E!Q34+TI_EHG_H_E!Q34+TI_EHG_EDHP!Q34+TI_EHG_EB!Q34+TI_EHG_EPS!Q34+TI_EHG_DHEP!Q34</f>
        <v>30.739466895958721</v>
      </c>
      <c r="R34" s="10">
        <f>TI_EHG_E_E!R34+TI_EHG_CHP_E!R34+TI_EHG_H_E!R34+TI_EHG_EDHP!R34+TI_EHG_EB!R34+TI_EHG_EPS!R34+TI_EHG_DHEP!R34</f>
        <v>9.4582975064488384</v>
      </c>
      <c r="S34" s="10">
        <f>TI_EHG_E_E!S34+TI_EHG_CHP_E!S34+TI_EHG_H_E!S34+TI_EHG_EDHP!S34+TI_EHG_EB!S34+TI_EHG_EPS!S34+TI_EHG_DHEP!S34</f>
        <v>27.192605331040411</v>
      </c>
      <c r="T34" s="10">
        <f>TI_EHG_E_E!T34+TI_EHG_CHP_E!T34+TI_EHG_H_E!T34+TI_EHG_EDHP!T34+TI_EHG_EB!T34+TI_EHG_EPS!T34+TI_EHG_DHEP!T34</f>
        <v>15.04342218400688</v>
      </c>
      <c r="U34" s="10">
        <f>TI_EHG_E_E!U34+TI_EHG_CHP_E!U34+TI_EHG_H_E!U34+TI_EHG_EDHP!U34+TI_EHG_EB!U34+TI_EHG_EPS!U34+TI_EHG_DHEP!U34</f>
        <v>38.023559759243327</v>
      </c>
      <c r="V34" s="10">
        <f>TI_EHG_E_E!V34+TI_EHG_CHP_E!V34+TI_EHG_H_E!V34+TI_EHG_EDHP!V34+TI_EHG_EB!V34+TI_EHG_EPS!V34+TI_EHG_DHEP!V34</f>
        <v>11.63138435081685</v>
      </c>
      <c r="W34" s="10">
        <f>TI_EHG_E_E!W34+TI_EHG_CHP_E!W34+TI_EHG_H_E!W34+TI_EHG_EDHP!W34+TI_EHG_EB!W34+TI_EHG_EPS!W34+TI_EHG_DHEP!W34</f>
        <v>15.6853826311264</v>
      </c>
      <c r="X34" s="10">
        <f>TI_EHG_E_E!X34+TI_EHG_CHP_E!X34+TI_EHG_H_E!X34+TI_EHG_EDHP!X34+TI_EHG_EB!X34+TI_EHG_EPS!X34+TI_EHG_DHEP!X34</f>
        <v>12.56414445399828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4.519002579535683</v>
      </c>
      <c r="D36" s="10">
        <f>TI_EHG_E_E!D36+TI_EHG_CHP_E!D36+TI_EHG_H_E!D36+TI_EHG_EDHP!D36+TI_EHG_EB!D36+TI_EHG_EPS!D36+TI_EHG_DHEP!D36</f>
        <v>4.519002579535683</v>
      </c>
      <c r="E36" s="10">
        <f>TI_EHG_E_E!E36+TI_EHG_CHP_E!E36+TI_EHG_H_E!E36+TI_EHG_EDHP!E36+TI_EHG_EB!E36+TI_EHG_EPS!E36+TI_EHG_DHEP!E36</f>
        <v>4.519002579535683</v>
      </c>
      <c r="F36" s="10">
        <f>TI_EHG_E_E!F36+TI_EHG_CHP_E!F36+TI_EHG_H_E!F36+TI_EHG_EDHP!F36+TI_EHG_EB!F36+TI_EHG_EPS!F36+TI_EHG_DHEP!F36</f>
        <v>1.129750644883921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0.23069647463456577</v>
      </c>
      <c r="U36" s="10">
        <f>TI_EHG_E_E!U36+TI_EHG_CHP_E!U36+TI_EHG_H_E!U36+TI_EHG_EDHP!U36+TI_EHG_EB!U36+TI_EHG_EPS!U36+TI_EHG_DHEP!U36</f>
        <v>0.2658641444539982</v>
      </c>
      <c r="V36" s="10">
        <f>TI_EHG_E_E!V36+TI_EHG_CHP_E!V36+TI_EHG_H_E!V36+TI_EHG_EDHP!V36+TI_EHG_EB!V36+TI_EHG_EPS!V36+TI_EHG_DHEP!V36</f>
        <v>0.32416165090283749</v>
      </c>
      <c r="W36" s="10">
        <f>TI_EHG_E_E!W36+TI_EHG_CHP_E!W36+TI_EHG_H_E!W36+TI_EHG_EDHP!W36+TI_EHG_EB!W36+TI_EHG_EPS!W36+TI_EHG_DHEP!W36</f>
        <v>0.28675838349097166</v>
      </c>
      <c r="X36" s="10">
        <f>TI_EHG_E_E!X36+TI_EHG_CHP_E!X36+TI_EHG_H_E!X36+TI_EHG_EDHP!X36+TI_EHG_EB!X36+TI_EHG_EPS!X36+TI_EHG_DHEP!X36</f>
        <v>0.44170249355116081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1.058125537403267</v>
      </c>
      <c r="D37" s="10">
        <f>TI_EHG_E_E!D37+TI_EHG_CHP_E!D37+TI_EHG_H_E!D37+TI_EHG_EDHP!D37+TI_EHG_EB!D37+TI_EHG_EPS!D37+TI_EHG_DHEP!D37</f>
        <v>1.058125537403267</v>
      </c>
      <c r="E37" s="10">
        <f>TI_EHG_E_E!E37+TI_EHG_CHP_E!E37+TI_EHG_H_E!E37+TI_EHG_EDHP!E37+TI_EHG_EB!E37+TI_EHG_EPS!E37+TI_EHG_DHEP!E37</f>
        <v>1.058125537403267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0.6634565778159931</v>
      </c>
      <c r="U37" s="10">
        <f>TI_EHG_E_E!U37+TI_EHG_CHP_E!U37+TI_EHG_H_E!U37+TI_EHG_EDHP!U37+TI_EHG_EB!U37+TI_EHG_EPS!U37+TI_EHG_DHEP!U37</f>
        <v>0.75795356835769556</v>
      </c>
      <c r="V37" s="10">
        <f>TI_EHG_E_E!V37+TI_EHG_CHP_E!V37+TI_EHG_H_E!V37+TI_EHG_EDHP!V37+TI_EHG_EB!V37+TI_EHG_EPS!V37+TI_EHG_DHEP!V37</f>
        <v>0.56483233018056744</v>
      </c>
      <c r="W37" s="10">
        <f>TI_EHG_E_E!W37+TI_EHG_CHP_E!W37+TI_EHG_H_E!W37+TI_EHG_EDHP!W37+TI_EHG_EB!W37+TI_EHG_EPS!W37+TI_EHG_DHEP!W37</f>
        <v>0.31840068787618231</v>
      </c>
      <c r="X37" s="10">
        <f>TI_EHG_E_E!X37+TI_EHG_CHP_E!X37+TI_EHG_H_E!X37+TI_EHG_EDHP!X37+TI_EHG_EB!X37+TI_EHG_EPS!X37+TI_EHG_DHEP!X37</f>
        <v>0.135597592433362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3.095442820292347E-3</v>
      </c>
      <c r="U41" s="10">
        <f>TI_EHG_E_E!U41+TI_EHG_CHP_E!U41+TI_EHG_H_E!U41+TI_EHG_EDHP!U41+TI_EHG_EB!U41+TI_EHG_EPS!U41+TI_EHG_DHEP!U41</f>
        <v>1.031814273430782E-3</v>
      </c>
      <c r="V41" s="10">
        <f>TI_EHG_E_E!V41+TI_EHG_CHP_E!V41+TI_EHG_H_E!V41+TI_EHG_EDHP!V41+TI_EHG_EB!V41+TI_EHG_EPS!V41+TI_EHG_DHEP!V41</f>
        <v>2.0636285468615648E-3</v>
      </c>
      <c r="W41" s="10">
        <f>TI_EHG_E_E!W41+TI_EHG_CHP_E!W41+TI_EHG_H_E!W41+TI_EHG_EDHP!W41+TI_EHG_EB!W41+TI_EHG_EPS!W41+TI_EHG_DHEP!W41</f>
        <v>2.0636285468615648E-3</v>
      </c>
      <c r="X41" s="10">
        <f>TI_EHG_E_E!X41+TI_EHG_CHP_E!X41+TI_EHG_H_E!X41+TI_EHG_EDHP!X41+TI_EHG_EB!X41+TI_EHG_EPS!X41+TI_EHG_DHEP!X41</f>
        <v>2.0636285468615648E-3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67.784436801375747</v>
      </c>
      <c r="D43" s="10">
        <f>TI_EHG_E_E!D43+TI_EHG_CHP_E!D43+TI_EHG_H_E!D43+TI_EHG_EDHP!D43+TI_EHG_EB!D43+TI_EHG_EPS!D43+TI_EHG_DHEP!D43</f>
        <v>58.541100601891664</v>
      </c>
      <c r="E43" s="10">
        <f>TI_EHG_E_E!E43+TI_EHG_CHP_E!E43+TI_EHG_H_E!E43+TI_EHG_EDHP!E43+TI_EHG_EB!E43+TI_EHG_EPS!E43+TI_EHG_DHEP!E43</f>
        <v>67.784522785898531</v>
      </c>
      <c r="F43" s="10">
        <f>TI_EHG_E_E!F43+TI_EHG_CHP_E!F43+TI_EHG_H_E!F43+TI_EHG_EDHP!F43+TI_EHG_EB!F43+TI_EHG_EPS!F43+TI_EHG_DHEP!F43</f>
        <v>60.595184866723983</v>
      </c>
      <c r="G43" s="10">
        <f>TI_EHG_E_E!G43+TI_EHG_CHP_E!G43+TI_EHG_H_E!G43+TI_EHG_EDHP!G43+TI_EHG_EB!G43+TI_EHG_EPS!G43+TI_EHG_DHEP!G43</f>
        <v>42.108512467755801</v>
      </c>
      <c r="H43" s="10">
        <f>TI_EHG_E_E!H43+TI_EHG_CHP_E!H43+TI_EHG_H_E!H43+TI_EHG_EDHP!H43+TI_EHG_EB!H43+TI_EHG_EPS!H43+TI_EHG_DHEP!H43</f>
        <v>36.973258813413587</v>
      </c>
      <c r="I43" s="10">
        <f>TI_EHG_E_E!I43+TI_EHG_CHP_E!I43+TI_EHG_H_E!I43+TI_EHG_EDHP!I43+TI_EHG_EB!I43+TI_EHG_EPS!I43+TI_EHG_DHEP!I43</f>
        <v>38.000343938091142</v>
      </c>
      <c r="J43" s="10">
        <f>TI_EHG_E_E!J43+TI_EHG_CHP_E!J43+TI_EHG_H_E!J43+TI_EHG_EDHP!J43+TI_EHG_EB!J43+TI_EHG_EPS!J43+TI_EHG_DHEP!J43</f>
        <v>24.648839208942388</v>
      </c>
      <c r="K43" s="10">
        <f>TI_EHG_E_E!K43+TI_EHG_CHP_E!K43+TI_EHG_H_E!K43+TI_EHG_EDHP!K43+TI_EHG_EB!K43+TI_EHG_EPS!K43+TI_EHG_DHEP!K43</f>
        <v>28.757007738607044</v>
      </c>
      <c r="L43" s="10">
        <f>TI_EHG_E_E!L43+TI_EHG_CHP_E!L43+TI_EHG_H_E!L43+TI_EHG_EDHP!L43+TI_EHG_EB!L43+TI_EHG_EPS!L43+TI_EHG_DHEP!L43</f>
        <v>31.026053310404123</v>
      </c>
      <c r="M43" s="10">
        <f>TI_EHG_E_E!M43+TI_EHG_CHP_E!M43+TI_EHG_H_E!M43+TI_EHG_EDHP!M43+TI_EHG_EB!M43+TI_EHG_EPS!M43+TI_EHG_DHEP!M43</f>
        <v>31.026139294926907</v>
      </c>
      <c r="N43" s="10">
        <f>TI_EHG_E_E!N43+TI_EHG_CHP_E!N43+TI_EHG_H_E!N43+TI_EHG_EDHP!N43+TI_EHG_EB!N43+TI_EHG_EPS!N43+TI_EHG_DHEP!N43</f>
        <v>46.539122957867576</v>
      </c>
      <c r="O43" s="10">
        <f>TI_EHG_E_E!O43+TI_EHG_CHP_E!O43+TI_EHG_H_E!O43+TI_EHG_EDHP!O43+TI_EHG_EB!O43+TI_EHG_EPS!O43+TI_EHG_DHEP!O43</f>
        <v>27.923387790197765</v>
      </c>
      <c r="P43" s="10">
        <f>TI_EHG_E_E!P43+TI_EHG_CHP_E!P43+TI_EHG_H_E!P43+TI_EHG_EDHP!P43+TI_EHG_EB!P43+TI_EHG_EPS!P43+TI_EHG_DHEP!P43</f>
        <v>29.991917454858118</v>
      </c>
      <c r="Q43" s="10">
        <f>TI_EHG_E_E!Q43+TI_EHG_CHP_E!Q43+TI_EHG_H_E!Q43+TI_EHG_EDHP!Q43+TI_EHG_EB!Q43+TI_EHG_EPS!Q43+TI_EHG_DHEP!Q43</f>
        <v>28.957609630266553</v>
      </c>
      <c r="R43" s="10">
        <f>TI_EHG_E_E!R43+TI_EHG_CHP_E!R43+TI_EHG_H_E!R43+TI_EHG_EDHP!R43+TI_EHG_EB!R43+TI_EHG_EPS!R43+TI_EHG_DHEP!R43</f>
        <v>41.081427343078246</v>
      </c>
      <c r="S43" s="10">
        <f>TI_EHG_E_E!S43+TI_EHG_CHP_E!S43+TI_EHG_H_E!S43+TI_EHG_EDHP!S43+TI_EHG_EB!S43+TI_EHG_EPS!S43+TI_EHG_DHEP!S43</f>
        <v>32.865090283748927</v>
      </c>
      <c r="T43" s="10">
        <f>TI_EHG_E_E!T43+TI_EHG_CHP_E!T43+TI_EHG_H_E!T43+TI_EHG_EDHP!T43+TI_EHG_EB!T43+TI_EHG_EPS!T43+TI_EHG_DHEP!T43</f>
        <v>48.437145313843502</v>
      </c>
      <c r="U43" s="10">
        <f>TI_EHG_E_E!U43+TI_EHG_CHP_E!U43+TI_EHG_H_E!U43+TI_EHG_EDHP!U43+TI_EHG_EB!U43+TI_EHG_EPS!U43+TI_EHG_DHEP!U43</f>
        <v>55.054256233877894</v>
      </c>
      <c r="V43" s="10">
        <f>TI_EHG_E_E!V43+TI_EHG_CHP_E!V43+TI_EHG_H_E!V43+TI_EHG_EDHP!V43+TI_EHG_EB!V43+TI_EHG_EPS!V43+TI_EHG_DHEP!V43</f>
        <v>70.044024075666385</v>
      </c>
      <c r="W43" s="10">
        <f>TI_EHG_E_E!W43+TI_EHG_CHP_E!W43+TI_EHG_H_E!W43+TI_EHG_EDHP!W43+TI_EHG_EB!W43+TI_EHG_EPS!W43+TI_EHG_DHEP!W43</f>
        <v>56.002321582115215</v>
      </c>
      <c r="X43" s="10">
        <f>TI_EHG_E_E!X43+TI_EHG_CHP_E!X43+TI_EHG_H_E!X43+TI_EHG_EDHP!X43+TI_EHG_EB!X43+TI_EHG_EPS!X43+TI_EHG_DHEP!X43</f>
        <v>91.396044711951845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530.7154772141015</v>
      </c>
      <c r="D44" s="10">
        <f>TI_EHG_E_E!D44+TI_EHG_CHP_E!D44+TI_EHG_H_E!D44+TI_EHG_EDHP!D44+TI_EHG_EB!D44+TI_EHG_EPS!D44+TI_EHG_DHEP!D44</f>
        <v>654.22760103181417</v>
      </c>
      <c r="E44" s="10">
        <f>TI_EHG_E_E!E44+TI_EHG_CHP_E!E44+TI_EHG_H_E!E44+TI_EHG_EDHP!E44+TI_EHG_EB!E44+TI_EHG_EPS!E44+TI_EHG_DHEP!E44</f>
        <v>626.24428202923457</v>
      </c>
      <c r="F44" s="10">
        <f>TI_EHG_E_E!F44+TI_EHG_CHP_E!F44+TI_EHG_H_E!F44+TI_EHG_EDHP!F44+TI_EHG_EB!F44+TI_EHG_EPS!F44+TI_EHG_DHEP!F44</f>
        <v>646.50808254514186</v>
      </c>
      <c r="G44" s="10">
        <f>TI_EHG_E_E!G44+TI_EHG_CHP_E!G44+TI_EHG_H_E!G44+TI_EHG_EDHP!G44+TI_EHG_EB!G44+TI_EHG_EPS!G44+TI_EHG_DHEP!G44</f>
        <v>618.52493551160785</v>
      </c>
      <c r="H44" s="10">
        <f>TI_EHG_E_E!H44+TI_EHG_CHP_E!H44+TI_EHG_H_E!H44+TI_EHG_EDHP!H44+TI_EHG_EB!H44+TI_EHG_EPS!H44+TI_EHG_DHEP!H44</f>
        <v>581.85735167669804</v>
      </c>
      <c r="I44" s="10">
        <f>TI_EHG_E_E!I44+TI_EHG_CHP_E!I44+TI_EHG_H_E!I44+TI_EHG_EDHP!I44+TI_EHG_EB!I44+TI_EHG_EPS!I44+TI_EHG_DHEP!I44</f>
        <v>605.01573516766985</v>
      </c>
      <c r="J44" s="10">
        <f>TI_EHG_E_E!J44+TI_EHG_CHP_E!J44+TI_EHG_H_E!J44+TI_EHG_EDHP!J44+TI_EHG_EB!J44+TI_EHG_EPS!J44+TI_EHG_DHEP!J44</f>
        <v>538.43508168529672</v>
      </c>
      <c r="K44" s="10">
        <f>TI_EHG_E_E!K44+TI_EHG_CHP_E!K44+TI_EHG_H_E!K44+TI_EHG_EDHP!K44+TI_EHG_EB!K44+TI_EHG_EPS!K44+TI_EHG_DHEP!K44</f>
        <v>526.85571797076511</v>
      </c>
      <c r="L44" s="10">
        <f>TI_EHG_E_E!L44+TI_EHG_CHP_E!L44+TI_EHG_H_E!L44+TI_EHG_EDHP!L44+TI_EHG_EB!L44+TI_EHG_EPS!L44+TI_EHG_DHEP!L44</f>
        <v>490.11169389509882</v>
      </c>
      <c r="M44" s="10">
        <f>TI_EHG_E_E!M44+TI_EHG_CHP_E!M44+TI_EHG_H_E!M44+TI_EHG_EDHP!M44+TI_EHG_EB!M44+TI_EHG_EPS!M44+TI_EHG_DHEP!M44</f>
        <v>519.72863284608775</v>
      </c>
      <c r="N44" s="10">
        <f>TI_EHG_E_E!N44+TI_EHG_CHP_E!N44+TI_EHG_H_E!N44+TI_EHG_EDHP!N44+TI_EHG_EB!N44+TI_EHG_EPS!N44+TI_EHG_DHEP!N44</f>
        <v>404.12725709372313</v>
      </c>
      <c r="O44" s="10">
        <f>TI_EHG_E_E!O44+TI_EHG_CHP_E!O44+TI_EHG_H_E!O44+TI_EHG_EDHP!O44+TI_EHG_EB!O44+TI_EHG_EPS!O44+TI_EHG_DHEP!O44</f>
        <v>369.73336199484089</v>
      </c>
      <c r="P44" s="10">
        <f>TI_EHG_E_E!P44+TI_EHG_CHP_E!P44+TI_EHG_H_E!P44+TI_EHG_EDHP!P44+TI_EHG_EB!P44+TI_EHG_EPS!P44+TI_EHG_DHEP!P44</f>
        <v>309.54428202923481</v>
      </c>
      <c r="Q44" s="10">
        <f>TI_EHG_E_E!Q44+TI_EHG_CHP_E!Q44+TI_EHG_H_E!Q44+TI_EHG_EDHP!Q44+TI_EHG_EB!Q44+TI_EHG_EPS!Q44+TI_EHG_DHEP!Q44</f>
        <v>276.10593293207222</v>
      </c>
      <c r="R44" s="10">
        <f>TI_EHG_E_E!R44+TI_EHG_CHP_E!R44+TI_EHG_H_E!R44+TI_EHG_EDHP!R44+TI_EHG_EB!R44+TI_EHG_EPS!R44+TI_EHG_DHEP!R44</f>
        <v>381.19802235597587</v>
      </c>
      <c r="S44" s="10">
        <f>TI_EHG_E_E!S44+TI_EHG_CHP_E!S44+TI_EHG_H_E!S44+TI_EHG_EDHP!S44+TI_EHG_EB!S44+TI_EHG_EPS!S44+TI_EHG_DHEP!S44</f>
        <v>397.43955288048141</v>
      </c>
      <c r="T44" s="10">
        <f>TI_EHG_E_E!T44+TI_EHG_CHP_E!T44+TI_EHG_H_E!T44+TI_EHG_EDHP!T44+TI_EHG_EB!T44+TI_EHG_EPS!T44+TI_EHG_DHEP!T44</f>
        <v>362.40283748925197</v>
      </c>
      <c r="U44" s="10">
        <f>TI_EHG_E_E!U44+TI_EHG_CHP_E!U44+TI_EHG_H_E!U44+TI_EHG_EDHP!U44+TI_EHG_EB!U44+TI_EHG_EPS!U44+TI_EHG_DHEP!U44</f>
        <v>317.0680997420464</v>
      </c>
      <c r="V44" s="10">
        <f>TI_EHG_E_E!V44+TI_EHG_CHP_E!V44+TI_EHG_H_E!V44+TI_EHG_EDHP!V44+TI_EHG_EB!V44+TI_EHG_EPS!V44+TI_EHG_DHEP!V44</f>
        <v>309.21126397248491</v>
      </c>
      <c r="W44" s="10">
        <f>TI_EHG_E_E!W44+TI_EHG_CHP_E!W44+TI_EHG_H_E!W44+TI_EHG_EDHP!W44+TI_EHG_EB!W44+TI_EHG_EPS!W44+TI_EHG_DHEP!W44</f>
        <v>334.39165950128972</v>
      </c>
      <c r="X44" s="10">
        <f>TI_EHG_E_E!X44+TI_EHG_CHP_E!X44+TI_EHG_H_E!X44+TI_EHG_EDHP!X44+TI_EHG_EB!X44+TI_EHG_EPS!X44+TI_EHG_DHEP!X44</f>
        <v>355.61702493551161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0.96018916595012893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1.4331040412725711</v>
      </c>
      <c r="N50" s="10">
        <f>TI_EHG_E_E!N50+TI_EHG_CHP_E!N50+TI_EHG_H_E!N50+TI_EHG_EDHP!N50+TI_EHG_EB!N50+TI_EHG_EPS!N50+TI_EHG_DHEP!N50</f>
        <v>0.7165090283748925</v>
      </c>
      <c r="O50" s="10">
        <f>TI_EHG_E_E!O50+TI_EHG_CHP_E!O50+TI_EHG_H_E!O50+TI_EHG_EDHP!O50+TI_EHG_EB!O50+TI_EHG_EPS!O50+TI_EHG_DHEP!O50</f>
        <v>1.4808254514187447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3.4393809114359412E-3</v>
      </c>
      <c r="V50" s="10">
        <f>TI_EHG_E_E!V50+TI_EHG_CHP_E!V50+TI_EHG_H_E!V50+TI_EHG_EDHP!V50+TI_EHG_EB!V50+TI_EHG_EPS!V50+TI_EHG_DHEP!V50</f>
        <v>3.4393809114359412E-3</v>
      </c>
      <c r="W50" s="10">
        <f>TI_EHG_E_E!W50+TI_EHG_CHP_E!W50+TI_EHG_H_E!W50+TI_EHG_EDHP!W50+TI_EHG_EB!W50+TI_EHG_EPS!W50+TI_EHG_DHEP!W50</f>
        <v>1.6337059329320719E-3</v>
      </c>
      <c r="X50" s="10">
        <f>TI_EHG_E_E!X50+TI_EHG_CHP_E!X50+TI_EHG_H_E!X50+TI_EHG_EDHP!X50+TI_EHG_EB!X50+TI_EHG_EPS!X50+TI_EHG_DHEP!X50</f>
        <v>7.7386070507308674E-4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518.03525365434223</v>
      </c>
      <c r="D51" s="37">
        <f>TI_EHG_E_E!D51+TI_EHG_CHP_E!D51+TI_EHG_H_E!D51+TI_EHG_EDHP!D51+TI_EHG_EB!D51+TI_EHG_EPS!D51+TI_EHG_DHEP!D51</f>
        <v>678.52536543422184</v>
      </c>
      <c r="E51" s="37">
        <f>TI_EHG_E_E!E51+TI_EHG_CHP_E!E51+TI_EHG_H_E!E51+TI_EHG_EDHP!E51+TI_EHG_EB!E51+TI_EHG_EPS!E51+TI_EHG_DHEP!E51</f>
        <v>932.39466895958708</v>
      </c>
      <c r="F51" s="37">
        <f>TI_EHG_E_E!F51+TI_EHG_CHP_E!F51+TI_EHG_H_E!F51+TI_EHG_EDHP!F51+TI_EHG_EB!F51+TI_EHG_EPS!F51+TI_EHG_DHEP!F51</f>
        <v>1102.2355975924334</v>
      </c>
      <c r="G51" s="37">
        <f>TI_EHG_E_E!G51+TI_EHG_CHP_E!G51+TI_EHG_H_E!G51+TI_EHG_EDHP!G51+TI_EHG_EB!G51+TI_EHG_EPS!G51+TI_EHG_DHEP!G51</f>
        <v>1292.5623387790197</v>
      </c>
      <c r="H51" s="37">
        <f>TI_EHG_E_E!H51+TI_EHG_CHP_E!H51+TI_EHG_H_E!H51+TI_EHG_EDHP!H51+TI_EHG_EB!H51+TI_EHG_EPS!H51+TI_EHG_DHEP!H51</f>
        <v>1367.6913155631987</v>
      </c>
      <c r="I51" s="37">
        <f>TI_EHG_E_E!I51+TI_EHG_CHP_E!I51+TI_EHG_H_E!I51+TI_EHG_EDHP!I51+TI_EHG_EB!I51+TI_EHG_EPS!I51+TI_EHG_DHEP!I51</f>
        <v>1266.5090283748923</v>
      </c>
      <c r="J51" s="37">
        <f>TI_EHG_E_E!J51+TI_EHG_CHP_E!J51+TI_EHG_H_E!J51+TI_EHG_EDHP!J51+TI_EHG_EB!J51+TI_EHG_EPS!J51+TI_EHG_DHEP!J51</f>
        <v>1189.5528804815133</v>
      </c>
      <c r="K51" s="37">
        <f>TI_EHG_E_E!K51+TI_EHG_CHP_E!K51+TI_EHG_H_E!K51+TI_EHG_EDHP!K51+TI_EHG_EB!K51+TI_EHG_EPS!K51+TI_EHG_DHEP!K51</f>
        <v>1224.5055889939811</v>
      </c>
      <c r="L51" s="37">
        <f>TI_EHG_E_E!L51+TI_EHG_CHP_E!L51+TI_EHG_H_E!L51+TI_EHG_EDHP!L51+TI_EHG_EB!L51+TI_EHG_EPS!L51+TI_EHG_DHEP!L51</f>
        <v>1235.6835769561478</v>
      </c>
      <c r="M51" s="37">
        <f>TI_EHG_E_E!M51+TI_EHG_CHP_E!M51+TI_EHG_H_E!M51+TI_EHG_EDHP!M51+TI_EHG_EB!M51+TI_EHG_EPS!M51+TI_EHG_DHEP!M51</f>
        <v>1252.8589853826311</v>
      </c>
      <c r="N51" s="37">
        <f>TI_EHG_E_E!N51+TI_EHG_CHP_E!N51+TI_EHG_H_E!N51+TI_EHG_EDHP!N51+TI_EHG_EB!N51+TI_EHG_EPS!N51+TI_EHG_DHEP!N51</f>
        <v>1387.7042132416163</v>
      </c>
      <c r="O51" s="37">
        <f>TI_EHG_E_E!O51+TI_EHG_CHP_E!O51+TI_EHG_H_E!O51+TI_EHG_EDHP!O51+TI_EHG_EB!O51+TI_EHG_EPS!O51+TI_EHG_DHEP!O51</f>
        <v>1481.9647463456572</v>
      </c>
      <c r="P51" s="37">
        <f>TI_EHG_E_E!P51+TI_EHG_CHP_E!P51+TI_EHG_H_E!P51+TI_EHG_EDHP!P51+TI_EHG_EB!P51+TI_EHG_EPS!P51+TI_EHG_DHEP!P51</f>
        <v>1275.8813413585553</v>
      </c>
      <c r="Q51" s="37">
        <f>TI_EHG_E_E!Q51+TI_EHG_CHP_E!Q51+TI_EHG_H_E!Q51+TI_EHG_EDHP!Q51+TI_EHG_EB!Q51+TI_EHG_EPS!Q51+TI_EHG_DHEP!Q51</f>
        <v>1243.0137575236456</v>
      </c>
      <c r="R51" s="37">
        <f>TI_EHG_E_E!R51+TI_EHG_CHP_E!R51+TI_EHG_H_E!R51+TI_EHG_EDHP!R51+TI_EHG_EB!R51+TI_EHG_EPS!R51+TI_EHG_DHEP!R51</f>
        <v>1444.0670679277728</v>
      </c>
      <c r="S51" s="37">
        <f>TI_EHG_E_E!S51+TI_EHG_CHP_E!S51+TI_EHG_H_E!S51+TI_EHG_EDHP!S51+TI_EHG_EB!S51+TI_EHG_EPS!S51+TI_EHG_DHEP!S51</f>
        <v>1686.4144453998285</v>
      </c>
      <c r="T51" s="37">
        <f>TI_EHG_E_E!T51+TI_EHG_CHP_E!T51+TI_EHG_H_E!T51+TI_EHG_EDHP!T51+TI_EHG_EB!T51+TI_EHG_EPS!T51+TI_EHG_DHEP!T51</f>
        <v>1995.1298366294072</v>
      </c>
      <c r="U51" s="37">
        <f>TI_EHG_E_E!U51+TI_EHG_CHP_E!U51+TI_EHG_H_E!U51+TI_EHG_EDHP!U51+TI_EHG_EB!U51+TI_EHG_EPS!U51+TI_EHG_DHEP!U51</f>
        <v>2412.7514187446259</v>
      </c>
      <c r="V51" s="37">
        <f>TI_EHG_E_E!V51+TI_EHG_CHP_E!V51+TI_EHG_H_E!V51+TI_EHG_EDHP!V51+TI_EHG_EB!V51+TI_EHG_EPS!V51+TI_EHG_DHEP!V51</f>
        <v>2724.5288048151333</v>
      </c>
      <c r="W51" s="37">
        <f>TI_EHG_E_E!W51+TI_EHG_CHP_E!W51+TI_EHG_H_E!W51+TI_EHG_EDHP!W51+TI_EHG_EB!W51+TI_EHG_EPS!W51+TI_EHG_DHEP!W51</f>
        <v>3135.7091143594157</v>
      </c>
      <c r="X51" s="37">
        <f>TI_EHG_E_E!X51+TI_EHG_CHP_E!X51+TI_EHG_H_E!X51+TI_EHG_EDHP!X51+TI_EHG_EB!X51+TI_EHG_EPS!X51+TI_EHG_DHEP!X51</f>
        <v>3078.9298366294061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275.57085124677559</v>
      </c>
      <c r="D52" s="37">
        <f t="shared" ref="D52:W52" si="31">SUM(D53:D70)</f>
        <v>332.43533963886506</v>
      </c>
      <c r="E52" s="37">
        <f t="shared" si="31"/>
        <v>331.37480653482373</v>
      </c>
      <c r="F52" s="37">
        <f t="shared" si="31"/>
        <v>313.58073946689598</v>
      </c>
      <c r="G52" s="37">
        <f t="shared" si="31"/>
        <v>417.1588993981083</v>
      </c>
      <c r="H52" s="37">
        <f t="shared" si="31"/>
        <v>626.10765262252789</v>
      </c>
      <c r="I52" s="37">
        <f t="shared" si="31"/>
        <v>712.36723989681855</v>
      </c>
      <c r="J52" s="37">
        <f t="shared" si="31"/>
        <v>876.52613929492691</v>
      </c>
      <c r="K52" s="37">
        <f t="shared" si="31"/>
        <v>1213.2957007738605</v>
      </c>
      <c r="L52" s="37">
        <f t="shared" si="31"/>
        <v>1660.7515907136712</v>
      </c>
      <c r="M52" s="37">
        <f t="shared" si="31"/>
        <v>2022.9441100601889</v>
      </c>
      <c r="N52" s="37">
        <f t="shared" si="31"/>
        <v>2436.060275150473</v>
      </c>
      <c r="O52" s="37">
        <f t="shared" si="31"/>
        <v>3208.6288048151328</v>
      </c>
      <c r="P52" s="37">
        <f t="shared" si="31"/>
        <v>2939.3382631126387</v>
      </c>
      <c r="Q52" s="37">
        <f t="shared" si="31"/>
        <v>3302.2300085984521</v>
      </c>
      <c r="R52" s="37">
        <f t="shared" si="31"/>
        <v>3533.3852106620802</v>
      </c>
      <c r="S52" s="37">
        <f t="shared" si="31"/>
        <v>3228.2587274290618</v>
      </c>
      <c r="T52" s="37">
        <f t="shared" si="31"/>
        <v>3095.4160791057611</v>
      </c>
      <c r="U52" s="37">
        <f t="shared" si="31"/>
        <v>2936.0000859845227</v>
      </c>
      <c r="V52" s="37">
        <f t="shared" si="31"/>
        <v>3485.550128976784</v>
      </c>
      <c r="W52" s="37">
        <f t="shared" si="31"/>
        <v>3909.2736887360275</v>
      </c>
      <c r="X52" s="37">
        <f t="shared" ref="X52" si="32">SUM(X53:X70)</f>
        <v>4067.3088564058471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181.08340498710228</v>
      </c>
      <c r="D53" s="10">
        <f>TI_EHG_E_E!D53+TI_EHG_CHP_E!D53+TI_EHG_H_E!D53+TI_EHG_EDHP!D53+TI_EHG_EB!D53+TI_EHG_EPS!D53+TI_EHG_DHEP!D53</f>
        <v>199.91401547721409</v>
      </c>
      <c r="E53" s="10">
        <f>TI_EHG_E_E!E53+TI_EHG_CHP_E!E53+TI_EHG_H_E!E53+TI_EHG_EDHP!E53+TI_EHG_EB!E53+TI_EHG_EPS!E53+TI_EHG_DHEP!E53</f>
        <v>195.9587274290628</v>
      </c>
      <c r="F53" s="10">
        <f>TI_EHG_E_E!F53+TI_EHG_CHP_E!F53+TI_EHG_H_E!F53+TI_EHG_EDHP!F53+TI_EHG_EB!F53+TI_EHG_EPS!F53+TI_EHG_DHEP!F53</f>
        <v>143.68013757523647</v>
      </c>
      <c r="G53" s="10">
        <f>TI_EHG_E_E!G53+TI_EHG_CHP_E!G53+TI_EHG_H_E!G53+TI_EHG_EDHP!G53+TI_EHG_EB!G53+TI_EHG_EPS!G53+TI_EHG_DHEP!G53</f>
        <v>178.99733447979364</v>
      </c>
      <c r="H53" s="10">
        <f>TI_EHG_E_E!H53+TI_EHG_CHP_E!H53+TI_EHG_H_E!H53+TI_EHG_EDHP!H53+TI_EHG_EB!H53+TI_EHG_EPS!H53+TI_EHG_DHEP!H53</f>
        <v>189.24204643164231</v>
      </c>
      <c r="I53" s="10">
        <f>TI_EHG_E_E!I53+TI_EHG_CHP_E!I53+TI_EHG_H_E!I53+TI_EHG_EDHP!I53+TI_EHG_EB!I53+TI_EHG_EPS!I53+TI_EHG_DHEP!I53</f>
        <v>175.58770421324164</v>
      </c>
      <c r="J53" s="10">
        <f>TI_EHG_E_E!J53+TI_EHG_CHP_E!J53+TI_EHG_H_E!J53+TI_EHG_EDHP!J53+TI_EHG_EB!J53+TI_EHG_EPS!J53+TI_EHG_DHEP!J53</f>
        <v>202.24746345657786</v>
      </c>
      <c r="K53" s="10">
        <f>TI_EHG_E_E!K53+TI_EHG_CHP_E!K53+TI_EHG_H_E!K53+TI_EHG_EDHP!K53+TI_EHG_EB!K53+TI_EHG_EPS!K53+TI_EHG_DHEP!K53</f>
        <v>185.05245055889935</v>
      </c>
      <c r="L53" s="10">
        <f>TI_EHG_E_E!L53+TI_EHG_CHP_E!L53+TI_EHG_H_E!L53+TI_EHG_EDHP!L53+TI_EHG_EB!L53+TI_EHG_EPS!L53+TI_EHG_DHEP!L53</f>
        <v>204.22450558899399</v>
      </c>
      <c r="M53" s="10">
        <f>TI_EHG_E_E!M53+TI_EHG_CHP_E!M53+TI_EHG_H_E!M53+TI_EHG_EDHP!M53+TI_EHG_EB!M53+TI_EHG_EPS!M53+TI_EHG_DHEP!M53</f>
        <v>251.06981943250213</v>
      </c>
      <c r="N53" s="10">
        <f>TI_EHG_E_E!N53+TI_EHG_CHP_E!N53+TI_EHG_H_E!N53+TI_EHG_EDHP!N53+TI_EHG_EB!N53+TI_EHG_EPS!N53+TI_EHG_DHEP!N53</f>
        <v>200.46251074806537</v>
      </c>
      <c r="O53" s="10">
        <f>TI_EHG_E_E!O53+TI_EHG_CHP_E!O53+TI_EHG_H_E!O53+TI_EHG_EDHP!O53+TI_EHG_EB!O53+TI_EHG_EPS!O53+TI_EHG_DHEP!O53</f>
        <v>175.12932072226994</v>
      </c>
      <c r="P53" s="10">
        <f>TI_EHG_E_E!P53+TI_EHG_CHP_E!P53+TI_EHG_H_E!P53+TI_EHG_EDHP!P53+TI_EHG_EB!P53+TI_EHG_EPS!P53+TI_EHG_DHEP!P53</f>
        <v>209.70533104041266</v>
      </c>
      <c r="Q53" s="10">
        <f>TI_EHG_E_E!Q53+TI_EHG_CHP_E!Q53+TI_EHG_H_E!Q53+TI_EHG_EDHP!Q53+TI_EHG_EB!Q53+TI_EHG_EPS!Q53+TI_EHG_DHEP!Q53</f>
        <v>187.65692175408424</v>
      </c>
      <c r="R53" s="10">
        <f>TI_EHG_E_E!R53+TI_EHG_CHP_E!R53+TI_EHG_H_E!R53+TI_EHG_EDHP!R53+TI_EHG_EB!R53+TI_EHG_EPS!R53+TI_EHG_DHEP!R53</f>
        <v>157.54049871023213</v>
      </c>
      <c r="S53" s="10">
        <f>TI_EHG_E_E!S53+TI_EHG_CHP_E!S53+TI_EHG_H_E!S53+TI_EHG_EDHP!S53+TI_EHG_EB!S53+TI_EHG_EPS!S53+TI_EHG_DHEP!S53</f>
        <v>183.95924333619951</v>
      </c>
      <c r="T53" s="10">
        <f>TI_EHG_E_E!T53+TI_EHG_CHP_E!T53+TI_EHG_H_E!T53+TI_EHG_EDHP!T53+TI_EHG_EB!T53+TI_EHG_EPS!T53+TI_EHG_DHEP!T53</f>
        <v>220.08435081685298</v>
      </c>
      <c r="U53" s="10">
        <f>TI_EHG_E_E!U53+TI_EHG_CHP_E!U53+TI_EHG_H_E!U53+TI_EHG_EDHP!U53+TI_EHG_EB!U53+TI_EHG_EPS!U53+TI_EHG_DHEP!U53</f>
        <v>169.38925193465181</v>
      </c>
      <c r="V53" s="10">
        <f>TI_EHG_E_E!V53+TI_EHG_CHP_E!V53+TI_EHG_H_E!V53+TI_EHG_EDHP!V53+TI_EHG_EB!V53+TI_EHG_EPS!V53+TI_EHG_DHEP!V53</f>
        <v>168.39346517626822</v>
      </c>
      <c r="W53" s="10">
        <f>TI_EHG_E_E!W53+TI_EHG_CHP_E!W53+TI_EHG_H_E!W53+TI_EHG_EDHP!W53+TI_EHG_EB!W53+TI_EHG_EPS!W53+TI_EHG_DHEP!W53</f>
        <v>182.14419604471198</v>
      </c>
      <c r="X53" s="10">
        <f>TI_EHG_E_E!X53+TI_EHG_CHP_E!X53+TI_EHG_H_E!X53+TI_EHG_EDHP!X53+TI_EHG_EB!X53+TI_EHG_EPS!X53+TI_EHG_DHEP!X53</f>
        <v>201.13344797936375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0.42992261392949271</v>
      </c>
      <c r="D55" s="10">
        <f>TI_EHG_E_E!D55+TI_EHG_CHP_E!D55+TI_EHG_H_E!D55+TI_EHG_EDHP!D55+TI_EHG_EB!D55+TI_EHG_EPS!D55+TI_EHG_DHEP!D55</f>
        <v>1.20378331900258</v>
      </c>
      <c r="E55" s="10">
        <f>TI_EHG_E_E!E55+TI_EHG_CHP_E!E55+TI_EHG_H_E!E55+TI_EHG_EDHP!E55+TI_EHG_EB!E55+TI_EHG_EPS!E55+TI_EHG_DHEP!E55</f>
        <v>5.2450558899398114</v>
      </c>
      <c r="F55" s="10">
        <f>TI_EHG_E_E!F55+TI_EHG_CHP_E!F55+TI_EHG_H_E!F55+TI_EHG_EDHP!F55+TI_EHG_EB!F55+TI_EHG_EPS!F55+TI_EHG_DHEP!F55</f>
        <v>10.662080825451421</v>
      </c>
      <c r="G55" s="10">
        <f>TI_EHG_E_E!G55+TI_EHG_CHP_E!G55+TI_EHG_H_E!G55+TI_EHG_EDHP!G55+TI_EHG_EB!G55+TI_EHG_EPS!G55+TI_EHG_DHEP!G55</f>
        <v>12.237231298366289</v>
      </c>
      <c r="H55" s="10">
        <f>TI_EHG_E_E!H55+TI_EHG_CHP_E!H55+TI_EHG_H_E!H55+TI_EHG_EDHP!H55+TI_EHG_EB!H55+TI_EHG_EPS!H55+TI_EHG_DHEP!H55</f>
        <v>11.64832330180567</v>
      </c>
      <c r="I55" s="10">
        <f>TI_EHG_E_E!I55+TI_EHG_CHP_E!I55+TI_EHG_H_E!I55+TI_EHG_EDHP!I55+TI_EHG_EB!I55+TI_EHG_EPS!I55+TI_EHG_DHEP!I55</f>
        <v>22.018658641444539</v>
      </c>
      <c r="J55" s="10">
        <f>TI_EHG_E_E!J55+TI_EHG_CHP_E!J55+TI_EHG_H_E!J55+TI_EHG_EDHP!J55+TI_EHG_EB!J55+TI_EHG_EPS!J55+TI_EHG_DHEP!J55</f>
        <v>44.847979363714529</v>
      </c>
      <c r="K55" s="10">
        <f>TI_EHG_E_E!K55+TI_EHG_CHP_E!K55+TI_EHG_H_E!K55+TI_EHG_EDHP!K55+TI_EHG_EB!K55+TI_EHG_EPS!K55+TI_EHG_DHEP!K55</f>
        <v>71.951934651762684</v>
      </c>
      <c r="L55" s="10">
        <f>TI_EHG_E_E!L55+TI_EHG_CHP_E!L55+TI_EHG_H_E!L55+TI_EHG_EDHP!L55+TI_EHG_EB!L55+TI_EHG_EPS!L55+TI_EHG_DHEP!L55</f>
        <v>92.629234737747197</v>
      </c>
      <c r="M55" s="10">
        <f>TI_EHG_E_E!M55+TI_EHG_CHP_E!M55+TI_EHG_H_E!M55+TI_EHG_EDHP!M55+TI_EHG_EB!M55+TI_EHG_EPS!M55+TI_EHG_DHEP!M55</f>
        <v>143.10739466895961</v>
      </c>
      <c r="N55" s="10">
        <f>TI_EHG_E_E!N55+TI_EHG_CHP_E!N55+TI_EHG_H_E!N55+TI_EHG_EDHP!N55+TI_EHG_EB!N55+TI_EHG_EPS!N55+TI_EHG_DHEP!N55</f>
        <v>275.54153052450562</v>
      </c>
      <c r="O55" s="10">
        <f>TI_EHG_E_E!O55+TI_EHG_CHP_E!O55+TI_EHG_H_E!O55+TI_EHG_EDHP!O55+TI_EHG_EB!O55+TI_EHG_EPS!O55+TI_EHG_DHEP!O55</f>
        <v>408.13327601031813</v>
      </c>
      <c r="P55" s="10">
        <f>TI_EHG_E_E!P55+TI_EHG_CHP_E!P55+TI_EHG_H_E!P55+TI_EHG_EDHP!P55+TI_EHG_EB!P55+TI_EHG_EPS!P55+TI_EHG_DHEP!P55</f>
        <v>516.23439380911429</v>
      </c>
      <c r="Q55" s="10">
        <f>TI_EHG_E_E!Q55+TI_EHG_CHP_E!Q55+TI_EHG_H_E!Q55+TI_EHG_EDHP!Q55+TI_EHG_EB!Q55+TI_EHG_EPS!Q55+TI_EHG_DHEP!Q55</f>
        <v>659.98529664660362</v>
      </c>
      <c r="R55" s="10">
        <f>TI_EHG_E_E!R55+TI_EHG_CHP_E!R55+TI_EHG_H_E!R55+TI_EHG_EDHP!R55+TI_EHG_EB!R55+TI_EHG_EPS!R55+TI_EHG_DHEP!R55</f>
        <v>933.65133276010306</v>
      </c>
      <c r="S55" s="10">
        <f>TI_EHG_E_E!S55+TI_EHG_CHP_E!S55+TI_EHG_H_E!S55+TI_EHG_EDHP!S55+TI_EHG_EB!S55+TI_EHG_EPS!S55+TI_EHG_DHEP!S55</f>
        <v>1082.337919174548</v>
      </c>
      <c r="T55" s="10">
        <f>TI_EHG_E_E!T55+TI_EHG_CHP_E!T55+TI_EHG_H_E!T55+TI_EHG_EDHP!T55+TI_EHG_EB!T55+TI_EHG_EPS!T55+TI_EHG_DHEP!T55</f>
        <v>1281.9467755803951</v>
      </c>
      <c r="U55" s="10">
        <f>TI_EHG_E_E!U55+TI_EHG_CHP_E!U55+TI_EHG_H_E!U55+TI_EHG_EDHP!U55+TI_EHG_EB!U55+TI_EHG_EPS!U55+TI_EHG_DHEP!U55</f>
        <v>1100.498022355976</v>
      </c>
      <c r="V55" s="10">
        <f>TI_EHG_E_E!V55+TI_EHG_CHP_E!V55+TI_EHG_H_E!V55+TI_EHG_EDHP!V55+TI_EHG_EB!V55+TI_EHG_EPS!V55+TI_EHG_DHEP!V55</f>
        <v>1298.9474634565779</v>
      </c>
      <c r="W55" s="10">
        <f>TI_EHG_E_E!W55+TI_EHG_CHP_E!W55+TI_EHG_H_E!W55+TI_EHG_EDHP!W55+TI_EHG_EB!W55+TI_EHG_EPS!W55+TI_EHG_DHEP!W55</f>
        <v>1358.5596732588131</v>
      </c>
      <c r="X55" s="10">
        <f>TI_EHG_E_E!X55+TI_EHG_CHP_E!X55+TI_EHG_H_E!X55+TI_EHG_EDHP!X55+TI_EHG_EB!X55+TI_EHG_EPS!X55+TI_EHG_DHEP!X55</f>
        <v>1395.8337919174551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0</v>
      </c>
      <c r="K56" s="10">
        <f>TI_EHG_E_E!K56+TI_EHG_CHP_E!K56+TI_EHG_H_E!K56+TI_EHG_EDHP!K56+TI_EHG_EB!K56+TI_EHG_EPS!K56+TI_EHG_DHEP!K56</f>
        <v>0</v>
      </c>
      <c r="L56" s="10">
        <f>TI_EHG_E_E!L56+TI_EHG_CHP_E!L56+TI_EHG_H_E!L56+TI_EHG_EDHP!L56+TI_EHG_EB!L56+TI_EHG_EPS!L56+TI_EHG_DHEP!L56</f>
        <v>0</v>
      </c>
      <c r="M56" s="10">
        <f>TI_EHG_E_E!M56+TI_EHG_CHP_E!M56+TI_EHG_H_E!M56+TI_EHG_EDHP!M56+TI_EHG_EB!M56+TI_EHG_EPS!M56+TI_EHG_DHEP!M56</f>
        <v>0</v>
      </c>
      <c r="N56" s="10">
        <f>TI_EHG_E_E!N56+TI_EHG_CHP_E!N56+TI_EHG_H_E!N56+TI_EHG_EDHP!N56+TI_EHG_EB!N56+TI_EHG_EPS!N56+TI_EHG_DHEP!N56</f>
        <v>1.5047291487532239E-2</v>
      </c>
      <c r="O56" s="10">
        <f>TI_EHG_E_E!O56+TI_EHG_CHP_E!O56+TI_EHG_H_E!O56+TI_EHG_EDHP!O56+TI_EHG_EB!O56+TI_EHG_EPS!O56+TI_EHG_DHEP!O56</f>
        <v>9.8108340498710228E-2</v>
      </c>
      <c r="P56" s="10">
        <f>TI_EHG_E_E!P56+TI_EHG_CHP_E!P56+TI_EHG_H_E!P56+TI_EHG_EDHP!P56+TI_EHG_EB!P56+TI_EHG_EPS!P56+TI_EHG_DHEP!P56</f>
        <v>0.12742906276870161</v>
      </c>
      <c r="Q56" s="10">
        <f>TI_EHG_E_E!Q56+TI_EHG_CHP_E!Q56+TI_EHG_H_E!Q56+TI_EHG_EDHP!Q56+TI_EHG_EB!Q56+TI_EHG_EPS!Q56+TI_EHG_DHEP!Q56</f>
        <v>0.59251934651762683</v>
      </c>
      <c r="R56" s="10">
        <f>TI_EHG_E_E!R56+TI_EHG_CHP_E!R56+TI_EHG_H_E!R56+TI_EHG_EDHP!R56+TI_EHG_EB!R56+TI_EHG_EPS!R56+TI_EHG_DHEP!R56</f>
        <v>4.8700773860705073</v>
      </c>
      <c r="S56" s="10">
        <f>TI_EHG_E_E!S56+TI_EHG_CHP_E!S56+TI_EHG_H_E!S56+TI_EHG_EDHP!S56+TI_EHG_EB!S56+TI_EHG_EPS!S56+TI_EHG_DHEP!S56</f>
        <v>10.65133276010318</v>
      </c>
      <c r="T56" s="10">
        <f>TI_EHG_E_E!T56+TI_EHG_CHP_E!T56+TI_EHG_H_E!T56+TI_EHG_EDHP!T56+TI_EHG_EB!T56+TI_EHG_EPS!T56+TI_EHG_DHEP!T56</f>
        <v>14.22725709372313</v>
      </c>
      <c r="U56" s="10">
        <f>TI_EHG_E_E!U56+TI_EHG_CHP_E!U56+TI_EHG_H_E!U56+TI_EHG_EDHP!U56+TI_EHG_EB!U56+TI_EHG_EPS!U56+TI_EHG_DHEP!U56</f>
        <v>25.837317282889082</v>
      </c>
      <c r="V56" s="10">
        <f>TI_EHG_E_E!V56+TI_EHG_CHP_E!V56+TI_EHG_H_E!V56+TI_EHG_EDHP!V56+TI_EHG_EB!V56+TI_EHG_EPS!V56+TI_EHG_DHEP!V56</f>
        <v>61.10687876182287</v>
      </c>
      <c r="W56" s="10">
        <f>TI_EHG_E_E!W56+TI_EHG_CHP_E!W56+TI_EHG_H_E!W56+TI_EHG_EDHP!W56+TI_EHG_EB!W56+TI_EHG_EPS!W56+TI_EHG_DHEP!W56</f>
        <v>168.3504729148753</v>
      </c>
      <c r="X56" s="10">
        <f>TI_EHG_E_E!X56+TI_EHG_CHP_E!X56+TI_EHG_H_E!X56+TI_EHG_EDHP!X56+TI_EHG_EB!X56+TI_EHG_EPS!X56+TI_EHG_DHEP!X56</f>
        <v>338.30163370593289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82.736199484092865</v>
      </c>
      <c r="D59" s="10">
        <f>TI_EHG_E_E!D59+TI_EHG_CHP_E!D59+TI_EHG_H_E!D59+TI_EHG_EDHP!D59+TI_EHG_EB!D59+TI_EHG_EPS!D59+TI_EHG_DHEP!D59</f>
        <v>117.55993121238177</v>
      </c>
      <c r="E59" s="10">
        <f>TI_EHG_E_E!E59+TI_EHG_CHP_E!E59+TI_EHG_H_E!E59+TI_EHG_EDHP!E59+TI_EHG_EB!E59+TI_EHG_EPS!E59+TI_EHG_DHEP!E59</f>
        <v>115.05202063628546</v>
      </c>
      <c r="F59" s="10">
        <f>TI_EHG_E_E!F59+TI_EHG_CHP_E!F59+TI_EHG_H_E!F59+TI_EHG_EDHP!F59+TI_EHG_EB!F59+TI_EHG_EPS!F59+TI_EHG_DHEP!F59</f>
        <v>138.67386070507308</v>
      </c>
      <c r="G59" s="10">
        <f>TI_EHG_E_E!G59+TI_EHG_CHP_E!G59+TI_EHG_H_E!G59+TI_EHG_EDHP!G59+TI_EHG_EB!G59+TI_EHG_EPS!G59+TI_EHG_DHEP!G59</f>
        <v>212.97893379191743</v>
      </c>
      <c r="H59" s="10">
        <f>TI_EHG_E_E!H59+TI_EHG_CHP_E!H59+TI_EHG_H_E!H59+TI_EHG_EDHP!H59+TI_EHG_EB!H59+TI_EHG_EPS!H59+TI_EHG_DHEP!H59</f>
        <v>411.53147033533958</v>
      </c>
      <c r="I59" s="10">
        <f>TI_EHG_E_E!I59+TI_EHG_CHP_E!I59+TI_EHG_H_E!I59+TI_EHG_EDHP!I59+TI_EHG_EB!I59+TI_EHG_EPS!I59+TI_EHG_DHEP!I59</f>
        <v>491.85546001719678</v>
      </c>
      <c r="J59" s="10">
        <f>TI_EHG_E_E!J59+TI_EHG_CHP_E!J59+TI_EHG_H_E!J59+TI_EHG_EDHP!J59+TI_EHG_EB!J59+TI_EHG_EPS!J59+TI_EHG_DHEP!J59</f>
        <v>601.10352536543417</v>
      </c>
      <c r="K59" s="10">
        <f>TI_EHG_E_E!K59+TI_EHG_CHP_E!K59+TI_EHG_H_E!K59+TI_EHG_EDHP!K59+TI_EHG_EB!K59+TI_EHG_EPS!K59+TI_EHG_DHEP!K59</f>
        <v>907.5189165950128</v>
      </c>
      <c r="L59" s="10">
        <f>TI_EHG_E_E!L59+TI_EHG_CHP_E!L59+TI_EHG_H_E!L59+TI_EHG_EDHP!L59+TI_EHG_EB!L59+TI_EHG_EPS!L59+TI_EHG_DHEP!L59</f>
        <v>1310.5473774720547</v>
      </c>
      <c r="M59" s="10">
        <f>TI_EHG_E_E!M59+TI_EHG_CHP_E!M59+TI_EHG_H_E!M59+TI_EHG_EDHP!M59+TI_EHG_EB!M59+TI_EHG_EPS!M59+TI_EHG_DHEP!M59</f>
        <v>1562.1953568357692</v>
      </c>
      <c r="N59" s="10">
        <f>TI_EHG_E_E!N59+TI_EHG_CHP_E!N59+TI_EHG_H_E!N59+TI_EHG_EDHP!N59+TI_EHG_EB!N59+TI_EHG_EPS!N59+TI_EHG_DHEP!N59</f>
        <v>1880.0038693035253</v>
      </c>
      <c r="O59" s="10">
        <f>TI_EHG_E_E!O59+TI_EHG_CHP_E!O59+TI_EHG_H_E!O59+TI_EHG_EDHP!O59+TI_EHG_EB!O59+TI_EHG_EPS!O59+TI_EHG_DHEP!O59</f>
        <v>2524.4338779019777</v>
      </c>
      <c r="P59" s="10">
        <f>TI_EHG_E_E!P59+TI_EHG_CHP_E!P59+TI_EHG_H_E!P59+TI_EHG_EDHP!P59+TI_EHG_EB!P59+TI_EHG_EPS!P59+TI_EHG_DHEP!P59</f>
        <v>2096.3742906276862</v>
      </c>
      <c r="Q59" s="10">
        <f>TI_EHG_E_E!Q59+TI_EHG_CHP_E!Q59+TI_EHG_H_E!Q59+TI_EHG_EDHP!Q59+TI_EHG_EB!Q59+TI_EHG_EPS!Q59+TI_EHG_DHEP!Q59</f>
        <v>2316.5423903697333</v>
      </c>
      <c r="R59" s="10">
        <f>TI_EHG_E_E!R59+TI_EHG_CHP_E!R59+TI_EHG_H_E!R59+TI_EHG_EDHP!R59+TI_EHG_EB!R59+TI_EHG_EPS!R59+TI_EHG_DHEP!R59</f>
        <v>2284.7282029234734</v>
      </c>
      <c r="S59" s="10">
        <f>TI_EHG_E_E!S59+TI_EHG_CHP_E!S59+TI_EHG_H_E!S59+TI_EHG_EDHP!S59+TI_EHG_EB!S59+TI_EHG_EPS!S59+TI_EHG_DHEP!S59</f>
        <v>1768.8211521926053</v>
      </c>
      <c r="T59" s="10">
        <f>TI_EHG_E_E!T59+TI_EHG_CHP_E!T59+TI_EHG_H_E!T59+TI_EHG_EDHP!T59+TI_EHG_EB!T59+TI_EHG_EPS!T59+TI_EHG_DHEP!T59</f>
        <v>1347.4219260533105</v>
      </c>
      <c r="U59" s="10">
        <f>TI_EHG_E_E!U59+TI_EHG_CHP_E!U59+TI_EHG_H_E!U59+TI_EHG_EDHP!U59+TI_EHG_EB!U59+TI_EHG_EPS!U59+TI_EHG_DHEP!U59</f>
        <v>1396.868701633706</v>
      </c>
      <c r="V59" s="10">
        <f>TI_EHG_E_E!V59+TI_EHG_CHP_E!V59+TI_EHG_H_E!V59+TI_EHG_EDHP!V59+TI_EHG_EB!V59+TI_EHG_EPS!V59+TI_EHG_DHEP!V59</f>
        <v>1700.6011177987959</v>
      </c>
      <c r="W59" s="10">
        <f>TI_EHG_E_E!W59+TI_EHG_CHP_E!W59+TI_EHG_H_E!W59+TI_EHG_EDHP!W59+TI_EHG_EB!W59+TI_EHG_EPS!W59+TI_EHG_DHEP!W59</f>
        <v>1883.3235597592434</v>
      </c>
      <c r="X59" s="10">
        <f>TI_EHG_E_E!X59+TI_EHG_CHP_E!X59+TI_EHG_H_E!X59+TI_EHG_EDHP!X59+TI_EHG_EB!X59+TI_EHG_EPS!X59+TI_EHG_DHEP!X59</f>
        <v>1793.8688736027516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11.225795356835768</v>
      </c>
      <c r="D61" s="10">
        <f>TI_EHG_E_E!D61+TI_EHG_CHP_E!D61+TI_EHG_H_E!D61+TI_EHG_EDHP!D61+TI_EHG_EB!D61+TI_EHG_EPS!D61+TI_EHG_DHEP!D61</f>
        <v>13.733705932932068</v>
      </c>
      <c r="E61" s="10">
        <f>TI_EHG_E_E!E61+TI_EHG_CHP_E!E61+TI_EHG_H_E!E61+TI_EHG_EDHP!E61+TI_EHG_EB!E61+TI_EHG_EPS!E61+TI_EHG_DHEP!E61</f>
        <v>15.119002579535687</v>
      </c>
      <c r="F61" s="10">
        <f>TI_EHG_E_E!F61+TI_EHG_CHP_E!F61+TI_EHG_H_E!F61+TI_EHG_EDHP!F61+TI_EHG_EB!F61+TI_EHG_EPS!F61+TI_EHG_DHEP!F61</f>
        <v>20.564660361134997</v>
      </c>
      <c r="G61" s="10">
        <f>TI_EHG_E_E!G61+TI_EHG_CHP_E!G61+TI_EHG_H_E!G61+TI_EHG_EDHP!G61+TI_EHG_EB!G61+TI_EHG_EPS!G61+TI_EHG_DHEP!G61</f>
        <v>12.945399828030956</v>
      </c>
      <c r="H61" s="10">
        <f>TI_EHG_E_E!H61+TI_EHG_CHP_E!H61+TI_EHG_H_E!H61+TI_EHG_EDHP!H61+TI_EHG_EB!H61+TI_EHG_EPS!H61+TI_EHG_DHEP!H61</f>
        <v>13.685812553740325</v>
      </c>
      <c r="I61" s="10">
        <f>TI_EHG_E_E!I61+TI_EHG_CHP_E!I61+TI_EHG_H_E!I61+TI_EHG_EDHP!I61+TI_EHG_EB!I61+TI_EHG_EPS!I61+TI_EHG_DHEP!I61</f>
        <v>22.905417024935513</v>
      </c>
      <c r="J61" s="10">
        <f>TI_EHG_E_E!J61+TI_EHG_CHP_E!J61+TI_EHG_H_E!J61+TI_EHG_EDHP!J61+TI_EHG_EB!J61+TI_EHG_EPS!J61+TI_EHG_DHEP!J61</f>
        <v>28.327171109200339</v>
      </c>
      <c r="K61" s="10">
        <f>TI_EHG_E_E!K61+TI_EHG_CHP_E!K61+TI_EHG_H_E!K61+TI_EHG_EDHP!K61+TI_EHG_EB!K61+TI_EHG_EPS!K61+TI_EHG_DHEP!K61</f>
        <v>48.772398968185719</v>
      </c>
      <c r="L61" s="10">
        <f>TI_EHG_E_E!L61+TI_EHG_CHP_E!L61+TI_EHG_H_E!L61+TI_EHG_EDHP!L61+TI_EHG_EB!L61+TI_EHG_EPS!L61+TI_EHG_DHEP!L61</f>
        <v>52.593809114359416</v>
      </c>
      <c r="M61" s="10">
        <f>TI_EHG_E_E!M61+TI_EHG_CHP_E!M61+TI_EHG_H_E!M61+TI_EHG_EDHP!M61+TI_EHG_EB!M61+TI_EHG_EPS!M61+TI_EHG_DHEP!M61</f>
        <v>66.35141874462596</v>
      </c>
      <c r="N61" s="10">
        <f>TI_EHG_E_E!N61+TI_EHG_CHP_E!N61+TI_EHG_H_E!N61+TI_EHG_EDHP!N61+TI_EHG_EB!N61+TI_EHG_EPS!N61+TI_EHG_DHEP!N61</f>
        <v>79.487962166809979</v>
      </c>
      <c r="O61" s="10">
        <f>TI_EHG_E_E!O61+TI_EHG_CHP_E!O61+TI_EHG_H_E!O61+TI_EHG_EDHP!O61+TI_EHG_EB!O61+TI_EHG_EPS!O61+TI_EHG_DHEP!O61</f>
        <v>100.76913155631983</v>
      </c>
      <c r="P61" s="10">
        <f>TI_EHG_E_E!P61+TI_EHG_CHP_E!P61+TI_EHG_H_E!P61+TI_EHG_EDHP!P61+TI_EHG_EB!P61+TI_EHG_EPS!P61+TI_EHG_DHEP!P61</f>
        <v>116.72390369733445</v>
      </c>
      <c r="Q61" s="10">
        <f>TI_EHG_E_E!Q61+TI_EHG_CHP_E!Q61+TI_EHG_H_E!Q61+TI_EHG_EDHP!Q61+TI_EHG_EB!Q61+TI_EHG_EPS!Q61+TI_EHG_DHEP!Q61</f>
        <v>136.90644883920893</v>
      </c>
      <c r="R61" s="10">
        <f>TI_EHG_E_E!R61+TI_EHG_CHP_E!R61+TI_EHG_H_E!R61+TI_EHG_EDHP!R61+TI_EHG_EB!R61+TI_EHG_EPS!R61+TI_EHG_DHEP!R61</f>
        <v>150.80722269991404</v>
      </c>
      <c r="S61" s="10">
        <f>TI_EHG_E_E!S61+TI_EHG_CHP_E!S61+TI_EHG_H_E!S61+TI_EHG_EDHP!S61+TI_EHG_EB!S61+TI_EHG_EPS!S61+TI_EHG_DHEP!S61</f>
        <v>173.09157351676697</v>
      </c>
      <c r="T61" s="10">
        <f>TI_EHG_E_E!T61+TI_EHG_CHP_E!T61+TI_EHG_H_E!T61+TI_EHG_EDHP!T61+TI_EHG_EB!T61+TI_EHG_EPS!T61+TI_EHG_DHEP!T61</f>
        <v>196.61023215821152</v>
      </c>
      <c r="U61" s="10">
        <f>TI_EHG_E_E!U61+TI_EHG_CHP_E!U61+TI_EHG_H_E!U61+TI_EHG_EDHP!U61+TI_EHG_EB!U61+TI_EHG_EPS!U61+TI_EHG_DHEP!U61</f>
        <v>205.41160791057612</v>
      </c>
      <c r="V61" s="10">
        <f>TI_EHG_E_E!V61+TI_EHG_CHP_E!V61+TI_EHG_H_E!V61+TI_EHG_EDHP!V61+TI_EHG_EB!V61+TI_EHG_EPS!V61+TI_EHG_DHEP!V61</f>
        <v>206.41401547721412</v>
      </c>
      <c r="W61" s="10">
        <f>TI_EHG_E_E!W61+TI_EHG_CHP_E!W61+TI_EHG_H_E!W61+TI_EHG_EDHP!W61+TI_EHG_EB!W61+TI_EHG_EPS!W61+TI_EHG_DHEP!W61</f>
        <v>230.45623387790198</v>
      </c>
      <c r="X61" s="10">
        <f>TI_EHG_E_E!X61+TI_EHG_CHP_E!X61+TI_EHG_H_E!X61+TI_EHG_EDHP!X61+TI_EHG_EB!X61+TI_EHG_EPS!X61+TI_EHG_DHEP!X61</f>
        <v>231.72880481513332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9.5528804815133275E-2</v>
      </c>
      <c r="D62" s="10">
        <f>TI_EHG_E_E!D62+TI_EHG_CHP_E!D62+TI_EHG_H_E!D62+TI_EHG_EDHP!D62+TI_EHG_EB!D62+TI_EHG_EPS!D62+TI_EHG_DHEP!D62</f>
        <v>2.3903697334479789E-2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0</v>
      </c>
      <c r="Q62" s="10">
        <f>TI_EHG_E_E!Q62+TI_EHG_CHP_E!Q62+TI_EHG_H_E!Q62+TI_EHG_EDHP!Q62+TI_EHG_EB!Q62+TI_EHG_EPS!Q62+TI_EHG_DHEP!Q62</f>
        <v>0.3821152192605331</v>
      </c>
      <c r="R62" s="10">
        <f>TI_EHG_E_E!R62+TI_EHG_CHP_E!R62+TI_EHG_H_E!R62+TI_EHG_EDHP!R62+TI_EHG_EB!R62+TI_EHG_EPS!R62+TI_EHG_DHEP!R62</f>
        <v>0.2149613069647463</v>
      </c>
      <c r="S62" s="10">
        <f>TI_EHG_E_E!S62+TI_EHG_CHP_E!S62+TI_EHG_H_E!S62+TI_EHG_EDHP!S62+TI_EHG_EB!S62+TI_EHG_EPS!S62+TI_EHG_DHEP!S62</f>
        <v>7.9058469475494402</v>
      </c>
      <c r="T62" s="10">
        <f>TI_EHG_E_E!T62+TI_EHG_CHP_E!T62+TI_EHG_H_E!T62+TI_EHG_EDHP!T62+TI_EHG_EB!T62+TI_EHG_EPS!T62+TI_EHG_DHEP!T62</f>
        <v>33.910920034393811</v>
      </c>
      <c r="U62" s="10">
        <f>TI_EHG_E_E!U62+TI_EHG_CHP_E!U62+TI_EHG_H_E!U62+TI_EHG_EDHP!U62+TI_EHG_EB!U62+TI_EHG_EPS!U62+TI_EHG_DHEP!U62</f>
        <v>36.866895958727419</v>
      </c>
      <c r="V62" s="10">
        <f>TI_EHG_E_E!V62+TI_EHG_CHP_E!V62+TI_EHG_H_E!V62+TI_EHG_EDHP!V62+TI_EHG_EB!V62+TI_EHG_EPS!V62+TI_EHG_DHEP!V62</f>
        <v>49.091229578675836</v>
      </c>
      <c r="W62" s="10">
        <f>TI_EHG_E_E!W62+TI_EHG_CHP_E!W62+TI_EHG_H_E!W62+TI_EHG_EDHP!W62+TI_EHG_EB!W62+TI_EHG_EPS!W62+TI_EHG_DHEP!W62</f>
        <v>85.412295786758378</v>
      </c>
      <c r="X62" s="10">
        <f>TI_EHG_E_E!X62+TI_EHG_CHP_E!X62+TI_EHG_H_E!X62+TI_EHG_EDHP!X62+TI_EHG_EB!X62+TI_EHG_EPS!X62+TI_EHG_DHEP!X62</f>
        <v>105.36629406706793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0.75666380051590709</v>
      </c>
      <c r="M69" s="10">
        <f>TI_EHG_E_E!M69+TI_EHG_CHP_E!M69+TI_EHG_H_E!M69+TI_EHG_EDHP!M69+TI_EHG_EB!M69+TI_EHG_EPS!M69+TI_EHG_DHEP!M69</f>
        <v>0.22012037833190021</v>
      </c>
      <c r="N69" s="10">
        <f>TI_EHG_E_E!N69+TI_EHG_CHP_E!N69+TI_EHG_H_E!N69+TI_EHG_EDHP!N69+TI_EHG_EB!N69+TI_EHG_EPS!N69+TI_EHG_DHEP!N69</f>
        <v>0.5493551160791057</v>
      </c>
      <c r="O69" s="10">
        <f>TI_EHG_E_E!O69+TI_EHG_CHP_E!O69+TI_EHG_H_E!O69+TI_EHG_EDHP!O69+TI_EHG_EB!O69+TI_EHG_EPS!O69+TI_EHG_DHEP!O69</f>
        <v>6.5090283748925185E-2</v>
      </c>
      <c r="P69" s="10">
        <f>TI_EHG_E_E!P69+TI_EHG_CHP_E!P69+TI_EHG_H_E!P69+TI_EHG_EDHP!P69+TI_EHG_EB!P69+TI_EHG_EPS!P69+TI_EHG_DHEP!P69</f>
        <v>0.17291487532244201</v>
      </c>
      <c r="Q69" s="10">
        <f>TI_EHG_E_E!Q69+TI_EHG_CHP_E!Q69+TI_EHG_H_E!Q69+TI_EHG_EDHP!Q69+TI_EHG_EB!Q69+TI_EHG_EPS!Q69+TI_EHG_DHEP!Q69</f>
        <v>8.9251934651762677E-2</v>
      </c>
      <c r="R69" s="10">
        <f>TI_EHG_E_E!R69+TI_EHG_CHP_E!R69+TI_EHG_H_E!R69+TI_EHG_EDHP!R69+TI_EHG_EB!R69+TI_EHG_EPS!R69+TI_EHG_DHEP!R69</f>
        <v>1.5202923473774721</v>
      </c>
      <c r="S69" s="10">
        <f>TI_EHG_E_E!S69+TI_EHG_CHP_E!S69+TI_EHG_H_E!S69+TI_EHG_EDHP!S69+TI_EHG_EB!S69+TI_EHG_EPS!S69+TI_EHG_DHEP!S69</f>
        <v>1.419862424763543</v>
      </c>
      <c r="T69" s="10">
        <f>TI_EHG_E_E!T69+TI_EHG_CHP_E!T69+TI_EHG_H_E!T69+TI_EHG_EDHP!T69+TI_EHG_EB!T69+TI_EHG_EPS!T69+TI_EHG_DHEP!T69</f>
        <v>1.1214101461736885</v>
      </c>
      <c r="U69" s="10">
        <f>TI_EHG_E_E!U69+TI_EHG_CHP_E!U69+TI_EHG_H_E!U69+TI_EHG_EDHP!U69+TI_EHG_EB!U69+TI_EHG_EPS!U69+TI_EHG_DHEP!U69</f>
        <v>1.0386070507308685</v>
      </c>
      <c r="V69" s="10">
        <f>TI_EHG_E_E!V69+TI_EHG_CHP_E!V69+TI_EHG_H_E!V69+TI_EHG_EDHP!V69+TI_EHG_EB!V69+TI_EHG_EPS!V69+TI_EHG_DHEP!V69</f>
        <v>0.9411865864144453</v>
      </c>
      <c r="W69" s="10">
        <f>TI_EHG_E_E!W69+TI_EHG_CHP_E!W69+TI_EHG_H_E!W69+TI_EHG_EDHP!W69+TI_EHG_EB!W69+TI_EHG_EPS!W69+TI_EHG_DHEP!W69</f>
        <v>0.95090283748925186</v>
      </c>
      <c r="X69" s="10">
        <f>TI_EHG_E_E!X69+TI_EHG_CHP_E!X69+TI_EHG_H_E!X69+TI_EHG_EDHP!X69+TI_EHG_EB!X69+TI_EHG_EPS!X69+TI_EHG_DHEP!X69</f>
        <v>0.99036973344797929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7.5064488392089415E-2</v>
      </c>
      <c r="R70" s="10">
        <f>TI_EHG_E_E!R70+TI_EHG_CHP_E!R70+TI_EHG_H_E!R70+TI_EHG_EDHP!R70+TI_EHG_EB!R70+TI_EHG_EPS!R70+TI_EHG_DHEP!R70</f>
        <v>5.2622527944969903E-2</v>
      </c>
      <c r="S70" s="10">
        <f>TI_EHG_E_E!S70+TI_EHG_CHP_E!S70+TI_EHG_H_E!S70+TI_EHG_EDHP!S70+TI_EHG_EB!S70+TI_EHG_EPS!S70+TI_EHG_DHEP!S70</f>
        <v>7.1797076526225273E-2</v>
      </c>
      <c r="T70" s="10">
        <f>TI_EHG_E_E!T70+TI_EHG_CHP_E!T70+TI_EHG_H_E!T70+TI_EHG_EDHP!T70+TI_EHG_EB!T70+TI_EHG_EPS!T70+TI_EHG_DHEP!T70</f>
        <v>9.3207222699914022E-2</v>
      </c>
      <c r="U70" s="10">
        <f>TI_EHG_E_E!U70+TI_EHG_CHP_E!U70+TI_EHG_H_E!U70+TI_EHG_EDHP!U70+TI_EHG_EB!U70+TI_EHG_EPS!U70+TI_EHG_DHEP!U70</f>
        <v>8.9681857265692166E-2</v>
      </c>
      <c r="V70" s="10">
        <f>TI_EHG_E_E!V70+TI_EHG_CHP_E!V70+TI_EHG_H_E!V70+TI_EHG_EDHP!V70+TI_EHG_EB!V70+TI_EHG_EPS!V70+TI_EHG_DHEP!V70</f>
        <v>5.4772141014617373E-2</v>
      </c>
      <c r="W70" s="10">
        <f>TI_EHG_E_E!W70+TI_EHG_CHP_E!W70+TI_EHG_H_E!W70+TI_EHG_EDHP!W70+TI_EHG_EB!W70+TI_EHG_EPS!W70+TI_EHG_DHEP!W70</f>
        <v>7.6354256233877899E-2</v>
      </c>
      <c r="X70" s="10">
        <f>TI_EHG_E_E!X70+TI_EHG_CHP_E!X70+TI_EHG_H_E!X70+TI_EHG_EDHP!X70+TI_EHG_EB!X70+TI_EHG_EPS!X70+TI_EHG_DHEP!X70</f>
        <v>8.564058469475494E-2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21.376698194325023</v>
      </c>
      <c r="D71" s="37">
        <f t="shared" ref="D71:W71" si="34">SUM(D72:D73)</f>
        <v>24.816165090283747</v>
      </c>
      <c r="E71" s="37">
        <f t="shared" si="34"/>
        <v>36.423989681857265</v>
      </c>
      <c r="F71" s="37">
        <f t="shared" si="34"/>
        <v>9.1955288048151331</v>
      </c>
      <c r="G71" s="37">
        <f t="shared" si="34"/>
        <v>10.962940670679277</v>
      </c>
      <c r="H71" s="37">
        <f t="shared" si="34"/>
        <v>12.921582115219257</v>
      </c>
      <c r="I71" s="37">
        <f t="shared" si="34"/>
        <v>11.392949269131556</v>
      </c>
      <c r="J71" s="37">
        <f t="shared" si="34"/>
        <v>10.509200343938094</v>
      </c>
      <c r="K71" s="37">
        <f t="shared" si="34"/>
        <v>14.16354256233878</v>
      </c>
      <c r="L71" s="37">
        <f t="shared" si="34"/>
        <v>16.289251934651759</v>
      </c>
      <c r="M71" s="37">
        <f t="shared" si="34"/>
        <v>19.346431642304381</v>
      </c>
      <c r="N71" s="37">
        <f t="shared" si="34"/>
        <v>20.564660361134994</v>
      </c>
      <c r="O71" s="37">
        <f t="shared" si="34"/>
        <v>18.892777300085982</v>
      </c>
      <c r="P71" s="37">
        <f t="shared" si="34"/>
        <v>17.173000859845228</v>
      </c>
      <c r="Q71" s="37">
        <f t="shared" si="34"/>
        <v>19.442046431642304</v>
      </c>
      <c r="R71" s="37">
        <f t="shared" si="34"/>
        <v>37.068873602751495</v>
      </c>
      <c r="S71" s="37">
        <f t="shared" si="34"/>
        <v>104.59071367153911</v>
      </c>
      <c r="T71" s="37">
        <f t="shared" si="34"/>
        <v>147.13061049011179</v>
      </c>
      <c r="U71" s="37">
        <f t="shared" si="34"/>
        <v>203.08469475494411</v>
      </c>
      <c r="V71" s="37">
        <f t="shared" si="34"/>
        <v>244.6541702493551</v>
      </c>
      <c r="W71" s="37">
        <f t="shared" si="34"/>
        <v>237.81134995700774</v>
      </c>
      <c r="X71" s="37">
        <f t="shared" ref="X71" si="35">SUM(X72:X73)</f>
        <v>225.85778159931209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21.281169389509891</v>
      </c>
      <c r="D72" s="10">
        <f>TI_EHG_E_E!D72+TI_EHG_CHP_E!D72+TI_EHG_H_E!D72+TI_EHG_EDHP!D72+TI_EHG_EB!D72+TI_EHG_EPS!D72+TI_EHG_DHEP!D72</f>
        <v>24.816165090283747</v>
      </c>
      <c r="E72" s="10">
        <f>TI_EHG_E_E!E72+TI_EHG_CHP_E!E72+TI_EHG_H_E!E72+TI_EHG_EDHP!E72+TI_EHG_EB!E72+TI_EHG_EPS!E72+TI_EHG_DHEP!E72</f>
        <v>36.423989681857265</v>
      </c>
      <c r="F72" s="10">
        <f>TI_EHG_E_E!F72+TI_EHG_CHP_E!F72+TI_EHG_H_E!F72+TI_EHG_EDHP!F72+TI_EHG_EB!F72+TI_EHG_EPS!F72+TI_EHG_DHEP!F72</f>
        <v>9.1955288048151331</v>
      </c>
      <c r="G72" s="10">
        <f>TI_EHG_E_E!G72+TI_EHG_CHP_E!G72+TI_EHG_H_E!G72+TI_EHG_EDHP!G72+TI_EHG_EB!G72+TI_EHG_EPS!G72+TI_EHG_DHEP!G72</f>
        <v>10.962940670679277</v>
      </c>
      <c r="H72" s="10">
        <f>TI_EHG_E_E!H72+TI_EHG_CHP_E!H72+TI_EHG_H_E!H72+TI_EHG_EDHP!H72+TI_EHG_EB!H72+TI_EHG_EPS!H72+TI_EHG_DHEP!H72</f>
        <v>12.921582115219257</v>
      </c>
      <c r="I72" s="10">
        <f>TI_EHG_E_E!I72+TI_EHG_CHP_E!I72+TI_EHG_H_E!I72+TI_EHG_EDHP!I72+TI_EHG_EB!I72+TI_EHG_EPS!I72+TI_EHG_DHEP!I72</f>
        <v>11.392949269131556</v>
      </c>
      <c r="J72" s="10">
        <f>TI_EHG_E_E!J72+TI_EHG_CHP_E!J72+TI_EHG_H_E!J72+TI_EHG_EDHP!J72+TI_EHG_EB!J72+TI_EHG_EPS!J72+TI_EHG_DHEP!J72</f>
        <v>10.509200343938094</v>
      </c>
      <c r="K72" s="10">
        <f>TI_EHG_E_E!K72+TI_EHG_CHP_E!K72+TI_EHG_H_E!K72+TI_EHG_EDHP!K72+TI_EHG_EB!K72+TI_EHG_EPS!K72+TI_EHG_DHEP!K72</f>
        <v>4.991831470335339</v>
      </c>
      <c r="L72" s="10">
        <f>TI_EHG_E_E!L72+TI_EHG_CHP_E!L72+TI_EHG_H_E!L72+TI_EHG_EDHP!L72+TI_EHG_EB!L72+TI_EHG_EPS!L72+TI_EHG_DHEP!L72</f>
        <v>7.4997420464316411</v>
      </c>
      <c r="M72" s="10">
        <f>TI_EHG_E_E!M72+TI_EHG_CHP_E!M72+TI_EHG_H_E!M72+TI_EHG_EDHP!M72+TI_EHG_EB!M72+TI_EHG_EPS!M72+TI_EHG_DHEP!M72</f>
        <v>10.580825451418743</v>
      </c>
      <c r="N72" s="10">
        <f>TI_EHG_E_E!N72+TI_EHG_CHP_E!N72+TI_EHG_H_E!N72+TI_EHG_EDHP!N72+TI_EHG_EB!N72+TI_EHG_EPS!N72+TI_EHG_DHEP!N72</f>
        <v>10.939208942390369</v>
      </c>
      <c r="O72" s="10">
        <f>TI_EHG_E_E!O72+TI_EHG_CHP_E!O72+TI_EHG_H_E!O72+TI_EHG_EDHP!O72+TI_EHG_EB!O72+TI_EHG_EPS!O72+TI_EHG_DHEP!O72</f>
        <v>10.031556319862425</v>
      </c>
      <c r="P72" s="10">
        <f>TI_EHG_E_E!P72+TI_EHG_CHP_E!P72+TI_EHG_H_E!P72+TI_EHG_EDHP!P72+TI_EHG_EB!P72+TI_EHG_EPS!P72+TI_EHG_DHEP!P72</f>
        <v>9.1239036973344803</v>
      </c>
      <c r="Q72" s="10">
        <f>TI_EHG_E_E!Q72+TI_EHG_CHP_E!Q72+TI_EHG_H_E!Q72+TI_EHG_EDHP!Q72+TI_EHG_EB!Q72+TI_EHG_EPS!Q72+TI_EHG_DHEP!Q72</f>
        <v>11.249613069647463</v>
      </c>
      <c r="R72" s="10">
        <f>TI_EHG_E_E!R72+TI_EHG_CHP_E!R72+TI_EHG_H_E!R72+TI_EHG_EDHP!R72+TI_EHG_EB!R72+TI_EHG_EPS!R72+TI_EHG_DHEP!R72</f>
        <v>16.552020636285462</v>
      </c>
      <c r="S72" s="10">
        <f>TI_EHG_E_E!S72+TI_EHG_CHP_E!S72+TI_EHG_H_E!S72+TI_EHG_EDHP!S72+TI_EHG_EB!S72+TI_EHG_EPS!S72+TI_EHG_DHEP!S72</f>
        <v>13.041014617368873</v>
      </c>
      <c r="T72" s="10">
        <f>TI_EHG_E_E!T72+TI_EHG_CHP_E!T72+TI_EHG_H_E!T72+TI_EHG_EDHP!T72+TI_EHG_EB!T72+TI_EHG_EPS!T72+TI_EHG_DHEP!T72</f>
        <v>16.057867583834913</v>
      </c>
      <c r="U72" s="10">
        <f>TI_EHG_E_E!U72+TI_EHG_CHP_E!U72+TI_EHG_H_E!U72+TI_EHG_EDHP!U72+TI_EHG_EB!U72+TI_EHG_EPS!U72+TI_EHG_DHEP!U72</f>
        <v>23.560791057609631</v>
      </c>
      <c r="V72" s="10">
        <f>TI_EHG_E_E!V72+TI_EHG_CHP_E!V72+TI_EHG_H_E!V72+TI_EHG_EDHP!V72+TI_EHG_EB!V72+TI_EHG_EPS!V72+TI_EHG_DHEP!V72</f>
        <v>27.20868443680137</v>
      </c>
      <c r="W72" s="10">
        <f>TI_EHG_E_E!W72+TI_EHG_CHP_E!W72+TI_EHG_H_E!W72+TI_EHG_EDHP!W72+TI_EHG_EB!W72+TI_EHG_EPS!W72+TI_EHG_DHEP!W72</f>
        <v>30.224505588993978</v>
      </c>
      <c r="X72" s="10">
        <f>TI_EHG_E_E!X72+TI_EHG_CHP_E!X72+TI_EHG_H_E!X72+TI_EHG_EDHP!X72+TI_EHG_EB!X72+TI_EHG_EPS!X72+TI_EHG_DHEP!X72</f>
        <v>40.339036973344797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9.5528804815133275E-2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9.1717110920034397</v>
      </c>
      <c r="L73" s="10">
        <f>TI_EHG_E_E!L73+TI_EHG_CHP_E!L73+TI_EHG_H_E!L73+TI_EHG_EDHP!L73+TI_EHG_EB!L73+TI_EHG_EPS!L73+TI_EHG_DHEP!L73</f>
        <v>8.7895098882201186</v>
      </c>
      <c r="M73" s="10">
        <f>TI_EHG_E_E!M73+TI_EHG_CHP_E!M73+TI_EHG_H_E!M73+TI_EHG_EDHP!M73+TI_EHG_EB!M73+TI_EHG_EPS!M73+TI_EHG_DHEP!M73</f>
        <v>8.7656061908856397</v>
      </c>
      <c r="N73" s="10">
        <f>TI_EHG_E_E!N73+TI_EHG_CHP_E!N73+TI_EHG_H_E!N73+TI_EHG_EDHP!N73+TI_EHG_EB!N73+TI_EHG_EPS!N73+TI_EHG_DHEP!N73</f>
        <v>9.6254514187446247</v>
      </c>
      <c r="O73" s="10">
        <f>TI_EHG_E_E!O73+TI_EHG_CHP_E!O73+TI_EHG_H_E!O73+TI_EHG_EDHP!O73+TI_EHG_EB!O73+TI_EHG_EPS!O73+TI_EHG_DHEP!O73</f>
        <v>8.8612209802235586</v>
      </c>
      <c r="P73" s="10">
        <f>TI_EHG_E_E!P73+TI_EHG_CHP_E!P73+TI_EHG_H_E!P73+TI_EHG_EDHP!P73+TI_EHG_EB!P73+TI_EHG_EPS!P73+TI_EHG_DHEP!P73</f>
        <v>8.0490971625107477</v>
      </c>
      <c r="Q73" s="10">
        <f>TI_EHG_E_E!Q73+TI_EHG_CHP_E!Q73+TI_EHG_H_E!Q73+TI_EHG_EDHP!Q73+TI_EHG_EB!Q73+TI_EHG_EPS!Q73+TI_EHG_DHEP!Q73</f>
        <v>8.1924333619948406</v>
      </c>
      <c r="R73" s="10">
        <f>TI_EHG_E_E!R73+TI_EHG_CHP_E!R73+TI_EHG_H_E!R73+TI_EHG_EDHP!R73+TI_EHG_EB!R73+TI_EHG_EPS!R73+TI_EHG_DHEP!R73</f>
        <v>20.516852966466033</v>
      </c>
      <c r="S73" s="10">
        <f>TI_EHG_E_E!S73+TI_EHG_CHP_E!S73+TI_EHG_H_E!S73+TI_EHG_EDHP!S73+TI_EHG_EB!S73+TI_EHG_EPS!S73+TI_EHG_DHEP!S73</f>
        <v>91.549699054170233</v>
      </c>
      <c r="T73" s="10">
        <f>TI_EHG_E_E!T73+TI_EHG_CHP_E!T73+TI_EHG_H_E!T73+TI_EHG_EDHP!T73+TI_EHG_EB!T73+TI_EHG_EPS!T73+TI_EHG_DHEP!T73</f>
        <v>131.07274290627689</v>
      </c>
      <c r="U73" s="10">
        <f>TI_EHG_E_E!U73+TI_EHG_CHP_E!U73+TI_EHG_H_E!U73+TI_EHG_EDHP!U73+TI_EHG_EB!U73+TI_EHG_EPS!U73+TI_EHG_DHEP!U73</f>
        <v>179.52390369733448</v>
      </c>
      <c r="V73" s="10">
        <f>TI_EHG_E_E!V73+TI_EHG_CHP_E!V73+TI_EHG_H_E!V73+TI_EHG_EDHP!V73+TI_EHG_EB!V73+TI_EHG_EPS!V73+TI_EHG_DHEP!V73</f>
        <v>217.44548581255373</v>
      </c>
      <c r="W73" s="10">
        <f>TI_EHG_E_E!W73+TI_EHG_CHP_E!W73+TI_EHG_H_E!W73+TI_EHG_EDHP!W73+TI_EHG_EB!W73+TI_EHG_EPS!W73+TI_EHG_DHEP!W73</f>
        <v>207.58684436801374</v>
      </c>
      <c r="X73" s="10">
        <f>TI_EHG_E_E!X73+TI_EHG_CHP_E!X73+TI_EHG_H_E!X73+TI_EHG_EDHP!X73+TI_EHG_EB!X73+TI_EHG_EPS!X73+TI_EHG_DHEP!X73</f>
        <v>185.51874462596729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0</v>
      </c>
      <c r="D74" s="37">
        <f>TI_EHG_E_E!D74+TI_EHG_CHP_E!D74+TI_EHG_H_E!D74+TI_EHG_EDHP!D74+TI_EHG_EB!D74+TI_EHG_EPS!D74+TI_EHG_DHEP!D74</f>
        <v>0</v>
      </c>
      <c r="E74" s="37">
        <f>TI_EHG_E_E!E74+TI_EHG_CHP_E!E74+TI_EHG_H_E!E74+TI_EHG_EDHP!E74+TI_EHG_EB!E74+TI_EHG_EPS!E74+TI_EHG_DHEP!E74</f>
        <v>0</v>
      </c>
      <c r="F74" s="37">
        <f>TI_EHG_E_E!F74+TI_EHG_CHP_E!F74+TI_EHG_H_E!F74+TI_EHG_EDHP!F74+TI_EHG_EB!F74+TI_EHG_EPS!F74+TI_EHG_DHEP!F74</f>
        <v>0</v>
      </c>
      <c r="G74" s="37">
        <f>TI_EHG_E_E!G74+TI_EHG_CHP_E!G74+TI_EHG_H_E!G74+TI_EHG_EDHP!G74+TI_EHG_EB!G74+TI_EHG_EPS!G74+TI_EHG_DHEP!G74</f>
        <v>0</v>
      </c>
      <c r="H74" s="37">
        <f>TI_EHG_E_E!H74+TI_EHG_CHP_E!H74+TI_EHG_H_E!H74+TI_EHG_EDHP!H74+TI_EHG_EB!H74+TI_EHG_EPS!H74+TI_EHG_DHEP!H74</f>
        <v>0</v>
      </c>
      <c r="I74" s="37">
        <f>TI_EHG_E_E!I74+TI_EHG_CHP_E!I74+TI_EHG_H_E!I74+TI_EHG_EDHP!I74+TI_EHG_EB!I74+TI_EHG_EPS!I74+TI_EHG_DHEP!I74</f>
        <v>0</v>
      </c>
      <c r="J74" s="37">
        <f>TI_EHG_E_E!J74+TI_EHG_CHP_E!J74+TI_EHG_H_E!J74+TI_EHG_EDHP!J74+TI_EHG_EB!J74+TI_EHG_EPS!J74+TI_EHG_DHEP!J74</f>
        <v>0</v>
      </c>
      <c r="K74" s="37">
        <f>TI_EHG_E_E!K74+TI_EHG_CHP_E!K74+TI_EHG_H_E!K74+TI_EHG_EDHP!K74+TI_EHG_EB!K74+TI_EHG_EPS!K74+TI_EHG_DHEP!K74</f>
        <v>0</v>
      </c>
      <c r="L74" s="37">
        <f>TI_EHG_E_E!L74+TI_EHG_CHP_E!L74+TI_EHG_H_E!L74+TI_EHG_EDHP!L74+TI_EHG_EB!L74+TI_EHG_EPS!L74+TI_EHG_DHEP!L74</f>
        <v>0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58.292691315563189</v>
      </c>
      <c r="H75" s="37">
        <f>TI_EHG_E_E!H75+TI_EHG_CHP_E!H75+TI_EHG_H_E!H75+TI_EHG_EDHP!H75+TI_EHG_EB!H75+TI_EHG_EPS!H75+TI_EHG_DHEP!H75</f>
        <v>64.636457437661221</v>
      </c>
      <c r="I75" s="37">
        <f>TI_EHG_E_E!I75+TI_EHG_CHP_E!I75+TI_EHG_H_E!I75+TI_EHG_EDHP!I75+TI_EHG_EB!I75+TI_EHG_EPS!I75+TI_EHG_DHEP!I75</f>
        <v>71.228632846087692</v>
      </c>
      <c r="J75" s="37">
        <f>TI_EHG_E_E!J75+TI_EHG_CHP_E!J75+TI_EHG_H_E!J75+TI_EHG_EDHP!J75+TI_EHG_EB!J75+TI_EHG_EPS!J75+TI_EHG_DHEP!J75</f>
        <v>62.816423043852112</v>
      </c>
      <c r="K75" s="37">
        <f>TI_EHG_E_E!K75+TI_EHG_CHP_E!K75+TI_EHG_H_E!K75+TI_EHG_EDHP!K75+TI_EHG_EB!K75+TI_EHG_EPS!K75+TI_EHG_DHEP!K75</f>
        <v>37.46543422184007</v>
      </c>
      <c r="L75" s="37">
        <f>TI_EHG_E_E!L75+TI_EHG_CHP_E!L75+TI_EHG_H_E!L75+TI_EHG_EDHP!L75+TI_EHG_EB!L75+TI_EHG_EPS!L75+TI_EHG_DHEP!L75</f>
        <v>15.86895958727429</v>
      </c>
      <c r="M75" s="37">
        <f>TI_EHG_E_E!M75+TI_EHG_CHP_E!M75+TI_EHG_H_E!M75+TI_EHG_EDHP!M75+TI_EHG_EB!M75+TI_EHG_EPS!M75+TI_EHG_DHEP!M75</f>
        <v>42.184952708512469</v>
      </c>
      <c r="N75" s="37">
        <f>TI_EHG_E_E!N75+TI_EHG_CHP_E!N75+TI_EHG_H_E!N75+TI_EHG_EDHP!N75+TI_EHG_EB!N75+TI_EHG_EPS!N75+TI_EHG_DHEP!N75</f>
        <v>61.058555460017203</v>
      </c>
      <c r="O75" s="37">
        <f>TI_EHG_E_E!O75+TI_EHG_CHP_E!O75+TI_EHG_H_E!O75+TI_EHG_EDHP!O75+TI_EHG_EB!O75+TI_EHG_EPS!O75+TI_EHG_DHEP!O75</f>
        <v>46.111607910576097</v>
      </c>
      <c r="P75" s="37">
        <f>TI_EHG_E_E!P75+TI_EHG_CHP_E!P75+TI_EHG_H_E!P75+TI_EHG_EDHP!P75+TI_EHG_EB!P75+TI_EHG_EPS!P75+TI_EHG_DHEP!P75</f>
        <v>61.087188306104892</v>
      </c>
      <c r="Q75" s="37">
        <f>TI_EHG_E_E!Q75+TI_EHG_CHP_E!Q75+TI_EHG_H_E!Q75+TI_EHG_EDHP!Q75+TI_EHG_EB!Q75+TI_EHG_EPS!Q75+TI_EHG_DHEP!Q75</f>
        <v>81.441616509028364</v>
      </c>
      <c r="R75" s="37">
        <f>TI_EHG_E_E!R75+TI_EHG_CHP_E!R75+TI_EHG_H_E!R75+TI_EHG_EDHP!R75+TI_EHG_EB!R75+TI_EHG_EPS!R75+TI_EHG_DHEP!R75</f>
        <v>76.201375752364569</v>
      </c>
      <c r="S75" s="37">
        <f>TI_EHG_E_E!S75+TI_EHG_CHP_E!S75+TI_EHG_H_E!S75+TI_EHG_EDHP!S75+TI_EHG_EB!S75+TI_EHG_EPS!S75+TI_EHG_DHEP!S75</f>
        <v>34.37944969905417</v>
      </c>
      <c r="T75" s="37">
        <f>TI_EHG_E_E!T75+TI_EHG_CHP_E!T75+TI_EHG_H_E!T75+TI_EHG_EDHP!T75+TI_EHG_EB!T75+TI_EHG_EPS!T75+TI_EHG_DHEP!T75</f>
        <v>42.707566638005162</v>
      </c>
      <c r="U75" s="37">
        <f>TI_EHG_E_E!U75+TI_EHG_CHP_E!U75+TI_EHG_H_E!U75+TI_EHG_EDHP!U75+TI_EHG_EB!U75+TI_EHG_EPS!U75+TI_EHG_DHEP!U75</f>
        <v>55.852192605331041</v>
      </c>
      <c r="V75" s="37">
        <f>TI_EHG_E_E!V75+TI_EHG_CHP_E!V75+TI_EHG_H_E!V75+TI_EHG_EDHP!V75+TI_EHG_EB!V75+TI_EHG_EPS!V75+TI_EHG_DHEP!V75</f>
        <v>41.883319002579526</v>
      </c>
      <c r="W75" s="37">
        <f>TI_EHG_E_E!W75+TI_EHG_CHP_E!W75+TI_EHG_H_E!W75+TI_EHG_EDHP!W75+TI_EHG_EB!W75+TI_EHG_EPS!W75+TI_EHG_DHEP!W75</f>
        <v>42.018572656921762</v>
      </c>
      <c r="X75" s="37">
        <f>TI_EHG_E_E!X75+TI_EHG_CHP_E!X75+TI_EHG_H_E!X75+TI_EHG_EDHP!X75+TI_EHG_EB!X75+TI_EHG_EPS!X75+TI_EHG_DHEP!X75</f>
        <v>58.088650042992249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239.810834049871</v>
      </c>
      <c r="D76" s="40">
        <f>TI_EHG_E_E!D76+TI_EHG_CHP_E!D76+TI_EHG_H_E!D76+TI_EHG_EDHP!D76+TI_EHG_EB!D76+TI_EHG_EPS!D76+TI_EHG_DHEP!D76</f>
        <v>223.64574376612211</v>
      </c>
      <c r="E76" s="40">
        <f>TI_EHG_E_E!E76+TI_EHG_CHP_E!E76+TI_EHG_H_E!E76+TI_EHG_EDHP!E76+TI_EHG_EB!E76+TI_EHG_EPS!E76+TI_EHG_DHEP!E76</f>
        <v>193.3791917454858</v>
      </c>
      <c r="F76" s="40">
        <f>TI_EHG_E_E!F76+TI_EHG_CHP_E!F76+TI_EHG_H_E!F76+TI_EHG_EDHP!F76+TI_EHG_EB!F76+TI_EHG_EPS!F76+TI_EHG_DHEP!F76</f>
        <v>196.38865004299231</v>
      </c>
      <c r="G76" s="40">
        <f>TI_EHG_E_E!G76+TI_EHG_CHP_E!G76+TI_EHG_H_E!G76+TI_EHG_EDHP!G76+TI_EHG_EB!G76+TI_EHG_EPS!G76+TI_EHG_DHEP!G76</f>
        <v>194.92691315563201</v>
      </c>
      <c r="H76" s="40">
        <f>TI_EHG_E_E!H76+TI_EHG_CHP_E!H76+TI_EHG_H_E!H76+TI_EHG_EDHP!H76+TI_EHG_EB!H76+TI_EHG_EPS!H76+TI_EHG_DHEP!H76</f>
        <v>189.76784178847811</v>
      </c>
      <c r="I76" s="40">
        <f>TI_EHG_E_E!I76+TI_EHG_CHP_E!I76+TI_EHG_H_E!I76+TI_EHG_EDHP!I76+TI_EHG_EB!I76+TI_EHG_EPS!I76+TI_EHG_DHEP!I76</f>
        <v>120.292347377472</v>
      </c>
      <c r="J76" s="40">
        <f>TI_EHG_E_E!J76+TI_EHG_CHP_E!J76+TI_EHG_H_E!J76+TI_EHG_EDHP!J76+TI_EHG_EB!J76+TI_EHG_EPS!J76+TI_EHG_DHEP!J76</f>
        <v>76.354256233877891</v>
      </c>
      <c r="K76" s="40">
        <f>TI_EHG_E_E!K76+TI_EHG_CHP_E!K76+TI_EHG_H_E!K76+TI_EHG_EDHP!K76+TI_EHG_EB!K76+TI_EHG_EPS!K76+TI_EHG_DHEP!K76</f>
        <v>76.52622527944969</v>
      </c>
      <c r="L76" s="40">
        <f>TI_EHG_E_E!L76+TI_EHG_CHP_E!L76+TI_EHG_H_E!L76+TI_EHG_EDHP!L76+TI_EHG_EB!L76+TI_EHG_EPS!L76+TI_EHG_DHEP!L76</f>
        <v>75.752364574376614</v>
      </c>
      <c r="M76" s="40">
        <f>TI_EHG_E_E!M76+TI_EHG_CHP_E!M76+TI_EHG_H_E!M76+TI_EHG_EDHP!M76+TI_EHG_EB!M76+TI_EHG_EPS!M76+TI_EHG_DHEP!M76</f>
        <v>71.195184866723991</v>
      </c>
      <c r="N76" s="40">
        <f>TI_EHG_E_E!N76+TI_EHG_CHP_E!N76+TI_EHG_H_E!N76+TI_EHG_EDHP!N76+TI_EHG_EB!N76+TI_EHG_EPS!N76+TI_EHG_DHEP!N76</f>
        <v>55.460017196904552</v>
      </c>
      <c r="O76" s="40">
        <f>TI_EHG_E_E!O76+TI_EHG_CHP_E!O76+TI_EHG_H_E!O76+TI_EHG_EDHP!O76+TI_EHG_EB!O76+TI_EHG_EPS!O76+TI_EHG_DHEP!O76</f>
        <v>55.631986242476351</v>
      </c>
      <c r="P76" s="40">
        <f>TI_EHG_E_E!P76+TI_EHG_CHP_E!P76+TI_EHG_H_E!P76+TI_EHG_EDHP!P76+TI_EHG_EB!P76+TI_EHG_EPS!P76+TI_EHG_DHEP!P76</f>
        <v>71.367153912295777</v>
      </c>
      <c r="Q76" s="40">
        <f>TI_EHG_E_E!Q76+TI_EHG_CHP_E!Q76+TI_EHG_H_E!Q76+TI_EHG_EDHP!Q76+TI_EHG_EB!Q76+TI_EHG_EPS!Q76+TI_EHG_DHEP!Q76</f>
        <v>70.724591573516761</v>
      </c>
      <c r="R76" s="40">
        <f>TI_EHG_E_E!R76+TI_EHG_CHP_E!R76+TI_EHG_H_E!R76+TI_EHG_EDHP!R76+TI_EHG_EB!R76+TI_EHG_EPS!R76+TI_EHG_DHEP!R76</f>
        <v>77.418744625967321</v>
      </c>
      <c r="S76" s="40">
        <f>TI_EHG_E_E!S76+TI_EHG_CHP_E!S76+TI_EHG_H_E!S76+TI_EHG_EDHP!S76+TI_EHG_EB!S76+TI_EHG_EPS!S76+TI_EHG_DHEP!S76</f>
        <v>64.015477214101466</v>
      </c>
      <c r="T76" s="40">
        <f>TI_EHG_E_E!T76+TI_EHG_CHP_E!T76+TI_EHG_H_E!T76+TI_EHG_EDHP!T76+TI_EHG_EB!T76+TI_EHG_EPS!T76+TI_EHG_DHEP!T76</f>
        <v>63.23989681857266</v>
      </c>
      <c r="U76" s="40">
        <f>TI_EHG_E_E!U76+TI_EHG_CHP_E!U76+TI_EHG_H_E!U76+TI_EHG_EDHP!U76+TI_EHG_EB!U76+TI_EHG_EPS!U76+TI_EHG_DHEP!U76</f>
        <v>56.904385210662078</v>
      </c>
      <c r="V76" s="40">
        <f>TI_EHG_E_E!V76+TI_EHG_CHP_E!V76+TI_EHG_H_E!V76+TI_EHG_EDHP!V76+TI_EHG_EB!V76+TI_EHG_EPS!V76+TI_EHG_DHEP!V76</f>
        <v>88.818658641444529</v>
      </c>
      <c r="W76" s="40">
        <f>TI_EHG_E_E!W76+TI_EHG_CHP_E!W76+TI_EHG_H_E!W76+TI_EHG_EDHP!W76+TI_EHG_EB!W76+TI_EHG_EPS!W76+TI_EHG_DHEP!W76</f>
        <v>101.5893379191746</v>
      </c>
      <c r="X76" s="40">
        <f>TI_EHG_E_E!X76+TI_EHG_CHP_E!X76+TI_EHG_H_E!X76+TI_EHG_EDHP!X76+TI_EHG_EB!X76+TI_EHG_EPS!X76+TI_EHG_DHEP!X76</f>
        <v>96.794840928632837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181.51332760103179</v>
      </c>
      <c r="D2" s="31">
        <f t="shared" ref="D2:W2" si="1">SUM(D3,D17,D22,D25,D26,D51,D52,D71,D74,D75,D76)</f>
        <v>201.11779879621668</v>
      </c>
      <c r="E2" s="31">
        <f t="shared" si="1"/>
        <v>201.20378331900261</v>
      </c>
      <c r="F2" s="31">
        <f t="shared" si="1"/>
        <v>154.3422184006879</v>
      </c>
      <c r="G2" s="31">
        <f t="shared" si="1"/>
        <v>2468.5377159220325</v>
      </c>
      <c r="H2" s="31">
        <f t="shared" si="1"/>
        <v>2484.8201772222274</v>
      </c>
      <c r="I2" s="31">
        <f t="shared" si="1"/>
        <v>2485.9952430494409</v>
      </c>
      <c r="J2" s="31">
        <f t="shared" si="1"/>
        <v>2540.1856029082996</v>
      </c>
      <c r="K2" s="31">
        <f t="shared" si="1"/>
        <v>2881.2210644867846</v>
      </c>
      <c r="L2" s="31">
        <f t="shared" si="1"/>
        <v>1394.9551901304494</v>
      </c>
      <c r="M2" s="31">
        <f t="shared" si="1"/>
        <v>1579.5508301830928</v>
      </c>
      <c r="N2" s="31">
        <f t="shared" si="1"/>
        <v>2208.9324338659926</v>
      </c>
      <c r="O2" s="31">
        <f t="shared" si="1"/>
        <v>3360.7919517250166</v>
      </c>
      <c r="P2" s="31">
        <f t="shared" si="1"/>
        <v>3849.4929855387268</v>
      </c>
      <c r="Q2" s="31">
        <f t="shared" si="1"/>
        <v>3078.9820168103306</v>
      </c>
      <c r="R2" s="31">
        <f t="shared" si="1"/>
        <v>2045.3506017382522</v>
      </c>
      <c r="S2" s="31">
        <f t="shared" si="1"/>
        <v>2158.527025023207</v>
      </c>
      <c r="T2" s="31">
        <f t="shared" si="1"/>
        <v>2359.7969311336965</v>
      </c>
      <c r="U2" s="31">
        <f t="shared" si="1"/>
        <v>2121.9779107527688</v>
      </c>
      <c r="V2" s="31">
        <f t="shared" si="1"/>
        <v>2364.2393790606602</v>
      </c>
      <c r="W2" s="31">
        <f t="shared" si="1"/>
        <v>2838.4619451124768</v>
      </c>
      <c r="X2" s="31">
        <f t="shared" ref="X2" si="2">SUM(X3,X17,X22,X25,X26,X51,X52,X71,X74,X75,X76)</f>
        <v>3180.4197524930223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2263.5042742936976</v>
      </c>
      <c r="H3" s="34">
        <f t="shared" si="4"/>
        <v>2266.8441362739163</v>
      </c>
      <c r="I3" s="34">
        <f t="shared" si="4"/>
        <v>2276.2388972787667</v>
      </c>
      <c r="J3" s="34">
        <f t="shared" si="4"/>
        <v>2254.5641697580722</v>
      </c>
      <c r="K3" s="34">
        <f t="shared" si="4"/>
        <v>2570.0978597944204</v>
      </c>
      <c r="L3" s="34">
        <f t="shared" si="4"/>
        <v>1039.5934156699523</v>
      </c>
      <c r="M3" s="34">
        <f t="shared" si="4"/>
        <v>1119.01021503677</v>
      </c>
      <c r="N3" s="34">
        <f t="shared" si="4"/>
        <v>1646.8275701119353</v>
      </c>
      <c r="O3" s="34">
        <f t="shared" si="4"/>
        <v>2533.3845350543456</v>
      </c>
      <c r="P3" s="34">
        <f t="shared" si="4"/>
        <v>2610.4807394668956</v>
      </c>
      <c r="Q3" s="34">
        <f t="shared" si="4"/>
        <v>1808.2719033926185</v>
      </c>
      <c r="R3" s="34">
        <f t="shared" si="4"/>
        <v>506.98650042992261</v>
      </c>
      <c r="S3" s="34">
        <f t="shared" si="4"/>
        <v>424.56741186586407</v>
      </c>
      <c r="T3" s="34">
        <f t="shared" si="4"/>
        <v>542.06051551621249</v>
      </c>
      <c r="U3" s="34">
        <f t="shared" si="4"/>
        <v>500.34593759353658</v>
      </c>
      <c r="V3" s="34">
        <f t="shared" si="4"/>
        <v>491.09373262704082</v>
      </c>
      <c r="W3" s="34">
        <f t="shared" si="4"/>
        <v>776.33556841358086</v>
      </c>
      <c r="X3" s="34">
        <f t="shared" ref="X3" si="5">SUM(X4,X8,X11)</f>
        <v>852.32383854019827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703.38616363287963</v>
      </c>
      <c r="H4" s="29">
        <f t="shared" si="7"/>
        <v>712.36597634270424</v>
      </c>
      <c r="I4" s="29">
        <f t="shared" si="7"/>
        <v>630.44998928220559</v>
      </c>
      <c r="J4" s="29">
        <f t="shared" si="7"/>
        <v>602.0330110111064</v>
      </c>
      <c r="K4" s="29">
        <f t="shared" si="7"/>
        <v>687.34581504781113</v>
      </c>
      <c r="L4" s="29">
        <f t="shared" si="7"/>
        <v>580.07976716688256</v>
      </c>
      <c r="M4" s="29">
        <f t="shared" si="7"/>
        <v>611.05180756944935</v>
      </c>
      <c r="N4" s="29">
        <f t="shared" si="7"/>
        <v>710.11669304337681</v>
      </c>
      <c r="O4" s="29">
        <f t="shared" si="7"/>
        <v>583.04902199940545</v>
      </c>
      <c r="P4" s="29">
        <f t="shared" si="7"/>
        <v>663.76397248495266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288.92055060992635</v>
      </c>
      <c r="X4" s="29">
        <f t="shared" ref="X4" si="8">SUM(X5:X7)</f>
        <v>384.33622031147939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703.38616363287963</v>
      </c>
      <c r="H7" s="10">
        <v>712.36597634270424</v>
      </c>
      <c r="I7" s="10">
        <v>630.44998928220559</v>
      </c>
      <c r="J7" s="10">
        <v>602.0330110111064</v>
      </c>
      <c r="K7" s="10">
        <v>687.34581504781113</v>
      </c>
      <c r="L7" s="10">
        <v>580.07976716688256</v>
      </c>
      <c r="M7" s="10">
        <v>611.05180756944935</v>
      </c>
      <c r="N7" s="10">
        <v>710.11669304337681</v>
      </c>
      <c r="O7" s="10">
        <v>583.04902199940545</v>
      </c>
      <c r="P7" s="10">
        <v>663.76397248495266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288.92055060992635</v>
      </c>
      <c r="X7" s="10">
        <v>384.33622031147939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1560.1181106608178</v>
      </c>
      <c r="H8" s="29">
        <f t="shared" si="10"/>
        <v>1554.4781599312121</v>
      </c>
      <c r="I8" s="29">
        <f t="shared" si="10"/>
        <v>1645.788907996561</v>
      </c>
      <c r="J8" s="29">
        <f t="shared" si="10"/>
        <v>1652.531158746966</v>
      </c>
      <c r="K8" s="29">
        <f t="shared" si="10"/>
        <v>1882.752044746609</v>
      </c>
      <c r="L8" s="29">
        <f t="shared" si="10"/>
        <v>459.51364850306965</v>
      </c>
      <c r="M8" s="29">
        <f t="shared" si="10"/>
        <v>507.95840746732068</v>
      </c>
      <c r="N8" s="29">
        <f t="shared" si="10"/>
        <v>936.71087706855849</v>
      </c>
      <c r="O8" s="29">
        <f t="shared" si="10"/>
        <v>1950.3355130549401</v>
      </c>
      <c r="P8" s="29">
        <f t="shared" si="10"/>
        <v>1946.716766981943</v>
      </c>
      <c r="Q8" s="29">
        <f t="shared" si="10"/>
        <v>1808.2719033926185</v>
      </c>
      <c r="R8" s="29">
        <f t="shared" si="10"/>
        <v>506.98650042992261</v>
      </c>
      <c r="S8" s="29">
        <f t="shared" si="10"/>
        <v>424.56741186586407</v>
      </c>
      <c r="T8" s="29">
        <f t="shared" si="10"/>
        <v>542.06051551621249</v>
      </c>
      <c r="U8" s="29">
        <f t="shared" si="10"/>
        <v>500.34593759353658</v>
      </c>
      <c r="V8" s="29">
        <f t="shared" si="10"/>
        <v>491.09373262704082</v>
      </c>
      <c r="W8" s="29">
        <f t="shared" si="10"/>
        <v>487.41501780365451</v>
      </c>
      <c r="X8" s="29">
        <f t="shared" ref="X8" si="11">SUM(X9:X10)</f>
        <v>467.98761822871882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1560.1181106608178</v>
      </c>
      <c r="H10" s="10">
        <v>1554.4781599312121</v>
      </c>
      <c r="I10" s="10">
        <v>1645.788907996561</v>
      </c>
      <c r="J10" s="10">
        <v>1652.531158746966</v>
      </c>
      <c r="K10" s="10">
        <v>1882.752044746609</v>
      </c>
      <c r="L10" s="10">
        <v>459.51364850306965</v>
      </c>
      <c r="M10" s="10">
        <v>507.95840746732068</v>
      </c>
      <c r="N10" s="10">
        <v>936.71087706855849</v>
      </c>
      <c r="O10" s="10">
        <v>1950.3355130549401</v>
      </c>
      <c r="P10" s="10">
        <v>1946.716766981943</v>
      </c>
      <c r="Q10" s="10">
        <v>1808.2719033926185</v>
      </c>
      <c r="R10" s="10">
        <v>506.98650042992261</v>
      </c>
      <c r="S10" s="10">
        <v>424.56741186586407</v>
      </c>
      <c r="T10" s="10">
        <v>542.06051551621249</v>
      </c>
      <c r="U10" s="10">
        <v>500.34593759353658</v>
      </c>
      <c r="V10" s="10">
        <v>491.09373262704082</v>
      </c>
      <c r="W10" s="10">
        <v>487.41501780365451</v>
      </c>
      <c r="X10" s="10">
        <v>467.98761822871882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10.680925230115694</v>
      </c>
      <c r="H26" s="37">
        <f t="shared" si="22"/>
        <v>9.7626870998957784</v>
      </c>
      <c r="I26" s="37">
        <f t="shared" si="22"/>
        <v>9.6647691163863794</v>
      </c>
      <c r="J26" s="37">
        <f t="shared" si="22"/>
        <v>13.606653334427937</v>
      </c>
      <c r="K26" s="37">
        <f t="shared" si="22"/>
        <v>16.3851984788975</v>
      </c>
      <c r="L26" s="37">
        <f t="shared" si="22"/>
        <v>3.2634631792222981</v>
      </c>
      <c r="M26" s="37">
        <f t="shared" si="22"/>
        <v>4.8727159292712638</v>
      </c>
      <c r="N26" s="37">
        <f t="shared" si="22"/>
        <v>16.807782823708006</v>
      </c>
      <c r="O26" s="37">
        <f t="shared" si="22"/>
        <v>6.1041772901701066</v>
      </c>
      <c r="P26" s="37">
        <f t="shared" si="22"/>
        <v>3.6849109834244249</v>
      </c>
      <c r="Q26" s="37">
        <f t="shared" si="22"/>
        <v>4.136768619776106</v>
      </c>
      <c r="R26" s="37">
        <f t="shared" si="22"/>
        <v>1.416551867229022</v>
      </c>
      <c r="S26" s="37">
        <f t="shared" si="22"/>
        <v>1.1737146190803727</v>
      </c>
      <c r="T26" s="37">
        <f t="shared" si="22"/>
        <v>1.8991843191179798</v>
      </c>
      <c r="U26" s="37">
        <f t="shared" si="22"/>
        <v>1.6065217404873386</v>
      </c>
      <c r="V26" s="37">
        <f t="shared" si="22"/>
        <v>2.6631872762677093</v>
      </c>
      <c r="W26" s="37">
        <f t="shared" si="22"/>
        <v>11.494895126734329</v>
      </c>
      <c r="X26" s="37">
        <f t="shared" ref="X26" si="23">SUM(X27,X33)</f>
        <v>5.9681494646514164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10.680925230115694</v>
      </c>
      <c r="H33" s="29">
        <f t="shared" si="28"/>
        <v>9.7626870998957784</v>
      </c>
      <c r="I33" s="29">
        <f t="shared" si="28"/>
        <v>9.6647691163863794</v>
      </c>
      <c r="J33" s="29">
        <f t="shared" si="28"/>
        <v>13.606653334427937</v>
      </c>
      <c r="K33" s="29">
        <f t="shared" si="28"/>
        <v>16.3851984788975</v>
      </c>
      <c r="L33" s="29">
        <f t="shared" si="28"/>
        <v>3.2634631792222981</v>
      </c>
      <c r="M33" s="29">
        <f t="shared" si="28"/>
        <v>4.8727159292712638</v>
      </c>
      <c r="N33" s="29">
        <f t="shared" si="28"/>
        <v>16.807782823708006</v>
      </c>
      <c r="O33" s="29">
        <f t="shared" si="28"/>
        <v>6.1041772901701066</v>
      </c>
      <c r="P33" s="29">
        <f t="shared" si="28"/>
        <v>3.6849109834244249</v>
      </c>
      <c r="Q33" s="29">
        <f t="shared" si="28"/>
        <v>4.136768619776106</v>
      </c>
      <c r="R33" s="29">
        <f t="shared" si="28"/>
        <v>1.416551867229022</v>
      </c>
      <c r="S33" s="29">
        <f t="shared" si="28"/>
        <v>1.1737146190803727</v>
      </c>
      <c r="T33" s="29">
        <f t="shared" si="28"/>
        <v>1.8991843191179798</v>
      </c>
      <c r="U33" s="29">
        <f t="shared" si="28"/>
        <v>1.6065217404873386</v>
      </c>
      <c r="V33" s="29">
        <f t="shared" si="28"/>
        <v>2.6631872762677093</v>
      </c>
      <c r="W33" s="29">
        <f t="shared" si="28"/>
        <v>11.494895126734329</v>
      </c>
      <c r="X33" s="29">
        <f t="shared" ref="X33" si="29">SUM(X34:X50)</f>
        <v>5.9681494646514164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5.7514496991693491</v>
      </c>
      <c r="L43" s="10">
        <v>1.348983220795118</v>
      </c>
      <c r="M43" s="10">
        <v>2.9549172033017204</v>
      </c>
      <c r="N43" s="10">
        <v>14.892506964728041</v>
      </c>
      <c r="O43" s="10">
        <v>4.1884791487755653</v>
      </c>
      <c r="P43" s="10">
        <v>2.7265791660773777</v>
      </c>
      <c r="Q43" s="10">
        <v>4.136768619776106</v>
      </c>
      <c r="R43" s="10">
        <v>1.416551867229022</v>
      </c>
      <c r="S43" s="10">
        <v>1.1737146190803727</v>
      </c>
      <c r="T43" s="10">
        <v>1.8991843191179798</v>
      </c>
      <c r="U43" s="10">
        <v>1.6065217404873386</v>
      </c>
      <c r="V43" s="10">
        <v>2.6631872762677093</v>
      </c>
      <c r="W43" s="10">
        <v>11.494895126734329</v>
      </c>
      <c r="X43" s="10">
        <v>5.9681494646514164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10.680925230115694</v>
      </c>
      <c r="H44" s="10">
        <v>9.7626870998957784</v>
      </c>
      <c r="I44" s="10">
        <v>9.6647691163863794</v>
      </c>
      <c r="J44" s="10">
        <v>13.606653334427937</v>
      </c>
      <c r="K44" s="10">
        <v>10.633748779728153</v>
      </c>
      <c r="L44" s="10">
        <v>1.9144799584271803</v>
      </c>
      <c r="M44" s="10">
        <v>1.9177987259695439</v>
      </c>
      <c r="N44" s="10">
        <v>1.9152758589799659</v>
      </c>
      <c r="O44" s="10">
        <v>1.9156981413945418</v>
      </c>
      <c r="P44" s="10">
        <v>0.95833181734704731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1.0629446102235791</v>
      </c>
      <c r="H51" s="37">
        <v>1.4228146025120363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181.51332760103179</v>
      </c>
      <c r="D52" s="37">
        <f t="shared" ref="D52:W52" si="31">SUM(D53:D70)</f>
        <v>201.11779879621668</v>
      </c>
      <c r="E52" s="37">
        <f t="shared" si="31"/>
        <v>201.20378331900261</v>
      </c>
      <c r="F52" s="37">
        <f t="shared" si="31"/>
        <v>154.3422184006879</v>
      </c>
      <c r="G52" s="37">
        <f t="shared" si="31"/>
        <v>193.28957178799544</v>
      </c>
      <c r="H52" s="37">
        <f t="shared" si="31"/>
        <v>206.79053924590329</v>
      </c>
      <c r="I52" s="37">
        <f t="shared" si="31"/>
        <v>200.09157665428793</v>
      </c>
      <c r="J52" s="37">
        <f t="shared" si="31"/>
        <v>272.01477981579944</v>
      </c>
      <c r="K52" s="37">
        <f t="shared" si="31"/>
        <v>294.73800621346669</v>
      </c>
      <c r="L52" s="37">
        <f t="shared" si="31"/>
        <v>352.09831128127485</v>
      </c>
      <c r="M52" s="37">
        <f t="shared" si="31"/>
        <v>455.66789921705163</v>
      </c>
      <c r="N52" s="37">
        <f t="shared" si="31"/>
        <v>545.29708093034924</v>
      </c>
      <c r="O52" s="37">
        <f t="shared" si="31"/>
        <v>821.30323938050117</v>
      </c>
      <c r="P52" s="37">
        <f t="shared" si="31"/>
        <v>1235.3273350884069</v>
      </c>
      <c r="Q52" s="37">
        <f t="shared" si="31"/>
        <v>1266.5733447979362</v>
      </c>
      <c r="R52" s="37">
        <f t="shared" si="31"/>
        <v>1536.9475494411006</v>
      </c>
      <c r="S52" s="37">
        <f t="shared" si="31"/>
        <v>1732.7858985382627</v>
      </c>
      <c r="T52" s="37">
        <f t="shared" si="31"/>
        <v>1815.8372312983661</v>
      </c>
      <c r="U52" s="37">
        <f t="shared" si="31"/>
        <v>1620.0254514187448</v>
      </c>
      <c r="V52" s="37">
        <f t="shared" si="31"/>
        <v>1870.4824591573515</v>
      </c>
      <c r="W52" s="37">
        <f t="shared" si="31"/>
        <v>2050.6314815721616</v>
      </c>
      <c r="X52" s="37">
        <f t="shared" ref="X52" si="32">SUM(X53:X70)</f>
        <v>2322.1277644881725</v>
      </c>
    </row>
    <row r="53" spans="1:24" ht="11.25" customHeight="1" x14ac:dyDescent="0.2">
      <c r="A53" s="42" t="s">
        <v>93</v>
      </c>
      <c r="B53" s="9" t="s">
        <v>94</v>
      </c>
      <c r="C53" s="10">
        <v>181.08340498710228</v>
      </c>
      <c r="D53" s="10">
        <v>199.91401547721409</v>
      </c>
      <c r="E53" s="10">
        <v>195.9587274290628</v>
      </c>
      <c r="F53" s="10">
        <v>143.68013757523647</v>
      </c>
      <c r="G53" s="10">
        <v>178.99733447979364</v>
      </c>
      <c r="H53" s="10">
        <v>189.24204643164231</v>
      </c>
      <c r="I53" s="10">
        <v>175.58770421324164</v>
      </c>
      <c r="J53" s="10">
        <v>202.24746345657786</v>
      </c>
      <c r="K53" s="10">
        <v>185.05245055889935</v>
      </c>
      <c r="L53" s="10">
        <v>204.22450558899399</v>
      </c>
      <c r="M53" s="10">
        <v>251.06981943250213</v>
      </c>
      <c r="N53" s="10">
        <v>200.46251074806537</v>
      </c>
      <c r="O53" s="10">
        <v>175.12932072226994</v>
      </c>
      <c r="P53" s="10">
        <v>209.70533104041266</v>
      </c>
      <c r="Q53" s="10">
        <v>187.65692175408424</v>
      </c>
      <c r="R53" s="10">
        <v>157.54049871023213</v>
      </c>
      <c r="S53" s="10">
        <v>183.95924333619951</v>
      </c>
      <c r="T53" s="10">
        <v>220.08435081685298</v>
      </c>
      <c r="U53" s="10">
        <v>169.38925193465181</v>
      </c>
      <c r="V53" s="10">
        <v>168.39346517626822</v>
      </c>
      <c r="W53" s="10">
        <v>182.14419604471198</v>
      </c>
      <c r="X53" s="10">
        <v>201.13344797936375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0.42992261392949271</v>
      </c>
      <c r="D55" s="10">
        <v>1.20378331900258</v>
      </c>
      <c r="E55" s="10">
        <v>5.2450558899398114</v>
      </c>
      <c r="F55" s="10">
        <v>10.662080825451421</v>
      </c>
      <c r="G55" s="10">
        <v>12.237231298366289</v>
      </c>
      <c r="H55" s="10">
        <v>11.64832330180567</v>
      </c>
      <c r="I55" s="10">
        <v>22.018658641444539</v>
      </c>
      <c r="J55" s="10">
        <v>44.847979363714529</v>
      </c>
      <c r="K55" s="10">
        <v>71.951934651762684</v>
      </c>
      <c r="L55" s="10">
        <v>92.629234737747197</v>
      </c>
      <c r="M55" s="10">
        <v>143.10739466895961</v>
      </c>
      <c r="N55" s="10">
        <v>275.54153052450562</v>
      </c>
      <c r="O55" s="10">
        <v>408.13327601031813</v>
      </c>
      <c r="P55" s="10">
        <v>516.23439380911429</v>
      </c>
      <c r="Q55" s="10">
        <v>659.98529664660362</v>
      </c>
      <c r="R55" s="10">
        <v>933.65133276010306</v>
      </c>
      <c r="S55" s="10">
        <v>1082.337919174548</v>
      </c>
      <c r="T55" s="10">
        <v>1281.9467755803951</v>
      </c>
      <c r="U55" s="10">
        <v>1100.498022355976</v>
      </c>
      <c r="V55" s="10">
        <v>1298.9474634565779</v>
      </c>
      <c r="W55" s="10">
        <v>1358.5596732588131</v>
      </c>
      <c r="X55" s="10">
        <v>1395.8337919174551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1.5047291487532239E-2</v>
      </c>
      <c r="O56" s="10">
        <v>9.8108340498710228E-2</v>
      </c>
      <c r="P56" s="10">
        <v>0.12742906276870161</v>
      </c>
      <c r="Q56" s="10">
        <v>0.59251934651762683</v>
      </c>
      <c r="R56" s="10">
        <v>4.8700773860705073</v>
      </c>
      <c r="S56" s="10">
        <v>10.65133276010318</v>
      </c>
      <c r="T56" s="10">
        <v>14.22725709372313</v>
      </c>
      <c r="U56" s="10">
        <v>25.837317282889082</v>
      </c>
      <c r="V56" s="10">
        <v>61.10687876182287</v>
      </c>
      <c r="W56" s="10">
        <v>168.3504729148753</v>
      </c>
      <c r="X56" s="10">
        <v>338.30163370593289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2.0550060098355201</v>
      </c>
      <c r="H59" s="10">
        <v>5.9001695124552924</v>
      </c>
      <c r="I59" s="10">
        <v>2.4852137996017492</v>
      </c>
      <c r="J59" s="10">
        <v>24.919336995507063</v>
      </c>
      <c r="K59" s="10">
        <v>37.733621002804668</v>
      </c>
      <c r="L59" s="10">
        <v>55.244570954533657</v>
      </c>
      <c r="M59" s="10">
        <v>61.490685115589891</v>
      </c>
      <c r="N59" s="10">
        <v>69.277992366290746</v>
      </c>
      <c r="O59" s="10">
        <v>237.94253430741449</v>
      </c>
      <c r="P59" s="10">
        <v>509.26018117611119</v>
      </c>
      <c r="Q59" s="10">
        <v>418.33860705073079</v>
      </c>
      <c r="R59" s="10">
        <v>440.88564058469473</v>
      </c>
      <c r="S59" s="10">
        <v>455.83740326741179</v>
      </c>
      <c r="T59" s="10">
        <v>299.57884780739471</v>
      </c>
      <c r="U59" s="10">
        <v>324.30085984522788</v>
      </c>
      <c r="V59" s="10">
        <v>342.0346517626827</v>
      </c>
      <c r="W59" s="10">
        <v>341.57713935376097</v>
      </c>
      <c r="X59" s="10">
        <v>386.85889088542064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36425.480956086983</v>
      </c>
      <c r="D2" s="31">
        <f t="shared" ref="D2:W2" si="1">SUM(D3,D17,D22,D25,D26,D51,D52,D71,D74,D75,D76)</f>
        <v>36650.724320986061</v>
      </c>
      <c r="E2" s="31">
        <f t="shared" si="1"/>
        <v>36053.091497224064</v>
      </c>
      <c r="F2" s="31">
        <f t="shared" si="1"/>
        <v>38235.860531633392</v>
      </c>
      <c r="G2" s="31">
        <f t="shared" si="1"/>
        <v>36171.783935860025</v>
      </c>
      <c r="H2" s="31">
        <f t="shared" si="1"/>
        <v>36610.774996992652</v>
      </c>
      <c r="I2" s="31">
        <f t="shared" si="1"/>
        <v>37985.759014279873</v>
      </c>
      <c r="J2" s="31">
        <f t="shared" si="1"/>
        <v>37206.554593188819</v>
      </c>
      <c r="K2" s="31">
        <f t="shared" si="1"/>
        <v>35750.12938170939</v>
      </c>
      <c r="L2" s="31">
        <f t="shared" si="1"/>
        <v>36063.034353107258</v>
      </c>
      <c r="M2" s="31">
        <f t="shared" si="1"/>
        <v>37156.687474995415</v>
      </c>
      <c r="N2" s="31">
        <f t="shared" si="1"/>
        <v>37567.3090172948</v>
      </c>
      <c r="O2" s="31">
        <f t="shared" si="1"/>
        <v>35705.878048339713</v>
      </c>
      <c r="P2" s="31">
        <f t="shared" si="1"/>
        <v>35229.270277105999</v>
      </c>
      <c r="Q2" s="31">
        <f t="shared" si="1"/>
        <v>34232.912363521267</v>
      </c>
      <c r="R2" s="31">
        <f t="shared" si="1"/>
        <v>36125.930126761457</v>
      </c>
      <c r="S2" s="31">
        <f t="shared" si="1"/>
        <v>35811.690714707081</v>
      </c>
      <c r="T2" s="31">
        <f t="shared" si="1"/>
        <v>35996.416926626393</v>
      </c>
      <c r="U2" s="31">
        <f t="shared" si="1"/>
        <v>35876.835906712615</v>
      </c>
      <c r="V2" s="31">
        <f t="shared" si="1"/>
        <v>33416.526834246433</v>
      </c>
      <c r="W2" s="31">
        <f t="shared" si="1"/>
        <v>30994.692860134302</v>
      </c>
      <c r="X2" s="31">
        <f t="shared" ref="X2" si="2">SUM(X3,X17,X22,X25,X26,X51,X52,X71,X74,X75,X76)</f>
        <v>35452.14349069904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35038.02738245776</v>
      </c>
      <c r="D3" s="34">
        <f t="shared" ref="D3:W3" si="4">SUM(D4,D8,D11)</f>
        <v>35018.819200766869</v>
      </c>
      <c r="E3" s="34">
        <f t="shared" si="4"/>
        <v>34180.517084229599</v>
      </c>
      <c r="F3" s="34">
        <f t="shared" si="4"/>
        <v>36133.377447905164</v>
      </c>
      <c r="G3" s="34">
        <f t="shared" si="4"/>
        <v>33870.107815742704</v>
      </c>
      <c r="H3" s="34">
        <f t="shared" si="4"/>
        <v>34095.86056449583</v>
      </c>
      <c r="I3" s="34">
        <f t="shared" si="4"/>
        <v>35285.349673676857</v>
      </c>
      <c r="J3" s="34">
        <f t="shared" si="4"/>
        <v>34490.323448758361</v>
      </c>
      <c r="K3" s="34">
        <f t="shared" si="4"/>
        <v>32606.584149180246</v>
      </c>
      <c r="L3" s="34">
        <f t="shared" si="4"/>
        <v>32665.233679764624</v>
      </c>
      <c r="M3" s="34">
        <f t="shared" si="4"/>
        <v>33286.302236841526</v>
      </c>
      <c r="N3" s="34">
        <f t="shared" si="4"/>
        <v>33338.836493450333</v>
      </c>
      <c r="O3" s="34">
        <f t="shared" si="4"/>
        <v>30936.643858828429</v>
      </c>
      <c r="P3" s="34">
        <f t="shared" si="4"/>
        <v>31358.635769561479</v>
      </c>
      <c r="Q3" s="34">
        <f t="shared" si="4"/>
        <v>30018.264454148208</v>
      </c>
      <c r="R3" s="34">
        <f t="shared" si="4"/>
        <v>31498.19569413803</v>
      </c>
      <c r="S3" s="34">
        <f t="shared" si="4"/>
        <v>31395.279645135764</v>
      </c>
      <c r="T3" s="34">
        <f t="shared" si="4"/>
        <v>31543.054092589213</v>
      </c>
      <c r="U3" s="34">
        <f t="shared" si="4"/>
        <v>30928.475501413399</v>
      </c>
      <c r="V3" s="34">
        <f t="shared" si="4"/>
        <v>27911.920855471857</v>
      </c>
      <c r="W3" s="34">
        <f t="shared" si="4"/>
        <v>25021.701450560264</v>
      </c>
      <c r="X3" s="34">
        <f t="shared" ref="X3" si="5">SUM(X4,X8,X11)</f>
        <v>29661.062606255873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22980.971198565276</v>
      </c>
      <c r="D4" s="29">
        <f t="shared" ref="D4:W4" si="7">SUM(D5:D7)</f>
        <v>22792.990107920759</v>
      </c>
      <c r="E4" s="29">
        <f t="shared" si="7"/>
        <v>22370.523916407474</v>
      </c>
      <c r="F4" s="29">
        <f t="shared" si="7"/>
        <v>23754.078823253323</v>
      </c>
      <c r="G4" s="29">
        <f t="shared" si="7"/>
        <v>23146.942405895737</v>
      </c>
      <c r="H4" s="29">
        <f t="shared" si="7"/>
        <v>22903.367185304091</v>
      </c>
      <c r="I4" s="29">
        <f t="shared" si="7"/>
        <v>24379.105047709527</v>
      </c>
      <c r="J4" s="29">
        <f t="shared" si="7"/>
        <v>24153.675483296422</v>
      </c>
      <c r="K4" s="29">
        <f t="shared" si="7"/>
        <v>22005.880687126868</v>
      </c>
      <c r="L4" s="29">
        <f t="shared" si="7"/>
        <v>21314.586432488439</v>
      </c>
      <c r="M4" s="29">
        <f t="shared" si="7"/>
        <v>22377.086348713165</v>
      </c>
      <c r="N4" s="29">
        <f t="shared" si="7"/>
        <v>21904.434343658479</v>
      </c>
      <c r="O4" s="29">
        <f t="shared" si="7"/>
        <v>20293.276338793799</v>
      </c>
      <c r="P4" s="29">
        <f t="shared" si="7"/>
        <v>20422.394153052446</v>
      </c>
      <c r="Q4" s="29">
        <f t="shared" si="7"/>
        <v>19569.285298888863</v>
      </c>
      <c r="R4" s="29">
        <f t="shared" si="7"/>
        <v>19880.467147276471</v>
      </c>
      <c r="S4" s="29">
        <f t="shared" si="7"/>
        <v>20246.805354508077</v>
      </c>
      <c r="T4" s="29">
        <f t="shared" si="7"/>
        <v>20223.998813765549</v>
      </c>
      <c r="U4" s="29">
        <f t="shared" si="7"/>
        <v>20294.933351522344</v>
      </c>
      <c r="V4" s="29">
        <f t="shared" si="7"/>
        <v>18973.090907295798</v>
      </c>
      <c r="W4" s="29">
        <f t="shared" si="7"/>
        <v>16810.05238145926</v>
      </c>
      <c r="X4" s="29">
        <f t="shared" ref="X4" si="8">SUM(X5:X7)</f>
        <v>19779.863122163009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0.70017196904557177</v>
      </c>
      <c r="F6" s="10">
        <v>0</v>
      </c>
      <c r="G6" s="10">
        <v>16.53198624247635</v>
      </c>
      <c r="H6" s="10">
        <v>13.751762682717111</v>
      </c>
      <c r="I6" s="10">
        <v>14.846689595872739</v>
      </c>
      <c r="J6" s="10">
        <v>18.274118658641441</v>
      </c>
      <c r="K6" s="10">
        <v>19.836887360275149</v>
      </c>
      <c r="L6" s="10">
        <v>18.644883920894241</v>
      </c>
      <c r="M6" s="10">
        <v>29.402407566638001</v>
      </c>
      <c r="N6" s="10">
        <v>24.70335339638865</v>
      </c>
      <c r="O6" s="10">
        <v>30.079879621668098</v>
      </c>
      <c r="P6" s="10">
        <v>23.535425623387791</v>
      </c>
      <c r="Q6" s="10">
        <v>28.302321582115219</v>
      </c>
      <c r="R6" s="10">
        <v>36.759415305245057</v>
      </c>
      <c r="S6" s="10">
        <v>22.334565778159931</v>
      </c>
      <c r="T6" s="10">
        <v>26.005760963026649</v>
      </c>
      <c r="U6" s="10">
        <v>3.853568357695615</v>
      </c>
      <c r="V6" s="10">
        <v>3.3448839208942389</v>
      </c>
      <c r="W6" s="10">
        <v>12.05932932072227</v>
      </c>
      <c r="X6" s="10">
        <v>32.383490971625108</v>
      </c>
    </row>
    <row r="7" spans="1:24" ht="11.25" customHeight="1" x14ac:dyDescent="0.2">
      <c r="A7" s="41" t="s">
        <v>9</v>
      </c>
      <c r="B7" s="9" t="s">
        <v>10</v>
      </c>
      <c r="C7" s="10">
        <v>22980.971198565276</v>
      </c>
      <c r="D7" s="10">
        <v>22792.990107920759</v>
      </c>
      <c r="E7" s="10">
        <v>22369.823744438429</v>
      </c>
      <c r="F7" s="10">
        <v>23754.078823253323</v>
      </c>
      <c r="G7" s="10">
        <v>23130.410419653261</v>
      </c>
      <c r="H7" s="10">
        <v>22889.615422621373</v>
      </c>
      <c r="I7" s="10">
        <v>24364.258358113653</v>
      </c>
      <c r="J7" s="10">
        <v>24135.401364637779</v>
      </c>
      <c r="K7" s="10">
        <v>21986.043799766594</v>
      </c>
      <c r="L7" s="10">
        <v>21295.941548567545</v>
      </c>
      <c r="M7" s="10">
        <v>22347.683941146526</v>
      </c>
      <c r="N7" s="10">
        <v>21879.730990262091</v>
      </c>
      <c r="O7" s="10">
        <v>20263.19645917213</v>
      </c>
      <c r="P7" s="10">
        <v>20398.858727429058</v>
      </c>
      <c r="Q7" s="10">
        <v>19540.982977306747</v>
      </c>
      <c r="R7" s="10">
        <v>19843.707731971226</v>
      </c>
      <c r="S7" s="10">
        <v>20224.470788729916</v>
      </c>
      <c r="T7" s="10">
        <v>20197.993052802522</v>
      </c>
      <c r="U7" s="10">
        <v>20291.079783164649</v>
      </c>
      <c r="V7" s="10">
        <v>18969.746023374904</v>
      </c>
      <c r="W7" s="10">
        <v>16797.993052138536</v>
      </c>
      <c r="X7" s="10">
        <v>19747.479631191385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12057.056183892484</v>
      </c>
      <c r="D8" s="29">
        <f t="shared" ref="D8:W8" si="10">SUM(D9:D10)</f>
        <v>12225.829092846114</v>
      </c>
      <c r="E8" s="29">
        <f t="shared" si="10"/>
        <v>11808.095059481622</v>
      </c>
      <c r="F8" s="29">
        <f t="shared" si="10"/>
        <v>12379.298624651843</v>
      </c>
      <c r="G8" s="29">
        <f t="shared" si="10"/>
        <v>10723.165409846968</v>
      </c>
      <c r="H8" s="29">
        <f t="shared" si="10"/>
        <v>11192.493379191739</v>
      </c>
      <c r="I8" s="29">
        <f t="shared" si="10"/>
        <v>10906.244625967331</v>
      </c>
      <c r="J8" s="29">
        <f t="shared" si="10"/>
        <v>10336.64796546194</v>
      </c>
      <c r="K8" s="29">
        <f t="shared" si="10"/>
        <v>10600.703462053378</v>
      </c>
      <c r="L8" s="29">
        <f t="shared" si="10"/>
        <v>11349.987316063804</v>
      </c>
      <c r="M8" s="29">
        <f t="shared" si="10"/>
        <v>10909.215888128363</v>
      </c>
      <c r="N8" s="29">
        <f t="shared" si="10"/>
        <v>11434.402149791858</v>
      </c>
      <c r="O8" s="29">
        <f t="shared" si="10"/>
        <v>10643.367520034632</v>
      </c>
      <c r="P8" s="29">
        <f t="shared" si="10"/>
        <v>10936.241616509031</v>
      </c>
      <c r="Q8" s="29">
        <f t="shared" si="10"/>
        <v>10448.979155259345</v>
      </c>
      <c r="R8" s="29">
        <f t="shared" si="10"/>
        <v>11617.728546861559</v>
      </c>
      <c r="S8" s="29">
        <f t="shared" si="10"/>
        <v>11148.47429062769</v>
      </c>
      <c r="T8" s="29">
        <f t="shared" si="10"/>
        <v>11319.055278823662</v>
      </c>
      <c r="U8" s="29">
        <f t="shared" si="10"/>
        <v>10633.538093913352</v>
      </c>
      <c r="V8" s="29">
        <f t="shared" si="10"/>
        <v>8938.8299481760587</v>
      </c>
      <c r="W8" s="29">
        <f t="shared" si="10"/>
        <v>8211.649069101004</v>
      </c>
      <c r="X8" s="29">
        <f t="shared" ref="X8" si="11">SUM(X9:X10)</f>
        <v>9881.1994840928637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12057.056183892484</v>
      </c>
      <c r="D10" s="10">
        <v>12225.829092846114</v>
      </c>
      <c r="E10" s="10">
        <v>11808.095059481622</v>
      </c>
      <c r="F10" s="10">
        <v>12379.298624651843</v>
      </c>
      <c r="G10" s="10">
        <v>10723.165409846968</v>
      </c>
      <c r="H10" s="10">
        <v>11192.493379191739</v>
      </c>
      <c r="I10" s="10">
        <v>10906.244625967331</v>
      </c>
      <c r="J10" s="10">
        <v>10336.64796546194</v>
      </c>
      <c r="K10" s="10">
        <v>10600.703462053378</v>
      </c>
      <c r="L10" s="10">
        <v>11349.987316063804</v>
      </c>
      <c r="M10" s="10">
        <v>10909.215888128363</v>
      </c>
      <c r="N10" s="10">
        <v>11434.402149791858</v>
      </c>
      <c r="O10" s="10">
        <v>10643.367520034632</v>
      </c>
      <c r="P10" s="10">
        <v>10936.241616509031</v>
      </c>
      <c r="Q10" s="10">
        <v>10448.979155259345</v>
      </c>
      <c r="R10" s="10">
        <v>11617.728546861559</v>
      </c>
      <c r="S10" s="10">
        <v>11148.47429062769</v>
      </c>
      <c r="T10" s="10">
        <v>11319.055278823662</v>
      </c>
      <c r="U10" s="10">
        <v>10633.538093913352</v>
      </c>
      <c r="V10" s="10">
        <v>8938.8299481760587</v>
      </c>
      <c r="W10" s="10">
        <v>8211.649069101004</v>
      </c>
      <c r="X10" s="10">
        <v>9881.1994840928637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1.89810834049871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0.65993121238177122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4.0559777053155244E-3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0.54067067927773005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1.35743766122098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0.65993121238177122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4.0559777053155244E-3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540.51535323757548</v>
      </c>
      <c r="D17" s="37">
        <f t="shared" ref="D17:W17" si="16">SUM(D18:D21)</f>
        <v>558.21992785781651</v>
      </c>
      <c r="E17" s="37">
        <f t="shared" si="16"/>
        <v>562.69163551328086</v>
      </c>
      <c r="F17" s="37">
        <f t="shared" si="16"/>
        <v>604.83388075153448</v>
      </c>
      <c r="G17" s="37">
        <f t="shared" si="16"/>
        <v>547.30278059784234</v>
      </c>
      <c r="H17" s="37">
        <f t="shared" si="16"/>
        <v>488.36766345269598</v>
      </c>
      <c r="I17" s="37">
        <f t="shared" si="16"/>
        <v>662.76983986952655</v>
      </c>
      <c r="J17" s="37">
        <f t="shared" si="16"/>
        <v>640.53921524006591</v>
      </c>
      <c r="K17" s="37">
        <f t="shared" si="16"/>
        <v>750.69965896067845</v>
      </c>
      <c r="L17" s="37">
        <f t="shared" si="16"/>
        <v>606.14509548566787</v>
      </c>
      <c r="M17" s="37">
        <f t="shared" si="16"/>
        <v>792.65064780302009</v>
      </c>
      <c r="N17" s="37">
        <f t="shared" si="16"/>
        <v>776.19720207785929</v>
      </c>
      <c r="O17" s="37">
        <f t="shared" si="16"/>
        <v>766.930698942395</v>
      </c>
      <c r="P17" s="37">
        <f t="shared" si="16"/>
        <v>822.76769573779757</v>
      </c>
      <c r="Q17" s="37">
        <f t="shared" si="16"/>
        <v>869.1186452691677</v>
      </c>
      <c r="R17" s="37">
        <f t="shared" si="16"/>
        <v>989.54773628873329</v>
      </c>
      <c r="S17" s="37">
        <f t="shared" si="16"/>
        <v>967.90829361347562</v>
      </c>
      <c r="T17" s="37">
        <f t="shared" si="16"/>
        <v>912.79614871293984</v>
      </c>
      <c r="U17" s="37">
        <f t="shared" si="16"/>
        <v>926.09911099319913</v>
      </c>
      <c r="V17" s="37">
        <f t="shared" si="16"/>
        <v>856.56032278640566</v>
      </c>
      <c r="W17" s="37">
        <f t="shared" si="16"/>
        <v>714.34810800142975</v>
      </c>
      <c r="X17" s="37">
        <f t="shared" ref="X17" si="17">SUM(X18:X21)</f>
        <v>786.27654921425244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385.31328960902863</v>
      </c>
      <c r="D19" s="10">
        <v>385.72543086727478</v>
      </c>
      <c r="E19" s="10">
        <v>374.19447300253285</v>
      </c>
      <c r="F19" s="10">
        <v>406.4962195305543</v>
      </c>
      <c r="G19" s="10">
        <v>292.310949127507</v>
      </c>
      <c r="H19" s="10">
        <v>267.81736250686623</v>
      </c>
      <c r="I19" s="10">
        <v>340.51893703203734</v>
      </c>
      <c r="J19" s="10">
        <v>382.60955057970489</v>
      </c>
      <c r="K19" s="10">
        <v>400.40834339747983</v>
      </c>
      <c r="L19" s="10">
        <v>307.11001380037129</v>
      </c>
      <c r="M19" s="10">
        <v>434.85950420886707</v>
      </c>
      <c r="N19" s="10">
        <v>386.09015134699081</v>
      </c>
      <c r="O19" s="10">
        <v>372.11840315563677</v>
      </c>
      <c r="P19" s="10">
        <v>417.30294939213979</v>
      </c>
      <c r="Q19" s="10">
        <v>415.4547587687378</v>
      </c>
      <c r="R19" s="10">
        <v>489.16553508495008</v>
      </c>
      <c r="S19" s="10">
        <v>535.16727899610669</v>
      </c>
      <c r="T19" s="10">
        <v>493.60715473185633</v>
      </c>
      <c r="U19" s="10">
        <v>505.22052113937292</v>
      </c>
      <c r="V19" s="10">
        <v>486.92498314754073</v>
      </c>
      <c r="W19" s="10">
        <v>402.27278555946941</v>
      </c>
      <c r="X19" s="10">
        <v>478.29116658312597</v>
      </c>
    </row>
    <row r="20" spans="1:24" ht="11.25" customHeight="1" x14ac:dyDescent="0.2">
      <c r="A20" s="42" t="s">
        <v>31</v>
      </c>
      <c r="B20" s="9" t="s">
        <v>32</v>
      </c>
      <c r="C20" s="10">
        <v>98.953826311263967</v>
      </c>
      <c r="D20" s="10">
        <v>117.13000859845231</v>
      </c>
      <c r="E20" s="10">
        <v>114.2399828030954</v>
      </c>
      <c r="F20" s="10">
        <v>136.5004299226139</v>
      </c>
      <c r="G20" s="10">
        <v>168.05193465176271</v>
      </c>
      <c r="H20" s="10">
        <v>107.0985382631126</v>
      </c>
      <c r="I20" s="10">
        <v>207.24660361134991</v>
      </c>
      <c r="J20" s="10">
        <v>152.74196044711951</v>
      </c>
      <c r="K20" s="10">
        <v>243.71831470335337</v>
      </c>
      <c r="L20" s="10">
        <v>184.6278589853826</v>
      </c>
      <c r="M20" s="10">
        <v>237.74720550300944</v>
      </c>
      <c r="N20" s="10">
        <v>262.75434221840067</v>
      </c>
      <c r="O20" s="10">
        <v>270.56466036113494</v>
      </c>
      <c r="P20" s="10">
        <v>280.14230438521059</v>
      </c>
      <c r="Q20" s="10">
        <v>332.87944969905413</v>
      </c>
      <c r="R20" s="10">
        <v>387.93353396388648</v>
      </c>
      <c r="S20" s="10">
        <v>349.43155631986241</v>
      </c>
      <c r="T20" s="10">
        <v>379.3769561478934</v>
      </c>
      <c r="U20" s="10">
        <v>387.27781599312118</v>
      </c>
      <c r="V20" s="10">
        <v>331.67411865864142</v>
      </c>
      <c r="W20" s="10">
        <v>271.57463456577813</v>
      </c>
      <c r="X20" s="10">
        <v>280.77549441100598</v>
      </c>
    </row>
    <row r="21" spans="1:24" ht="11.25" customHeight="1" x14ac:dyDescent="0.2">
      <c r="A21" s="42" t="s">
        <v>33</v>
      </c>
      <c r="B21" s="9" t="s">
        <v>34</v>
      </c>
      <c r="C21" s="10">
        <v>56.248237317282886</v>
      </c>
      <c r="D21" s="10">
        <v>55.36448839208942</v>
      </c>
      <c r="E21" s="10">
        <v>74.257179707652625</v>
      </c>
      <c r="F21" s="10">
        <v>61.837231298366291</v>
      </c>
      <c r="G21" s="10">
        <v>86.939896818572649</v>
      </c>
      <c r="H21" s="10">
        <v>113.4517626827171</v>
      </c>
      <c r="I21" s="10">
        <v>115.0042992261393</v>
      </c>
      <c r="J21" s="10">
        <v>105.1877042132416</v>
      </c>
      <c r="K21" s="10">
        <v>106.57300085984522</v>
      </c>
      <c r="L21" s="10">
        <v>114.40722269991397</v>
      </c>
      <c r="M21" s="10">
        <v>120.04393809114356</v>
      </c>
      <c r="N21" s="10">
        <v>127.35270851246773</v>
      </c>
      <c r="O21" s="10">
        <v>124.24763542562339</v>
      </c>
      <c r="P21" s="10">
        <v>125.32244196044711</v>
      </c>
      <c r="Q21" s="10">
        <v>120.78443680137576</v>
      </c>
      <c r="R21" s="10">
        <v>112.44866723989676</v>
      </c>
      <c r="S21" s="10">
        <v>83.309458297506438</v>
      </c>
      <c r="T21" s="10">
        <v>39.812037833190026</v>
      </c>
      <c r="U21" s="10">
        <v>33.600773860705068</v>
      </c>
      <c r="V21" s="10">
        <v>37.961220980223558</v>
      </c>
      <c r="W21" s="10">
        <v>40.500687876182283</v>
      </c>
      <c r="X21" s="10">
        <v>27.20988822012038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445.63638914270348</v>
      </c>
      <c r="D26" s="37">
        <f t="shared" ref="D26:W26" si="22">SUM(D27,D33)</f>
        <v>526.25794650031094</v>
      </c>
      <c r="E26" s="37">
        <f t="shared" si="22"/>
        <v>527.11500912622012</v>
      </c>
      <c r="F26" s="37">
        <f t="shared" si="22"/>
        <v>557.88818512025455</v>
      </c>
      <c r="G26" s="37">
        <f t="shared" si="22"/>
        <v>578.3993770334672</v>
      </c>
      <c r="H26" s="37">
        <f t="shared" si="22"/>
        <v>562.65791899709734</v>
      </c>
      <c r="I26" s="37">
        <f t="shared" si="22"/>
        <v>589.77943239431556</v>
      </c>
      <c r="J26" s="37">
        <f t="shared" si="22"/>
        <v>560.10309106990621</v>
      </c>
      <c r="K26" s="37">
        <f t="shared" si="22"/>
        <v>542.08576640055435</v>
      </c>
      <c r="L26" s="37">
        <f t="shared" si="22"/>
        <v>534.72918226623585</v>
      </c>
      <c r="M26" s="37">
        <f t="shared" si="22"/>
        <v>562.7759786933417</v>
      </c>
      <c r="N26" s="37">
        <f t="shared" si="22"/>
        <v>441.51409519355678</v>
      </c>
      <c r="O26" s="37">
        <f t="shared" si="22"/>
        <v>399.07678224535437</v>
      </c>
      <c r="P26" s="37">
        <f t="shared" si="22"/>
        <v>358.29650453410153</v>
      </c>
      <c r="Q26" s="37">
        <f t="shared" si="22"/>
        <v>310.23378099879614</v>
      </c>
      <c r="R26" s="37">
        <f t="shared" si="22"/>
        <v>410.88404992215891</v>
      </c>
      <c r="S26" s="37">
        <f t="shared" si="22"/>
        <v>433.64001482795493</v>
      </c>
      <c r="T26" s="37">
        <f t="shared" si="22"/>
        <v>395.4398758321405</v>
      </c>
      <c r="U26" s="37">
        <f t="shared" si="22"/>
        <v>385.09185133104768</v>
      </c>
      <c r="V26" s="37">
        <f t="shared" si="22"/>
        <v>367.91557948781309</v>
      </c>
      <c r="W26" s="37">
        <f t="shared" si="22"/>
        <v>373.59598902833307</v>
      </c>
      <c r="X26" s="37">
        <f t="shared" ref="X26" si="23">SUM(X27,X33)</f>
        <v>400.58845364122345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445.63638914270348</v>
      </c>
      <c r="D33" s="29">
        <f t="shared" ref="D33:W33" si="28">SUM(D34:D50)</f>
        <v>526.25794650031094</v>
      </c>
      <c r="E33" s="29">
        <f t="shared" si="28"/>
        <v>527.11500912622012</v>
      </c>
      <c r="F33" s="29">
        <f t="shared" si="28"/>
        <v>557.88818512025455</v>
      </c>
      <c r="G33" s="29">
        <f t="shared" si="28"/>
        <v>578.3993770334672</v>
      </c>
      <c r="H33" s="29">
        <f t="shared" si="28"/>
        <v>562.65791899709734</v>
      </c>
      <c r="I33" s="29">
        <f t="shared" si="28"/>
        <v>589.77943239431556</v>
      </c>
      <c r="J33" s="29">
        <f t="shared" si="28"/>
        <v>560.10309106990621</v>
      </c>
      <c r="K33" s="29">
        <f t="shared" si="28"/>
        <v>542.08576640055435</v>
      </c>
      <c r="L33" s="29">
        <f t="shared" si="28"/>
        <v>534.72918226623585</v>
      </c>
      <c r="M33" s="29">
        <f t="shared" si="28"/>
        <v>562.7759786933417</v>
      </c>
      <c r="N33" s="29">
        <f t="shared" si="28"/>
        <v>441.51409519355678</v>
      </c>
      <c r="O33" s="29">
        <f t="shared" si="28"/>
        <v>399.07678224535437</v>
      </c>
      <c r="P33" s="29">
        <f t="shared" si="28"/>
        <v>358.29650453410153</v>
      </c>
      <c r="Q33" s="29">
        <f t="shared" si="28"/>
        <v>310.23378099879614</v>
      </c>
      <c r="R33" s="29">
        <f t="shared" si="28"/>
        <v>410.88404992215891</v>
      </c>
      <c r="S33" s="29">
        <f t="shared" si="28"/>
        <v>433.64001482795493</v>
      </c>
      <c r="T33" s="29">
        <f t="shared" si="28"/>
        <v>395.4398758321405</v>
      </c>
      <c r="U33" s="29">
        <f t="shared" si="28"/>
        <v>385.09185133104768</v>
      </c>
      <c r="V33" s="29">
        <f t="shared" si="28"/>
        <v>367.91557948781309</v>
      </c>
      <c r="W33" s="29">
        <f t="shared" si="28"/>
        <v>373.59598902833307</v>
      </c>
      <c r="X33" s="29">
        <f t="shared" ref="X33" si="29">SUM(X34:X50)</f>
        <v>400.58845364122345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3.5468615649183151</v>
      </c>
      <c r="H34" s="10">
        <v>11.822871883061049</v>
      </c>
      <c r="I34" s="10">
        <v>13.005159071367149</v>
      </c>
      <c r="J34" s="10">
        <v>47.29148753224419</v>
      </c>
      <c r="K34" s="10">
        <v>41.38005159071367</v>
      </c>
      <c r="L34" s="10">
        <v>50.838349097162506</v>
      </c>
      <c r="M34" s="10">
        <v>59.114359415305238</v>
      </c>
      <c r="N34" s="10">
        <v>39.015477214101459</v>
      </c>
      <c r="O34" s="10">
        <v>41.38005159071367</v>
      </c>
      <c r="P34" s="10">
        <v>43.744625967325881</v>
      </c>
      <c r="Q34" s="10">
        <v>30.739466895958721</v>
      </c>
      <c r="R34" s="10">
        <v>9.4582975064488384</v>
      </c>
      <c r="S34" s="10">
        <v>27.192605331040411</v>
      </c>
      <c r="T34" s="10">
        <v>15.04342218400688</v>
      </c>
      <c r="U34" s="10">
        <v>38.023559759243327</v>
      </c>
      <c r="V34" s="10">
        <v>11.63138435081685</v>
      </c>
      <c r="W34" s="10">
        <v>15.6853826311264</v>
      </c>
      <c r="X34" s="10">
        <v>12.56414445399828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4.7311414720369142E-2</v>
      </c>
      <c r="V36" s="10">
        <v>0.11130794213167994</v>
      </c>
      <c r="W36" s="10">
        <v>0.11619964879241156</v>
      </c>
      <c r="X36" s="10">
        <v>0.23356569060756932</v>
      </c>
    </row>
    <row r="37" spans="1:24" ht="11.25" customHeight="1" x14ac:dyDescent="0.2">
      <c r="A37" s="41" t="s">
        <v>61</v>
      </c>
      <c r="B37" s="9" t="s">
        <v>62</v>
      </c>
      <c r="C37" s="10">
        <v>1.058125537403267</v>
      </c>
      <c r="D37" s="10">
        <v>1.058125537403267</v>
      </c>
      <c r="E37" s="10">
        <v>1.058125537403267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0.6634565778159931</v>
      </c>
      <c r="U37" s="10">
        <v>0.75795356835769556</v>
      </c>
      <c r="V37" s="10">
        <v>0.56483233018056744</v>
      </c>
      <c r="W37" s="10">
        <v>0.31840068787618231</v>
      </c>
      <c r="X37" s="10">
        <v>0.135597592433362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3.095442820292347E-3</v>
      </c>
      <c r="U41" s="10">
        <v>1.031814273430782E-3</v>
      </c>
      <c r="V41" s="10">
        <v>2.0636285468615648E-3</v>
      </c>
      <c r="W41" s="10">
        <v>2.0636285468615648E-3</v>
      </c>
      <c r="X41" s="10">
        <v>2.0636285468615648E-3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20.216365562044363</v>
      </c>
      <c r="D43" s="10">
        <v>9.3665251246835464</v>
      </c>
      <c r="E43" s="10">
        <v>17.233366292828649</v>
      </c>
      <c r="F43" s="10">
        <v>14.587750567031264</v>
      </c>
      <c r="G43" s="10">
        <v>5.8483827479053758</v>
      </c>
      <c r="H43" s="10">
        <v>5.0996899036007619</v>
      </c>
      <c r="I43" s="10">
        <v>6.551775871770035</v>
      </c>
      <c r="J43" s="10">
        <v>5.4774561318221977</v>
      </c>
      <c r="K43" s="10">
        <v>5.7513293205495009</v>
      </c>
      <c r="L43" s="10">
        <v>14.838591121592859</v>
      </c>
      <c r="M43" s="10">
        <v>8.8646287749698729</v>
      </c>
      <c r="N43" s="10">
        <v>14.892506964728046</v>
      </c>
      <c r="O43" s="10">
        <v>11.169355116079107</v>
      </c>
      <c r="P43" s="10">
        <v>13.632669144390372</v>
      </c>
      <c r="Q43" s="10">
        <v>11.031459416680887</v>
      </c>
      <c r="R43" s="10">
        <v>26.915434272975826</v>
      </c>
      <c r="S43" s="10">
        <v>17.606308895022952</v>
      </c>
      <c r="T43" s="10">
        <v>27.250231778828304</v>
      </c>
      <c r="U43" s="10">
        <v>36.908470045971448</v>
      </c>
      <c r="V43" s="10">
        <v>51.13374538179643</v>
      </c>
      <c r="W43" s="10">
        <v>28.042278774677705</v>
      </c>
      <c r="X43" s="10">
        <v>39.413860163566525</v>
      </c>
    </row>
    <row r="44" spans="1:24" ht="11.25" customHeight="1" x14ac:dyDescent="0.2">
      <c r="A44" s="41" t="s">
        <v>75</v>
      </c>
      <c r="B44" s="9" t="s">
        <v>76</v>
      </c>
      <c r="C44" s="10">
        <v>423.40170887730574</v>
      </c>
      <c r="D44" s="10">
        <v>515.8332958382241</v>
      </c>
      <c r="E44" s="10">
        <v>508.82351729598821</v>
      </c>
      <c r="F44" s="10">
        <v>543.30043455322334</v>
      </c>
      <c r="G44" s="10">
        <v>569.0041327206435</v>
      </c>
      <c r="H44" s="10">
        <v>545.7353572104355</v>
      </c>
      <c r="I44" s="10">
        <v>570.22249745117836</v>
      </c>
      <c r="J44" s="10">
        <v>507.33414740583981</v>
      </c>
      <c r="K44" s="10">
        <v>494.95438548929121</v>
      </c>
      <c r="L44" s="10">
        <v>469.05224204748049</v>
      </c>
      <c r="M44" s="10">
        <v>494.79699050306658</v>
      </c>
      <c r="N44" s="10">
        <v>386.88960198635237</v>
      </c>
      <c r="O44" s="10">
        <v>345.78696281285221</v>
      </c>
      <c r="P44" s="10">
        <v>300.91920942238528</v>
      </c>
      <c r="Q44" s="10">
        <v>268.4628546861565</v>
      </c>
      <c r="R44" s="10">
        <v>374.51031814273426</v>
      </c>
      <c r="S44" s="10">
        <v>388.84110060189158</v>
      </c>
      <c r="T44" s="10">
        <v>352.479669848669</v>
      </c>
      <c r="U44" s="10">
        <v>309.35008534756992</v>
      </c>
      <c r="V44" s="10">
        <v>304.46880647342925</v>
      </c>
      <c r="W44" s="10">
        <v>329.43002995138056</v>
      </c>
      <c r="X44" s="10">
        <v>348.23844825136581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0.96018916595012893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0.7165090283748925</v>
      </c>
      <c r="O50" s="10">
        <v>0.74041272570937233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3.4393809114359412E-3</v>
      </c>
      <c r="V50" s="10">
        <v>3.4393809114359412E-3</v>
      </c>
      <c r="W50" s="10">
        <v>1.6337059329320719E-3</v>
      </c>
      <c r="X50" s="10">
        <v>7.7386070507308674E-4</v>
      </c>
    </row>
    <row r="51" spans="1:24" ht="11.25" customHeight="1" x14ac:dyDescent="0.2">
      <c r="A51" s="35" t="s">
        <v>89</v>
      </c>
      <c r="B51" s="36" t="s">
        <v>90</v>
      </c>
      <c r="C51" s="37">
        <v>299.96847639712507</v>
      </c>
      <c r="D51" s="37">
        <v>407.78552793894175</v>
      </c>
      <c r="E51" s="37">
        <v>635.91484782739099</v>
      </c>
      <c r="F51" s="37">
        <v>798.62474772345126</v>
      </c>
      <c r="G51" s="37">
        <v>977.60534294562899</v>
      </c>
      <c r="H51" s="37">
        <v>1071.6380892556563</v>
      </c>
      <c r="I51" s="37">
        <v>967.73085685262913</v>
      </c>
      <c r="J51" s="37">
        <v>941.71859112088794</v>
      </c>
      <c r="K51" s="37">
        <v>969.06279804478982</v>
      </c>
      <c r="L51" s="37">
        <v>978.90976982659993</v>
      </c>
      <c r="M51" s="37">
        <v>975.85718378805836</v>
      </c>
      <c r="N51" s="37">
        <v>1144.928160159518</v>
      </c>
      <c r="O51" s="37">
        <v>1240.7106666767907</v>
      </c>
      <c r="P51" s="37">
        <v>1018.5674212979582</v>
      </c>
      <c r="Q51" s="37">
        <v>1026.6364124288241</v>
      </c>
      <c r="R51" s="37">
        <v>1235.4796025604278</v>
      </c>
      <c r="S51" s="37">
        <v>1482.5439568260902</v>
      </c>
      <c r="T51" s="37">
        <v>1799.2891846576938</v>
      </c>
      <c r="U51" s="37">
        <v>2208.9995918443678</v>
      </c>
      <c r="V51" s="37">
        <v>2527.7744445141179</v>
      </c>
      <c r="W51" s="37">
        <v>2918.9339610479706</v>
      </c>
      <c r="X51" s="37">
        <v>2820.9861393704559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80.077171111633604</v>
      </c>
      <c r="D52" s="37">
        <f t="shared" ref="D52:W52" si="31">SUM(D53:D70)</f>
        <v>114.99409028461494</v>
      </c>
      <c r="E52" s="37">
        <f t="shared" si="31"/>
        <v>110.76442472304754</v>
      </c>
      <c r="F52" s="37">
        <f t="shared" si="31"/>
        <v>133.49805364935114</v>
      </c>
      <c r="G52" s="37">
        <f t="shared" si="31"/>
        <v>188.74316812163795</v>
      </c>
      <c r="H52" s="37">
        <f t="shared" si="31"/>
        <v>379.5202362857878</v>
      </c>
      <c r="I52" s="37">
        <f t="shared" si="31"/>
        <v>469.309521030827</v>
      </c>
      <c r="J52" s="37">
        <f t="shared" si="31"/>
        <v>563.79096926958687</v>
      </c>
      <c r="K52" s="37">
        <f t="shared" si="31"/>
        <v>867.93948547738455</v>
      </c>
      <c r="L52" s="37">
        <f t="shared" si="31"/>
        <v>1261.7273738294796</v>
      </c>
      <c r="M52" s="37">
        <f t="shared" si="31"/>
        <v>1521.8615609529204</v>
      </c>
      <c r="N52" s="37">
        <f t="shared" si="31"/>
        <v>1847.991277935464</v>
      </c>
      <c r="O52" s="37">
        <f t="shared" si="31"/>
        <v>2346.6805300388314</v>
      </c>
      <c r="P52" s="37">
        <f t="shared" si="31"/>
        <v>1655.9611782578379</v>
      </c>
      <c r="Q52" s="37">
        <f t="shared" si="31"/>
        <v>1993.9747205503006</v>
      </c>
      <c r="R52" s="37">
        <f t="shared" si="31"/>
        <v>1960.1043852106618</v>
      </c>
      <c r="S52" s="37">
        <f t="shared" si="31"/>
        <v>1436.7643164230437</v>
      </c>
      <c r="T52" s="37">
        <f t="shared" si="31"/>
        <v>1213.01049011178</v>
      </c>
      <c r="U52" s="37">
        <f t="shared" si="31"/>
        <v>1232.611177987962</v>
      </c>
      <c r="V52" s="37">
        <f t="shared" si="31"/>
        <v>1518.0515047291485</v>
      </c>
      <c r="W52" s="37">
        <f t="shared" si="31"/>
        <v>1735.7769915022914</v>
      </c>
      <c r="X52" s="37">
        <f t="shared" ref="X52" si="32">SUM(X53:X70)</f>
        <v>1567.7110895221504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69.946881797359893</v>
      </c>
      <c r="D59" s="10">
        <v>101.9927609503674</v>
      </c>
      <c r="E59" s="10">
        <v>95.792953532463031</v>
      </c>
      <c r="F59" s="10">
        <v>113.42132392304713</v>
      </c>
      <c r="G59" s="10">
        <v>175.79776829360699</v>
      </c>
      <c r="H59" s="10">
        <v>365.85883868837857</v>
      </c>
      <c r="I59" s="10">
        <v>446.45267111047752</v>
      </c>
      <c r="J59" s="10">
        <v>535.56163687900641</v>
      </c>
      <c r="K59" s="10">
        <v>819.6729312553955</v>
      </c>
      <c r="L59" s="10">
        <v>1209.0226642711316</v>
      </c>
      <c r="M59" s="10">
        <v>1455.6483193364113</v>
      </c>
      <c r="N59" s="10">
        <v>1768.3361618563583</v>
      </c>
      <c r="O59" s="10">
        <v>2246.2046057052116</v>
      </c>
      <c r="P59" s="10">
        <v>1539.422571207107</v>
      </c>
      <c r="Q59" s="10">
        <v>1857.3134135855544</v>
      </c>
      <c r="R59" s="10">
        <v>1808.1589853826308</v>
      </c>
      <c r="S59" s="10">
        <v>1254.8724849527084</v>
      </c>
      <c r="T59" s="10">
        <v>981.92115219260529</v>
      </c>
      <c r="U59" s="10">
        <v>989.87747205503001</v>
      </c>
      <c r="V59" s="10">
        <v>1262.4661220980222</v>
      </c>
      <c r="W59" s="10">
        <v>1420.3350310551718</v>
      </c>
      <c r="X59" s="10">
        <v>1231.6671514310069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10.034760509458575</v>
      </c>
      <c r="D61" s="10">
        <v>12.97742563691307</v>
      </c>
      <c r="E61" s="10">
        <v>14.971471190584506</v>
      </c>
      <c r="F61" s="10">
        <v>20.076729726304016</v>
      </c>
      <c r="G61" s="10">
        <v>12.945399828030956</v>
      </c>
      <c r="H61" s="10">
        <v>13.661397597409254</v>
      </c>
      <c r="I61" s="10">
        <v>22.856849920349475</v>
      </c>
      <c r="J61" s="10">
        <v>28.229332390580396</v>
      </c>
      <c r="K61" s="10">
        <v>48.266554221989011</v>
      </c>
      <c r="L61" s="10">
        <v>51.948045757832027</v>
      </c>
      <c r="M61" s="10">
        <v>65.993121238177125</v>
      </c>
      <c r="N61" s="10">
        <v>79.105760963026654</v>
      </c>
      <c r="O61" s="10">
        <v>100.410834049871</v>
      </c>
      <c r="P61" s="10">
        <v>116.3656921754084</v>
      </c>
      <c r="Q61" s="10">
        <v>136.57205503009459</v>
      </c>
      <c r="R61" s="10">
        <v>150.42510748065351</v>
      </c>
      <c r="S61" s="10">
        <v>172.70945829750644</v>
      </c>
      <c r="T61" s="10">
        <v>196.23190025795355</v>
      </c>
      <c r="U61" s="10">
        <v>204.97171109200346</v>
      </c>
      <c r="V61" s="10">
        <v>205.95253654342221</v>
      </c>
      <c r="W61" s="10">
        <v>229.22717110920036</v>
      </c>
      <c r="X61" s="10">
        <v>230.59845227858989</v>
      </c>
    </row>
    <row r="62" spans="1:24" ht="11.25" customHeight="1" x14ac:dyDescent="0.2">
      <c r="A62" s="42" t="s">
        <v>111</v>
      </c>
      <c r="B62" s="9" t="s">
        <v>112</v>
      </c>
      <c r="C62" s="10">
        <v>9.5528804815133275E-2</v>
      </c>
      <c r="D62" s="10">
        <v>2.3903697334479789E-2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7.7625107480653472</v>
      </c>
      <c r="T62" s="10">
        <v>33.765090283748926</v>
      </c>
      <c r="U62" s="10">
        <v>36.762166809974197</v>
      </c>
      <c r="V62" s="10">
        <v>48.829406706792774</v>
      </c>
      <c r="W62" s="10">
        <v>85.412295786758378</v>
      </c>
      <c r="X62" s="10">
        <v>104.57790197764402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0.75666380051590709</v>
      </c>
      <c r="M69" s="10">
        <v>0.22012037833190021</v>
      </c>
      <c r="N69" s="10">
        <v>0.5493551160791057</v>
      </c>
      <c r="O69" s="10">
        <v>6.5090283748925185E-2</v>
      </c>
      <c r="P69" s="10">
        <v>0.17291487532244201</v>
      </c>
      <c r="Q69" s="10">
        <v>8.9251934651762677E-2</v>
      </c>
      <c r="R69" s="10">
        <v>1.5202923473774721</v>
      </c>
      <c r="S69" s="10">
        <v>1.419862424763543</v>
      </c>
      <c r="T69" s="10">
        <v>1.0923473774720549</v>
      </c>
      <c r="U69" s="10">
        <v>0.99982803095442818</v>
      </c>
      <c r="V69" s="10">
        <v>0.80343938091143585</v>
      </c>
      <c r="W69" s="10">
        <v>0.80249355116079102</v>
      </c>
      <c r="X69" s="10">
        <v>0.86758383490971613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21.256183740187151</v>
      </c>
      <c r="D71" s="37">
        <f t="shared" ref="D71:W71" si="34">SUM(D72:D73)</f>
        <v>24.647627637507455</v>
      </c>
      <c r="E71" s="37">
        <f t="shared" si="34"/>
        <v>36.088495804530304</v>
      </c>
      <c r="F71" s="37">
        <f t="shared" si="34"/>
        <v>7.6382164836373398</v>
      </c>
      <c r="G71" s="37">
        <f t="shared" si="34"/>
        <v>9.6254514187446247</v>
      </c>
      <c r="H71" s="37">
        <f t="shared" si="34"/>
        <v>12.73052450558899</v>
      </c>
      <c r="I71" s="37">
        <f t="shared" si="34"/>
        <v>10.81969045571797</v>
      </c>
      <c r="J71" s="37">
        <f t="shared" si="34"/>
        <v>10.0792777300086</v>
      </c>
      <c r="K71" s="37">
        <f t="shared" si="34"/>
        <v>13.757523645743767</v>
      </c>
      <c r="L71" s="37">
        <f t="shared" si="34"/>
        <v>16.289251934651759</v>
      </c>
      <c r="M71" s="37">
        <f t="shared" si="34"/>
        <v>17.239866916545651</v>
      </c>
      <c r="N71" s="37">
        <f t="shared" si="34"/>
        <v>17.841788478073944</v>
      </c>
      <c r="O71" s="37">
        <f t="shared" si="34"/>
        <v>15.835511607910576</v>
      </c>
      <c r="P71" s="37">
        <f t="shared" si="34"/>
        <v>15.041707716822701</v>
      </c>
      <c r="Q71" s="37">
        <f t="shared" si="34"/>
        <v>14.684350125973534</v>
      </c>
      <c r="R71" s="37">
        <f t="shared" si="34"/>
        <v>31.718658641444531</v>
      </c>
      <c r="S71" s="37">
        <f t="shared" si="34"/>
        <v>95.554487880745356</v>
      </c>
      <c r="T71" s="37">
        <f t="shared" si="34"/>
        <v>132.82713472262046</v>
      </c>
      <c r="U71" s="37">
        <f t="shared" si="34"/>
        <v>195.5586731426385</v>
      </c>
      <c r="V71" s="37">
        <f t="shared" si="34"/>
        <v>234.30412725709371</v>
      </c>
      <c r="W71" s="37">
        <f t="shared" si="34"/>
        <v>230.33635999401659</v>
      </c>
      <c r="X71" s="37">
        <f t="shared" ref="X71" si="35">SUM(X72:X73)</f>
        <v>215.51865269508909</v>
      </c>
    </row>
    <row r="72" spans="1:24" ht="11.25" customHeight="1" x14ac:dyDescent="0.2">
      <c r="A72" s="42" t="s">
        <v>131</v>
      </c>
      <c r="B72" s="9" t="s">
        <v>132</v>
      </c>
      <c r="C72" s="10">
        <v>21.160654935372019</v>
      </c>
      <c r="D72" s="10">
        <v>24.647627637507455</v>
      </c>
      <c r="E72" s="10">
        <v>36.088495804530304</v>
      </c>
      <c r="F72" s="10">
        <v>7.6382164836373398</v>
      </c>
      <c r="G72" s="10">
        <v>9.6254514187446247</v>
      </c>
      <c r="H72" s="10">
        <v>12.73052450558899</v>
      </c>
      <c r="I72" s="10">
        <v>10.81969045571797</v>
      </c>
      <c r="J72" s="10">
        <v>10.0792777300086</v>
      </c>
      <c r="K72" s="10">
        <v>4.5858125537403263</v>
      </c>
      <c r="L72" s="10">
        <v>7.4997420464316411</v>
      </c>
      <c r="M72" s="10">
        <v>8.4742607256600131</v>
      </c>
      <c r="N72" s="10">
        <v>8.2163370593293195</v>
      </c>
      <c r="O72" s="10">
        <v>6.974290627687016</v>
      </c>
      <c r="P72" s="10">
        <v>6.9926105543119537</v>
      </c>
      <c r="Q72" s="10">
        <v>9.0236450528866889</v>
      </c>
      <c r="R72" s="10">
        <v>14.354600171969039</v>
      </c>
      <c r="S72" s="10">
        <v>8.7578412771340144</v>
      </c>
      <c r="T72" s="10">
        <v>11.420169976274787</v>
      </c>
      <c r="U72" s="10">
        <v>19.311725593197405</v>
      </c>
      <c r="V72" s="10">
        <v>19.470507308684432</v>
      </c>
      <c r="W72" s="10">
        <v>25.067572375787869</v>
      </c>
      <c r="X72" s="10">
        <v>32.601111852440809</v>
      </c>
    </row>
    <row r="73" spans="1:24" ht="11.25" customHeight="1" x14ac:dyDescent="0.2">
      <c r="A73" s="42" t="s">
        <v>133</v>
      </c>
      <c r="B73" s="9" t="s">
        <v>134</v>
      </c>
      <c r="C73" s="10">
        <v>9.5528804815133275E-2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9.1717110920034397</v>
      </c>
      <c r="L73" s="10">
        <v>8.7895098882201186</v>
      </c>
      <c r="M73" s="10">
        <v>8.7656061908856397</v>
      </c>
      <c r="N73" s="10">
        <v>9.6254514187446247</v>
      </c>
      <c r="O73" s="10">
        <v>8.8612209802235586</v>
      </c>
      <c r="P73" s="10">
        <v>8.0490971625107477</v>
      </c>
      <c r="Q73" s="10">
        <v>5.6607050730868442</v>
      </c>
      <c r="R73" s="10">
        <v>17.364058469475491</v>
      </c>
      <c r="S73" s="10">
        <v>86.796646603611336</v>
      </c>
      <c r="T73" s="10">
        <v>121.40696474634566</v>
      </c>
      <c r="U73" s="10">
        <v>176.2469475494411</v>
      </c>
      <c r="V73" s="10">
        <v>214.83361994840928</v>
      </c>
      <c r="W73" s="10">
        <v>205.26878761822871</v>
      </c>
      <c r="X73" s="10">
        <v>182.91754084264829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4183.4990955037238</v>
      </c>
      <c r="D2" s="31">
        <f t="shared" ref="D2:W2" si="1">SUM(D3,D17,D22,D25,D26,D51,D52,D71,D74,D75,D76)</f>
        <v>4636.4326867525388</v>
      </c>
      <c r="E2" s="31">
        <f t="shared" si="1"/>
        <v>4193.4977547105836</v>
      </c>
      <c r="F2" s="31">
        <f t="shared" si="1"/>
        <v>4118.9624262341767</v>
      </c>
      <c r="G2" s="31">
        <f t="shared" si="1"/>
        <v>3622.8276173494978</v>
      </c>
      <c r="H2" s="31">
        <f t="shared" si="1"/>
        <v>3467.6404233775465</v>
      </c>
      <c r="I2" s="31">
        <f t="shared" si="1"/>
        <v>3442.623128741202</v>
      </c>
      <c r="J2" s="31">
        <f t="shared" si="1"/>
        <v>3159.3868890275639</v>
      </c>
      <c r="K2" s="31">
        <f t="shared" si="1"/>
        <v>3125.7718237952131</v>
      </c>
      <c r="L2" s="31">
        <f t="shared" si="1"/>
        <v>3287.4925719815546</v>
      </c>
      <c r="M2" s="31">
        <f t="shared" si="1"/>
        <v>3729.9478513133135</v>
      </c>
      <c r="N2" s="31">
        <f t="shared" si="1"/>
        <v>3040.5604404986962</v>
      </c>
      <c r="O2" s="31">
        <f t="shared" si="1"/>
        <v>3251.7955201416275</v>
      </c>
      <c r="P2" s="31">
        <f t="shared" si="1"/>
        <v>3127.0830830130562</v>
      </c>
      <c r="Q2" s="31">
        <f t="shared" si="1"/>
        <v>2836.4437967965123</v>
      </c>
      <c r="R2" s="31">
        <f t="shared" si="1"/>
        <v>2673.5230548192903</v>
      </c>
      <c r="S2" s="31">
        <f t="shared" si="1"/>
        <v>2854.9223290573423</v>
      </c>
      <c r="T2" s="31">
        <f t="shared" si="1"/>
        <v>2796.4238894454215</v>
      </c>
      <c r="U2" s="31">
        <f t="shared" si="1"/>
        <v>2764.6525625862032</v>
      </c>
      <c r="V2" s="31">
        <f t="shared" si="1"/>
        <v>2667.3572604676306</v>
      </c>
      <c r="W2" s="31">
        <f t="shared" si="1"/>
        <v>2709.8157880464228</v>
      </c>
      <c r="X2" s="31">
        <f t="shared" ref="X2" si="2">SUM(X3,X17,X22,X25,X26,X51,X52,X71,X74,X75,X76)</f>
        <v>3080.5498264553989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3763.8900724003597</v>
      </c>
      <c r="D3" s="34">
        <f t="shared" ref="D3:W3" si="4">SUM(D4,D8,D11)</f>
        <v>4129.2265429992458</v>
      </c>
      <c r="E3" s="34">
        <f t="shared" si="4"/>
        <v>3686.1161057961976</v>
      </c>
      <c r="F3" s="34">
        <f t="shared" si="4"/>
        <v>3613.1361376494228</v>
      </c>
      <c r="G3" s="34">
        <f t="shared" si="4"/>
        <v>3188.9738944863834</v>
      </c>
      <c r="H3" s="34">
        <f t="shared" si="4"/>
        <v>3065.8271135036816</v>
      </c>
      <c r="I3" s="34">
        <f t="shared" si="4"/>
        <v>3035.4345588810152</v>
      </c>
      <c r="J3" s="34">
        <f t="shared" si="4"/>
        <v>2832.0908853528726</v>
      </c>
      <c r="K3" s="34">
        <f t="shared" si="4"/>
        <v>2779.6340701310883</v>
      </c>
      <c r="L3" s="34">
        <f t="shared" si="4"/>
        <v>2942.5766878844292</v>
      </c>
      <c r="M3" s="34">
        <f t="shared" si="4"/>
        <v>3350.712655602345</v>
      </c>
      <c r="N3" s="34">
        <f t="shared" si="4"/>
        <v>2708.1997369536316</v>
      </c>
      <c r="O3" s="34">
        <f t="shared" si="4"/>
        <v>2921.5916405110274</v>
      </c>
      <c r="P3" s="34">
        <f t="shared" si="4"/>
        <v>2787.3528804815128</v>
      </c>
      <c r="Q3" s="34">
        <f t="shared" si="4"/>
        <v>2542.4270130524642</v>
      </c>
      <c r="R3" s="34">
        <f t="shared" si="4"/>
        <v>2393.8259739617092</v>
      </c>
      <c r="S3" s="34">
        <f t="shared" si="4"/>
        <v>2550.1880246836731</v>
      </c>
      <c r="T3" s="34">
        <f t="shared" si="4"/>
        <v>2478.9659593924271</v>
      </c>
      <c r="U3" s="34">
        <f t="shared" si="4"/>
        <v>2434.9366005459401</v>
      </c>
      <c r="V3" s="34">
        <f t="shared" si="4"/>
        <v>2331.8433654694663</v>
      </c>
      <c r="W3" s="34">
        <f t="shared" si="4"/>
        <v>2327.6156895386207</v>
      </c>
      <c r="X3" s="34">
        <f t="shared" ref="X3" si="5">SUM(X4,X8,X11)</f>
        <v>2565.7370289786518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3709.5815959317133</v>
      </c>
      <c r="D4" s="29">
        <f t="shared" ref="D4:W4" si="7">SUM(D5:D7)</f>
        <v>4081.3768740224864</v>
      </c>
      <c r="E4" s="29">
        <f t="shared" si="7"/>
        <v>3651.452351864235</v>
      </c>
      <c r="F4" s="29">
        <f t="shared" si="7"/>
        <v>3585.619027133604</v>
      </c>
      <c r="G4" s="29">
        <f t="shared" si="7"/>
        <v>3168.4075439709504</v>
      </c>
      <c r="H4" s="29">
        <f t="shared" si="7"/>
        <v>3051.302865868256</v>
      </c>
      <c r="I4" s="29">
        <f t="shared" si="7"/>
        <v>3024.6913086660538</v>
      </c>
      <c r="J4" s="29">
        <f t="shared" si="7"/>
        <v>2822.3421505763927</v>
      </c>
      <c r="K4" s="29">
        <f t="shared" si="7"/>
        <v>2770.8852777049337</v>
      </c>
      <c r="L4" s="29">
        <f t="shared" si="7"/>
        <v>2934.9741270858676</v>
      </c>
      <c r="M4" s="29">
        <f t="shared" si="7"/>
        <v>3342.0274499082648</v>
      </c>
      <c r="N4" s="29">
        <f t="shared" si="7"/>
        <v>2701.3594534099238</v>
      </c>
      <c r="O4" s="29">
        <f t="shared" si="7"/>
        <v>2911.8282935490097</v>
      </c>
      <c r="P4" s="29">
        <f t="shared" si="7"/>
        <v>2779.579277730008</v>
      </c>
      <c r="Q4" s="29">
        <f t="shared" si="7"/>
        <v>2535.7686134069195</v>
      </c>
      <c r="R4" s="29">
        <f t="shared" si="7"/>
        <v>2386.041279206765</v>
      </c>
      <c r="S4" s="29">
        <f t="shared" si="7"/>
        <v>2541.8689361196148</v>
      </c>
      <c r="T4" s="29">
        <f t="shared" si="7"/>
        <v>2470.5740151252544</v>
      </c>
      <c r="U4" s="29">
        <f t="shared" si="7"/>
        <v>2425.6226244019877</v>
      </c>
      <c r="V4" s="29">
        <f t="shared" si="7"/>
        <v>2323.4713454987054</v>
      </c>
      <c r="W4" s="29">
        <f t="shared" si="7"/>
        <v>2320.920877045171</v>
      </c>
      <c r="X4" s="29">
        <f t="shared" ref="X4" si="8">SUM(X5:X7)</f>
        <v>2559.714415049159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35.692777300085979</v>
      </c>
      <c r="D6" s="10">
        <v>33.010490111779873</v>
      </c>
      <c r="E6" s="10">
        <v>24.507050730868439</v>
      </c>
      <c r="F6" s="10">
        <v>38.639810834049868</v>
      </c>
      <c r="G6" s="10">
        <v>53.728890799656057</v>
      </c>
      <c r="H6" s="10">
        <v>57.069905417024927</v>
      </c>
      <c r="I6" s="10">
        <v>58.679621668099728</v>
      </c>
      <c r="J6" s="10">
        <v>87.153654342218388</v>
      </c>
      <c r="K6" s="10">
        <v>77.979535683576955</v>
      </c>
      <c r="L6" s="10">
        <v>42.814187446259673</v>
      </c>
      <c r="M6" s="10">
        <v>57.404729148753219</v>
      </c>
      <c r="N6" s="10">
        <v>55.582545141874448</v>
      </c>
      <c r="O6" s="10">
        <v>69.253654342218397</v>
      </c>
      <c r="P6" s="10">
        <v>45.644368013757529</v>
      </c>
      <c r="Q6" s="10">
        <v>60.849871023215812</v>
      </c>
      <c r="R6" s="10">
        <v>38.173258813413582</v>
      </c>
      <c r="S6" s="10">
        <v>32.803869303525367</v>
      </c>
      <c r="T6" s="10">
        <v>40.701031814273428</v>
      </c>
      <c r="U6" s="10">
        <v>37.480051590713657</v>
      </c>
      <c r="V6" s="10">
        <v>32.403439380911429</v>
      </c>
      <c r="W6" s="10">
        <v>34.901117798796214</v>
      </c>
      <c r="X6" s="10">
        <v>31.143078245915738</v>
      </c>
    </row>
    <row r="7" spans="1:24" ht="11.25" customHeight="1" x14ac:dyDescent="0.2">
      <c r="A7" s="41" t="s">
        <v>9</v>
      </c>
      <c r="B7" s="9" t="s">
        <v>10</v>
      </c>
      <c r="C7" s="10">
        <v>3673.8888186316271</v>
      </c>
      <c r="D7" s="10">
        <v>4048.3663839107066</v>
      </c>
      <c r="E7" s="10">
        <v>3626.9453011333667</v>
      </c>
      <c r="F7" s="10">
        <v>3546.9792162995541</v>
      </c>
      <c r="G7" s="10">
        <v>3114.6786531712942</v>
      </c>
      <c r="H7" s="10">
        <v>2994.2329604512311</v>
      </c>
      <c r="I7" s="10">
        <v>2966.0116869979543</v>
      </c>
      <c r="J7" s="10">
        <v>2735.1884962341742</v>
      </c>
      <c r="K7" s="10">
        <v>2692.9057420213567</v>
      </c>
      <c r="L7" s="10">
        <v>2892.1599396396077</v>
      </c>
      <c r="M7" s="10">
        <v>3284.6227207595116</v>
      </c>
      <c r="N7" s="10">
        <v>2645.7769082680493</v>
      </c>
      <c r="O7" s="10">
        <v>2842.5746392067913</v>
      </c>
      <c r="P7" s="10">
        <v>2733.9349097162503</v>
      </c>
      <c r="Q7" s="10">
        <v>2474.9187423837038</v>
      </c>
      <c r="R7" s="10">
        <v>2347.8680203933513</v>
      </c>
      <c r="S7" s="10">
        <v>2509.0650668160893</v>
      </c>
      <c r="T7" s="10">
        <v>2429.872983310981</v>
      </c>
      <c r="U7" s="10">
        <v>2388.142572811274</v>
      </c>
      <c r="V7" s="10">
        <v>2291.0679061177939</v>
      </c>
      <c r="W7" s="10">
        <v>2286.0197592463746</v>
      </c>
      <c r="X7" s="10">
        <v>2528.5713368032434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7.9598952132721799</v>
      </c>
      <c r="D8" s="29">
        <f t="shared" ref="D8:W8" si="10">SUM(D9:D10)</f>
        <v>8.4721109372068177</v>
      </c>
      <c r="E8" s="29">
        <f t="shared" si="10"/>
        <v>7.3792311460644342</v>
      </c>
      <c r="F8" s="29">
        <f t="shared" si="10"/>
        <v>7.1723125794475138</v>
      </c>
      <c r="G8" s="29">
        <f t="shared" si="10"/>
        <v>6.9170813838767717</v>
      </c>
      <c r="H8" s="29">
        <f t="shared" si="10"/>
        <v>6.8897678417884771</v>
      </c>
      <c r="I8" s="29">
        <f t="shared" si="10"/>
        <v>6.8795356835769548</v>
      </c>
      <c r="J8" s="29">
        <f t="shared" si="10"/>
        <v>6.5285284136254926</v>
      </c>
      <c r="K8" s="29">
        <f t="shared" si="10"/>
        <v>6.8154304313132608</v>
      </c>
      <c r="L8" s="29">
        <f t="shared" si="10"/>
        <v>6.9575049086219201</v>
      </c>
      <c r="M8" s="29">
        <f t="shared" si="10"/>
        <v>7.3740277061179151</v>
      </c>
      <c r="N8" s="29">
        <f t="shared" si="10"/>
        <v>6.2087272238456634</v>
      </c>
      <c r="O8" s="29">
        <f t="shared" si="10"/>
        <v>9.1469239181656796</v>
      </c>
      <c r="P8" s="29">
        <f t="shared" si="10"/>
        <v>7.1256233877901973</v>
      </c>
      <c r="Q8" s="29">
        <f t="shared" si="10"/>
        <v>6.0104202818301999</v>
      </c>
      <c r="R8" s="29">
        <f t="shared" si="10"/>
        <v>7.7846947549441099</v>
      </c>
      <c r="S8" s="29">
        <f t="shared" si="10"/>
        <v>8.3190885640584682</v>
      </c>
      <c r="T8" s="29">
        <f t="shared" si="10"/>
        <v>7.8916003290815029</v>
      </c>
      <c r="U8" s="29">
        <f t="shared" si="10"/>
        <v>8.0549194819325631</v>
      </c>
      <c r="V8" s="29">
        <f t="shared" si="10"/>
        <v>7.4250724213199746</v>
      </c>
      <c r="W8" s="29">
        <f t="shared" si="10"/>
        <v>5.8613645140859258</v>
      </c>
      <c r="X8" s="29">
        <f t="shared" ref="X8" si="11">SUM(X9:X10)</f>
        <v>4.8505588993981084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7.9598952132721799</v>
      </c>
      <c r="D10" s="10">
        <v>8.4721109372068177</v>
      </c>
      <c r="E10" s="10">
        <v>7.3792311460644342</v>
      </c>
      <c r="F10" s="10">
        <v>7.1723125794475138</v>
      </c>
      <c r="G10" s="10">
        <v>6.9170813838767717</v>
      </c>
      <c r="H10" s="10">
        <v>6.8897678417884771</v>
      </c>
      <c r="I10" s="10">
        <v>6.8795356835769548</v>
      </c>
      <c r="J10" s="10">
        <v>6.5285284136254926</v>
      </c>
      <c r="K10" s="10">
        <v>6.8154304313132608</v>
      </c>
      <c r="L10" s="10">
        <v>6.9575049086219201</v>
      </c>
      <c r="M10" s="10">
        <v>7.3740277061179151</v>
      </c>
      <c r="N10" s="10">
        <v>6.2087272238456634</v>
      </c>
      <c r="O10" s="10">
        <v>9.1469239181656796</v>
      </c>
      <c r="P10" s="10">
        <v>7.1256233877901973</v>
      </c>
      <c r="Q10" s="10">
        <v>6.0104202818301999</v>
      </c>
      <c r="R10" s="10">
        <v>7.7846947549441099</v>
      </c>
      <c r="S10" s="10">
        <v>8.3190885640584682</v>
      </c>
      <c r="T10" s="10">
        <v>7.8916003290815029</v>
      </c>
      <c r="U10" s="10">
        <v>8.0549194819325631</v>
      </c>
      <c r="V10" s="10">
        <v>7.4250724213199746</v>
      </c>
      <c r="W10" s="10">
        <v>5.8613645140859258</v>
      </c>
      <c r="X10" s="10">
        <v>4.8505588993981084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46.348581255374036</v>
      </c>
      <c r="D11" s="29">
        <f t="shared" ref="D11:W11" si="13">SUM(D12:D16)</f>
        <v>39.377558039552881</v>
      </c>
      <c r="E11" s="29">
        <f t="shared" si="13"/>
        <v>27.284522785898531</v>
      </c>
      <c r="F11" s="29">
        <f t="shared" si="13"/>
        <v>20.344797936371446</v>
      </c>
      <c r="G11" s="29">
        <f t="shared" si="13"/>
        <v>13.649269131556316</v>
      </c>
      <c r="H11" s="29">
        <f t="shared" si="13"/>
        <v>7.6344797936371451</v>
      </c>
      <c r="I11" s="29">
        <f t="shared" si="13"/>
        <v>3.8637145313843511</v>
      </c>
      <c r="J11" s="29">
        <f t="shared" si="13"/>
        <v>3.220206362854686</v>
      </c>
      <c r="K11" s="29">
        <f t="shared" si="13"/>
        <v>1.933361994840928</v>
      </c>
      <c r="L11" s="29">
        <f t="shared" si="13"/>
        <v>0.64505588993981078</v>
      </c>
      <c r="M11" s="29">
        <f t="shared" si="13"/>
        <v>1.3111779879621666</v>
      </c>
      <c r="N11" s="29">
        <f t="shared" si="13"/>
        <v>0.63155631986242466</v>
      </c>
      <c r="O11" s="29">
        <f t="shared" si="13"/>
        <v>0.61642304385210656</v>
      </c>
      <c r="P11" s="29">
        <f t="shared" si="13"/>
        <v>0.64797936371453135</v>
      </c>
      <c r="Q11" s="29">
        <f t="shared" si="13"/>
        <v>0.64797936371453135</v>
      </c>
      <c r="R11" s="29">
        <f t="shared" si="13"/>
        <v>0</v>
      </c>
      <c r="S11" s="29">
        <f t="shared" si="13"/>
        <v>0</v>
      </c>
      <c r="T11" s="29">
        <f t="shared" si="13"/>
        <v>0.50034393809114353</v>
      </c>
      <c r="U11" s="29">
        <f t="shared" si="13"/>
        <v>1.2590566620195338</v>
      </c>
      <c r="V11" s="29">
        <f t="shared" si="13"/>
        <v>0.9469475494411006</v>
      </c>
      <c r="W11" s="29">
        <f t="shared" si="13"/>
        <v>0.8334479793637144</v>
      </c>
      <c r="X11" s="29">
        <f t="shared" ref="X11" si="14">SUM(X12:X16)</f>
        <v>1.1720550300945829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46.348581255374036</v>
      </c>
      <c r="D13" s="10">
        <v>39.377558039552881</v>
      </c>
      <c r="E13" s="10">
        <v>27.284522785898531</v>
      </c>
      <c r="F13" s="10">
        <v>20.344797936371446</v>
      </c>
      <c r="G13" s="10">
        <v>13.649269131556316</v>
      </c>
      <c r="H13" s="10">
        <v>7.6344797936371451</v>
      </c>
      <c r="I13" s="10">
        <v>3.8637145313843511</v>
      </c>
      <c r="J13" s="10">
        <v>3.220206362854686</v>
      </c>
      <c r="K13" s="10">
        <v>1.933361994840928</v>
      </c>
      <c r="L13" s="10">
        <v>0.64505588993981078</v>
      </c>
      <c r="M13" s="10">
        <v>1.3111779879621666</v>
      </c>
      <c r="N13" s="10">
        <v>0.63155631986242466</v>
      </c>
      <c r="O13" s="10">
        <v>0.61642304385210656</v>
      </c>
      <c r="P13" s="10">
        <v>0.64797936371453135</v>
      </c>
      <c r="Q13" s="10">
        <v>0.64797936371453135</v>
      </c>
      <c r="R13" s="10">
        <v>0</v>
      </c>
      <c r="S13" s="10">
        <v>0</v>
      </c>
      <c r="T13" s="10">
        <v>0.36165090283748924</v>
      </c>
      <c r="U13" s="10">
        <v>0.92087953390259492</v>
      </c>
      <c r="V13" s="10">
        <v>0.71281169389509891</v>
      </c>
      <c r="W13" s="10">
        <v>0.65081685296646596</v>
      </c>
      <c r="X13" s="10">
        <v>0.99578675838349084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0.13869303525365431</v>
      </c>
      <c r="U16" s="10">
        <v>0.3381771281169389</v>
      </c>
      <c r="V16" s="10">
        <v>0.23413585554600169</v>
      </c>
      <c r="W16" s="10">
        <v>0.18263112639724849</v>
      </c>
      <c r="X16" s="10">
        <v>0.17626827171109199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28.040536702235276</v>
      </c>
      <c r="D17" s="37">
        <f t="shared" ref="D17:W17" si="16">SUM(D18:D21)</f>
        <v>27.886434996869703</v>
      </c>
      <c r="E17" s="37">
        <f t="shared" si="16"/>
        <v>18.668811606237547</v>
      </c>
      <c r="F17" s="37">
        <f t="shared" si="16"/>
        <v>24.572826041242703</v>
      </c>
      <c r="G17" s="37">
        <f t="shared" si="16"/>
        <v>8.3960156188385824</v>
      </c>
      <c r="H17" s="37">
        <f t="shared" si="16"/>
        <v>8.9620871921879335</v>
      </c>
      <c r="I17" s="37">
        <f t="shared" si="16"/>
        <v>8.2939606463805085</v>
      </c>
      <c r="J17" s="37">
        <f t="shared" si="16"/>
        <v>1.645737468446423</v>
      </c>
      <c r="K17" s="37">
        <f t="shared" si="16"/>
        <v>1.1489222946955655</v>
      </c>
      <c r="L17" s="37">
        <f t="shared" si="16"/>
        <v>7.2327205074532799</v>
      </c>
      <c r="M17" s="37">
        <f t="shared" si="16"/>
        <v>11.058638525440697</v>
      </c>
      <c r="N17" s="37">
        <f t="shared" si="16"/>
        <v>12.013374018443349</v>
      </c>
      <c r="O17" s="37">
        <f t="shared" si="16"/>
        <v>9.9108315821103812</v>
      </c>
      <c r="P17" s="37">
        <f t="shared" si="16"/>
        <v>10.935829627636599</v>
      </c>
      <c r="Q17" s="37">
        <f t="shared" si="16"/>
        <v>9.7673392536181485</v>
      </c>
      <c r="R17" s="37">
        <f t="shared" si="16"/>
        <v>9.9889791024961951</v>
      </c>
      <c r="S17" s="37">
        <f t="shared" si="16"/>
        <v>10.435558493145313</v>
      </c>
      <c r="T17" s="37">
        <f t="shared" si="16"/>
        <v>11.303851287060237</v>
      </c>
      <c r="U17" s="37">
        <f t="shared" si="16"/>
        <v>10.598825378253894</v>
      </c>
      <c r="V17" s="37">
        <f t="shared" si="16"/>
        <v>10.190923989174696</v>
      </c>
      <c r="W17" s="37">
        <f t="shared" si="16"/>
        <v>13.487403606480669</v>
      </c>
      <c r="X17" s="37">
        <f t="shared" ref="X17" si="17">SUM(X18:X21)</f>
        <v>15.459220347226546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23.048705231899937</v>
      </c>
      <c r="D19" s="10">
        <v>25.68901453255328</v>
      </c>
      <c r="E19" s="10">
        <v>18.668811606237547</v>
      </c>
      <c r="F19" s="10">
        <v>24.50120093376205</v>
      </c>
      <c r="G19" s="10">
        <v>6.7002288604550921</v>
      </c>
      <c r="H19" s="10">
        <v>7.5050794535808825</v>
      </c>
      <c r="I19" s="10">
        <v>6.8370388922962428</v>
      </c>
      <c r="J19" s="10">
        <v>0.23653712450833217</v>
      </c>
      <c r="K19" s="10">
        <v>0.19354826202144682</v>
      </c>
      <c r="L19" s="10">
        <v>6.3250678849253354</v>
      </c>
      <c r="M19" s="10">
        <v>9.959928293282486</v>
      </c>
      <c r="N19" s="10">
        <v>11.416297492218069</v>
      </c>
      <c r="O19" s="10">
        <v>9.9108315821103812</v>
      </c>
      <c r="P19" s="10">
        <v>9.5027255863640274</v>
      </c>
      <c r="Q19" s="10">
        <v>9.480752839172748</v>
      </c>
      <c r="R19" s="10">
        <v>9.6306815960473564</v>
      </c>
      <c r="S19" s="10">
        <v>9.9101070744006883</v>
      </c>
      <c r="T19" s="10">
        <v>10.667479833921801</v>
      </c>
      <c r="U19" s="10">
        <v>9.6587565906356652</v>
      </c>
      <c r="V19" s="10">
        <v>9.0787141869390968</v>
      </c>
      <c r="W19" s="10">
        <v>12.119475833479809</v>
      </c>
      <c r="X19" s="10">
        <v>13.497569444389057</v>
      </c>
    </row>
    <row r="20" spans="1:24" ht="11.25" customHeight="1" x14ac:dyDescent="0.2">
      <c r="A20" s="42" t="s">
        <v>31</v>
      </c>
      <c r="B20" s="9" t="s">
        <v>32</v>
      </c>
      <c r="C20" s="10">
        <v>4.1558899398108338</v>
      </c>
      <c r="D20" s="10">
        <v>1.7196904557179711</v>
      </c>
      <c r="E20" s="10">
        <v>0</v>
      </c>
      <c r="F20" s="10">
        <v>0</v>
      </c>
      <c r="G20" s="10">
        <v>0.40601891659501288</v>
      </c>
      <c r="H20" s="10">
        <v>0.1194325021496131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1.112209802235598</v>
      </c>
      <c r="W20" s="10">
        <v>1.3679277730008601</v>
      </c>
      <c r="X20" s="10">
        <v>1.9616509028374891</v>
      </c>
    </row>
    <row r="21" spans="1:24" ht="11.25" customHeight="1" x14ac:dyDescent="0.2">
      <c r="A21" s="42" t="s">
        <v>33</v>
      </c>
      <c r="B21" s="9" t="s">
        <v>34</v>
      </c>
      <c r="C21" s="10">
        <v>0.83594153052450548</v>
      </c>
      <c r="D21" s="10">
        <v>0.47773000859845233</v>
      </c>
      <c r="E21" s="10">
        <v>0</v>
      </c>
      <c r="F21" s="10">
        <v>7.1625107480653469E-2</v>
      </c>
      <c r="G21" s="10">
        <v>1.2897678417884779</v>
      </c>
      <c r="H21" s="10">
        <v>1.337575236457438</v>
      </c>
      <c r="I21" s="10">
        <v>1.4569217540842649</v>
      </c>
      <c r="J21" s="10">
        <v>1.4092003439380909</v>
      </c>
      <c r="K21" s="10">
        <v>0.95537403267411869</v>
      </c>
      <c r="L21" s="10">
        <v>0.90765262252794487</v>
      </c>
      <c r="M21" s="10">
        <v>1.098710232158211</v>
      </c>
      <c r="N21" s="10">
        <v>0.5970765262252794</v>
      </c>
      <c r="O21" s="10">
        <v>0</v>
      </c>
      <c r="P21" s="10">
        <v>1.4331040412725711</v>
      </c>
      <c r="Q21" s="10">
        <v>0.28658641444539978</v>
      </c>
      <c r="R21" s="10">
        <v>0.35829750644883918</v>
      </c>
      <c r="S21" s="10">
        <v>0.52545141874462586</v>
      </c>
      <c r="T21" s="10">
        <v>0.63637145313843502</v>
      </c>
      <c r="U21" s="10">
        <v>0.94006878761822865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159.40084215566282</v>
      </c>
      <c r="D26" s="37">
        <f t="shared" ref="D26:W26" si="22">SUM(D27,D33)</f>
        <v>192.0878832503339</v>
      </c>
      <c r="E26" s="37">
        <f t="shared" si="22"/>
        <v>172.49092380585191</v>
      </c>
      <c r="F26" s="37">
        <f t="shared" si="22"/>
        <v>150.34483293649521</v>
      </c>
      <c r="G26" s="37">
        <f t="shared" si="22"/>
        <v>75.100007280699089</v>
      </c>
      <c r="H26" s="37">
        <f t="shared" si="22"/>
        <v>58.232876276179681</v>
      </c>
      <c r="I26" s="37">
        <f t="shared" si="22"/>
        <v>56.577036666426125</v>
      </c>
      <c r="J26" s="37">
        <f t="shared" si="22"/>
        <v>36.665664022149144</v>
      </c>
      <c r="K26" s="37">
        <f t="shared" si="22"/>
        <v>38.52181242063395</v>
      </c>
      <c r="L26" s="37">
        <f t="shared" si="22"/>
        <v>33.983450857207259</v>
      </c>
      <c r="M26" s="37">
        <f t="shared" si="22"/>
        <v>43.653540974979478</v>
      </c>
      <c r="N26" s="37">
        <f t="shared" si="22"/>
        <v>32.076488276802294</v>
      </c>
      <c r="O26" s="37">
        <f t="shared" si="22"/>
        <v>35.33666729164657</v>
      </c>
      <c r="P26" s="37">
        <f t="shared" si="22"/>
        <v>21.299409933892818</v>
      </c>
      <c r="Q26" s="37">
        <f t="shared" si="22"/>
        <v>21.432459839725293</v>
      </c>
      <c r="R26" s="37">
        <f t="shared" si="22"/>
        <v>19.437145416115015</v>
      </c>
      <c r="S26" s="37">
        <f t="shared" si="22"/>
        <v>22.683519048235453</v>
      </c>
      <c r="T26" s="37">
        <f t="shared" si="22"/>
        <v>29.441593331114749</v>
      </c>
      <c r="U26" s="37">
        <f t="shared" si="22"/>
        <v>24.475831571629243</v>
      </c>
      <c r="V26" s="37">
        <f t="shared" si="22"/>
        <v>21.202402625429073</v>
      </c>
      <c r="W26" s="37">
        <f t="shared" si="22"/>
        <v>21.597335965310926</v>
      </c>
      <c r="X26" s="37">
        <f t="shared" ref="X26" si="23">SUM(X27,X33)</f>
        <v>53.600748570823292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159.40084215566282</v>
      </c>
      <c r="D33" s="29">
        <f t="shared" ref="D33:W33" si="28">SUM(D34:D50)</f>
        <v>192.0878832503339</v>
      </c>
      <c r="E33" s="29">
        <f t="shared" si="28"/>
        <v>172.49092380585191</v>
      </c>
      <c r="F33" s="29">
        <f t="shared" si="28"/>
        <v>150.34483293649521</v>
      </c>
      <c r="G33" s="29">
        <f t="shared" si="28"/>
        <v>75.100007280699089</v>
      </c>
      <c r="H33" s="29">
        <f t="shared" si="28"/>
        <v>58.232876276179681</v>
      </c>
      <c r="I33" s="29">
        <f t="shared" si="28"/>
        <v>56.577036666426125</v>
      </c>
      <c r="J33" s="29">
        <f t="shared" si="28"/>
        <v>36.665664022149144</v>
      </c>
      <c r="K33" s="29">
        <f t="shared" si="28"/>
        <v>38.52181242063395</v>
      </c>
      <c r="L33" s="29">
        <f t="shared" si="28"/>
        <v>33.983450857207259</v>
      </c>
      <c r="M33" s="29">
        <f t="shared" si="28"/>
        <v>43.653540974979478</v>
      </c>
      <c r="N33" s="29">
        <f t="shared" si="28"/>
        <v>32.076488276802294</v>
      </c>
      <c r="O33" s="29">
        <f t="shared" si="28"/>
        <v>35.33666729164657</v>
      </c>
      <c r="P33" s="29">
        <f t="shared" si="28"/>
        <v>21.299409933892818</v>
      </c>
      <c r="Q33" s="29">
        <f t="shared" si="28"/>
        <v>21.432459839725293</v>
      </c>
      <c r="R33" s="29">
        <f t="shared" si="28"/>
        <v>19.437145416115015</v>
      </c>
      <c r="S33" s="29">
        <f t="shared" si="28"/>
        <v>22.683519048235453</v>
      </c>
      <c r="T33" s="29">
        <f t="shared" si="28"/>
        <v>29.441593331114749</v>
      </c>
      <c r="U33" s="29">
        <f t="shared" si="28"/>
        <v>24.475831571629243</v>
      </c>
      <c r="V33" s="29">
        <f t="shared" si="28"/>
        <v>21.202402625429073</v>
      </c>
      <c r="W33" s="29">
        <f t="shared" si="28"/>
        <v>21.597335965310926</v>
      </c>
      <c r="X33" s="29">
        <f t="shared" ref="X33" si="29">SUM(X34:X50)</f>
        <v>53.600748570823292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4.519002579535683</v>
      </c>
      <c r="D36" s="10">
        <v>4.519002579535683</v>
      </c>
      <c r="E36" s="10">
        <v>4.519002579535683</v>
      </c>
      <c r="F36" s="10">
        <v>1.129750644883921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0.23069647463456577</v>
      </c>
      <c r="U36" s="10">
        <v>0.21855272973362908</v>
      </c>
      <c r="V36" s="10">
        <v>0.21285370877115756</v>
      </c>
      <c r="W36" s="10">
        <v>0.17055873469856009</v>
      </c>
      <c r="X36" s="10">
        <v>0.20813680294359149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47.568071239331388</v>
      </c>
      <c r="D43" s="10">
        <v>49.174575477208116</v>
      </c>
      <c r="E43" s="10">
        <v>50.55115649306989</v>
      </c>
      <c r="F43" s="10">
        <v>46.007434299692719</v>
      </c>
      <c r="G43" s="10">
        <v>36.260129719850426</v>
      </c>
      <c r="H43" s="10">
        <v>31.873568909812825</v>
      </c>
      <c r="I43" s="10">
        <v>31.448568066321108</v>
      </c>
      <c r="J43" s="10">
        <v>19.17138307712019</v>
      </c>
      <c r="K43" s="10">
        <v>17.254228718888193</v>
      </c>
      <c r="L43" s="10">
        <v>14.838478968016142</v>
      </c>
      <c r="M43" s="10">
        <v>19.206593316655312</v>
      </c>
      <c r="N43" s="10">
        <v>16.754109028411495</v>
      </c>
      <c r="O43" s="10">
        <v>12.565553525343091</v>
      </c>
      <c r="P43" s="10">
        <v>13.632669144390372</v>
      </c>
      <c r="Q43" s="10">
        <v>13.789381593809559</v>
      </c>
      <c r="R43" s="10">
        <v>12.749441202873399</v>
      </c>
      <c r="S43" s="10">
        <v>14.085066769645602</v>
      </c>
      <c r="T43" s="10">
        <v>19.287729215897222</v>
      </c>
      <c r="U43" s="10">
        <v>16.539264447419107</v>
      </c>
      <c r="V43" s="10">
        <v>16.247091417602242</v>
      </c>
      <c r="W43" s="10">
        <v>16.465147680703183</v>
      </c>
      <c r="X43" s="10">
        <v>46.014035083733901</v>
      </c>
    </row>
    <row r="44" spans="1:24" ht="11.25" customHeight="1" x14ac:dyDescent="0.2">
      <c r="A44" s="41" t="s">
        <v>75</v>
      </c>
      <c r="B44" s="9" t="s">
        <v>76</v>
      </c>
      <c r="C44" s="10">
        <v>107.31376833679573</v>
      </c>
      <c r="D44" s="10">
        <v>138.3943051935901</v>
      </c>
      <c r="E44" s="10">
        <v>117.42076473324633</v>
      </c>
      <c r="F44" s="10">
        <v>103.20764799191856</v>
      </c>
      <c r="G44" s="10">
        <v>38.83987756084867</v>
      </c>
      <c r="H44" s="10">
        <v>26.359307366366856</v>
      </c>
      <c r="I44" s="10">
        <v>25.12846860010502</v>
      </c>
      <c r="J44" s="10">
        <v>17.494280945028954</v>
      </c>
      <c r="K44" s="10">
        <v>21.267583701745757</v>
      </c>
      <c r="L44" s="10">
        <v>19.144971889191115</v>
      </c>
      <c r="M44" s="10">
        <v>23.013843617051595</v>
      </c>
      <c r="N44" s="10">
        <v>15.322379248390803</v>
      </c>
      <c r="O44" s="10">
        <v>22.030701040594106</v>
      </c>
      <c r="P44" s="10">
        <v>7.6667407895024455</v>
      </c>
      <c r="Q44" s="10">
        <v>7.643078245915734</v>
      </c>
      <c r="R44" s="10">
        <v>6.6877042132416156</v>
      </c>
      <c r="S44" s="10">
        <v>8.5984522785898534</v>
      </c>
      <c r="T44" s="10">
        <v>9.9231676405829603</v>
      </c>
      <c r="U44" s="10">
        <v>7.7180143944765041</v>
      </c>
      <c r="V44" s="10">
        <v>4.742457499055674</v>
      </c>
      <c r="W44" s="10">
        <v>4.9616295499091816</v>
      </c>
      <c r="X44" s="10">
        <v>7.3785766841458011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1.4331040412725711</v>
      </c>
      <c r="N50" s="10">
        <v>0</v>
      </c>
      <c r="O50" s="10">
        <v>0.74041272570937233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218.06677725721715</v>
      </c>
      <c r="D51" s="37">
        <v>270.73983749528014</v>
      </c>
      <c r="E51" s="37">
        <v>296.47982113219615</v>
      </c>
      <c r="F51" s="37">
        <v>303.61084986898197</v>
      </c>
      <c r="G51" s="37">
        <v>313.89405122316714</v>
      </c>
      <c r="H51" s="37">
        <v>294.63041170503027</v>
      </c>
      <c r="I51" s="37">
        <v>298.77817152226328</v>
      </c>
      <c r="J51" s="37">
        <v>247.83428936062535</v>
      </c>
      <c r="K51" s="37">
        <v>255.44279094919122</v>
      </c>
      <c r="L51" s="37">
        <v>256.77380712954795</v>
      </c>
      <c r="M51" s="37">
        <v>277.00180159457284</v>
      </c>
      <c r="N51" s="37">
        <v>242.77605308209823</v>
      </c>
      <c r="O51" s="37">
        <v>241.25407966886661</v>
      </c>
      <c r="P51" s="37">
        <v>257.3139200605973</v>
      </c>
      <c r="Q51" s="37">
        <v>216.37734509482152</v>
      </c>
      <c r="R51" s="37">
        <v>208.58746536734495</v>
      </c>
      <c r="S51" s="37">
        <v>203.87048857373838</v>
      </c>
      <c r="T51" s="37">
        <v>195.84065197171333</v>
      </c>
      <c r="U51" s="37">
        <v>203.75182690025781</v>
      </c>
      <c r="V51" s="37">
        <v>196.75436030101554</v>
      </c>
      <c r="W51" s="37">
        <v>216.77515331144525</v>
      </c>
      <c r="X51" s="37">
        <v>257.94369725895029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13.980352534110162</v>
      </c>
      <c r="D52" s="37">
        <f t="shared" ref="D52:W52" si="31">SUM(D53:D70)</f>
        <v>16.323450558033372</v>
      </c>
      <c r="E52" s="37">
        <f t="shared" si="31"/>
        <v>19.406598492773611</v>
      </c>
      <c r="F52" s="37">
        <f t="shared" si="31"/>
        <v>25.74046741685693</v>
      </c>
      <c r="G52" s="37">
        <f t="shared" si="31"/>
        <v>35.126159488474919</v>
      </c>
      <c r="H52" s="37">
        <f t="shared" si="31"/>
        <v>39.796877090836794</v>
      </c>
      <c r="I52" s="37">
        <f t="shared" si="31"/>
        <v>42.966142211703513</v>
      </c>
      <c r="J52" s="37">
        <f t="shared" si="31"/>
        <v>40.720390209540696</v>
      </c>
      <c r="K52" s="37">
        <f t="shared" si="31"/>
        <v>50.618209083009326</v>
      </c>
      <c r="L52" s="37">
        <f t="shared" si="31"/>
        <v>46.92590560291687</v>
      </c>
      <c r="M52" s="37">
        <f t="shared" si="31"/>
        <v>45.414649890216836</v>
      </c>
      <c r="N52" s="37">
        <f t="shared" si="31"/>
        <v>42.771916284659518</v>
      </c>
      <c r="O52" s="37">
        <f t="shared" si="31"/>
        <v>40.645035395800619</v>
      </c>
      <c r="P52" s="37">
        <f t="shared" si="31"/>
        <v>48.049749766394314</v>
      </c>
      <c r="Q52" s="37">
        <f t="shared" si="31"/>
        <v>41.681943250214957</v>
      </c>
      <c r="R52" s="37">
        <f t="shared" si="31"/>
        <v>36.333276010318137</v>
      </c>
      <c r="S52" s="37">
        <f t="shared" si="31"/>
        <v>58.70851246775581</v>
      </c>
      <c r="T52" s="37">
        <f t="shared" si="31"/>
        <v>66.568357695614779</v>
      </c>
      <c r="U52" s="37">
        <f t="shared" si="31"/>
        <v>83.363456577815981</v>
      </c>
      <c r="V52" s="37">
        <f t="shared" si="31"/>
        <v>97.016165090283735</v>
      </c>
      <c r="W52" s="37">
        <f t="shared" si="31"/>
        <v>122.86521566157454</v>
      </c>
      <c r="X52" s="37">
        <f t="shared" ref="X52" si="32">SUM(X53:X70)</f>
        <v>177.47000239552432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12.78931768673297</v>
      </c>
      <c r="D59" s="10">
        <v>15.567170262014375</v>
      </c>
      <c r="E59" s="10">
        <v>19.259067103822431</v>
      </c>
      <c r="F59" s="10">
        <v>25.252536782025949</v>
      </c>
      <c r="G59" s="10">
        <v>35.126159488474919</v>
      </c>
      <c r="H59" s="10">
        <v>39.772462134505723</v>
      </c>
      <c r="I59" s="10">
        <v>42.917575107117479</v>
      </c>
      <c r="J59" s="10">
        <v>40.622551490920749</v>
      </c>
      <c r="K59" s="10">
        <v>50.112364336812618</v>
      </c>
      <c r="L59" s="10">
        <v>46.280142246389481</v>
      </c>
      <c r="M59" s="10">
        <v>45.056352383767994</v>
      </c>
      <c r="N59" s="10">
        <v>42.389715080876201</v>
      </c>
      <c r="O59" s="10">
        <v>40.286737889351777</v>
      </c>
      <c r="P59" s="10">
        <v>47.691538244468262</v>
      </c>
      <c r="Q59" s="10">
        <v>40.890369733447976</v>
      </c>
      <c r="R59" s="10">
        <v>35.683576956147888</v>
      </c>
      <c r="S59" s="10">
        <v>58.111263972484963</v>
      </c>
      <c r="T59" s="10">
        <v>65.921926053310401</v>
      </c>
      <c r="U59" s="10">
        <v>82.690369733447966</v>
      </c>
      <c r="V59" s="10">
        <v>96.100343938091129</v>
      </c>
      <c r="W59" s="10">
        <v>121.41138935031056</v>
      </c>
      <c r="X59" s="10">
        <v>175.34283128632399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1.1910348473771919</v>
      </c>
      <c r="D61" s="10">
        <v>0.75628029601899727</v>
      </c>
      <c r="E61" s="10">
        <v>0.14753138895118062</v>
      </c>
      <c r="F61" s="10">
        <v>0.48793063483097965</v>
      </c>
      <c r="G61" s="10">
        <v>0</v>
      </c>
      <c r="H61" s="10">
        <v>2.4414956331071148E-2</v>
      </c>
      <c r="I61" s="10">
        <v>4.8567104586036108E-2</v>
      </c>
      <c r="J61" s="10">
        <v>9.7838718619944171E-2</v>
      </c>
      <c r="K61" s="10">
        <v>0.50584474619670983</v>
      </c>
      <c r="L61" s="10">
        <v>0.64576335652739059</v>
      </c>
      <c r="M61" s="10">
        <v>0.35829750644883906</v>
      </c>
      <c r="N61" s="10">
        <v>0.3822012037833189</v>
      </c>
      <c r="O61" s="10">
        <v>0.35829750644883906</v>
      </c>
      <c r="P61" s="10">
        <v>0.35821152192605332</v>
      </c>
      <c r="Q61" s="10">
        <v>0.3343938091143594</v>
      </c>
      <c r="R61" s="10">
        <v>0.38211521926053299</v>
      </c>
      <c r="S61" s="10">
        <v>0.38211521926053299</v>
      </c>
      <c r="T61" s="10">
        <v>0.37833190025795349</v>
      </c>
      <c r="U61" s="10">
        <v>0.43989681857265689</v>
      </c>
      <c r="V61" s="10">
        <v>0.4614789337919174</v>
      </c>
      <c r="W61" s="10">
        <v>1.2290627687016336</v>
      </c>
      <c r="X61" s="10">
        <v>1.1303525365434222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0.3821152192605331</v>
      </c>
      <c r="R62" s="10">
        <v>0.2149613069647463</v>
      </c>
      <c r="S62" s="10">
        <v>0.14333619948409279</v>
      </c>
      <c r="T62" s="10">
        <v>0.1458297506448839</v>
      </c>
      <c r="U62" s="10">
        <v>0.10472914875322439</v>
      </c>
      <c r="V62" s="10">
        <v>0.26182287188306103</v>
      </c>
      <c r="W62" s="10">
        <v>0</v>
      </c>
      <c r="X62" s="10">
        <v>0.78839208942390371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2.9062768701633709E-2</v>
      </c>
      <c r="U69" s="10">
        <v>3.8779019776440243E-2</v>
      </c>
      <c r="V69" s="10">
        <v>0.13774720550300951</v>
      </c>
      <c r="W69" s="10">
        <v>0.1484092863284609</v>
      </c>
      <c r="X69" s="10">
        <v>0.12278589853826311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7.5064488392089415E-2</v>
      </c>
      <c r="R70" s="10">
        <v>5.2622527944969903E-2</v>
      </c>
      <c r="S70" s="10">
        <v>7.1797076526225273E-2</v>
      </c>
      <c r="T70" s="10">
        <v>9.3207222699914022E-2</v>
      </c>
      <c r="U70" s="10">
        <v>8.9681857265692166E-2</v>
      </c>
      <c r="V70" s="10">
        <v>5.4772141014617373E-2</v>
      </c>
      <c r="W70" s="10">
        <v>7.6354256233877899E-2</v>
      </c>
      <c r="X70" s="10">
        <v>8.564058469475494E-2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0.12051445413787311</v>
      </c>
      <c r="D71" s="37">
        <f t="shared" ref="D71:W71" si="34">SUM(D72:D73)</f>
        <v>0.16853745277629073</v>
      </c>
      <c r="E71" s="37">
        <f t="shared" si="34"/>
        <v>0.33549387732695807</v>
      </c>
      <c r="F71" s="37">
        <f t="shared" si="34"/>
        <v>1.5573123211777924</v>
      </c>
      <c r="G71" s="37">
        <f t="shared" si="34"/>
        <v>1.3374892519346515</v>
      </c>
      <c r="H71" s="37">
        <f t="shared" si="34"/>
        <v>0.19105760963026661</v>
      </c>
      <c r="I71" s="37">
        <f t="shared" si="34"/>
        <v>0.57325881341358553</v>
      </c>
      <c r="J71" s="37">
        <f t="shared" si="34"/>
        <v>0.42992261392949271</v>
      </c>
      <c r="K71" s="37">
        <f t="shared" si="34"/>
        <v>0.40601891659501288</v>
      </c>
      <c r="L71" s="37">
        <f t="shared" si="34"/>
        <v>0</v>
      </c>
      <c r="M71" s="37">
        <f t="shared" si="34"/>
        <v>2.106564725758731</v>
      </c>
      <c r="N71" s="37">
        <f t="shared" si="34"/>
        <v>2.7228718830610488</v>
      </c>
      <c r="O71" s="37">
        <f t="shared" si="34"/>
        <v>3.0572656921754087</v>
      </c>
      <c r="P71" s="37">
        <f t="shared" si="34"/>
        <v>2.1312931430225266</v>
      </c>
      <c r="Q71" s="37">
        <f t="shared" si="34"/>
        <v>4.7576963056687713</v>
      </c>
      <c r="R71" s="37">
        <f t="shared" si="34"/>
        <v>5.3502149613069649</v>
      </c>
      <c r="S71" s="37">
        <f t="shared" si="34"/>
        <v>9.0362257907937575</v>
      </c>
      <c r="T71" s="37">
        <f t="shared" si="34"/>
        <v>14.303475767491335</v>
      </c>
      <c r="U71" s="37">
        <f t="shared" si="34"/>
        <v>7.5260216123056054</v>
      </c>
      <c r="V71" s="37">
        <f t="shared" si="34"/>
        <v>10.350042992261391</v>
      </c>
      <c r="W71" s="37">
        <f t="shared" si="34"/>
        <v>7.4749899629911463</v>
      </c>
      <c r="X71" s="37">
        <f t="shared" ref="X71" si="35">SUM(X72:X73)</f>
        <v>10.339128904222989</v>
      </c>
    </row>
    <row r="72" spans="1:24" ht="11.25" customHeight="1" x14ac:dyDescent="0.2">
      <c r="A72" s="42" t="s">
        <v>131</v>
      </c>
      <c r="B72" s="9" t="s">
        <v>132</v>
      </c>
      <c r="C72" s="10">
        <v>0.12051445413787311</v>
      </c>
      <c r="D72" s="10">
        <v>0.16853745277629073</v>
      </c>
      <c r="E72" s="10">
        <v>0.33549387732695807</v>
      </c>
      <c r="F72" s="10">
        <v>1.5573123211777924</v>
      </c>
      <c r="G72" s="10">
        <v>1.3374892519346515</v>
      </c>
      <c r="H72" s="10">
        <v>0.19105760963026661</v>
      </c>
      <c r="I72" s="10">
        <v>0.57325881341358553</v>
      </c>
      <c r="J72" s="10">
        <v>0.42992261392949271</v>
      </c>
      <c r="K72" s="10">
        <v>0.40601891659501288</v>
      </c>
      <c r="L72" s="10">
        <v>0</v>
      </c>
      <c r="M72" s="10">
        <v>2.106564725758731</v>
      </c>
      <c r="N72" s="10">
        <v>2.7228718830610488</v>
      </c>
      <c r="O72" s="10">
        <v>3.0572656921754087</v>
      </c>
      <c r="P72" s="10">
        <v>2.1312931430225266</v>
      </c>
      <c r="Q72" s="10">
        <v>2.2259680167607749</v>
      </c>
      <c r="R72" s="10">
        <v>2.1974204643164228</v>
      </c>
      <c r="S72" s="10">
        <v>4.2831733402348586</v>
      </c>
      <c r="T72" s="10">
        <v>4.6376976075601242</v>
      </c>
      <c r="U72" s="10">
        <v>4.2490654644122259</v>
      </c>
      <c r="V72" s="10">
        <v>7.7381771281169378</v>
      </c>
      <c r="W72" s="10">
        <v>5.1569332132061083</v>
      </c>
      <c r="X72" s="10">
        <v>7.737925120903987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2.5317282889079959</v>
      </c>
      <c r="R73" s="10">
        <v>3.1527944969905422</v>
      </c>
      <c r="S73" s="10">
        <v>4.7530524505588989</v>
      </c>
      <c r="T73" s="10">
        <v>9.6657781599312109</v>
      </c>
      <c r="U73" s="10">
        <v>3.2769561478933791</v>
      </c>
      <c r="V73" s="10">
        <v>2.6118658641444541</v>
      </c>
      <c r="W73" s="10">
        <v>2.318056749785038</v>
      </c>
      <c r="X73" s="10">
        <v>2.6012037833190025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4.5313843508168528E-2</v>
      </c>
      <c r="R2" s="31">
        <f t="shared" si="0"/>
        <v>3.2674118658641442E-2</v>
      </c>
      <c r="S2" s="31">
        <f t="shared" si="0"/>
        <v>4.2992261392949267E-2</v>
      </c>
      <c r="T2" s="31">
        <f t="shared" si="0"/>
        <v>5.1590713671539119E-2</v>
      </c>
      <c r="U2" s="31">
        <f t="shared" si="0"/>
        <v>4.6431642304385207E-2</v>
      </c>
      <c r="V2" s="31">
        <f t="shared" si="0"/>
        <v>2.8632846087704208E-2</v>
      </c>
      <c r="W2" s="31">
        <f t="shared" si="0"/>
        <v>4.0326741186586412E-2</v>
      </c>
      <c r="X2" s="31">
        <f t="shared" ref="X2" si="1">SUM(X3,X17,X22,X25,X26,X51,X52,X71,X74,X75,X76)</f>
        <v>0.13301805674978501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4.5313843508168528E-2</v>
      </c>
      <c r="R76" s="40">
        <v>3.2674118658641442E-2</v>
      </c>
      <c r="S76" s="40">
        <v>4.2992261392949267E-2</v>
      </c>
      <c r="T76" s="40">
        <v>5.1590713671539119E-2</v>
      </c>
      <c r="U76" s="40">
        <v>4.6431642304385207E-2</v>
      </c>
      <c r="V76" s="40">
        <v>2.8632846087704208E-2</v>
      </c>
      <c r="W76" s="40">
        <v>4.0326741186586412E-2</v>
      </c>
      <c r="X76" s="40">
        <v>0.13301805674978501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239.810834049871</v>
      </c>
      <c r="D2" s="31">
        <f t="shared" si="0"/>
        <v>223.64574376612211</v>
      </c>
      <c r="E2" s="31">
        <f t="shared" si="0"/>
        <v>193.3791917454858</v>
      </c>
      <c r="F2" s="31">
        <f t="shared" si="0"/>
        <v>196.38865004299231</v>
      </c>
      <c r="G2" s="31">
        <f t="shared" si="0"/>
        <v>194.92691315563201</v>
      </c>
      <c r="H2" s="31">
        <f t="shared" si="0"/>
        <v>189.76784178847811</v>
      </c>
      <c r="I2" s="31">
        <f t="shared" si="0"/>
        <v>120.292347377472</v>
      </c>
      <c r="J2" s="31">
        <f t="shared" si="0"/>
        <v>76.354256233877891</v>
      </c>
      <c r="K2" s="31">
        <f t="shared" si="0"/>
        <v>76.52622527944969</v>
      </c>
      <c r="L2" s="31">
        <f t="shared" si="0"/>
        <v>75.752364574376614</v>
      </c>
      <c r="M2" s="31">
        <f t="shared" si="0"/>
        <v>71.195184866723991</v>
      </c>
      <c r="N2" s="31">
        <f t="shared" si="0"/>
        <v>55.460017196904552</v>
      </c>
      <c r="O2" s="31">
        <f t="shared" si="0"/>
        <v>55.631986242476351</v>
      </c>
      <c r="P2" s="31">
        <f t="shared" si="0"/>
        <v>71.367153912295777</v>
      </c>
      <c r="Q2" s="31">
        <f t="shared" si="0"/>
        <v>70.679277730008593</v>
      </c>
      <c r="R2" s="31">
        <f t="shared" si="0"/>
        <v>77.386070507308673</v>
      </c>
      <c r="S2" s="31">
        <f t="shared" si="0"/>
        <v>63.972484952708513</v>
      </c>
      <c r="T2" s="31">
        <f t="shared" si="0"/>
        <v>63.188306104901123</v>
      </c>
      <c r="U2" s="31">
        <f t="shared" si="0"/>
        <v>56.857953568357694</v>
      </c>
      <c r="V2" s="31">
        <f t="shared" si="0"/>
        <v>88.790025795356826</v>
      </c>
      <c r="W2" s="31">
        <f t="shared" si="0"/>
        <v>101.54901117798801</v>
      </c>
      <c r="X2" s="31">
        <f t="shared" ref="X2" si="1">SUM(X3,X17,X22,X25,X26,X51,X52,X71,X74,X75,X76)</f>
        <v>96.661822871883047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239.810834049871</v>
      </c>
      <c r="D76" s="40">
        <v>223.64574376612211</v>
      </c>
      <c r="E76" s="40">
        <v>193.3791917454858</v>
      </c>
      <c r="F76" s="40">
        <v>196.38865004299231</v>
      </c>
      <c r="G76" s="40">
        <v>194.92691315563201</v>
      </c>
      <c r="H76" s="40">
        <v>189.76784178847811</v>
      </c>
      <c r="I76" s="40">
        <v>120.292347377472</v>
      </c>
      <c r="J76" s="40">
        <v>76.354256233877891</v>
      </c>
      <c r="K76" s="40">
        <v>76.52622527944969</v>
      </c>
      <c r="L76" s="40">
        <v>75.752364574376614</v>
      </c>
      <c r="M76" s="40">
        <v>71.195184866723991</v>
      </c>
      <c r="N76" s="40">
        <v>55.460017196904552</v>
      </c>
      <c r="O76" s="40">
        <v>55.631986242476351</v>
      </c>
      <c r="P76" s="40">
        <v>71.367153912295777</v>
      </c>
      <c r="Q76" s="40">
        <v>70.679277730008593</v>
      </c>
      <c r="R76" s="40">
        <v>77.386070507308673</v>
      </c>
      <c r="S76" s="40">
        <v>63.972484952708513</v>
      </c>
      <c r="T76" s="40">
        <v>63.188306104901123</v>
      </c>
      <c r="U76" s="40">
        <v>56.857953568357694</v>
      </c>
      <c r="V76" s="40">
        <v>88.790025795356826</v>
      </c>
      <c r="W76" s="40">
        <v>101.54901117798801</v>
      </c>
      <c r="X76" s="40">
        <v>96.661822871883047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58.292691315563189</v>
      </c>
      <c r="H2" s="31">
        <f t="shared" si="0"/>
        <v>64.636457437661221</v>
      </c>
      <c r="I2" s="31">
        <f t="shared" si="0"/>
        <v>71.228632846087692</v>
      </c>
      <c r="J2" s="31">
        <f t="shared" si="0"/>
        <v>62.816423043852112</v>
      </c>
      <c r="K2" s="31">
        <f t="shared" si="0"/>
        <v>37.46543422184007</v>
      </c>
      <c r="L2" s="31">
        <f t="shared" si="0"/>
        <v>15.86895958727429</v>
      </c>
      <c r="M2" s="31">
        <f t="shared" si="0"/>
        <v>42.184952708512469</v>
      </c>
      <c r="N2" s="31">
        <f t="shared" si="0"/>
        <v>61.058555460017203</v>
      </c>
      <c r="O2" s="31">
        <f t="shared" si="0"/>
        <v>46.111607910576097</v>
      </c>
      <c r="P2" s="31">
        <f t="shared" si="0"/>
        <v>61.087188306104892</v>
      </c>
      <c r="Q2" s="31">
        <f t="shared" si="0"/>
        <v>81.441616509028364</v>
      </c>
      <c r="R2" s="31">
        <f t="shared" si="0"/>
        <v>76.201375752364569</v>
      </c>
      <c r="S2" s="31">
        <f t="shared" si="0"/>
        <v>34.37944969905417</v>
      </c>
      <c r="T2" s="31">
        <f t="shared" si="0"/>
        <v>42.707566638005162</v>
      </c>
      <c r="U2" s="31">
        <f t="shared" si="0"/>
        <v>55.852192605331041</v>
      </c>
      <c r="V2" s="31">
        <f t="shared" si="0"/>
        <v>41.883319002579526</v>
      </c>
      <c r="W2" s="31">
        <f t="shared" si="0"/>
        <v>42.018572656921762</v>
      </c>
      <c r="X2" s="31">
        <f t="shared" ref="X2" si="1">SUM(X3,X17,X22,X25,X26,X51,X52,X71,X74,X75,X76)</f>
        <v>58.088650042992249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58.292691315563189</v>
      </c>
      <c r="H75" s="37">
        <v>64.636457437661221</v>
      </c>
      <c r="I75" s="37">
        <v>71.228632846087692</v>
      </c>
      <c r="J75" s="37">
        <v>62.816423043852112</v>
      </c>
      <c r="K75" s="37">
        <v>37.46543422184007</v>
      </c>
      <c r="L75" s="37">
        <v>15.86895958727429</v>
      </c>
      <c r="M75" s="37">
        <v>42.184952708512469</v>
      </c>
      <c r="N75" s="37">
        <v>61.058555460017203</v>
      </c>
      <c r="O75" s="37">
        <v>46.111607910576097</v>
      </c>
      <c r="P75" s="37">
        <v>61.087188306104892</v>
      </c>
      <c r="Q75" s="37">
        <v>81.441616509028364</v>
      </c>
      <c r="R75" s="37">
        <v>76.201375752364569</v>
      </c>
      <c r="S75" s="37">
        <v>34.37944969905417</v>
      </c>
      <c r="T75" s="37">
        <v>42.707566638005162</v>
      </c>
      <c r="U75" s="37">
        <v>55.852192605331041</v>
      </c>
      <c r="V75" s="37">
        <v>41.883319002579526</v>
      </c>
      <c r="W75" s="37">
        <v>42.018572656921762</v>
      </c>
      <c r="X75" s="37">
        <v>58.088650042992249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8806.4953568357687</v>
      </c>
      <c r="D2" s="31">
        <f t="shared" si="0"/>
        <v>8677.875924333619</v>
      </c>
      <c r="E2" s="31">
        <f t="shared" si="0"/>
        <v>8488.4381771281169</v>
      </c>
      <c r="F2" s="31">
        <f t="shared" si="0"/>
        <v>9847.3694754944099</v>
      </c>
      <c r="G2" s="31">
        <f t="shared" si="0"/>
        <v>9604.2277730008591</v>
      </c>
      <c r="H2" s="31">
        <f t="shared" si="0"/>
        <v>7989.2180567497844</v>
      </c>
      <c r="I2" s="31">
        <f t="shared" si="0"/>
        <v>9128.9610490111754</v>
      </c>
      <c r="J2" s="31">
        <f t="shared" si="0"/>
        <v>9665.3594153052454</v>
      </c>
      <c r="K2" s="31">
        <f t="shared" si="0"/>
        <v>9375.3331040412704</v>
      </c>
      <c r="L2" s="31">
        <f t="shared" si="0"/>
        <v>6600.3355116079101</v>
      </c>
      <c r="M2" s="31">
        <f t="shared" si="0"/>
        <v>9185.1175408426498</v>
      </c>
      <c r="N2" s="31">
        <f t="shared" si="0"/>
        <v>8763.7012897678414</v>
      </c>
      <c r="O2" s="31">
        <f t="shared" si="0"/>
        <v>8410.3980223559756</v>
      </c>
      <c r="P2" s="31">
        <f t="shared" si="0"/>
        <v>8902.6408426483231</v>
      </c>
      <c r="Q2" s="31">
        <f t="shared" si="0"/>
        <v>9017.912553740327</v>
      </c>
      <c r="R2" s="31">
        <f t="shared" si="0"/>
        <v>9197.970765262251</v>
      </c>
      <c r="S2" s="31">
        <f t="shared" si="0"/>
        <v>9090.9951848667224</v>
      </c>
      <c r="T2" s="31">
        <f t="shared" si="0"/>
        <v>8885.7374892519329</v>
      </c>
      <c r="U2" s="31">
        <f t="shared" si="0"/>
        <v>9002.5709372312976</v>
      </c>
      <c r="V2" s="31">
        <f t="shared" si="0"/>
        <v>8448.2383490971606</v>
      </c>
      <c r="W2" s="31">
        <f t="shared" si="0"/>
        <v>7390.5492691315558</v>
      </c>
      <c r="X2" s="31">
        <f t="shared" ref="X2" si="1">SUM(X3,X17,X22,X25,X26,X51,X52,X71,X74,X75,X76)</f>
        <v>8722.2721410146169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8806.4953568357687</v>
      </c>
      <c r="D3" s="34">
        <f t="shared" si="2"/>
        <v>8677.875924333619</v>
      </c>
      <c r="E3" s="34">
        <f t="shared" si="2"/>
        <v>8488.4381771281169</v>
      </c>
      <c r="F3" s="34">
        <f t="shared" si="2"/>
        <v>9847.3694754944099</v>
      </c>
      <c r="G3" s="34">
        <f t="shared" si="2"/>
        <v>9604.2277730008591</v>
      </c>
      <c r="H3" s="34">
        <f t="shared" si="2"/>
        <v>7989.2180567497844</v>
      </c>
      <c r="I3" s="34">
        <f t="shared" si="2"/>
        <v>9128.9610490111754</v>
      </c>
      <c r="J3" s="34">
        <f t="shared" si="2"/>
        <v>9665.3594153052454</v>
      </c>
      <c r="K3" s="34">
        <f t="shared" si="2"/>
        <v>9375.3331040412704</v>
      </c>
      <c r="L3" s="34">
        <f t="shared" si="2"/>
        <v>6600.3355116079101</v>
      </c>
      <c r="M3" s="34">
        <f t="shared" si="2"/>
        <v>9185.1175408426498</v>
      </c>
      <c r="N3" s="34">
        <f t="shared" si="2"/>
        <v>8763.7012897678414</v>
      </c>
      <c r="O3" s="34">
        <f t="shared" si="2"/>
        <v>8410.3980223559756</v>
      </c>
      <c r="P3" s="34">
        <f t="shared" si="2"/>
        <v>8902.6408426483231</v>
      </c>
      <c r="Q3" s="34">
        <f t="shared" si="2"/>
        <v>9017.912553740327</v>
      </c>
      <c r="R3" s="34">
        <f t="shared" si="2"/>
        <v>9197.206448839208</v>
      </c>
      <c r="S3" s="34">
        <f t="shared" si="2"/>
        <v>9090.9951848667224</v>
      </c>
      <c r="T3" s="34">
        <f t="shared" si="2"/>
        <v>8885.7374892519329</v>
      </c>
      <c r="U3" s="34">
        <f t="shared" si="2"/>
        <v>9002.5709372312976</v>
      </c>
      <c r="V3" s="34">
        <f t="shared" si="2"/>
        <v>8448.2383490971606</v>
      </c>
      <c r="W3" s="34">
        <f t="shared" si="2"/>
        <v>7390.5492691315558</v>
      </c>
      <c r="X3" s="34">
        <f t="shared" ref="X3" si="3">SUM(X4,X8,X11)</f>
        <v>8722.2721410146169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8761.2037833190025</v>
      </c>
      <c r="D4" s="29">
        <f t="shared" si="4"/>
        <v>8654.4155631986232</v>
      </c>
      <c r="E4" s="29">
        <f t="shared" si="4"/>
        <v>8449.2177987962168</v>
      </c>
      <c r="F4" s="29">
        <f t="shared" si="4"/>
        <v>9813.0896818572637</v>
      </c>
      <c r="G4" s="29">
        <f t="shared" si="4"/>
        <v>9568.2733447979354</v>
      </c>
      <c r="H4" s="29">
        <f t="shared" si="4"/>
        <v>7943.2127257093716</v>
      </c>
      <c r="I4" s="29">
        <f t="shared" si="4"/>
        <v>9079.3668099742026</v>
      </c>
      <c r="J4" s="29">
        <f t="shared" si="4"/>
        <v>9610.9539122957867</v>
      </c>
      <c r="K4" s="29">
        <f t="shared" si="4"/>
        <v>9310.015735167668</v>
      </c>
      <c r="L4" s="29">
        <f t="shared" si="4"/>
        <v>6560.1945829750639</v>
      </c>
      <c r="M4" s="29">
        <f t="shared" si="4"/>
        <v>9122.4310404127264</v>
      </c>
      <c r="N4" s="29">
        <f t="shared" si="4"/>
        <v>8702.3067927772991</v>
      </c>
      <c r="O4" s="29">
        <f t="shared" si="4"/>
        <v>8363.1945829750639</v>
      </c>
      <c r="P4" s="29">
        <f t="shared" si="4"/>
        <v>8869.1355116079103</v>
      </c>
      <c r="Q4" s="29">
        <f t="shared" si="4"/>
        <v>8977.8496130696476</v>
      </c>
      <c r="R4" s="29">
        <f t="shared" si="4"/>
        <v>9141.8214101461726</v>
      </c>
      <c r="S4" s="29">
        <f t="shared" si="4"/>
        <v>9041.6586414445392</v>
      </c>
      <c r="T4" s="29">
        <f t="shared" si="4"/>
        <v>8831.1036113499558</v>
      </c>
      <c r="U4" s="29">
        <f t="shared" si="4"/>
        <v>8944.9398108340483</v>
      </c>
      <c r="V4" s="29">
        <f t="shared" si="4"/>
        <v>8397.3096302665508</v>
      </c>
      <c r="W4" s="29">
        <f t="shared" si="4"/>
        <v>7342.4795356835766</v>
      </c>
      <c r="X4" s="29">
        <f t="shared" ref="X4" si="5">SUM(X5:X7)</f>
        <v>8651.8313843508167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6.3198624247635421E-2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8761.2037833190025</v>
      </c>
      <c r="D6" s="10">
        <v>8654.4155631986232</v>
      </c>
      <c r="E6" s="10">
        <v>8449.2177987962168</v>
      </c>
      <c r="F6" s="10">
        <v>9813.0896818572637</v>
      </c>
      <c r="G6" s="10">
        <v>9568.2733447979354</v>
      </c>
      <c r="H6" s="10">
        <v>7943.2127257093716</v>
      </c>
      <c r="I6" s="10">
        <v>9079.3668099742026</v>
      </c>
      <c r="J6" s="10">
        <v>9610.9539122957867</v>
      </c>
      <c r="K6" s="10">
        <v>9310.015735167668</v>
      </c>
      <c r="L6" s="10">
        <v>6560.1945829750639</v>
      </c>
      <c r="M6" s="10">
        <v>9122.4310404127264</v>
      </c>
      <c r="N6" s="10">
        <v>8702.3067927772991</v>
      </c>
      <c r="O6" s="10">
        <v>8363.1945829750639</v>
      </c>
      <c r="P6" s="10">
        <v>8869.1355116079103</v>
      </c>
      <c r="Q6" s="10">
        <v>8977.8496130696476</v>
      </c>
      <c r="R6" s="10">
        <v>9141.8214101461726</v>
      </c>
      <c r="S6" s="10">
        <v>9041.6586414445392</v>
      </c>
      <c r="T6" s="10">
        <v>8831.0404127257079</v>
      </c>
      <c r="U6" s="10">
        <v>8944.9398108340483</v>
      </c>
      <c r="V6" s="10">
        <v>8397.3096302665508</v>
      </c>
      <c r="W6" s="10">
        <v>7342.4795356835766</v>
      </c>
      <c r="X6" s="10">
        <v>8651.8313843508167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45.291573516766981</v>
      </c>
      <c r="D11" s="29">
        <f t="shared" si="8"/>
        <v>23.460361134995701</v>
      </c>
      <c r="E11" s="29">
        <f t="shared" si="8"/>
        <v>39.220378331900257</v>
      </c>
      <c r="F11" s="29">
        <f t="shared" si="8"/>
        <v>34.27979363714531</v>
      </c>
      <c r="G11" s="29">
        <f t="shared" si="8"/>
        <v>35.954428202923467</v>
      </c>
      <c r="H11" s="29">
        <f t="shared" si="8"/>
        <v>46.005331040412727</v>
      </c>
      <c r="I11" s="29">
        <f t="shared" si="8"/>
        <v>49.594239036973327</v>
      </c>
      <c r="J11" s="29">
        <f t="shared" si="8"/>
        <v>54.405503009458293</v>
      </c>
      <c r="K11" s="29">
        <f t="shared" si="8"/>
        <v>65.317368873602746</v>
      </c>
      <c r="L11" s="29">
        <f t="shared" si="8"/>
        <v>40.140928632846077</v>
      </c>
      <c r="M11" s="29">
        <f t="shared" si="8"/>
        <v>62.68650042992261</v>
      </c>
      <c r="N11" s="29">
        <f t="shared" si="8"/>
        <v>61.394496990541697</v>
      </c>
      <c r="O11" s="29">
        <f t="shared" si="8"/>
        <v>47.203439380911433</v>
      </c>
      <c r="P11" s="29">
        <f t="shared" si="8"/>
        <v>33.50533104041272</v>
      </c>
      <c r="Q11" s="29">
        <f t="shared" si="8"/>
        <v>40.062940670679282</v>
      </c>
      <c r="R11" s="29">
        <f t="shared" si="8"/>
        <v>55.385038693035263</v>
      </c>
      <c r="S11" s="29">
        <f t="shared" si="8"/>
        <v>49.336543422184</v>
      </c>
      <c r="T11" s="29">
        <f t="shared" si="8"/>
        <v>54.633877901977648</v>
      </c>
      <c r="U11" s="29">
        <f t="shared" si="8"/>
        <v>57.631126397248487</v>
      </c>
      <c r="V11" s="29">
        <f t="shared" si="8"/>
        <v>50.928718830610492</v>
      </c>
      <c r="W11" s="29">
        <f t="shared" si="8"/>
        <v>48.069733447979367</v>
      </c>
      <c r="X11" s="29">
        <f t="shared" ref="X11" si="9">SUM(X12:X16)</f>
        <v>70.440756663800514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45.291573516766981</v>
      </c>
      <c r="D13" s="10">
        <v>23.460361134995701</v>
      </c>
      <c r="E13" s="10">
        <v>39.220378331900257</v>
      </c>
      <c r="F13" s="10">
        <v>34.27979363714531</v>
      </c>
      <c r="G13" s="10">
        <v>35.954428202923467</v>
      </c>
      <c r="H13" s="10">
        <v>46.005331040412727</v>
      </c>
      <c r="I13" s="10">
        <v>49.594239036973327</v>
      </c>
      <c r="J13" s="10">
        <v>54.405503009458293</v>
      </c>
      <c r="K13" s="10">
        <v>65.317368873602746</v>
      </c>
      <c r="L13" s="10">
        <v>40.140928632846077</v>
      </c>
      <c r="M13" s="10">
        <v>62.68650042992261</v>
      </c>
      <c r="N13" s="10">
        <v>61.394496990541697</v>
      </c>
      <c r="O13" s="10">
        <v>47.203439380911433</v>
      </c>
      <c r="P13" s="10">
        <v>33.50533104041272</v>
      </c>
      <c r="Q13" s="10">
        <v>40.062940670679282</v>
      </c>
      <c r="R13" s="10">
        <v>55.385038693035263</v>
      </c>
      <c r="S13" s="10">
        <v>49.336543422184</v>
      </c>
      <c r="T13" s="10">
        <v>54.633877901977648</v>
      </c>
      <c r="U13" s="10">
        <v>57.631126397248487</v>
      </c>
      <c r="V13" s="10">
        <v>50.928718830610492</v>
      </c>
      <c r="W13" s="10">
        <v>48.069733447979367</v>
      </c>
      <c r="X13" s="10">
        <v>70.440756663800514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0.76431642304385194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0.76431642304385194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0.76431642304385194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2212.4486672398971</v>
      </c>
      <c r="D2" s="31">
        <f t="shared" si="0"/>
        <v>1905.1422184006881</v>
      </c>
      <c r="E2" s="31">
        <f t="shared" si="0"/>
        <v>1716.695528804815</v>
      </c>
      <c r="F2" s="31">
        <f t="shared" si="0"/>
        <v>1855.256921754084</v>
      </c>
      <c r="G2" s="31">
        <f t="shared" si="0"/>
        <v>2020.185382631126</v>
      </c>
      <c r="H2" s="31">
        <f t="shared" si="0"/>
        <v>1400.0815993121239</v>
      </c>
      <c r="I2" s="31">
        <f t="shared" si="0"/>
        <v>1728.1913155631989</v>
      </c>
      <c r="J2" s="31">
        <f t="shared" si="0"/>
        <v>2067.7171969045571</v>
      </c>
      <c r="K2" s="31">
        <f t="shared" si="0"/>
        <v>1704.8723129836631</v>
      </c>
      <c r="L2" s="31">
        <f t="shared" si="0"/>
        <v>1051.404385210662</v>
      </c>
      <c r="M2" s="31">
        <f t="shared" si="0"/>
        <v>1236.1938950988822</v>
      </c>
      <c r="N2" s="31">
        <f t="shared" si="0"/>
        <v>1307.3077386070506</v>
      </c>
      <c r="O2" s="31">
        <f t="shared" si="0"/>
        <v>1388.3960447119514</v>
      </c>
      <c r="P2" s="31">
        <f t="shared" si="0"/>
        <v>1392.4154772141014</v>
      </c>
      <c r="Q2" s="31">
        <f t="shared" si="0"/>
        <v>1639.0229578675835</v>
      </c>
      <c r="R2" s="31">
        <f t="shared" si="0"/>
        <v>1715.6778159931207</v>
      </c>
      <c r="S2" s="31">
        <f t="shared" si="0"/>
        <v>1666.6858125537408</v>
      </c>
      <c r="T2" s="31">
        <f t="shared" si="0"/>
        <v>1724.6697334479798</v>
      </c>
      <c r="U2" s="31">
        <f t="shared" si="0"/>
        <v>1710.2549441100605</v>
      </c>
      <c r="V2" s="31">
        <f t="shared" si="0"/>
        <v>1679.0714531384351</v>
      </c>
      <c r="W2" s="31">
        <f t="shared" si="0"/>
        <v>1283.1546001719687</v>
      </c>
      <c r="X2" s="31">
        <f t="shared" ref="X2" si="1">SUM(X3,X17,X22,X25,X26,X51,X52,X71,X74,X75,X76)</f>
        <v>1335.7472055030094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2212.4486672398971</v>
      </c>
      <c r="D3" s="34">
        <f t="shared" si="2"/>
        <v>1905.1422184006881</v>
      </c>
      <c r="E3" s="34">
        <f t="shared" si="2"/>
        <v>1716.695528804815</v>
      </c>
      <c r="F3" s="34">
        <f t="shared" si="2"/>
        <v>1855.256921754084</v>
      </c>
      <c r="G3" s="34">
        <f t="shared" si="2"/>
        <v>2020.185382631126</v>
      </c>
      <c r="H3" s="34">
        <f t="shared" si="2"/>
        <v>1400.0815993121239</v>
      </c>
      <c r="I3" s="34">
        <f t="shared" si="2"/>
        <v>1728.1913155631989</v>
      </c>
      <c r="J3" s="34">
        <f t="shared" si="2"/>
        <v>2067.7171969045571</v>
      </c>
      <c r="K3" s="34">
        <f t="shared" si="2"/>
        <v>1704.8723129836631</v>
      </c>
      <c r="L3" s="34">
        <f t="shared" si="2"/>
        <v>1051.404385210662</v>
      </c>
      <c r="M3" s="34">
        <f t="shared" si="2"/>
        <v>1236.1938950988822</v>
      </c>
      <c r="N3" s="34">
        <f t="shared" si="2"/>
        <v>1307.3077386070506</v>
      </c>
      <c r="O3" s="34">
        <f t="shared" si="2"/>
        <v>1388.3960447119514</v>
      </c>
      <c r="P3" s="34">
        <f t="shared" si="2"/>
        <v>1392.4154772141014</v>
      </c>
      <c r="Q3" s="34">
        <f t="shared" si="2"/>
        <v>1639.0229578675835</v>
      </c>
      <c r="R3" s="34">
        <f t="shared" si="2"/>
        <v>1715.6778159931207</v>
      </c>
      <c r="S3" s="34">
        <f t="shared" si="2"/>
        <v>1666.6858125537408</v>
      </c>
      <c r="T3" s="34">
        <f t="shared" si="2"/>
        <v>1724.6697334479798</v>
      </c>
      <c r="U3" s="34">
        <f t="shared" si="2"/>
        <v>1710.2549441100605</v>
      </c>
      <c r="V3" s="34">
        <f t="shared" si="2"/>
        <v>1679.0714531384351</v>
      </c>
      <c r="W3" s="34">
        <f t="shared" si="2"/>
        <v>1283.1546001719687</v>
      </c>
      <c r="X3" s="34">
        <f t="shared" ref="X3" si="3">SUM(X4,X8,X11)</f>
        <v>1335.7472055030094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22.644883920894241</v>
      </c>
      <c r="N4" s="29">
        <f t="shared" si="4"/>
        <v>55.846001719690463</v>
      </c>
      <c r="O4" s="29">
        <f t="shared" si="4"/>
        <v>142.82639724849531</v>
      </c>
      <c r="P4" s="29">
        <f t="shared" si="4"/>
        <v>100.1090283748925</v>
      </c>
      <c r="Q4" s="29">
        <f t="shared" si="4"/>
        <v>130.26079105760959</v>
      </c>
      <c r="R4" s="29">
        <f t="shared" si="4"/>
        <v>190.88564058469481</v>
      </c>
      <c r="S4" s="29">
        <f t="shared" si="4"/>
        <v>200.07644024075671</v>
      </c>
      <c r="T4" s="29">
        <f t="shared" si="4"/>
        <v>259.61659501289768</v>
      </c>
      <c r="U4" s="29">
        <f t="shared" si="4"/>
        <v>214.7166809974205</v>
      </c>
      <c r="V4" s="29">
        <f t="shared" si="4"/>
        <v>263.59750644883923</v>
      </c>
      <c r="W4" s="29">
        <f t="shared" si="4"/>
        <v>188.05348237317281</v>
      </c>
      <c r="X4" s="29">
        <f t="shared" ref="X4" si="5">SUM(X5:X7)</f>
        <v>173.0082545141874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22.644883920894241</v>
      </c>
      <c r="N6" s="10">
        <v>55.846001719690463</v>
      </c>
      <c r="O6" s="10">
        <v>142.82639724849531</v>
      </c>
      <c r="P6" s="10">
        <v>100.1090283748925</v>
      </c>
      <c r="Q6" s="10">
        <v>130.26079105760959</v>
      </c>
      <c r="R6" s="10">
        <v>190.88564058469481</v>
      </c>
      <c r="S6" s="10">
        <v>200.07644024075671</v>
      </c>
      <c r="T6" s="10">
        <v>259.61659501289768</v>
      </c>
      <c r="U6" s="10">
        <v>214.7166809974205</v>
      </c>
      <c r="V6" s="10">
        <v>263.59750644883923</v>
      </c>
      <c r="W6" s="10">
        <v>188.05348237317281</v>
      </c>
      <c r="X6" s="10">
        <v>173.0082545141874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2212.4486672398971</v>
      </c>
      <c r="D11" s="29">
        <f t="shared" si="8"/>
        <v>1905.1422184006881</v>
      </c>
      <c r="E11" s="29">
        <f t="shared" si="8"/>
        <v>1716.695528804815</v>
      </c>
      <c r="F11" s="29">
        <f t="shared" si="8"/>
        <v>1855.256921754084</v>
      </c>
      <c r="G11" s="29">
        <f t="shared" si="8"/>
        <v>2020.185382631126</v>
      </c>
      <c r="H11" s="29">
        <f t="shared" si="8"/>
        <v>1400.0815993121239</v>
      </c>
      <c r="I11" s="29">
        <f t="shared" si="8"/>
        <v>1728.1913155631989</v>
      </c>
      <c r="J11" s="29">
        <f t="shared" si="8"/>
        <v>2067.7171969045571</v>
      </c>
      <c r="K11" s="29">
        <f t="shared" si="8"/>
        <v>1704.8723129836631</v>
      </c>
      <c r="L11" s="29">
        <f t="shared" si="8"/>
        <v>1051.404385210662</v>
      </c>
      <c r="M11" s="29">
        <f t="shared" si="8"/>
        <v>1213.5490111779879</v>
      </c>
      <c r="N11" s="29">
        <f t="shared" si="8"/>
        <v>1251.4617368873601</v>
      </c>
      <c r="O11" s="29">
        <f t="shared" si="8"/>
        <v>1245.569647463456</v>
      </c>
      <c r="P11" s="29">
        <f t="shared" si="8"/>
        <v>1292.306448839209</v>
      </c>
      <c r="Q11" s="29">
        <f t="shared" si="8"/>
        <v>1508.7621668099739</v>
      </c>
      <c r="R11" s="29">
        <f t="shared" si="8"/>
        <v>1524.7921754084259</v>
      </c>
      <c r="S11" s="29">
        <f t="shared" si="8"/>
        <v>1466.6093723129841</v>
      </c>
      <c r="T11" s="29">
        <f t="shared" si="8"/>
        <v>1465.053138435082</v>
      </c>
      <c r="U11" s="29">
        <f t="shared" si="8"/>
        <v>1495.5382631126399</v>
      </c>
      <c r="V11" s="29">
        <f t="shared" si="8"/>
        <v>1415.473946689596</v>
      </c>
      <c r="W11" s="29">
        <f t="shared" si="8"/>
        <v>1095.1011177987959</v>
      </c>
      <c r="X11" s="29">
        <f t="shared" ref="X11" si="9">SUM(X12:X16)</f>
        <v>1162.7389509888219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2212.4486672398971</v>
      </c>
      <c r="D13" s="10">
        <v>1905.1422184006881</v>
      </c>
      <c r="E13" s="10">
        <v>1716.695528804815</v>
      </c>
      <c r="F13" s="10">
        <v>1855.256921754084</v>
      </c>
      <c r="G13" s="10">
        <v>2020.185382631126</v>
      </c>
      <c r="H13" s="10">
        <v>1400.0815993121239</v>
      </c>
      <c r="I13" s="10">
        <v>1728.1913155631989</v>
      </c>
      <c r="J13" s="10">
        <v>2067.7171969045571</v>
      </c>
      <c r="K13" s="10">
        <v>1704.8723129836631</v>
      </c>
      <c r="L13" s="10">
        <v>1051.404385210662</v>
      </c>
      <c r="M13" s="10">
        <v>1213.5490111779879</v>
      </c>
      <c r="N13" s="10">
        <v>1251.4617368873601</v>
      </c>
      <c r="O13" s="10">
        <v>1245.569647463456</v>
      </c>
      <c r="P13" s="10">
        <v>1292.306448839209</v>
      </c>
      <c r="Q13" s="10">
        <v>1508.7621668099739</v>
      </c>
      <c r="R13" s="10">
        <v>1524.7921754084259</v>
      </c>
      <c r="S13" s="10">
        <v>1466.6093723129841</v>
      </c>
      <c r="T13" s="10">
        <v>1465.053138435082</v>
      </c>
      <c r="U13" s="10">
        <v>1495.5382631126399</v>
      </c>
      <c r="V13" s="10">
        <v>1415.473946689596</v>
      </c>
      <c r="W13" s="10">
        <v>1095.1011177987959</v>
      </c>
      <c r="X13" s="10">
        <v>1162.7389509888219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5.6486672398968194</v>
      </c>
      <c r="D2" s="31">
        <f t="shared" si="0"/>
        <v>4.519002579535683</v>
      </c>
      <c r="E2" s="31">
        <f t="shared" si="0"/>
        <v>4.519002579535683</v>
      </c>
      <c r="F2" s="31">
        <f t="shared" si="0"/>
        <v>4.519002579535683</v>
      </c>
      <c r="G2" s="31">
        <f t="shared" si="0"/>
        <v>3.389251934651762</v>
      </c>
      <c r="H2" s="31">
        <f t="shared" si="0"/>
        <v>3.389251934651762</v>
      </c>
      <c r="I2" s="31">
        <f t="shared" si="0"/>
        <v>3.389251934651762</v>
      </c>
      <c r="J2" s="31">
        <f t="shared" si="0"/>
        <v>3.389251934651762</v>
      </c>
      <c r="K2" s="31">
        <f t="shared" si="0"/>
        <v>3.389251934651762</v>
      </c>
      <c r="L2" s="31">
        <f t="shared" si="0"/>
        <v>3.2960447119518479</v>
      </c>
      <c r="M2" s="31">
        <f t="shared" si="0"/>
        <v>3.2960447119518479</v>
      </c>
      <c r="N2" s="31">
        <f t="shared" si="0"/>
        <v>3.2960447119518479</v>
      </c>
      <c r="O2" s="31">
        <f t="shared" si="0"/>
        <v>2.1974204643164228</v>
      </c>
      <c r="P2" s="31">
        <f t="shared" si="0"/>
        <v>2.1974204643164228</v>
      </c>
      <c r="Q2" s="31">
        <f t="shared" si="0"/>
        <v>1.098710232158211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5.6486672398968194</v>
      </c>
      <c r="D26" s="37">
        <f t="shared" si="14"/>
        <v>4.519002579535683</v>
      </c>
      <c r="E26" s="37">
        <f t="shared" si="14"/>
        <v>4.519002579535683</v>
      </c>
      <c r="F26" s="37">
        <f t="shared" si="14"/>
        <v>4.519002579535683</v>
      </c>
      <c r="G26" s="37">
        <f t="shared" si="14"/>
        <v>3.389251934651762</v>
      </c>
      <c r="H26" s="37">
        <f t="shared" si="14"/>
        <v>3.389251934651762</v>
      </c>
      <c r="I26" s="37">
        <f t="shared" si="14"/>
        <v>3.389251934651762</v>
      </c>
      <c r="J26" s="37">
        <f t="shared" si="14"/>
        <v>3.389251934651762</v>
      </c>
      <c r="K26" s="37">
        <f t="shared" si="14"/>
        <v>3.389251934651762</v>
      </c>
      <c r="L26" s="37">
        <f t="shared" si="14"/>
        <v>3.2960447119518479</v>
      </c>
      <c r="M26" s="37">
        <f t="shared" si="14"/>
        <v>3.2960447119518479</v>
      </c>
      <c r="N26" s="37">
        <f t="shared" si="14"/>
        <v>3.2960447119518479</v>
      </c>
      <c r="O26" s="37">
        <f t="shared" si="14"/>
        <v>2.1974204643164228</v>
      </c>
      <c r="P26" s="37">
        <f t="shared" si="14"/>
        <v>2.1974204643164228</v>
      </c>
      <c r="Q26" s="37">
        <f t="shared" si="14"/>
        <v>1.098710232158211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5.6486672398968194</v>
      </c>
      <c r="D33" s="29">
        <f t="shared" si="18"/>
        <v>4.519002579535683</v>
      </c>
      <c r="E33" s="29">
        <f t="shared" si="18"/>
        <v>4.519002579535683</v>
      </c>
      <c r="F33" s="29">
        <f t="shared" si="18"/>
        <v>4.519002579535683</v>
      </c>
      <c r="G33" s="29">
        <f t="shared" si="18"/>
        <v>3.389251934651762</v>
      </c>
      <c r="H33" s="29">
        <f t="shared" si="18"/>
        <v>3.389251934651762</v>
      </c>
      <c r="I33" s="29">
        <f t="shared" si="18"/>
        <v>3.389251934651762</v>
      </c>
      <c r="J33" s="29">
        <f t="shared" si="18"/>
        <v>3.389251934651762</v>
      </c>
      <c r="K33" s="29">
        <f t="shared" si="18"/>
        <v>3.389251934651762</v>
      </c>
      <c r="L33" s="29">
        <f t="shared" si="18"/>
        <v>3.2960447119518479</v>
      </c>
      <c r="M33" s="29">
        <f t="shared" si="18"/>
        <v>3.2960447119518479</v>
      </c>
      <c r="N33" s="29">
        <f t="shared" si="18"/>
        <v>3.2960447119518479</v>
      </c>
      <c r="O33" s="29">
        <f t="shared" si="18"/>
        <v>2.1974204643164228</v>
      </c>
      <c r="P33" s="29">
        <f t="shared" si="18"/>
        <v>2.1974204643164228</v>
      </c>
      <c r="Q33" s="29">
        <f t="shared" si="18"/>
        <v>1.098710232158211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5.6486672398968194</v>
      </c>
      <c r="D36" s="10">
        <v>4.519002579535683</v>
      </c>
      <c r="E36" s="10">
        <v>4.519002579535683</v>
      </c>
      <c r="F36" s="10">
        <v>4.519002579535683</v>
      </c>
      <c r="G36" s="10">
        <v>3.389251934651762</v>
      </c>
      <c r="H36" s="10">
        <v>3.389251934651762</v>
      </c>
      <c r="I36" s="10">
        <v>3.389251934651762</v>
      </c>
      <c r="J36" s="10">
        <v>3.389251934651762</v>
      </c>
      <c r="K36" s="10">
        <v>3.389251934651762</v>
      </c>
      <c r="L36" s="10">
        <v>3.2960447119518479</v>
      </c>
      <c r="M36" s="10">
        <v>3.2960447119518479</v>
      </c>
      <c r="N36" s="10">
        <v>3.2960447119518479</v>
      </c>
      <c r="O36" s="10">
        <v>2.1974204643164228</v>
      </c>
      <c r="P36" s="10">
        <v>2.1974204643164228</v>
      </c>
      <c r="Q36" s="10">
        <v>1.098710232158211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20552.111435941533</v>
      </c>
      <c r="D2" s="31">
        <f t="shared" si="0"/>
        <v>20196.416595012888</v>
      </c>
      <c r="E2" s="31">
        <f t="shared" si="0"/>
        <v>19264.506362854685</v>
      </c>
      <c r="F2" s="31">
        <f t="shared" si="0"/>
        <v>18835.943594153054</v>
      </c>
      <c r="G2" s="31">
        <f t="shared" si="0"/>
        <v>19577.742046431646</v>
      </c>
      <c r="H2" s="31">
        <f t="shared" si="0"/>
        <v>20089.028804815131</v>
      </c>
      <c r="I2" s="31">
        <f t="shared" si="0"/>
        <v>23738.073172828888</v>
      </c>
      <c r="J2" s="31">
        <f t="shared" si="0"/>
        <v>24038.383233018056</v>
      </c>
      <c r="K2" s="31">
        <f t="shared" si="0"/>
        <v>24342.236543422179</v>
      </c>
      <c r="L2" s="31">
        <f t="shared" si="0"/>
        <v>24044.090283748919</v>
      </c>
      <c r="M2" s="31">
        <f t="shared" si="0"/>
        <v>25679.298624247633</v>
      </c>
      <c r="N2" s="31">
        <f t="shared" si="0"/>
        <v>27833.398710232159</v>
      </c>
      <c r="O2" s="31">
        <f t="shared" si="0"/>
        <v>29385.363886500429</v>
      </c>
      <c r="P2" s="31">
        <f t="shared" si="0"/>
        <v>27632.280739466893</v>
      </c>
      <c r="Q2" s="31">
        <f t="shared" si="0"/>
        <v>27419.407222699912</v>
      </c>
      <c r="R2" s="31">
        <f t="shared" si="0"/>
        <v>29858.957093723122</v>
      </c>
      <c r="S2" s="31">
        <f t="shared" si="0"/>
        <v>29441.637747205499</v>
      </c>
      <c r="T2" s="31">
        <f t="shared" si="0"/>
        <v>29171.153052450554</v>
      </c>
      <c r="U2" s="31">
        <f t="shared" si="0"/>
        <v>30741.588564058467</v>
      </c>
      <c r="V2" s="31">
        <f t="shared" si="0"/>
        <v>30915.112295786759</v>
      </c>
      <c r="W2" s="31">
        <f t="shared" si="0"/>
        <v>29394.783920894235</v>
      </c>
      <c r="X2" s="31">
        <f t="shared" ref="X2" si="1">SUM(X3,X17,X22,X25,X26,X51,X52,X71,X74,X75,X76)</f>
        <v>28298.496474634569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20552.111435941533</v>
      </c>
      <c r="D26" s="37">
        <f t="shared" si="14"/>
        <v>20196.416595012888</v>
      </c>
      <c r="E26" s="37">
        <f t="shared" si="14"/>
        <v>19264.506362854685</v>
      </c>
      <c r="F26" s="37">
        <f t="shared" si="14"/>
        <v>18835.943594153054</v>
      </c>
      <c r="G26" s="37">
        <f t="shared" si="14"/>
        <v>19577.742046431646</v>
      </c>
      <c r="H26" s="37">
        <f t="shared" si="14"/>
        <v>20089.028804815131</v>
      </c>
      <c r="I26" s="37">
        <f t="shared" si="14"/>
        <v>23738.073172828888</v>
      </c>
      <c r="J26" s="37">
        <f t="shared" si="14"/>
        <v>24038.383233018056</v>
      </c>
      <c r="K26" s="37">
        <f t="shared" si="14"/>
        <v>24342.236543422179</v>
      </c>
      <c r="L26" s="37">
        <f t="shared" si="14"/>
        <v>24044.090283748919</v>
      </c>
      <c r="M26" s="37">
        <f t="shared" si="14"/>
        <v>25679.298624247633</v>
      </c>
      <c r="N26" s="37">
        <f t="shared" si="14"/>
        <v>27833.398710232159</v>
      </c>
      <c r="O26" s="37">
        <f t="shared" si="14"/>
        <v>29385.363886500429</v>
      </c>
      <c r="P26" s="37">
        <f t="shared" si="14"/>
        <v>27632.280739466893</v>
      </c>
      <c r="Q26" s="37">
        <f t="shared" si="14"/>
        <v>27419.407222699912</v>
      </c>
      <c r="R26" s="37">
        <f t="shared" si="14"/>
        <v>29858.957093723122</v>
      </c>
      <c r="S26" s="37">
        <f t="shared" si="14"/>
        <v>29441.637747205499</v>
      </c>
      <c r="T26" s="37">
        <f t="shared" si="14"/>
        <v>29171.153052450554</v>
      </c>
      <c r="U26" s="37">
        <f t="shared" si="14"/>
        <v>30741.588564058467</v>
      </c>
      <c r="V26" s="37">
        <f t="shared" si="14"/>
        <v>30915.112295786759</v>
      </c>
      <c r="W26" s="37">
        <f t="shared" si="14"/>
        <v>29394.783920894235</v>
      </c>
      <c r="X26" s="37">
        <f t="shared" ref="X26" si="15">SUM(X27,X33)</f>
        <v>28298.496474634569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19777.001461736891</v>
      </c>
      <c r="D27" s="29">
        <f t="shared" si="16"/>
        <v>19439.795700773851</v>
      </c>
      <c r="E27" s="29">
        <f t="shared" si="16"/>
        <v>18755.681083404987</v>
      </c>
      <c r="F27" s="29">
        <f t="shared" si="16"/>
        <v>18386.201547721412</v>
      </c>
      <c r="G27" s="29">
        <f t="shared" si="16"/>
        <v>19184.993293207226</v>
      </c>
      <c r="H27" s="29">
        <f t="shared" si="16"/>
        <v>19412.662596732585</v>
      </c>
      <c r="I27" s="29">
        <f t="shared" si="16"/>
        <v>22216.777644024074</v>
      </c>
      <c r="J27" s="29">
        <f t="shared" si="16"/>
        <v>22502.890971625107</v>
      </c>
      <c r="K27" s="29">
        <f t="shared" si="16"/>
        <v>23052.526053310401</v>
      </c>
      <c r="L27" s="29">
        <f t="shared" si="16"/>
        <v>22860.264918314697</v>
      </c>
      <c r="M27" s="29">
        <f t="shared" si="16"/>
        <v>24709.803955288044</v>
      </c>
      <c r="N27" s="29">
        <f t="shared" si="16"/>
        <v>26122.053482373172</v>
      </c>
      <c r="O27" s="29">
        <f t="shared" si="16"/>
        <v>27465.444024075667</v>
      </c>
      <c r="P27" s="29">
        <f t="shared" si="16"/>
        <v>26226.104299226135</v>
      </c>
      <c r="Q27" s="29">
        <f t="shared" si="16"/>
        <v>26019.201805674977</v>
      </c>
      <c r="R27" s="29">
        <f t="shared" si="16"/>
        <v>28256.833276010311</v>
      </c>
      <c r="S27" s="29">
        <f t="shared" si="16"/>
        <v>27896.450042992259</v>
      </c>
      <c r="T27" s="29">
        <f t="shared" si="16"/>
        <v>27651.036027515041</v>
      </c>
      <c r="U27" s="29">
        <f t="shared" si="16"/>
        <v>29305.131814273427</v>
      </c>
      <c r="V27" s="29">
        <f t="shared" si="16"/>
        <v>29423.33293207223</v>
      </c>
      <c r="W27" s="29">
        <f t="shared" si="16"/>
        <v>27836.290541702489</v>
      </c>
      <c r="X27" s="29">
        <f t="shared" ref="X27" si="17">SUM(X28:X32)</f>
        <v>27194.576354256238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18553.044711951854</v>
      </c>
      <c r="D28" s="10">
        <f>TI_RPI_RI_E!D28+TI_RPI_BPI_E!D28+TI_RPI_PT_E!D28+TI_RPI_IT_E!D28+TI_RPI_DU_E!D28+TI_RPI_PII_E!D28</f>
        <v>18243.433877901971</v>
      </c>
      <c r="E28" s="10">
        <f>TI_RPI_RI_E!E28+TI_RPI_BPI_E!E28+TI_RPI_PT_E!E28+TI_RPI_IT_E!E28+TI_RPI_DU_E!E28+TI_RPI_PII_E!E28</f>
        <v>18062.976956147893</v>
      </c>
      <c r="F28" s="10">
        <f>TI_RPI_RI_E!F28+TI_RPI_BPI_E!F28+TI_RPI_PT_E!F28+TI_RPI_IT_E!F28+TI_RPI_DU_E!F28+TI_RPI_PII_E!F28</f>
        <v>17723.559759243337</v>
      </c>
      <c r="G28" s="10">
        <f>TI_RPI_RI_E!G28+TI_RPI_BPI_E!G28+TI_RPI_PT_E!G28+TI_RPI_IT_E!G28+TI_RPI_DU_E!G28+TI_RPI_PII_E!G28</f>
        <v>18393.671969045572</v>
      </c>
      <c r="H28" s="10">
        <f>TI_RPI_RI_E!H28+TI_RPI_BPI_E!H28+TI_RPI_PT_E!H28+TI_RPI_IT_E!H28+TI_RPI_DU_E!H28+TI_RPI_PII_E!H28</f>
        <v>18432.259931212378</v>
      </c>
      <c r="I28" s="10">
        <f>TI_RPI_RI_E!I28+TI_RPI_BPI_E!I28+TI_RPI_PT_E!I28+TI_RPI_IT_E!I28+TI_RPI_DU_E!I28+TI_RPI_PII_E!I28</f>
        <v>20352.846947549438</v>
      </c>
      <c r="J28" s="10">
        <f>TI_RPI_RI_E!J28+TI_RPI_BPI_E!J28+TI_RPI_PT_E!J28+TI_RPI_IT_E!J28+TI_RPI_DU_E!J28+TI_RPI_PII_E!J28</f>
        <v>20416.12656921754</v>
      </c>
      <c r="K28" s="10">
        <f>TI_RPI_RI_E!K28+TI_RPI_BPI_E!K28+TI_RPI_PT_E!K28+TI_RPI_IT_E!K28+TI_RPI_DU_E!K28+TI_RPI_PII_E!K28</f>
        <v>21121.019002579531</v>
      </c>
      <c r="L28" s="10">
        <f>TI_RPI_RI_E!L28+TI_RPI_BPI_E!L28+TI_RPI_PT_E!L28+TI_RPI_IT_E!L28+TI_RPI_DU_E!L28+TI_RPI_PII_E!L28</f>
        <v>20607.580395528799</v>
      </c>
      <c r="M28" s="10">
        <f>TI_RPI_RI_E!M28+TI_RPI_BPI_E!M28+TI_RPI_PT_E!M28+TI_RPI_IT_E!M28+TI_RPI_DU_E!M28+TI_RPI_PII_E!M28</f>
        <v>23187.816509028369</v>
      </c>
      <c r="N28" s="10">
        <f>TI_RPI_RI_E!N28+TI_RPI_BPI_E!N28+TI_RPI_PT_E!N28+TI_RPI_IT_E!N28+TI_RPI_DU_E!N28+TI_RPI_PII_E!N28</f>
        <v>24363.296560619088</v>
      </c>
      <c r="O28" s="10">
        <f>TI_RPI_RI_E!O28+TI_RPI_BPI_E!O28+TI_RPI_PT_E!O28+TI_RPI_IT_E!O28+TI_RPI_DU_E!O28+TI_RPI_PII_E!O28</f>
        <v>25831.268271711091</v>
      </c>
      <c r="P28" s="10">
        <f>TI_RPI_RI_E!P28+TI_RPI_BPI_E!P28+TI_RPI_PT_E!P28+TI_RPI_IT_E!P28+TI_RPI_DU_E!P28+TI_RPI_PII_E!P28</f>
        <v>24804.083490971621</v>
      </c>
      <c r="Q28" s="10">
        <f>TI_RPI_RI_E!Q28+TI_RPI_BPI_E!Q28+TI_RPI_PT_E!Q28+TI_RPI_IT_E!Q28+TI_RPI_DU_E!Q28+TI_RPI_PII_E!Q28</f>
        <v>24561.81797076526</v>
      </c>
      <c r="R28" s="10">
        <f>TI_RPI_RI_E!R28+TI_RPI_BPI_E!R28+TI_RPI_PT_E!R28+TI_RPI_IT_E!R28+TI_RPI_DU_E!R28+TI_RPI_PII_E!R28</f>
        <v>26537.082287188299</v>
      </c>
      <c r="S28" s="10">
        <f>TI_RPI_RI_E!S28+TI_RPI_BPI_E!S28+TI_RPI_PT_E!S28+TI_RPI_IT_E!S28+TI_RPI_DU_E!S28+TI_RPI_PII_E!S28</f>
        <v>26179.301633705931</v>
      </c>
      <c r="T28" s="10">
        <f>TI_RPI_RI_E!T28+TI_RPI_BPI_E!T28+TI_RPI_PT_E!T28+TI_RPI_IT_E!T28+TI_RPI_DU_E!T28+TI_RPI_PII_E!T28</f>
        <v>25516.97188306104</v>
      </c>
      <c r="U28" s="10">
        <f>TI_RPI_RI_E!U28+TI_RPI_BPI_E!U28+TI_RPI_PT_E!U28+TI_RPI_IT_E!U28+TI_RPI_DU_E!U28+TI_RPI_PII_E!U28</f>
        <v>27305.204471195178</v>
      </c>
      <c r="V28" s="10">
        <f>TI_RPI_RI_E!V28+TI_RPI_BPI_E!V28+TI_RPI_PT_E!V28+TI_RPI_IT_E!V28+TI_RPI_DU_E!V28+TI_RPI_PII_E!V28</f>
        <v>27589.650644883921</v>
      </c>
      <c r="W28" s="10">
        <f>TI_RPI_RI_E!W28+TI_RPI_BPI_E!W28+TI_RPI_PT_E!W28+TI_RPI_IT_E!W28+TI_RPI_DU_E!W28+TI_RPI_PII_E!W28</f>
        <v>26144.747635425621</v>
      </c>
      <c r="X28" s="10">
        <f>TI_RPI_RI_E!X28+TI_RPI_BPI_E!X28+TI_RPI_PT_E!X28+TI_RPI_IT_E!X28+TI_RPI_DU_E!X28+TI_RPI_PII_E!X28</f>
        <v>25131.79492691316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942.93456577815982</v>
      </c>
      <c r="D30" s="10">
        <f>TI_RPI_RI_E!D30+TI_RPI_BPI_E!D30+TI_RPI_PT_E!D30+TI_RPI_IT_E!D30+TI_RPI_DU_E!D30+TI_RPI_PII_E!D30</f>
        <v>929.73955288048137</v>
      </c>
      <c r="E30" s="10">
        <f>TI_RPI_RI_E!E30+TI_RPI_BPI_E!E30+TI_RPI_PT_E!E30+TI_RPI_IT_E!E30+TI_RPI_DU_E!E30+TI_RPI_PII_E!E30</f>
        <v>400.92484952708509</v>
      </c>
      <c r="F30" s="10">
        <f>TI_RPI_RI_E!F30+TI_RPI_BPI_E!F30+TI_RPI_PT_E!F30+TI_RPI_IT_E!F30+TI_RPI_DU_E!F30+TI_RPI_PII_E!F30</f>
        <v>439.49475494411001</v>
      </c>
      <c r="G30" s="10">
        <f>TI_RPI_RI_E!G30+TI_RPI_BPI_E!G30+TI_RPI_PT_E!G30+TI_RPI_IT_E!G30+TI_RPI_DU_E!G30+TI_RPI_PII_E!G30</f>
        <v>530.84471195184869</v>
      </c>
      <c r="H30" s="10">
        <f>TI_RPI_RI_E!H30+TI_RPI_BPI_E!H30+TI_RPI_PT_E!H30+TI_RPI_IT_E!H30+TI_RPI_DU_E!H30+TI_RPI_PII_E!H30</f>
        <v>615.08968185726565</v>
      </c>
      <c r="I30" s="10">
        <f>TI_RPI_RI_E!I30+TI_RPI_BPI_E!I30+TI_RPI_PT_E!I30+TI_RPI_IT_E!I30+TI_RPI_DU_E!I30+TI_RPI_PII_E!I30</f>
        <v>1527.5742906276871</v>
      </c>
      <c r="J30" s="10">
        <f>TI_RPI_RI_E!J30+TI_RPI_BPI_E!J30+TI_RPI_PT_E!J30+TI_RPI_IT_E!J30+TI_RPI_DU_E!J30+TI_RPI_PII_E!J30</f>
        <v>1773.2041272570939</v>
      </c>
      <c r="K30" s="10">
        <f>TI_RPI_RI_E!K30+TI_RPI_BPI_E!K30+TI_RPI_PT_E!K30+TI_RPI_IT_E!K30+TI_RPI_DU_E!K30+TI_RPI_PII_E!K30</f>
        <v>1648.3592433362001</v>
      </c>
      <c r="L30" s="10">
        <f>TI_RPI_RI_E!L30+TI_RPI_BPI_E!L30+TI_RPI_PT_E!L30+TI_RPI_IT_E!L30+TI_RPI_DU_E!L30+TI_RPI_PII_E!L30</f>
        <v>1995.67687016337</v>
      </c>
      <c r="M30" s="10">
        <f>TI_RPI_RI_E!M30+TI_RPI_BPI_E!M30+TI_RPI_PT_E!M30+TI_RPI_IT_E!M30+TI_RPI_DU_E!M30+TI_RPI_PII_E!M30</f>
        <v>1113.559243336199</v>
      </c>
      <c r="N30" s="10">
        <f>TI_RPI_RI_E!N30+TI_RPI_BPI_E!N30+TI_RPI_PT_E!N30+TI_RPI_IT_E!N30+TI_RPI_DU_E!N30+TI_RPI_PII_E!N30</f>
        <v>1447.525537403267</v>
      </c>
      <c r="O30" s="10">
        <f>TI_RPI_RI_E!O30+TI_RPI_BPI_E!O30+TI_RPI_PT_E!O30+TI_RPI_IT_E!O30+TI_RPI_DU_E!O30+TI_RPI_PII_E!O30</f>
        <v>1154.1631126397249</v>
      </c>
      <c r="P30" s="10">
        <f>TI_RPI_RI_E!P30+TI_RPI_BPI_E!P30+TI_RPI_PT_E!P30+TI_RPI_IT_E!P30+TI_RPI_DU_E!P30+TI_RPI_PII_E!P30</f>
        <v>802.94015477214089</v>
      </c>
      <c r="Q30" s="10">
        <f>TI_RPI_RI_E!Q30+TI_RPI_BPI_E!Q30+TI_RPI_PT_E!Q30+TI_RPI_IT_E!Q30+TI_RPI_DU_E!Q30+TI_RPI_PII_E!Q30</f>
        <v>831.36285468615642</v>
      </c>
      <c r="R30" s="10">
        <f>TI_RPI_RI_E!R30+TI_RPI_BPI_E!R30+TI_RPI_PT_E!R30+TI_RPI_IT_E!R30+TI_RPI_DU_E!R30+TI_RPI_PII_E!R30</f>
        <v>1015.0717110920031</v>
      </c>
      <c r="S30" s="10">
        <f>TI_RPI_RI_E!S30+TI_RPI_BPI_E!S30+TI_RPI_PT_E!S30+TI_RPI_IT_E!S30+TI_RPI_DU_E!S30+TI_RPI_PII_E!S30</f>
        <v>1060.7022355975921</v>
      </c>
      <c r="T30" s="10">
        <f>TI_RPI_RI_E!T30+TI_RPI_BPI_E!T30+TI_RPI_PT_E!T30+TI_RPI_IT_E!T30+TI_RPI_DU_E!T30+TI_RPI_PII_E!T30</f>
        <v>1483.88116938951</v>
      </c>
      <c r="U30" s="10">
        <f>TI_RPI_RI_E!U30+TI_RPI_BPI_E!U30+TI_RPI_PT_E!U30+TI_RPI_IT_E!U30+TI_RPI_DU_E!U30+TI_RPI_PII_E!U30</f>
        <v>1276.2570077386069</v>
      </c>
      <c r="V30" s="10">
        <f>TI_RPI_RI_E!V30+TI_RPI_BPI_E!V30+TI_RPI_PT_E!V30+TI_RPI_IT_E!V30+TI_RPI_DU_E!V30+TI_RPI_PII_E!V30</f>
        <v>1163.345141874463</v>
      </c>
      <c r="W30" s="10">
        <f>TI_RPI_RI_E!W30+TI_RPI_BPI_E!W30+TI_RPI_PT_E!W30+TI_RPI_IT_E!W30+TI_RPI_DU_E!W30+TI_RPI_PII_E!W30</f>
        <v>1065.0584694754939</v>
      </c>
      <c r="X30" s="10">
        <f>TI_RPI_RI_E!X30+TI_RPI_BPI_E!X30+TI_RPI_PT_E!X30+TI_RPI_IT_E!X30+TI_RPI_DU_E!X30+TI_RPI_PII_E!X30</f>
        <v>1512.834823731728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91.199398108340489</v>
      </c>
      <c r="D31" s="10">
        <f>TI_RPI_RI_E!D31+TI_RPI_BPI_E!D31+TI_RPI_PT_E!D31+TI_RPI_IT_E!D31+TI_RPI_DU_E!D31+TI_RPI_PII_E!D31</f>
        <v>76.799484092863281</v>
      </c>
      <c r="E31" s="10">
        <f>TI_RPI_RI_E!E31+TI_RPI_BPI_E!E31+TI_RPI_PT_E!E31+TI_RPI_IT_E!E31+TI_RPI_DU_E!E31+TI_RPI_PII_E!E31</f>
        <v>80.639466895958719</v>
      </c>
      <c r="F31" s="10">
        <f>TI_RPI_RI_E!F31+TI_RPI_BPI_E!F31+TI_RPI_PT_E!F31+TI_RPI_IT_E!F31+TI_RPI_DU_E!F31+TI_RPI_PII_E!F31</f>
        <v>38.399742046431641</v>
      </c>
      <c r="G31" s="10">
        <f>TI_RPI_RI_E!G31+TI_RPI_BPI_E!G31+TI_RPI_PT_E!G31+TI_RPI_IT_E!G31+TI_RPI_DU_E!G31+TI_RPI_PII_E!G31</f>
        <v>77.75950128976784</v>
      </c>
      <c r="H31" s="10">
        <f>TI_RPI_RI_E!H31+TI_RPI_BPI_E!H31+TI_RPI_PT_E!H31+TI_RPI_IT_E!H31+TI_RPI_DU_E!H31+TI_RPI_PII_E!H31</f>
        <v>161.2788478073947</v>
      </c>
      <c r="I31" s="10">
        <f>TI_RPI_RI_E!I31+TI_RPI_BPI_E!I31+TI_RPI_PT_E!I31+TI_RPI_IT_E!I31+TI_RPI_DU_E!I31+TI_RPI_PII_E!I31</f>
        <v>99.839294926913155</v>
      </c>
      <c r="J31" s="10">
        <f>TI_RPI_RI_E!J31+TI_RPI_BPI_E!J31+TI_RPI_PT_E!J31+TI_RPI_IT_E!J31+TI_RPI_DU_E!J31+TI_RPI_PII_E!J31</f>
        <v>90.23938091143593</v>
      </c>
      <c r="K31" s="10">
        <f>TI_RPI_RI_E!K31+TI_RPI_BPI_E!K31+TI_RPI_PT_E!K31+TI_RPI_IT_E!K31+TI_RPI_DU_E!K31+TI_RPI_PII_E!K31</f>
        <v>36.47970765262253</v>
      </c>
      <c r="L31" s="10">
        <f>TI_RPI_RI_E!L31+TI_RPI_BPI_E!L31+TI_RPI_PT_E!L31+TI_RPI_IT_E!L31+TI_RPI_DU_E!L31+TI_RPI_PII_E!L31</f>
        <v>14.39991401547721</v>
      </c>
      <c r="M31" s="10">
        <f>TI_RPI_RI_E!M31+TI_RPI_BPI_E!M31+TI_RPI_PT_E!M31+TI_RPI_IT_E!M31+TI_RPI_DU_E!M31+TI_RPI_PII_E!M31</f>
        <v>99.839294926913155</v>
      </c>
      <c r="N31" s="10">
        <f>TI_RPI_RI_E!N31+TI_RPI_BPI_E!N31+TI_RPI_PT_E!N31+TI_RPI_IT_E!N31+TI_RPI_DU_E!N31+TI_RPI_PII_E!N31</f>
        <v>77.75950128976784</v>
      </c>
      <c r="O31" s="10">
        <f>TI_RPI_RI_E!O31+TI_RPI_BPI_E!O31+TI_RPI_PT_E!O31+TI_RPI_IT_E!O31+TI_RPI_DU_E!O31+TI_RPI_PII_E!O31</f>
        <v>72.959501289767843</v>
      </c>
      <c r="P31" s="10">
        <f>TI_RPI_RI_E!P31+TI_RPI_BPI_E!P31+TI_RPI_PT_E!P31+TI_RPI_IT_E!P31+TI_RPI_DU_E!P31+TI_RPI_PII_E!P31</f>
        <v>72.959501289767843</v>
      </c>
      <c r="Q31" s="10">
        <f>TI_RPI_RI_E!Q31+TI_RPI_BPI_E!Q31+TI_RPI_PT_E!Q31+TI_RPI_IT_E!Q31+TI_RPI_DU_E!Q31+TI_RPI_PII_E!Q31</f>
        <v>75.839466895958722</v>
      </c>
      <c r="R31" s="10">
        <f>TI_RPI_RI_E!R31+TI_RPI_BPI_E!R31+TI_RPI_PT_E!R31+TI_RPI_IT_E!R31+TI_RPI_DU_E!R31+TI_RPI_PII_E!R31</f>
        <v>67.199570077386056</v>
      </c>
      <c r="S31" s="10">
        <f>TI_RPI_RI_E!S31+TI_RPI_BPI_E!S31+TI_RPI_PT_E!S31+TI_RPI_IT_E!S31+TI_RPI_DU_E!S31+TI_RPI_PII_E!S31</f>
        <v>58.555202063628542</v>
      </c>
      <c r="T31" s="10">
        <f>TI_RPI_RI_E!T31+TI_RPI_BPI_E!T31+TI_RPI_PT_E!T31+TI_RPI_IT_E!T31+TI_RPI_DU_E!T31+TI_RPI_PII_E!T31</f>
        <v>57.674032674118664</v>
      </c>
      <c r="U31" s="10">
        <f>TI_RPI_RI_E!U31+TI_RPI_BPI_E!U31+TI_RPI_PT_E!U31+TI_RPI_IT_E!U31+TI_RPI_DU_E!U31+TI_RPI_PII_E!U31</f>
        <v>78.222098022355965</v>
      </c>
      <c r="V31" s="10">
        <f>TI_RPI_RI_E!V31+TI_RPI_BPI_E!V31+TI_RPI_PT_E!V31+TI_RPI_IT_E!V31+TI_RPI_DU_E!V31+TI_RPI_PII_E!V31</f>
        <v>69.403955288048152</v>
      </c>
      <c r="W31" s="10">
        <f>TI_RPI_RI_E!W31+TI_RPI_BPI_E!W31+TI_RPI_PT_E!W31+TI_RPI_IT_E!W31+TI_RPI_DU_E!W31+TI_RPI_PII_E!W31</f>
        <v>68.480567497850373</v>
      </c>
      <c r="X31" s="10">
        <f>TI_RPI_RI_E!X31+TI_RPI_BPI_E!X31+TI_RPI_PT_E!X31+TI_RPI_IT_E!X31+TI_RPI_DU_E!X31+TI_RPI_PII_E!X31</f>
        <v>57.374806534823733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189.82278589853831</v>
      </c>
      <c r="D32" s="10">
        <f>TI_RPI_RI_E!D32+TI_RPI_BPI_E!D32+TI_RPI_PT_E!D32+TI_RPI_IT_E!D32+TI_RPI_DU_E!D32+TI_RPI_PII_E!D32</f>
        <v>189.82278589853831</v>
      </c>
      <c r="E32" s="10">
        <f>TI_RPI_RI_E!E32+TI_RPI_BPI_E!E32+TI_RPI_PT_E!E32+TI_RPI_IT_E!E32+TI_RPI_DU_E!E32+TI_RPI_PII_E!E32</f>
        <v>211.13981083404991</v>
      </c>
      <c r="F32" s="10">
        <f>TI_RPI_RI_E!F32+TI_RPI_BPI_E!F32+TI_RPI_PT_E!F32+TI_RPI_IT_E!F32+TI_RPI_DU_E!F32+TI_RPI_PII_E!F32</f>
        <v>184.74729148753221</v>
      </c>
      <c r="G32" s="10">
        <f>TI_RPI_RI_E!G32+TI_RPI_BPI_E!G32+TI_RPI_PT_E!G32+TI_RPI_IT_E!G32+TI_RPI_DU_E!G32+TI_RPI_PII_E!G32</f>
        <v>182.7171109200344</v>
      </c>
      <c r="H32" s="10">
        <f>TI_RPI_RI_E!H32+TI_RPI_BPI_E!H32+TI_RPI_PT_E!H32+TI_RPI_IT_E!H32+TI_RPI_DU_E!H32+TI_RPI_PII_E!H32</f>
        <v>204.034135855546</v>
      </c>
      <c r="I32" s="10">
        <f>TI_RPI_RI_E!I32+TI_RPI_BPI_E!I32+TI_RPI_PT_E!I32+TI_RPI_IT_E!I32+TI_RPI_DU_E!I32+TI_RPI_PII_E!I32</f>
        <v>236.51711092003441</v>
      </c>
      <c r="J32" s="10">
        <f>TI_RPI_RI_E!J32+TI_RPI_BPI_E!J32+TI_RPI_PT_E!J32+TI_RPI_IT_E!J32+TI_RPI_DU_E!J32+TI_RPI_PII_E!J32</f>
        <v>223.32089423903699</v>
      </c>
      <c r="K32" s="10">
        <f>TI_RPI_RI_E!K32+TI_RPI_BPI_E!K32+TI_RPI_PT_E!K32+TI_RPI_IT_E!K32+TI_RPI_DU_E!K32+TI_RPI_PII_E!K32</f>
        <v>246.66809974204639</v>
      </c>
      <c r="L32" s="10">
        <f>TI_RPI_RI_E!L32+TI_RPI_BPI_E!L32+TI_RPI_PT_E!L32+TI_RPI_IT_E!L32+TI_RPI_DU_E!L32+TI_RPI_PII_E!L32</f>
        <v>242.60773860705069</v>
      </c>
      <c r="M32" s="10">
        <f>TI_RPI_RI_E!M32+TI_RPI_BPI_E!M32+TI_RPI_PT_E!M32+TI_RPI_IT_E!M32+TI_RPI_DU_E!M32+TI_RPI_PII_E!M32</f>
        <v>308.58890799656058</v>
      </c>
      <c r="N32" s="10">
        <f>TI_RPI_RI_E!N32+TI_RPI_BPI_E!N32+TI_RPI_PT_E!N32+TI_RPI_IT_E!N32+TI_RPI_DU_E!N32+TI_RPI_PII_E!N32</f>
        <v>233.471883061049</v>
      </c>
      <c r="O32" s="10">
        <f>TI_RPI_RI_E!O32+TI_RPI_BPI_E!O32+TI_RPI_PT_E!O32+TI_RPI_IT_E!O32+TI_RPI_DU_E!O32+TI_RPI_PII_E!O32</f>
        <v>407.05313843508168</v>
      </c>
      <c r="P32" s="10">
        <f>TI_RPI_RI_E!P32+TI_RPI_BPI_E!P32+TI_RPI_PT_E!P32+TI_RPI_IT_E!P32+TI_RPI_DU_E!P32+TI_RPI_PII_E!P32</f>
        <v>546.12115219260534</v>
      </c>
      <c r="Q32" s="10">
        <f>TI_RPI_RI_E!Q32+TI_RPI_BPI_E!Q32+TI_RPI_PT_E!Q32+TI_RPI_IT_E!Q32+TI_RPI_DU_E!Q32+TI_RPI_PII_E!Q32</f>
        <v>550.18151332760101</v>
      </c>
      <c r="R32" s="10">
        <f>TI_RPI_RI_E!R32+TI_RPI_BPI_E!R32+TI_RPI_PT_E!R32+TI_RPI_IT_E!R32+TI_RPI_DU_E!R32+TI_RPI_PII_E!R32</f>
        <v>637.47970765262255</v>
      </c>
      <c r="S32" s="10">
        <f>TI_RPI_RI_E!S32+TI_RPI_BPI_E!S32+TI_RPI_PT_E!S32+TI_RPI_IT_E!S32+TI_RPI_DU_E!S32+TI_RPI_PII_E!S32</f>
        <v>597.89097162510745</v>
      </c>
      <c r="T32" s="10">
        <f>TI_RPI_RI_E!T32+TI_RPI_BPI_E!T32+TI_RPI_PT_E!T32+TI_RPI_IT_E!T32+TI_RPI_DU_E!T32+TI_RPI_PII_E!T32</f>
        <v>592.50894239036973</v>
      </c>
      <c r="U32" s="10">
        <f>TI_RPI_RI_E!U32+TI_RPI_BPI_E!U32+TI_RPI_PT_E!U32+TI_RPI_IT_E!U32+TI_RPI_DU_E!U32+TI_RPI_PII_E!U32</f>
        <v>645.44823731728286</v>
      </c>
      <c r="V32" s="10">
        <f>TI_RPI_RI_E!V32+TI_RPI_BPI_E!V32+TI_RPI_PT_E!V32+TI_RPI_IT_E!V32+TI_RPI_DU_E!V32+TI_RPI_PII_E!V32</f>
        <v>600.93319002579528</v>
      </c>
      <c r="W32" s="10">
        <f>TI_RPI_RI_E!W32+TI_RPI_BPI_E!W32+TI_RPI_PT_E!W32+TI_RPI_IT_E!W32+TI_RPI_DU_E!W32+TI_RPI_PII_E!W32</f>
        <v>558.00386930352533</v>
      </c>
      <c r="X32" s="10">
        <f>TI_RPI_RI_E!X32+TI_RPI_BPI_E!X32+TI_RPI_PT_E!X32+TI_RPI_IT_E!X32+TI_RPI_DU_E!X32+TI_RPI_PII_E!X32</f>
        <v>492.57179707652608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775.10997420464309</v>
      </c>
      <c r="D33" s="29">
        <f t="shared" si="18"/>
        <v>756.62089423903683</v>
      </c>
      <c r="E33" s="29">
        <f t="shared" si="18"/>
        <v>508.825279449699</v>
      </c>
      <c r="F33" s="29">
        <f t="shared" si="18"/>
        <v>449.74204643164234</v>
      </c>
      <c r="G33" s="29">
        <f t="shared" si="18"/>
        <v>392.7487532244196</v>
      </c>
      <c r="H33" s="29">
        <f t="shared" si="18"/>
        <v>676.3662080825452</v>
      </c>
      <c r="I33" s="29">
        <f t="shared" si="18"/>
        <v>1521.2955288048149</v>
      </c>
      <c r="J33" s="29">
        <f t="shared" si="18"/>
        <v>1535.4922613929491</v>
      </c>
      <c r="K33" s="29">
        <f t="shared" si="18"/>
        <v>1289.7104901117798</v>
      </c>
      <c r="L33" s="29">
        <f t="shared" si="18"/>
        <v>1183.825365434222</v>
      </c>
      <c r="M33" s="29">
        <f t="shared" si="18"/>
        <v>969.49466895958744</v>
      </c>
      <c r="N33" s="29">
        <f t="shared" si="18"/>
        <v>1711.3452278589853</v>
      </c>
      <c r="O33" s="29">
        <f t="shared" si="18"/>
        <v>1919.9198624247636</v>
      </c>
      <c r="P33" s="29">
        <f t="shared" si="18"/>
        <v>1406.1764402407562</v>
      </c>
      <c r="Q33" s="29">
        <f t="shared" si="18"/>
        <v>1400.2054170249355</v>
      </c>
      <c r="R33" s="29">
        <f t="shared" si="18"/>
        <v>1602.1238177128116</v>
      </c>
      <c r="S33" s="29">
        <f t="shared" si="18"/>
        <v>1545.1877042132417</v>
      </c>
      <c r="T33" s="29">
        <f t="shared" si="18"/>
        <v>1520.1170249355118</v>
      </c>
      <c r="U33" s="29">
        <f t="shared" si="18"/>
        <v>1436.4567497850385</v>
      </c>
      <c r="V33" s="29">
        <f t="shared" si="18"/>
        <v>1491.7793637145312</v>
      </c>
      <c r="W33" s="29">
        <f t="shared" si="18"/>
        <v>1558.4933791917454</v>
      </c>
      <c r="X33" s="29">
        <f t="shared" ref="X33" si="19">SUM(X34:X50)</f>
        <v>1103.9201203783318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23.645743766122099</v>
      </c>
      <c r="D34" s="10">
        <f>TI_RPI_RI_E!D34+TI_RPI_BPI_E!D34+TI_RPI_PT_E!D34+TI_RPI_IT_E!D34+TI_RPI_DU_E!D34+TI_RPI_PII_E!D34</f>
        <v>94.58297506448838</v>
      </c>
      <c r="E34" s="10">
        <f>TI_RPI_RI_E!E34+TI_RPI_BPI_E!E34+TI_RPI_PT_E!E34+TI_RPI_IT_E!E34+TI_RPI_DU_E!E34+TI_RPI_PII_E!E34</f>
        <v>127.68701633705932</v>
      </c>
      <c r="F34" s="10">
        <f>TI_RPI_RI_E!F34+TI_RPI_BPI_E!F34+TI_RPI_PT_E!F34+TI_RPI_IT_E!F34+TI_RPI_DU_E!F34+TI_RPI_PII_E!F34</f>
        <v>120.59329320722269</v>
      </c>
      <c r="G34" s="10">
        <f>TI_RPI_RI_E!G34+TI_RPI_BPI_E!G34+TI_RPI_PT_E!G34+TI_RPI_IT_E!G34+TI_RPI_DU_E!G34+TI_RPI_PII_E!G34</f>
        <v>113.49957007738605</v>
      </c>
      <c r="H34" s="10">
        <f>TI_RPI_RI_E!H34+TI_RPI_BPI_E!H34+TI_RPI_PT_E!H34+TI_RPI_IT_E!H34+TI_RPI_DU_E!H34+TI_RPI_PII_E!H34</f>
        <v>186.80137575236455</v>
      </c>
      <c r="I34" s="10">
        <f>TI_RPI_RI_E!I34+TI_RPI_BPI_E!I34+TI_RPI_PT_E!I34+TI_RPI_IT_E!I34+TI_RPI_DU_E!I34+TI_RPI_PII_E!I34</f>
        <v>397.24849527085121</v>
      </c>
      <c r="J34" s="10">
        <f>TI_RPI_RI_E!J34+TI_RPI_BPI_E!J34+TI_RPI_PT_E!J34+TI_RPI_IT_E!J34+TI_RPI_DU_E!J34+TI_RPI_PII_E!J34</f>
        <v>409.07136715391221</v>
      </c>
      <c r="K34" s="10">
        <f>TI_RPI_RI_E!K34+TI_RPI_BPI_E!K34+TI_RPI_PT_E!K34+TI_RPI_IT_E!K34+TI_RPI_DU_E!K34+TI_RPI_PII_E!K34</f>
        <v>326.31126397248499</v>
      </c>
      <c r="L34" s="10">
        <f>TI_RPI_RI_E!L34+TI_RPI_BPI_E!L34+TI_RPI_PT_E!L34+TI_RPI_IT_E!L34+TI_RPI_DU_E!L34+TI_RPI_PII_E!L34</f>
        <v>279.01977644024078</v>
      </c>
      <c r="M34" s="10">
        <f>TI_RPI_RI_E!M34+TI_RPI_BPI_E!M34+TI_RPI_PT_E!M34+TI_RPI_IT_E!M34+TI_RPI_DU_E!M34+TI_RPI_PII_E!M34</f>
        <v>219.90541702493559</v>
      </c>
      <c r="N34" s="10">
        <f>TI_RPI_RI_E!N34+TI_RPI_BPI_E!N34+TI_RPI_PT_E!N34+TI_RPI_IT_E!N34+TI_RPI_DU_E!N34+TI_RPI_PII_E!N34</f>
        <v>250.64488392089419</v>
      </c>
      <c r="O34" s="10">
        <f>TI_RPI_RI_E!O34+TI_RPI_BPI_E!O34+TI_RPI_PT_E!O34+TI_RPI_IT_E!O34+TI_RPI_DU_E!O34+TI_RPI_PII_E!O34</f>
        <v>290.84264832330177</v>
      </c>
      <c r="P34" s="10">
        <f>TI_RPI_RI_E!P34+TI_RPI_BPI_E!P34+TI_RPI_PT_E!P34+TI_RPI_IT_E!P34+TI_RPI_DU_E!P34+TI_RPI_PII_E!P34</f>
        <v>236.45743766122101</v>
      </c>
      <c r="Q34" s="10">
        <f>TI_RPI_RI_E!Q34+TI_RPI_BPI_E!Q34+TI_RPI_PT_E!Q34+TI_RPI_IT_E!Q34+TI_RPI_DU_E!Q34+TI_RPI_PII_E!Q34</f>
        <v>196.25967325881339</v>
      </c>
      <c r="R34" s="10">
        <f>TI_RPI_RI_E!R34+TI_RPI_BPI_E!R34+TI_RPI_PT_E!R34+TI_RPI_IT_E!R34+TI_RPI_DU_E!R34+TI_RPI_PII_E!R34</f>
        <v>132.41616509028373</v>
      </c>
      <c r="S34" s="10">
        <f>TI_RPI_RI_E!S34+TI_RPI_BPI_E!S34+TI_RPI_PT_E!S34+TI_RPI_IT_E!S34+TI_RPI_DU_E!S34+TI_RPI_PII_E!S34</f>
        <v>141.87446259673257</v>
      </c>
      <c r="T34" s="10">
        <f>TI_RPI_RI_E!T34+TI_RPI_BPI_E!T34+TI_RPI_PT_E!T34+TI_RPI_IT_E!T34+TI_RPI_DU_E!T34+TI_RPI_PII_E!T34</f>
        <v>184.2146173688736</v>
      </c>
      <c r="U34" s="10">
        <f>TI_RPI_RI_E!U34+TI_RPI_BPI_E!U34+TI_RPI_PT_E!U34+TI_RPI_IT_E!U34+TI_RPI_DU_E!U34+TI_RPI_PII_E!U34</f>
        <v>170.88787618228716</v>
      </c>
      <c r="V34" s="10">
        <f>TI_RPI_RI_E!V34+TI_RPI_BPI_E!V34+TI_RPI_PT_E!V34+TI_RPI_IT_E!V34+TI_RPI_DU_E!V34+TI_RPI_PII_E!V34</f>
        <v>218.30696474634561</v>
      </c>
      <c r="W34" s="10">
        <f>TI_RPI_RI_E!W34+TI_RPI_BPI_E!W34+TI_RPI_PT_E!W34+TI_RPI_IT_E!W34+TI_RPI_DU_E!W34+TI_RPI_PII_E!W34</f>
        <v>255.28426483233019</v>
      </c>
      <c r="X34" s="10">
        <f>TI_RPI_RI_E!X34+TI_RPI_BPI_E!X34+TI_RPI_PT_E!X34+TI_RPI_IT_E!X34+TI_RPI_DU_E!X34+TI_RPI_PII_E!X34</f>
        <v>213.40292347377479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67.784350816852964</v>
      </c>
      <c r="D36" s="10">
        <f>TI_RPI_RI_E!D36+TI_RPI_BPI_E!D36+TI_RPI_PT_E!D36+TI_RPI_IT_E!D36+TI_RPI_DU_E!D36+TI_RPI_PII_E!D36</f>
        <v>24.854256233877898</v>
      </c>
      <c r="E36" s="10">
        <f>TI_RPI_RI_E!E36+TI_RPI_BPI_E!E36+TI_RPI_PT_E!E36+TI_RPI_IT_E!E36+TI_RPI_DU_E!E36+TI_RPI_PII_E!E36</f>
        <v>38.411177987962162</v>
      </c>
      <c r="F36" s="10">
        <f>TI_RPI_RI_E!F36+TI_RPI_BPI_E!F36+TI_RPI_PT_E!F36+TI_RPI_IT_E!F36+TI_RPI_DU_E!F36+TI_RPI_PII_E!F36</f>
        <v>36.151676698194322</v>
      </c>
      <c r="G36" s="10">
        <f>TI_RPI_RI_E!G36+TI_RPI_BPI_E!G36+TI_RPI_PT_E!G36+TI_RPI_IT_E!G36+TI_RPI_DU_E!G36+TI_RPI_PII_E!G36</f>
        <v>22.594840928632845</v>
      </c>
      <c r="H36" s="10">
        <f>TI_RPI_RI_E!H36+TI_RPI_BPI_E!H36+TI_RPI_PT_E!H36+TI_RPI_IT_E!H36+TI_RPI_DU_E!H36+TI_RPI_PII_E!H36</f>
        <v>38.41126397248496</v>
      </c>
      <c r="I36" s="10">
        <f>TI_RPI_RI_E!I36+TI_RPI_BPI_E!I36+TI_RPI_PT_E!I36+TI_RPI_IT_E!I36+TI_RPI_DU_E!I36+TI_RPI_PII_E!I36</f>
        <v>76.822355975924324</v>
      </c>
      <c r="J36" s="10">
        <f>TI_RPI_RI_E!J36+TI_RPI_BPI_E!J36+TI_RPI_PT_E!J36+TI_RPI_IT_E!J36+TI_RPI_DU_E!J36+TI_RPI_PII_E!J36</f>
        <v>72.303353396388644</v>
      </c>
      <c r="K36" s="10">
        <f>TI_RPI_RI_E!K36+TI_RPI_BPI_E!K36+TI_RPI_PT_E!K36+TI_RPI_IT_E!K36+TI_RPI_DU_E!K36+TI_RPI_PII_E!K36</f>
        <v>72.303353396388644</v>
      </c>
      <c r="L36" s="10">
        <f>TI_RPI_RI_E!L36+TI_RPI_BPI_E!L36+TI_RPI_PT_E!L36+TI_RPI_IT_E!L36+TI_RPI_DU_E!L36+TI_RPI_PII_E!L36</f>
        <v>78.007050730868428</v>
      </c>
      <c r="M36" s="10">
        <f>TI_RPI_RI_E!M36+TI_RPI_BPI_E!M36+TI_RPI_PT_E!M36+TI_RPI_IT_E!M36+TI_RPI_DU_E!M36+TI_RPI_PII_E!M36</f>
        <v>43.94772141014618</v>
      </c>
      <c r="N36" s="10">
        <f>TI_RPI_RI_E!N36+TI_RPI_BPI_E!N36+TI_RPI_PT_E!N36+TI_RPI_IT_E!N36+TI_RPI_DU_E!N36+TI_RPI_PII_E!N36</f>
        <v>131.84299226139294</v>
      </c>
      <c r="O36" s="10">
        <f>TI_RPI_RI_E!O36+TI_RPI_BPI_E!O36+TI_RPI_PT_E!O36+TI_RPI_IT_E!O36+TI_RPI_DU_E!O36+TI_RPI_PII_E!O36</f>
        <v>129.64557179707651</v>
      </c>
      <c r="P36" s="10">
        <f>TI_RPI_RI_E!P36+TI_RPI_BPI_E!P36+TI_RPI_PT_E!P36+TI_RPI_IT_E!P36+TI_RPI_DU_E!P36+TI_RPI_PII_E!P36</f>
        <v>94.487360275150465</v>
      </c>
      <c r="Q36" s="10">
        <f>TI_RPI_RI_E!Q36+TI_RPI_BPI_E!Q36+TI_RPI_PT_E!Q36+TI_RPI_IT_E!Q36+TI_RPI_DU_E!Q36+TI_RPI_PII_E!Q36</f>
        <v>110.96784178847807</v>
      </c>
      <c r="R36" s="10">
        <f>TI_RPI_RI_E!R36+TI_RPI_BPI_E!R36+TI_RPI_PT_E!R36+TI_RPI_IT_E!R36+TI_RPI_DU_E!R36+TI_RPI_PII_E!R36</f>
        <v>120.85606190885642</v>
      </c>
      <c r="S36" s="10">
        <f>TI_RPI_RI_E!S36+TI_RPI_BPI_E!S36+TI_RPI_PT_E!S36+TI_RPI_IT_E!S36+TI_RPI_DU_E!S36+TI_RPI_PII_E!S36</f>
        <v>95.586242476354244</v>
      </c>
      <c r="T36" s="10">
        <f>TI_RPI_RI_E!T36+TI_RPI_BPI_E!T36+TI_RPI_PT_E!T36+TI_RPI_IT_E!T36+TI_RPI_DU_E!T36+TI_RPI_PII_E!T36</f>
        <v>81.737145313843499</v>
      </c>
      <c r="U36" s="10">
        <f>TI_RPI_RI_E!U36+TI_RPI_BPI_E!U36+TI_RPI_PT_E!U36+TI_RPI_IT_E!U36+TI_RPI_DU_E!U36+TI_RPI_PII_E!U36</f>
        <v>87.267927773000864</v>
      </c>
      <c r="V36" s="10">
        <f>TI_RPI_RI_E!V36+TI_RPI_BPI_E!V36+TI_RPI_PT_E!V36+TI_RPI_IT_E!V36+TI_RPI_DU_E!V36+TI_RPI_PII_E!V36</f>
        <v>126.11547721410145</v>
      </c>
      <c r="W36" s="10">
        <f>TI_RPI_RI_E!W36+TI_RPI_BPI_E!W36+TI_RPI_PT_E!W36+TI_RPI_IT_E!W36+TI_RPI_DU_E!W36+TI_RPI_PII_E!W36</f>
        <v>88.742390369733457</v>
      </c>
      <c r="X36" s="10">
        <f>TI_RPI_RI_E!X36+TI_RPI_BPI_E!X36+TI_RPI_PT_E!X36+TI_RPI_IT_E!X36+TI_RPI_DU_E!X36+TI_RPI_PII_E!X36</f>
        <v>69.441616509028364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77.240412725709376</v>
      </c>
      <c r="D37" s="10">
        <f>TI_RPI_RI_E!D37+TI_RPI_BPI_E!D37+TI_RPI_PT_E!D37+TI_RPI_IT_E!D37+TI_RPI_DU_E!D37+TI_RPI_PII_E!D37</f>
        <v>69.83379191745486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26.452192605331039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12.639724849527081</v>
      </c>
      <c r="D40" s="10">
        <f>TI_RPI_RI_E!D40+TI_RPI_BPI_E!D40+TI_RPI_PT_E!D40+TI_RPI_IT_E!D40+TI_RPI_DU_E!D40+TI_RPI_PII_E!D40</f>
        <v>4.2132416165090278</v>
      </c>
      <c r="E40" s="10">
        <f>TI_RPI_RI_E!E40+TI_RPI_BPI_E!E40+TI_RPI_PT_E!E40+TI_RPI_IT_E!E40+TI_RPI_DU_E!E40+TI_RPI_PII_E!E40</f>
        <v>1.053310404127257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74.400515907136693</v>
      </c>
      <c r="D42" s="10">
        <f>TI_RPI_RI_E!D42+TI_RPI_BPI_E!D42+TI_RPI_PT_E!D42+TI_RPI_IT_E!D42+TI_RPI_DU_E!D42+TI_RPI_PII_E!D42</f>
        <v>153.05245055889938</v>
      </c>
      <c r="E42" s="10">
        <f>TI_RPI_RI_E!E42+TI_RPI_BPI_E!E42+TI_RPI_PT_E!E42+TI_RPI_IT_E!E42+TI_RPI_DU_E!E42+TI_RPI_PII_E!E42</f>
        <v>199.81840068787616</v>
      </c>
      <c r="F42" s="10">
        <f>TI_RPI_RI_E!F42+TI_RPI_BPI_E!F42+TI_RPI_PT_E!F42+TI_RPI_IT_E!F42+TI_RPI_DU_E!F42+TI_RPI_PII_E!F42</f>
        <v>167.93258813413584</v>
      </c>
      <c r="G42" s="10">
        <f>TI_RPI_RI_E!G42+TI_RPI_BPI_E!G42+TI_RPI_PT_E!G42+TI_RPI_IT_E!G42+TI_RPI_DU_E!G42+TI_RPI_PII_E!G42</f>
        <v>150.92674118658641</v>
      </c>
      <c r="H42" s="10">
        <f>TI_RPI_RI_E!H42+TI_RPI_BPI_E!H42+TI_RPI_PT_E!H42+TI_RPI_IT_E!H42+TI_RPI_DU_E!H42+TI_RPI_PII_E!H42</f>
        <v>289.09905417024942</v>
      </c>
      <c r="I42" s="10">
        <f>TI_RPI_RI_E!I42+TI_RPI_BPI_E!I42+TI_RPI_PT_E!I42+TI_RPI_IT_E!I42+TI_RPI_DU_E!I42+TI_RPI_PII_E!I42</f>
        <v>805.65107480653478</v>
      </c>
      <c r="J42" s="10">
        <f>TI_RPI_RI_E!J42+TI_RPI_BPI_E!J42+TI_RPI_PT_E!J42+TI_RPI_IT_E!J42+TI_RPI_DU_E!J42+TI_RPI_PII_E!J42</f>
        <v>792.89664660361143</v>
      </c>
      <c r="K42" s="10">
        <f>TI_RPI_RI_E!K42+TI_RPI_BPI_E!K42+TI_RPI_PT_E!K42+TI_RPI_IT_E!K42+TI_RPI_DU_E!K42+TI_RPI_PII_E!K42</f>
        <v>665.35305245055883</v>
      </c>
      <c r="L42" s="10">
        <f>TI_RPI_RI_E!L42+TI_RPI_BPI_E!L42+TI_RPI_PT_E!L42+TI_RPI_IT_E!L42+TI_RPI_DU_E!L42+TI_RPI_PII_E!L42</f>
        <v>603.22923473774722</v>
      </c>
      <c r="M42" s="10">
        <f>TI_RPI_RI_E!M42+TI_RPI_BPI_E!M42+TI_RPI_PT_E!M42+TI_RPI_IT_E!M42+TI_RPI_DU_E!M42+TI_RPI_PII_E!M42</f>
        <v>529.66466036113502</v>
      </c>
      <c r="N42" s="10">
        <f>TI_RPI_RI_E!N42+TI_RPI_BPI_E!N42+TI_RPI_PT_E!N42+TI_RPI_IT_E!N42+TI_RPI_DU_E!N42+TI_RPI_PII_E!N42</f>
        <v>912.20017196904564</v>
      </c>
      <c r="O42" s="10">
        <f>TI_RPI_RI_E!O42+TI_RPI_BPI_E!O42+TI_RPI_PT_E!O42+TI_RPI_IT_E!O42+TI_RPI_DU_E!O42+TI_RPI_PII_E!O42</f>
        <v>954.23714531384337</v>
      </c>
      <c r="P42" s="10">
        <f>TI_RPI_RI_E!P42+TI_RPI_BPI_E!P42+TI_RPI_PT_E!P42+TI_RPI_IT_E!P42+TI_RPI_DU_E!P42+TI_RPI_PII_E!P42</f>
        <v>636.85864144453978</v>
      </c>
      <c r="Q42" s="10">
        <f>TI_RPI_RI_E!Q42+TI_RPI_BPI_E!Q42+TI_RPI_PT_E!Q42+TI_RPI_IT_E!Q42+TI_RPI_DU_E!Q42+TI_RPI_PII_E!Q42</f>
        <v>706.21960447119523</v>
      </c>
      <c r="R42" s="10">
        <f>TI_RPI_RI_E!R42+TI_RPI_BPI_E!R42+TI_RPI_PT_E!R42+TI_RPI_IT_E!R42+TI_RPI_DU_E!R42+TI_RPI_PII_E!R42</f>
        <v>750.35821152192602</v>
      </c>
      <c r="S42" s="10">
        <f>TI_RPI_RI_E!S42+TI_RPI_BPI_E!S42+TI_RPI_PT_E!S42+TI_RPI_IT_E!S42+TI_RPI_DU_E!S42+TI_RPI_PII_E!S42</f>
        <v>720.93241616509022</v>
      </c>
      <c r="T42" s="10">
        <f>TI_RPI_RI_E!T42+TI_RPI_BPI_E!T42+TI_RPI_PT_E!T42+TI_RPI_IT_E!T42+TI_RPI_DU_E!T42+TI_RPI_PII_E!T42</f>
        <v>810.02338779019783</v>
      </c>
      <c r="U42" s="10">
        <f>TI_RPI_RI_E!U42+TI_RPI_BPI_E!U42+TI_RPI_PT_E!U42+TI_RPI_IT_E!U42+TI_RPI_DU_E!U42+TI_RPI_PII_E!U42</f>
        <v>744.51934651762679</v>
      </c>
      <c r="V42" s="10">
        <f>TI_RPI_RI_E!V42+TI_RPI_BPI_E!V42+TI_RPI_PT_E!V42+TI_RPI_IT_E!V42+TI_RPI_DU_E!V42+TI_RPI_PII_E!V42</f>
        <v>697.15425623387785</v>
      </c>
      <c r="W42" s="10">
        <f>TI_RPI_RI_E!W42+TI_RPI_BPI_E!W42+TI_RPI_PT_E!W42+TI_RPI_IT_E!W42+TI_RPI_DU_E!W42+TI_RPI_PII_E!W42</f>
        <v>739.60103181427337</v>
      </c>
      <c r="X42" s="10">
        <f>TI_RPI_RI_E!X42+TI_RPI_BPI_E!X42+TI_RPI_PT_E!X42+TI_RPI_IT_E!X42+TI_RPI_DU_E!X42+TI_RPI_PII_E!X42</f>
        <v>499.7700773860704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235.19157351676691</v>
      </c>
      <c r="D43" s="10">
        <f>TI_RPI_RI_E!D43+TI_RPI_BPI_E!D43+TI_RPI_PT_E!D43+TI_RPI_IT_E!D43+TI_RPI_DU_E!D43+TI_RPI_PII_E!D43</f>
        <v>148.92046431642305</v>
      </c>
      <c r="E43" s="10">
        <f>TI_RPI_RI_E!E43+TI_RPI_BPI_E!E43+TI_RPI_PT_E!E43+TI_RPI_IT_E!E43+TI_RPI_DU_E!E43+TI_RPI_PII_E!E43</f>
        <v>25.675924333619943</v>
      </c>
      <c r="F43" s="10">
        <f>TI_RPI_RI_E!F43+TI_RPI_BPI_E!F43+TI_RPI_PT_E!F43+TI_RPI_IT_E!F43+TI_RPI_DU_E!F43+TI_RPI_PII_E!F43</f>
        <v>18.486672398968185</v>
      </c>
      <c r="G43" s="10">
        <f>TI_RPI_RI_E!G43+TI_RPI_BPI_E!G43+TI_RPI_PT_E!G43+TI_RPI_IT_E!G43+TI_RPI_DU_E!G43+TI_RPI_PII_E!G43</f>
        <v>16.432674118658639</v>
      </c>
      <c r="H43" s="10">
        <f>TI_RPI_RI_E!H43+TI_RPI_BPI_E!H43+TI_RPI_PT_E!H43+TI_RPI_IT_E!H43+TI_RPI_DU_E!H43+TI_RPI_PII_E!H43</f>
        <v>32.865176268271718</v>
      </c>
      <c r="I43" s="10">
        <f>TI_RPI_RI_E!I43+TI_RPI_BPI_E!I43+TI_RPI_PT_E!I43+TI_RPI_IT_E!I43+TI_RPI_DU_E!I43+TI_RPI_PII_E!I43</f>
        <v>67.784522785898545</v>
      </c>
      <c r="J43" s="10">
        <f>TI_RPI_RI_E!J43+TI_RPI_BPI_E!J43+TI_RPI_PT_E!J43+TI_RPI_IT_E!J43+TI_RPI_DU_E!J43+TI_RPI_PII_E!J43</f>
        <v>57.514015477214102</v>
      </c>
      <c r="K43" s="10">
        <f>TI_RPI_RI_E!K43+TI_RPI_BPI_E!K43+TI_RPI_PT_E!K43+TI_RPI_IT_E!K43+TI_RPI_DU_E!K43+TI_RPI_PII_E!K43</f>
        <v>57.514015477214102</v>
      </c>
      <c r="L43" s="10">
        <f>TI_RPI_RI_E!L43+TI_RPI_BPI_E!L43+TI_RPI_PT_E!L43+TI_RPI_IT_E!L43+TI_RPI_DU_E!L43+TI_RPI_PII_E!L43</f>
        <v>70.325709372312986</v>
      </c>
      <c r="M43" s="10">
        <f>TI_RPI_RI_E!M43+TI_RPI_BPI_E!M43+TI_RPI_PT_E!M43+TI_RPI_IT_E!M43+TI_RPI_DU_E!M43+TI_RPI_PII_E!M43</f>
        <v>47.573344797936379</v>
      </c>
      <c r="N43" s="10">
        <f>TI_RPI_RI_E!N43+TI_RPI_BPI_E!N43+TI_RPI_PT_E!N43+TI_RPI_IT_E!N43+TI_RPI_DU_E!N43+TI_RPI_PII_E!N43</f>
        <v>84.804643164230441</v>
      </c>
      <c r="O43" s="10">
        <f>TI_RPI_RI_E!O43+TI_RPI_BPI_E!O43+TI_RPI_PT_E!O43+TI_RPI_IT_E!O43+TI_RPI_DU_E!O43+TI_RPI_PII_E!O43</f>
        <v>97.21513327601032</v>
      </c>
      <c r="P43" s="10">
        <f>TI_RPI_RI_E!P43+TI_RPI_BPI_E!P43+TI_RPI_PT_E!P43+TI_RPI_IT_E!P43+TI_RPI_DU_E!P43+TI_RPI_PII_E!P43</f>
        <v>64.120550300945823</v>
      </c>
      <c r="Q43" s="10">
        <f>TI_RPI_RI_E!Q43+TI_RPI_BPI_E!Q43+TI_RPI_PT_E!Q43+TI_RPI_IT_E!Q43+TI_RPI_DU_E!Q43+TI_RPI_PII_E!Q43</f>
        <v>37.231298366294062</v>
      </c>
      <c r="R43" s="10">
        <f>TI_RPI_RI_E!R43+TI_RPI_BPI_E!R43+TI_RPI_PT_E!R43+TI_RPI_IT_E!R43+TI_RPI_DU_E!R43+TI_RPI_PII_E!R43</f>
        <v>123.24453998280303</v>
      </c>
      <c r="S43" s="10">
        <f>TI_RPI_RI_E!S43+TI_RPI_BPI_E!S43+TI_RPI_PT_E!S43+TI_RPI_IT_E!S43+TI_RPI_DU_E!S43+TI_RPI_PII_E!S43</f>
        <v>150.97446259673262</v>
      </c>
      <c r="T43" s="10">
        <f>TI_RPI_RI_E!T43+TI_RPI_BPI_E!T43+TI_RPI_PT_E!T43+TI_RPI_IT_E!T43+TI_RPI_DU_E!T43+TI_RPI_PII_E!T43</f>
        <v>65.125451418744618</v>
      </c>
      <c r="U43" s="10">
        <f>TI_RPI_RI_E!U43+TI_RPI_BPI_E!U43+TI_RPI_PT_E!U43+TI_RPI_IT_E!U43+TI_RPI_DU_E!U43+TI_RPI_PII_E!U43</f>
        <v>53.170851246775577</v>
      </c>
      <c r="V43" s="10">
        <f>TI_RPI_RI_E!V43+TI_RPI_BPI_E!V43+TI_RPI_PT_E!V43+TI_RPI_IT_E!V43+TI_RPI_DU_E!V43+TI_RPI_PII_E!V43</f>
        <v>32.855030094582979</v>
      </c>
      <c r="W43" s="10">
        <f>TI_RPI_RI_E!W43+TI_RPI_BPI_E!W43+TI_RPI_PT_E!W43+TI_RPI_IT_E!W43+TI_RPI_DU_E!W43+TI_RPI_PII_E!W43</f>
        <v>22.677042132416162</v>
      </c>
      <c r="X43" s="10">
        <f>TI_RPI_RI_E!X43+TI_RPI_BPI_E!X43+TI_RPI_PT_E!X43+TI_RPI_IT_E!X43+TI_RPI_DU_E!X43+TI_RPI_PII_E!X43</f>
        <v>14.51006018916595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30.877987962166809</v>
      </c>
      <c r="K44" s="10">
        <f>TI_RPI_RI_E!K44+TI_RPI_BPI_E!K44+TI_RPI_PT_E!K44+TI_RPI_IT_E!K44+TI_RPI_DU_E!K44+TI_RPI_PII_E!K44</f>
        <v>26.053310404127259</v>
      </c>
      <c r="L44" s="10">
        <f>TI_RPI_RI_E!L44+TI_RPI_BPI_E!L44+TI_RPI_PT_E!L44+TI_RPI_IT_E!L44+TI_RPI_DU_E!L44+TI_RPI_PII_E!L44</f>
        <v>32.483061049011177</v>
      </c>
      <c r="M44" s="10">
        <f>TI_RPI_RI_E!M44+TI_RPI_BPI_E!M44+TI_RPI_PT_E!M44+TI_RPI_IT_E!M44+TI_RPI_DU_E!M44+TI_RPI_PII_E!M44</f>
        <v>28.661478933791919</v>
      </c>
      <c r="N44" s="10">
        <f>TI_RPI_RI_E!N44+TI_RPI_BPI_E!N44+TI_RPI_PT_E!N44+TI_RPI_IT_E!N44+TI_RPI_DU_E!N44+TI_RPI_PII_E!N44</f>
        <v>0.95537403267411869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5.732330180567498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6.1058469475494404</v>
      </c>
      <c r="V44" s="10">
        <f>TI_RPI_RI_E!V44+TI_RPI_BPI_E!V44+TI_RPI_PT_E!V44+TI_RPI_IT_E!V44+TI_RPI_DU_E!V44+TI_RPI_PII_E!V44</f>
        <v>2.123215821152193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11.06491831470335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1.9203783319002579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2.0827171109200342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181.47033533963889</v>
      </c>
      <c r="D46" s="10">
        <f>TI_RPI_RI_E!D46+TI_RPI_BPI_E!D46+TI_RPI_PT_E!D46+TI_RPI_IT_E!D46+TI_RPI_DU_E!D46+TI_RPI_PII_E!D46</f>
        <v>223.71736887360271</v>
      </c>
      <c r="E46" s="10">
        <f>TI_RPI_RI_E!E46+TI_RPI_BPI_E!E46+TI_RPI_PT_E!E46+TI_RPI_IT_E!E46+TI_RPI_DU_E!E46+TI_RPI_PII_E!E46</f>
        <v>72.012037833190021</v>
      </c>
      <c r="F46" s="10">
        <f>TI_RPI_RI_E!F46+TI_RPI_BPI_E!F46+TI_RPI_PT_E!F46+TI_RPI_IT_E!F46+TI_RPI_DU_E!F46+TI_RPI_PII_E!F46</f>
        <v>62.410404127257088</v>
      </c>
      <c r="G46" s="10">
        <f>TI_RPI_RI_E!G46+TI_RPI_BPI_E!G46+TI_RPI_PT_E!G46+TI_RPI_IT_E!G46+TI_RPI_DU_E!G46+TI_RPI_PII_E!G46</f>
        <v>48.968185726569217</v>
      </c>
      <c r="H46" s="10">
        <f>TI_RPI_RI_E!H46+TI_RPI_BPI_E!H46+TI_RPI_PT_E!H46+TI_RPI_IT_E!H46+TI_RPI_DU_E!H46+TI_RPI_PII_E!H46</f>
        <v>41.286930352536537</v>
      </c>
      <c r="I46" s="10">
        <f>TI_RPI_RI_E!I46+TI_RPI_BPI_E!I46+TI_RPI_PT_E!I46+TI_RPI_IT_E!I46+TI_RPI_DU_E!I46+TI_RPI_PII_E!I46</f>
        <v>41.286930352536537</v>
      </c>
      <c r="J46" s="10">
        <f>TI_RPI_RI_E!J46+TI_RPI_BPI_E!J46+TI_RPI_PT_E!J46+TI_RPI_IT_E!J46+TI_RPI_DU_E!J46+TI_RPI_PII_E!J46</f>
        <v>40.32674118658641</v>
      </c>
      <c r="K46" s="10">
        <f>TI_RPI_RI_E!K46+TI_RPI_BPI_E!K46+TI_RPI_PT_E!K46+TI_RPI_IT_E!K46+TI_RPI_DU_E!K46+TI_RPI_PII_E!K46</f>
        <v>41.286930352536537</v>
      </c>
      <c r="L46" s="10">
        <f>TI_RPI_RI_E!L46+TI_RPI_BPI_E!L46+TI_RPI_PT_E!L46+TI_RPI_IT_E!L46+TI_RPI_DU_E!L46+TI_RPI_PII_E!L46</f>
        <v>32.100859845227859</v>
      </c>
      <c r="M46" s="10">
        <f>TI_RPI_RI_E!M46+TI_RPI_BPI_E!M46+TI_RPI_PT_E!M46+TI_RPI_IT_E!M46+TI_RPI_DU_E!M46+TI_RPI_PII_E!M46</f>
        <v>18.05674978503869</v>
      </c>
      <c r="N46" s="10">
        <f>TI_RPI_RI_E!N46+TI_RPI_BPI_E!N46+TI_RPI_PT_E!N46+TI_RPI_IT_E!N46+TI_RPI_DU_E!N46+TI_RPI_PII_E!N46</f>
        <v>27.085124677558039</v>
      </c>
      <c r="O46" s="10">
        <f>TI_RPI_RI_E!O46+TI_RPI_BPI_E!O46+TI_RPI_PT_E!O46+TI_RPI_IT_E!O46+TI_RPI_DU_E!O46+TI_RPI_PII_E!O46</f>
        <v>48.15133276010318</v>
      </c>
      <c r="P46" s="10">
        <f>TI_RPI_RI_E!P46+TI_RPI_BPI_E!P46+TI_RPI_PT_E!P46+TI_RPI_IT_E!P46+TI_RPI_DU_E!P46+TI_RPI_PII_E!P46</f>
        <v>51.160791057609629</v>
      </c>
      <c r="Q46" s="10">
        <f>TI_RPI_RI_E!Q46+TI_RPI_BPI_E!Q46+TI_RPI_PT_E!Q46+TI_RPI_IT_E!Q46+TI_RPI_DU_E!Q46+TI_RPI_PII_E!Q46</f>
        <v>65.204901117798784</v>
      </c>
      <c r="R46" s="10">
        <f>TI_RPI_RI_E!R46+TI_RPI_BPI_E!R46+TI_RPI_PT_E!R46+TI_RPI_IT_E!R46+TI_RPI_DU_E!R46+TI_RPI_PII_E!R46</f>
        <v>72.226999140154774</v>
      </c>
      <c r="S46" s="10">
        <f>TI_RPI_RI_E!S46+TI_RPI_BPI_E!S46+TI_RPI_PT_E!S46+TI_RPI_IT_E!S46+TI_RPI_DU_E!S46+TI_RPI_PII_E!S46</f>
        <v>58.182889079965612</v>
      </c>
      <c r="T46" s="10">
        <f>TI_RPI_RI_E!T46+TI_RPI_BPI_E!T46+TI_RPI_PT_E!T46+TI_RPI_IT_E!T46+TI_RPI_DU_E!T46+TI_RPI_PII_E!T46</f>
        <v>58.006276870163369</v>
      </c>
      <c r="U46" s="10">
        <f>TI_RPI_RI_E!U46+TI_RPI_BPI_E!U46+TI_RPI_PT_E!U46+TI_RPI_IT_E!U46+TI_RPI_DU_E!U46+TI_RPI_PII_E!U46</f>
        <v>66.384608770421323</v>
      </c>
      <c r="V46" s="10">
        <f>TI_RPI_RI_E!V46+TI_RPI_BPI_E!V46+TI_RPI_PT_E!V46+TI_RPI_IT_E!V46+TI_RPI_DU_E!V46+TI_RPI_PII_E!V46</f>
        <v>75.314703353396382</v>
      </c>
      <c r="W46" s="10">
        <f>TI_RPI_RI_E!W46+TI_RPI_BPI_E!W46+TI_RPI_PT_E!W46+TI_RPI_IT_E!W46+TI_RPI_DU_E!W46+TI_RPI_PII_E!W46</f>
        <v>74.298538263112633</v>
      </c>
      <c r="X46" s="10">
        <f>TI_RPI_RI_E!X46+TI_RPI_BPI_E!X46+TI_RPI_PT_E!X46+TI_RPI_IT_E!X46+TI_RPI_DU_E!X46+TI_RPI_PII_E!X46</f>
        <v>70.417282889079956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15.362596732588131</v>
      </c>
      <c r="D49" s="10">
        <f>TI_RPI_RI_E!D49+TI_RPI_BPI_E!D49+TI_RPI_PT_E!D49+TI_RPI_IT_E!D49+TI_RPI_DU_E!D49+TI_RPI_PII_E!D49</f>
        <v>5.7609630266552019</v>
      </c>
      <c r="E49" s="10">
        <f>TI_RPI_RI_E!E49+TI_RPI_BPI_E!E49+TI_RPI_PT_E!E49+TI_RPI_IT_E!E49+TI_RPI_DU_E!E49+TI_RPI_PII_E!E49</f>
        <v>3.8406706792777299</v>
      </c>
      <c r="F49" s="10">
        <f>TI_RPI_RI_E!F49+TI_RPI_BPI_E!F49+TI_RPI_PT_E!F49+TI_RPI_IT_E!F49+TI_RPI_DU_E!F49+TI_RPI_PII_E!F49</f>
        <v>1.920292347377472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12.522355975924331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85.454342218400683</v>
      </c>
      <c r="D50" s="10">
        <f>TI_RPI_RI_E!D50+TI_RPI_BPI_E!D50+TI_RPI_PT_E!D50+TI_RPI_IT_E!D50+TI_RPI_DU_E!D50+TI_RPI_PII_E!D50</f>
        <v>31.685382631126391</v>
      </c>
      <c r="E50" s="10">
        <f>TI_RPI_RI_E!E50+TI_RPI_BPI_E!E50+TI_RPI_PT_E!E50+TI_RPI_IT_E!E50+TI_RPI_DU_E!E50+TI_RPI_PII_E!E50</f>
        <v>40.326741186586418</v>
      </c>
      <c r="F50" s="10">
        <f>TI_RPI_RI_E!F50+TI_RPI_BPI_E!F50+TI_RPI_PT_E!F50+TI_RPI_IT_E!F50+TI_RPI_DU_E!F50+TI_RPI_PII_E!F50</f>
        <v>42.247119518486677</v>
      </c>
      <c r="G50" s="10">
        <f>TI_RPI_RI_E!G50+TI_RPI_BPI_E!G50+TI_RPI_PT_E!G50+TI_RPI_IT_E!G50+TI_RPI_DU_E!G50+TI_RPI_PII_E!G50</f>
        <v>40.326741186586418</v>
      </c>
      <c r="H50" s="10">
        <f>TI_RPI_RI_E!H50+TI_RPI_BPI_E!H50+TI_RPI_PT_E!H50+TI_RPI_IT_E!H50+TI_RPI_DU_E!H50+TI_RPI_PII_E!H50</f>
        <v>61.450214961306962</v>
      </c>
      <c r="I50" s="10">
        <f>TI_RPI_RI_E!I50+TI_RPI_BPI_E!I50+TI_RPI_PT_E!I50+TI_RPI_IT_E!I50+TI_RPI_DU_E!I50+TI_RPI_PII_E!I50</f>
        <v>132.50214961306963</v>
      </c>
      <c r="J50" s="10">
        <f>TI_RPI_RI_E!J50+TI_RPI_BPI_E!J50+TI_RPI_PT_E!J50+TI_RPI_IT_E!J50+TI_RPI_DU_E!J50+TI_RPI_PII_E!J50</f>
        <v>132.50214961306963</v>
      </c>
      <c r="K50" s="10">
        <f>TI_RPI_RI_E!K50+TI_RPI_BPI_E!K50+TI_RPI_PT_E!K50+TI_RPI_IT_E!K50+TI_RPI_DU_E!K50+TI_RPI_PII_E!K50</f>
        <v>100.88856405846946</v>
      </c>
      <c r="L50" s="10">
        <f>TI_RPI_RI_E!L50+TI_RPI_BPI_E!L50+TI_RPI_PT_E!L50+TI_RPI_IT_E!L50+TI_RPI_DU_E!L50+TI_RPI_PII_E!L50</f>
        <v>88.659673258813413</v>
      </c>
      <c r="M50" s="10">
        <f>TI_RPI_RI_E!M50+TI_RPI_BPI_E!M50+TI_RPI_PT_E!M50+TI_RPI_IT_E!M50+TI_RPI_DU_E!M50+TI_RPI_PII_E!M50</f>
        <v>81.685296646603604</v>
      </c>
      <c r="N50" s="10">
        <f>TI_RPI_RI_E!N50+TI_RPI_BPI_E!N50+TI_RPI_PT_E!N50+TI_RPI_IT_E!N50+TI_RPI_DU_E!N50+TI_RPI_PII_E!N50</f>
        <v>303.81203783319</v>
      </c>
      <c r="O50" s="10">
        <f>TI_RPI_RI_E!O50+TI_RPI_BPI_E!O50+TI_RPI_PT_E!O50+TI_RPI_IT_E!O50+TI_RPI_DU_E!O50+TI_RPI_PII_E!O50</f>
        <v>399.82803095442819</v>
      </c>
      <c r="P50" s="10">
        <f>TI_RPI_RI_E!P50+TI_RPI_BPI_E!P50+TI_RPI_PT_E!P50+TI_RPI_IT_E!P50+TI_RPI_DU_E!P50+TI_RPI_PII_E!P50</f>
        <v>321.00894239036973</v>
      </c>
      <c r="Q50" s="10">
        <f>TI_RPI_RI_E!Q50+TI_RPI_BPI_E!Q50+TI_RPI_PT_E!Q50+TI_RPI_IT_E!Q50+TI_RPI_DU_E!Q50+TI_RPI_PII_E!Q50</f>
        <v>284.32209802235599</v>
      </c>
      <c r="R50" s="10">
        <f>TI_RPI_RI_E!R50+TI_RPI_BPI_E!R50+TI_RPI_PT_E!R50+TI_RPI_IT_E!R50+TI_RPI_DU_E!R50+TI_RPI_PII_E!R50</f>
        <v>403.02184006878758</v>
      </c>
      <c r="S50" s="10">
        <f>TI_RPI_RI_E!S50+TI_RPI_BPI_E!S50+TI_RPI_PT_E!S50+TI_RPI_IT_E!S50+TI_RPI_DU_E!S50+TI_RPI_PII_E!S50</f>
        <v>371.90490111779877</v>
      </c>
      <c r="T50" s="10">
        <f>TI_RPI_RI_E!T50+TI_RPI_BPI_E!T50+TI_RPI_PT_E!T50+TI_RPI_IT_E!T50+TI_RPI_DU_E!T50+TI_RPI_PII_E!T50</f>
        <v>321.01014617368878</v>
      </c>
      <c r="U50" s="10">
        <f>TI_RPI_RI_E!U50+TI_RPI_BPI_E!U50+TI_RPI_PT_E!U50+TI_RPI_IT_E!U50+TI_RPI_DU_E!U50+TI_RPI_PII_E!U50</f>
        <v>308.12029234737741</v>
      </c>
      <c r="V50" s="10">
        <f>TI_RPI_RI_E!V50+TI_RPI_BPI_E!V50+TI_RPI_PT_E!V50+TI_RPI_IT_E!V50+TI_RPI_DU_E!V50+TI_RPI_PII_E!V50</f>
        <v>339.90971625107483</v>
      </c>
      <c r="W50" s="10">
        <f>TI_RPI_RI_E!W50+TI_RPI_BPI_E!W50+TI_RPI_PT_E!W50+TI_RPI_IT_E!W50+TI_RPI_DU_E!W50+TI_RPI_PII_E!W50</f>
        <v>377.89011177987959</v>
      </c>
      <c r="X50" s="10">
        <f>TI_RPI_RI_E!X50+TI_RPI_BPI_E!X50+TI_RPI_PT_E!X50+TI_RPI_IT_E!X50+TI_RPI_DU_E!X50+TI_RPI_PII_E!X50</f>
        <v>212.79088564058469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19775.986242476356</v>
      </c>
      <c r="D2" s="31">
        <f t="shared" si="0"/>
        <v>19439.795700773851</v>
      </c>
      <c r="E2" s="31">
        <f t="shared" si="0"/>
        <v>18754.665520206363</v>
      </c>
      <c r="F2" s="31">
        <f t="shared" si="0"/>
        <v>18383.156233877904</v>
      </c>
      <c r="G2" s="31">
        <f t="shared" si="0"/>
        <v>19181.948151332763</v>
      </c>
      <c r="H2" s="31">
        <f t="shared" si="0"/>
        <v>19412.662596732585</v>
      </c>
      <c r="I2" s="31">
        <f t="shared" si="0"/>
        <v>22216.777644024074</v>
      </c>
      <c r="J2" s="31">
        <f t="shared" si="0"/>
        <v>22502.890971625107</v>
      </c>
      <c r="K2" s="31">
        <f t="shared" si="0"/>
        <v>23052.526053310401</v>
      </c>
      <c r="L2" s="31">
        <f t="shared" si="0"/>
        <v>22860.264918314697</v>
      </c>
      <c r="M2" s="31">
        <f t="shared" si="0"/>
        <v>24709.803955288044</v>
      </c>
      <c r="N2" s="31">
        <f t="shared" si="0"/>
        <v>26122.053482373172</v>
      </c>
      <c r="O2" s="31">
        <f t="shared" si="0"/>
        <v>27465.444024075667</v>
      </c>
      <c r="P2" s="31">
        <f t="shared" si="0"/>
        <v>26226.104299226135</v>
      </c>
      <c r="Q2" s="31">
        <f t="shared" si="0"/>
        <v>26019.201805674977</v>
      </c>
      <c r="R2" s="31">
        <f t="shared" si="0"/>
        <v>28256.833276010311</v>
      </c>
      <c r="S2" s="31">
        <f t="shared" si="0"/>
        <v>27896.450042992259</v>
      </c>
      <c r="T2" s="31">
        <f t="shared" si="0"/>
        <v>27651.036027515041</v>
      </c>
      <c r="U2" s="31">
        <f t="shared" si="0"/>
        <v>29305.131814273427</v>
      </c>
      <c r="V2" s="31">
        <f t="shared" si="0"/>
        <v>29423.33293207223</v>
      </c>
      <c r="W2" s="31">
        <f t="shared" si="0"/>
        <v>27836.290541702489</v>
      </c>
      <c r="X2" s="31">
        <f t="shared" ref="X2" si="1">SUM(X3,X17,X22,X25,X26,X51,X52,X71,X74,X75,X76)</f>
        <v>27194.576354256238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19775.986242476356</v>
      </c>
      <c r="D26" s="37">
        <f t="shared" si="14"/>
        <v>19439.795700773851</v>
      </c>
      <c r="E26" s="37">
        <f t="shared" si="14"/>
        <v>18754.665520206363</v>
      </c>
      <c r="F26" s="37">
        <f t="shared" si="14"/>
        <v>18383.156233877904</v>
      </c>
      <c r="G26" s="37">
        <f t="shared" si="14"/>
        <v>19181.948151332763</v>
      </c>
      <c r="H26" s="37">
        <f t="shared" si="14"/>
        <v>19412.662596732585</v>
      </c>
      <c r="I26" s="37">
        <f t="shared" si="14"/>
        <v>22216.777644024074</v>
      </c>
      <c r="J26" s="37">
        <f t="shared" si="14"/>
        <v>22502.890971625107</v>
      </c>
      <c r="K26" s="37">
        <f t="shared" si="14"/>
        <v>23052.526053310401</v>
      </c>
      <c r="L26" s="37">
        <f t="shared" si="14"/>
        <v>22860.264918314697</v>
      </c>
      <c r="M26" s="37">
        <f t="shared" si="14"/>
        <v>24709.803955288044</v>
      </c>
      <c r="N26" s="37">
        <f t="shared" si="14"/>
        <v>26122.053482373172</v>
      </c>
      <c r="O26" s="37">
        <f t="shared" si="14"/>
        <v>27465.444024075667</v>
      </c>
      <c r="P26" s="37">
        <f t="shared" si="14"/>
        <v>26226.104299226135</v>
      </c>
      <c r="Q26" s="37">
        <f t="shared" si="14"/>
        <v>26019.201805674977</v>
      </c>
      <c r="R26" s="37">
        <f t="shared" si="14"/>
        <v>28256.833276010311</v>
      </c>
      <c r="S26" s="37">
        <f t="shared" si="14"/>
        <v>27896.450042992259</v>
      </c>
      <c r="T26" s="37">
        <f t="shared" si="14"/>
        <v>27651.036027515041</v>
      </c>
      <c r="U26" s="37">
        <f t="shared" si="14"/>
        <v>29305.131814273427</v>
      </c>
      <c r="V26" s="37">
        <f t="shared" si="14"/>
        <v>29423.33293207223</v>
      </c>
      <c r="W26" s="37">
        <f t="shared" si="14"/>
        <v>27836.290541702489</v>
      </c>
      <c r="X26" s="37">
        <f t="shared" ref="X26" si="15">SUM(X27,X33)</f>
        <v>27194.576354256238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19775.986242476356</v>
      </c>
      <c r="D27" s="29">
        <f t="shared" si="16"/>
        <v>19439.795700773851</v>
      </c>
      <c r="E27" s="29">
        <f t="shared" si="16"/>
        <v>18754.665520206363</v>
      </c>
      <c r="F27" s="29">
        <f t="shared" si="16"/>
        <v>18383.156233877904</v>
      </c>
      <c r="G27" s="29">
        <f t="shared" si="16"/>
        <v>19181.948151332763</v>
      </c>
      <c r="H27" s="29">
        <f t="shared" si="16"/>
        <v>19412.662596732585</v>
      </c>
      <c r="I27" s="29">
        <f t="shared" si="16"/>
        <v>22216.777644024074</v>
      </c>
      <c r="J27" s="29">
        <f t="shared" si="16"/>
        <v>22502.890971625107</v>
      </c>
      <c r="K27" s="29">
        <f t="shared" si="16"/>
        <v>23052.526053310401</v>
      </c>
      <c r="L27" s="29">
        <f t="shared" si="16"/>
        <v>22860.264918314697</v>
      </c>
      <c r="M27" s="29">
        <f t="shared" si="16"/>
        <v>24709.803955288044</v>
      </c>
      <c r="N27" s="29">
        <f t="shared" si="16"/>
        <v>26122.053482373172</v>
      </c>
      <c r="O27" s="29">
        <f t="shared" si="16"/>
        <v>27465.444024075667</v>
      </c>
      <c r="P27" s="29">
        <f t="shared" si="16"/>
        <v>26226.104299226135</v>
      </c>
      <c r="Q27" s="29">
        <f t="shared" si="16"/>
        <v>26019.201805674977</v>
      </c>
      <c r="R27" s="29">
        <f t="shared" si="16"/>
        <v>28256.833276010311</v>
      </c>
      <c r="S27" s="29">
        <f t="shared" si="16"/>
        <v>27896.450042992259</v>
      </c>
      <c r="T27" s="29">
        <f t="shared" si="16"/>
        <v>27651.036027515041</v>
      </c>
      <c r="U27" s="29">
        <f t="shared" si="16"/>
        <v>29305.131814273427</v>
      </c>
      <c r="V27" s="29">
        <f t="shared" si="16"/>
        <v>29423.33293207223</v>
      </c>
      <c r="W27" s="29">
        <f t="shared" si="16"/>
        <v>27836.290541702489</v>
      </c>
      <c r="X27" s="29">
        <f t="shared" ref="X27" si="17">SUM(X28:X32)</f>
        <v>27194.576354256238</v>
      </c>
    </row>
    <row r="28" spans="1:24" ht="11.25" customHeight="1" x14ac:dyDescent="0.2">
      <c r="A28" s="41" t="s">
        <v>45</v>
      </c>
      <c r="B28" s="9" t="s">
        <v>46</v>
      </c>
      <c r="C28" s="10">
        <v>18552.029492691319</v>
      </c>
      <c r="D28" s="10">
        <v>18243.433877901971</v>
      </c>
      <c r="E28" s="10">
        <v>18061.96139294927</v>
      </c>
      <c r="F28" s="10">
        <v>17720.514445399829</v>
      </c>
      <c r="G28" s="10">
        <v>18390.626827171109</v>
      </c>
      <c r="H28" s="10">
        <v>18432.259931212378</v>
      </c>
      <c r="I28" s="10">
        <v>20352.846947549438</v>
      </c>
      <c r="J28" s="10">
        <v>20416.12656921754</v>
      </c>
      <c r="K28" s="10">
        <v>21121.019002579531</v>
      </c>
      <c r="L28" s="10">
        <v>20607.580395528799</v>
      </c>
      <c r="M28" s="10">
        <v>23187.816509028369</v>
      </c>
      <c r="N28" s="10">
        <v>24363.296560619088</v>
      </c>
      <c r="O28" s="10">
        <v>25831.268271711091</v>
      </c>
      <c r="P28" s="10">
        <v>24804.083490971621</v>
      </c>
      <c r="Q28" s="10">
        <v>24561.81797076526</v>
      </c>
      <c r="R28" s="10">
        <v>26537.082287188299</v>
      </c>
      <c r="S28" s="10">
        <v>26179.301633705931</v>
      </c>
      <c r="T28" s="10">
        <v>25516.97188306104</v>
      </c>
      <c r="U28" s="10">
        <v>27305.204471195178</v>
      </c>
      <c r="V28" s="10">
        <v>27589.650644883921</v>
      </c>
      <c r="W28" s="10">
        <v>26144.747635425621</v>
      </c>
      <c r="X28" s="10">
        <v>25131.79492691316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942.93456577815982</v>
      </c>
      <c r="D30" s="10">
        <v>929.73955288048137</v>
      </c>
      <c r="E30" s="10">
        <v>400.92484952708509</v>
      </c>
      <c r="F30" s="10">
        <v>439.49475494411001</v>
      </c>
      <c r="G30" s="10">
        <v>530.84471195184869</v>
      </c>
      <c r="H30" s="10">
        <v>615.08968185726565</v>
      </c>
      <c r="I30" s="10">
        <v>1527.5742906276871</v>
      </c>
      <c r="J30" s="10">
        <v>1773.2041272570939</v>
      </c>
      <c r="K30" s="10">
        <v>1648.3592433362001</v>
      </c>
      <c r="L30" s="10">
        <v>1995.67687016337</v>
      </c>
      <c r="M30" s="10">
        <v>1113.559243336199</v>
      </c>
      <c r="N30" s="10">
        <v>1447.525537403267</v>
      </c>
      <c r="O30" s="10">
        <v>1154.1631126397249</v>
      </c>
      <c r="P30" s="10">
        <v>802.94015477214089</v>
      </c>
      <c r="Q30" s="10">
        <v>831.36285468615642</v>
      </c>
      <c r="R30" s="10">
        <v>1015.0717110920031</v>
      </c>
      <c r="S30" s="10">
        <v>1060.7022355975921</v>
      </c>
      <c r="T30" s="10">
        <v>1483.88116938951</v>
      </c>
      <c r="U30" s="10">
        <v>1276.2570077386069</v>
      </c>
      <c r="V30" s="10">
        <v>1163.345141874463</v>
      </c>
      <c r="W30" s="10">
        <v>1065.0584694754939</v>
      </c>
      <c r="X30" s="10">
        <v>1512.834823731728</v>
      </c>
    </row>
    <row r="31" spans="1:24" ht="11.25" customHeight="1" x14ac:dyDescent="0.2">
      <c r="A31" s="41" t="s">
        <v>51</v>
      </c>
      <c r="B31" s="9" t="s">
        <v>52</v>
      </c>
      <c r="C31" s="10">
        <v>91.199398108340489</v>
      </c>
      <c r="D31" s="10">
        <v>76.799484092863281</v>
      </c>
      <c r="E31" s="10">
        <v>80.639466895958719</v>
      </c>
      <c r="F31" s="10">
        <v>38.399742046431641</v>
      </c>
      <c r="G31" s="10">
        <v>77.75950128976784</v>
      </c>
      <c r="H31" s="10">
        <v>161.2788478073947</v>
      </c>
      <c r="I31" s="10">
        <v>99.839294926913155</v>
      </c>
      <c r="J31" s="10">
        <v>90.23938091143593</v>
      </c>
      <c r="K31" s="10">
        <v>36.47970765262253</v>
      </c>
      <c r="L31" s="10">
        <v>14.39991401547721</v>
      </c>
      <c r="M31" s="10">
        <v>99.839294926913155</v>
      </c>
      <c r="N31" s="10">
        <v>77.75950128976784</v>
      </c>
      <c r="O31" s="10">
        <v>72.959501289767843</v>
      </c>
      <c r="P31" s="10">
        <v>72.959501289767843</v>
      </c>
      <c r="Q31" s="10">
        <v>75.839466895958722</v>
      </c>
      <c r="R31" s="10">
        <v>67.199570077386056</v>
      </c>
      <c r="S31" s="10">
        <v>58.555202063628542</v>
      </c>
      <c r="T31" s="10">
        <v>57.674032674118664</v>
      </c>
      <c r="U31" s="10">
        <v>78.222098022355965</v>
      </c>
      <c r="V31" s="10">
        <v>69.403955288048152</v>
      </c>
      <c r="W31" s="10">
        <v>68.480567497850373</v>
      </c>
      <c r="X31" s="10">
        <v>57.374806534823733</v>
      </c>
    </row>
    <row r="32" spans="1:24" ht="11.25" customHeight="1" x14ac:dyDescent="0.2">
      <c r="A32" s="41" t="s">
        <v>53</v>
      </c>
      <c r="B32" s="9" t="s">
        <v>54</v>
      </c>
      <c r="C32" s="10">
        <v>189.82278589853831</v>
      </c>
      <c r="D32" s="10">
        <v>189.82278589853831</v>
      </c>
      <c r="E32" s="10">
        <v>211.13981083404991</v>
      </c>
      <c r="F32" s="10">
        <v>184.74729148753221</v>
      </c>
      <c r="G32" s="10">
        <v>182.7171109200344</v>
      </c>
      <c r="H32" s="10">
        <v>204.034135855546</v>
      </c>
      <c r="I32" s="10">
        <v>236.51711092003441</v>
      </c>
      <c r="J32" s="10">
        <v>223.32089423903699</v>
      </c>
      <c r="K32" s="10">
        <v>246.66809974204639</v>
      </c>
      <c r="L32" s="10">
        <v>242.60773860705069</v>
      </c>
      <c r="M32" s="10">
        <v>308.58890799656058</v>
      </c>
      <c r="N32" s="10">
        <v>233.471883061049</v>
      </c>
      <c r="O32" s="10">
        <v>407.05313843508168</v>
      </c>
      <c r="P32" s="10">
        <v>546.12115219260534</v>
      </c>
      <c r="Q32" s="10">
        <v>550.18151332760101</v>
      </c>
      <c r="R32" s="10">
        <v>637.47970765262255</v>
      </c>
      <c r="S32" s="10">
        <v>597.89097162510745</v>
      </c>
      <c r="T32" s="10">
        <v>592.50894239036973</v>
      </c>
      <c r="U32" s="10">
        <v>645.44823731728286</v>
      </c>
      <c r="V32" s="10">
        <v>600.93319002579528</v>
      </c>
      <c r="W32" s="10">
        <v>558.00386930352533</v>
      </c>
      <c r="X32" s="10">
        <v>492.57179707652608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64.273430782459144</v>
      </c>
      <c r="D2" s="31">
        <f t="shared" si="0"/>
        <v>159.51564918314699</v>
      </c>
      <c r="E2" s="31">
        <f t="shared" si="0"/>
        <v>205.38116938950986</v>
      </c>
      <c r="F2" s="31">
        <f t="shared" si="0"/>
        <v>182.53800515907136</v>
      </c>
      <c r="G2" s="31">
        <f t="shared" si="0"/>
        <v>169.63078245915733</v>
      </c>
      <c r="H2" s="31">
        <f t="shared" si="0"/>
        <v>299.79458297506454</v>
      </c>
      <c r="I2" s="31">
        <f t="shared" si="0"/>
        <v>740.00429922613921</v>
      </c>
      <c r="J2" s="31">
        <f t="shared" si="0"/>
        <v>732.14376612209799</v>
      </c>
      <c r="K2" s="31">
        <f t="shared" si="0"/>
        <v>611.18512467755806</v>
      </c>
      <c r="L2" s="31">
        <f t="shared" si="0"/>
        <v>559.07136715391232</v>
      </c>
      <c r="M2" s="31">
        <f t="shared" si="0"/>
        <v>461.38822012037838</v>
      </c>
      <c r="N2" s="31">
        <f t="shared" si="0"/>
        <v>841.65236457437652</v>
      </c>
      <c r="O2" s="31">
        <f t="shared" si="0"/>
        <v>935.88426483233013</v>
      </c>
      <c r="P2" s="31">
        <f t="shared" si="0"/>
        <v>675.70214961306942</v>
      </c>
      <c r="Q2" s="31">
        <f t="shared" si="0"/>
        <v>662.55614789337915</v>
      </c>
      <c r="R2" s="31">
        <f t="shared" si="0"/>
        <v>705.83404987102313</v>
      </c>
      <c r="S2" s="31">
        <f t="shared" si="0"/>
        <v>668.34952708512469</v>
      </c>
      <c r="T2" s="31">
        <f t="shared" si="0"/>
        <v>701.67876182287193</v>
      </c>
      <c r="U2" s="31">
        <f t="shared" si="0"/>
        <v>647.62467755803948</v>
      </c>
      <c r="V2" s="31">
        <f t="shared" si="0"/>
        <v>645.93817712811688</v>
      </c>
      <c r="W2" s="31">
        <f t="shared" si="0"/>
        <v>698.41642304385198</v>
      </c>
      <c r="X2" s="31">
        <f t="shared" ref="X2" si="1">SUM(X3,X17,X22,X25,X26,X51,X52,X71,X74,X75,X76)</f>
        <v>455.80490111779881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64.273430782459144</v>
      </c>
      <c r="D26" s="37">
        <f t="shared" si="14"/>
        <v>159.51564918314699</v>
      </c>
      <c r="E26" s="37">
        <f t="shared" si="14"/>
        <v>205.38116938950986</v>
      </c>
      <c r="F26" s="37">
        <f t="shared" si="14"/>
        <v>182.53800515907136</v>
      </c>
      <c r="G26" s="37">
        <f t="shared" si="14"/>
        <v>169.63078245915733</v>
      </c>
      <c r="H26" s="37">
        <f t="shared" si="14"/>
        <v>299.79458297506454</v>
      </c>
      <c r="I26" s="37">
        <f t="shared" si="14"/>
        <v>740.00429922613921</v>
      </c>
      <c r="J26" s="37">
        <f t="shared" si="14"/>
        <v>732.14376612209799</v>
      </c>
      <c r="K26" s="37">
        <f t="shared" si="14"/>
        <v>611.18512467755806</v>
      </c>
      <c r="L26" s="37">
        <f t="shared" si="14"/>
        <v>559.07136715391232</v>
      </c>
      <c r="M26" s="37">
        <f t="shared" si="14"/>
        <v>461.38822012037838</v>
      </c>
      <c r="N26" s="37">
        <f t="shared" si="14"/>
        <v>841.65236457437652</v>
      </c>
      <c r="O26" s="37">
        <f t="shared" si="14"/>
        <v>935.88426483233013</v>
      </c>
      <c r="P26" s="37">
        <f t="shared" si="14"/>
        <v>675.70214961306942</v>
      </c>
      <c r="Q26" s="37">
        <f t="shared" si="14"/>
        <v>662.55614789337915</v>
      </c>
      <c r="R26" s="37">
        <f t="shared" si="14"/>
        <v>705.83404987102313</v>
      </c>
      <c r="S26" s="37">
        <f t="shared" si="14"/>
        <v>668.34952708512469</v>
      </c>
      <c r="T26" s="37">
        <f t="shared" si="14"/>
        <v>701.67876182287193</v>
      </c>
      <c r="U26" s="37">
        <f t="shared" si="14"/>
        <v>647.62467755803948</v>
      </c>
      <c r="V26" s="37">
        <f t="shared" si="14"/>
        <v>645.93817712811688</v>
      </c>
      <c r="W26" s="37">
        <f t="shared" si="14"/>
        <v>698.41642304385198</v>
      </c>
      <c r="X26" s="37">
        <f t="shared" ref="X26" si="15">SUM(X27,X33)</f>
        <v>455.80490111779881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64.273430782459144</v>
      </c>
      <c r="D33" s="29">
        <f t="shared" si="18"/>
        <v>159.51564918314699</v>
      </c>
      <c r="E33" s="29">
        <f t="shared" si="18"/>
        <v>205.38116938950986</v>
      </c>
      <c r="F33" s="29">
        <f t="shared" si="18"/>
        <v>182.53800515907136</v>
      </c>
      <c r="G33" s="29">
        <f t="shared" si="18"/>
        <v>169.63078245915733</v>
      </c>
      <c r="H33" s="29">
        <f t="shared" si="18"/>
        <v>299.79458297506454</v>
      </c>
      <c r="I33" s="29">
        <f t="shared" si="18"/>
        <v>740.00429922613921</v>
      </c>
      <c r="J33" s="29">
        <f t="shared" si="18"/>
        <v>732.14376612209799</v>
      </c>
      <c r="K33" s="29">
        <f t="shared" si="18"/>
        <v>611.18512467755806</v>
      </c>
      <c r="L33" s="29">
        <f t="shared" si="18"/>
        <v>559.07136715391232</v>
      </c>
      <c r="M33" s="29">
        <f t="shared" si="18"/>
        <v>461.38822012037838</v>
      </c>
      <c r="N33" s="29">
        <f t="shared" si="18"/>
        <v>841.65236457437652</v>
      </c>
      <c r="O33" s="29">
        <f t="shared" si="18"/>
        <v>935.88426483233013</v>
      </c>
      <c r="P33" s="29">
        <f t="shared" si="18"/>
        <v>675.70214961306942</v>
      </c>
      <c r="Q33" s="29">
        <f t="shared" si="18"/>
        <v>662.55614789337915</v>
      </c>
      <c r="R33" s="29">
        <f t="shared" si="18"/>
        <v>705.83404987102313</v>
      </c>
      <c r="S33" s="29">
        <f t="shared" si="18"/>
        <v>668.34952708512469</v>
      </c>
      <c r="T33" s="29">
        <f t="shared" si="18"/>
        <v>701.67876182287193</v>
      </c>
      <c r="U33" s="29">
        <f t="shared" si="18"/>
        <v>647.62467755803948</v>
      </c>
      <c r="V33" s="29">
        <f t="shared" si="18"/>
        <v>645.93817712811688</v>
      </c>
      <c r="W33" s="29">
        <f t="shared" si="18"/>
        <v>698.41642304385198</v>
      </c>
      <c r="X33" s="29">
        <f t="shared" ref="X33" si="19">SUM(X34:X50)</f>
        <v>455.80490111779881</v>
      </c>
    </row>
    <row r="34" spans="1:24" ht="11.25" customHeight="1" x14ac:dyDescent="0.2">
      <c r="A34" s="41" t="s">
        <v>55</v>
      </c>
      <c r="B34" s="9" t="s">
        <v>56</v>
      </c>
      <c r="C34" s="10">
        <v>11.822871883061049</v>
      </c>
      <c r="D34" s="10">
        <v>47.29148753224419</v>
      </c>
      <c r="E34" s="10">
        <v>63.843508168529659</v>
      </c>
      <c r="F34" s="10">
        <v>60.296646603611343</v>
      </c>
      <c r="G34" s="10">
        <v>56.749785038693027</v>
      </c>
      <c r="H34" s="10">
        <v>93.400687876182275</v>
      </c>
      <c r="I34" s="10">
        <v>198.6242476354256</v>
      </c>
      <c r="J34" s="10">
        <v>204.5356835769561</v>
      </c>
      <c r="K34" s="10">
        <v>163.1556319862425</v>
      </c>
      <c r="L34" s="10">
        <v>139.50988822012039</v>
      </c>
      <c r="M34" s="10">
        <v>109.95270851246779</v>
      </c>
      <c r="N34" s="10">
        <v>125.32244196044709</v>
      </c>
      <c r="O34" s="10">
        <v>145.42132416165089</v>
      </c>
      <c r="P34" s="10">
        <v>118.2287188306105</v>
      </c>
      <c r="Q34" s="10">
        <v>98.129836629406697</v>
      </c>
      <c r="R34" s="10">
        <v>66.208082545141863</v>
      </c>
      <c r="S34" s="10">
        <v>70.937231298366285</v>
      </c>
      <c r="T34" s="10">
        <v>92.107308684436802</v>
      </c>
      <c r="U34" s="10">
        <v>85.443938091143579</v>
      </c>
      <c r="V34" s="10">
        <v>109.15348237317281</v>
      </c>
      <c r="W34" s="10">
        <v>127.6421324161651</v>
      </c>
      <c r="X34" s="10">
        <v>106.7014617368874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5.6486672398968194</v>
      </c>
      <c r="D36" s="10">
        <v>9.0379191745485805</v>
      </c>
      <c r="E36" s="10">
        <v>10.167669819432501</v>
      </c>
      <c r="F36" s="10">
        <v>7.9081685296646604</v>
      </c>
      <c r="G36" s="10">
        <v>9.0379191745485805</v>
      </c>
      <c r="H36" s="10">
        <v>14.68667239896819</v>
      </c>
      <c r="I36" s="10">
        <v>38.411177987962162</v>
      </c>
      <c r="J36" s="10">
        <v>36.151676698194322</v>
      </c>
      <c r="K36" s="10">
        <v>36.151676698194322</v>
      </c>
      <c r="L36" s="10">
        <v>38.454170249355109</v>
      </c>
      <c r="M36" s="10">
        <v>21.97386070507309</v>
      </c>
      <c r="N36" s="10">
        <v>65.921496130696468</v>
      </c>
      <c r="O36" s="10">
        <v>64.822785898538257</v>
      </c>
      <c r="P36" s="10">
        <v>47.243680137575232</v>
      </c>
      <c r="Q36" s="10">
        <v>50.539810834049867</v>
      </c>
      <c r="R36" s="10">
        <v>51.638521066208092</v>
      </c>
      <c r="S36" s="10">
        <v>41.75030094582975</v>
      </c>
      <c r="T36" s="10">
        <v>39.860533104041266</v>
      </c>
      <c r="U36" s="10">
        <v>37.589509888220121</v>
      </c>
      <c r="V36" s="10">
        <v>31.855460017196901</v>
      </c>
      <c r="W36" s="10">
        <v>27.3859845227859</v>
      </c>
      <c r="X36" s="10">
        <v>17.361478933791911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37.200257953568347</v>
      </c>
      <c r="D42" s="10">
        <v>76.52622527944969</v>
      </c>
      <c r="E42" s="10">
        <v>99.909200343938082</v>
      </c>
      <c r="F42" s="10">
        <v>83.966294067067921</v>
      </c>
      <c r="G42" s="10">
        <v>75.463370593293206</v>
      </c>
      <c r="H42" s="10">
        <v>144.54952708512471</v>
      </c>
      <c r="I42" s="10">
        <v>402.82553740326739</v>
      </c>
      <c r="J42" s="10">
        <v>396.44832330180571</v>
      </c>
      <c r="K42" s="10">
        <v>332.67652622527942</v>
      </c>
      <c r="L42" s="10">
        <v>301.61461736887361</v>
      </c>
      <c r="M42" s="10">
        <v>264.83233018056751</v>
      </c>
      <c r="N42" s="10">
        <v>456.10008598452282</v>
      </c>
      <c r="O42" s="10">
        <v>477.11857265692169</v>
      </c>
      <c r="P42" s="10">
        <v>318.42932072226989</v>
      </c>
      <c r="Q42" s="10">
        <v>353.10980223559761</v>
      </c>
      <c r="R42" s="10">
        <v>375.17910576096301</v>
      </c>
      <c r="S42" s="10">
        <v>360.46620808254511</v>
      </c>
      <c r="T42" s="10">
        <v>405.01169389509892</v>
      </c>
      <c r="U42" s="10">
        <v>372.25967325881339</v>
      </c>
      <c r="V42" s="10">
        <v>348.57712811693892</v>
      </c>
      <c r="W42" s="10">
        <v>369.80051590713668</v>
      </c>
      <c r="X42" s="10">
        <v>249.8850386930352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11.297420464316421</v>
      </c>
      <c r="E43" s="10">
        <v>11.297420464316421</v>
      </c>
      <c r="F43" s="10">
        <v>9.2433361994840926</v>
      </c>
      <c r="G43" s="10">
        <v>8.2163370593293195</v>
      </c>
      <c r="H43" s="10">
        <v>16.432588134135859</v>
      </c>
      <c r="I43" s="10">
        <v>33.892261392949273</v>
      </c>
      <c r="J43" s="10">
        <v>28.757007738607051</v>
      </c>
      <c r="K43" s="10">
        <v>28.757007738607051</v>
      </c>
      <c r="L43" s="10">
        <v>35.162854686156493</v>
      </c>
      <c r="M43" s="10">
        <v>23.786672398968189</v>
      </c>
      <c r="N43" s="10">
        <v>42.402321582115221</v>
      </c>
      <c r="O43" s="10">
        <v>48.60756663800516</v>
      </c>
      <c r="P43" s="10">
        <v>32.060275150472911</v>
      </c>
      <c r="Q43" s="10">
        <v>18.615649183147031</v>
      </c>
      <c r="R43" s="10">
        <v>11.297420464316421</v>
      </c>
      <c r="S43" s="10">
        <v>9.2433361994840926</v>
      </c>
      <c r="T43" s="10">
        <v>11.25631986242476</v>
      </c>
      <c r="U43" s="10">
        <v>10.52510748065348</v>
      </c>
      <c r="V43" s="10">
        <v>11.08073946689596</v>
      </c>
      <c r="W43" s="10">
        <v>11.338521066208081</v>
      </c>
      <c r="X43" s="10">
        <v>7.2550300945829749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9.6016337059329313</v>
      </c>
      <c r="D50" s="10">
        <v>15.362596732588131</v>
      </c>
      <c r="E50" s="10">
        <v>20.163370593293209</v>
      </c>
      <c r="F50" s="10">
        <v>21.123559759243339</v>
      </c>
      <c r="G50" s="10">
        <v>20.163370593293209</v>
      </c>
      <c r="H50" s="10">
        <v>30.725107480653481</v>
      </c>
      <c r="I50" s="10">
        <v>66.251074806534817</v>
      </c>
      <c r="J50" s="10">
        <v>66.251074806534817</v>
      </c>
      <c r="K50" s="10">
        <v>50.444282029234728</v>
      </c>
      <c r="L50" s="10">
        <v>44.329836629406707</v>
      </c>
      <c r="M50" s="10">
        <v>40.842648323301802</v>
      </c>
      <c r="N50" s="10">
        <v>151.906018916595</v>
      </c>
      <c r="O50" s="10">
        <v>199.91401547721409</v>
      </c>
      <c r="P50" s="10">
        <v>159.74015477214101</v>
      </c>
      <c r="Q50" s="10">
        <v>142.16104901117799</v>
      </c>
      <c r="R50" s="10">
        <v>201.51092003439379</v>
      </c>
      <c r="S50" s="10">
        <v>185.95245055889939</v>
      </c>
      <c r="T50" s="10">
        <v>153.44290627687019</v>
      </c>
      <c r="U50" s="10">
        <v>141.80644883920891</v>
      </c>
      <c r="V50" s="10">
        <v>145.27136715391231</v>
      </c>
      <c r="W50" s="10">
        <v>162.2492691315563</v>
      </c>
      <c r="X50" s="10">
        <v>74.601891659501291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580.31203783319006</v>
      </c>
      <c r="D2" s="31">
        <f t="shared" si="0"/>
        <v>436.62940670679274</v>
      </c>
      <c r="E2" s="31">
        <f t="shared" si="0"/>
        <v>98.062940670679268</v>
      </c>
      <c r="F2" s="31">
        <f t="shared" si="0"/>
        <v>84.666036113499558</v>
      </c>
      <c r="G2" s="31">
        <f t="shared" si="0"/>
        <v>53.487188306104898</v>
      </c>
      <c r="H2" s="31">
        <f t="shared" si="0"/>
        <v>76.777042132416156</v>
      </c>
      <c r="I2" s="31">
        <f t="shared" si="0"/>
        <v>41.286930352536537</v>
      </c>
      <c r="J2" s="31">
        <f t="shared" si="0"/>
        <v>71.204729148753216</v>
      </c>
      <c r="K2" s="31">
        <f t="shared" si="0"/>
        <v>67.340240756663803</v>
      </c>
      <c r="L2" s="31">
        <f t="shared" si="0"/>
        <v>65.68263112639724</v>
      </c>
      <c r="M2" s="31">
        <f t="shared" si="0"/>
        <v>46.718228718830609</v>
      </c>
      <c r="N2" s="31">
        <f t="shared" si="0"/>
        <v>28.040498710232157</v>
      </c>
      <c r="O2" s="31">
        <f t="shared" si="0"/>
        <v>48.15133276010318</v>
      </c>
      <c r="P2" s="31">
        <f t="shared" si="0"/>
        <v>54.772141014617368</v>
      </c>
      <c r="Q2" s="31">
        <f t="shared" si="0"/>
        <v>75.093121238177119</v>
      </c>
      <c r="R2" s="31">
        <f t="shared" si="0"/>
        <v>190.45571797076519</v>
      </c>
      <c r="S2" s="31">
        <f t="shared" si="0"/>
        <v>208.48865004299225</v>
      </c>
      <c r="T2" s="31">
        <f t="shared" si="0"/>
        <v>116.75950128976784</v>
      </c>
      <c r="U2" s="31">
        <f t="shared" si="0"/>
        <v>141.20739466895958</v>
      </c>
      <c r="V2" s="31">
        <f t="shared" si="0"/>
        <v>199.90300945829748</v>
      </c>
      <c r="W2" s="31">
        <f t="shared" si="0"/>
        <v>161.66053310404126</v>
      </c>
      <c r="X2" s="31">
        <f t="shared" ref="X2" si="1">SUM(X3,X17,X22,X25,X26,X51,X52,X71,X74,X75,X76)</f>
        <v>192.31031814273433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580.31203783319006</v>
      </c>
      <c r="D26" s="37">
        <f t="shared" si="14"/>
        <v>436.62940670679274</v>
      </c>
      <c r="E26" s="37">
        <f t="shared" si="14"/>
        <v>98.062940670679268</v>
      </c>
      <c r="F26" s="37">
        <f t="shared" si="14"/>
        <v>84.666036113499558</v>
      </c>
      <c r="G26" s="37">
        <f t="shared" si="14"/>
        <v>53.487188306104898</v>
      </c>
      <c r="H26" s="37">
        <f t="shared" si="14"/>
        <v>76.777042132416156</v>
      </c>
      <c r="I26" s="37">
        <f t="shared" si="14"/>
        <v>41.286930352536537</v>
      </c>
      <c r="J26" s="37">
        <f t="shared" si="14"/>
        <v>71.204729148753216</v>
      </c>
      <c r="K26" s="37">
        <f t="shared" si="14"/>
        <v>67.340240756663803</v>
      </c>
      <c r="L26" s="37">
        <f t="shared" si="14"/>
        <v>65.68263112639724</v>
      </c>
      <c r="M26" s="37">
        <f t="shared" si="14"/>
        <v>46.718228718830609</v>
      </c>
      <c r="N26" s="37">
        <f t="shared" si="14"/>
        <v>28.040498710232157</v>
      </c>
      <c r="O26" s="37">
        <f t="shared" si="14"/>
        <v>48.15133276010318</v>
      </c>
      <c r="P26" s="37">
        <f t="shared" si="14"/>
        <v>54.772141014617368</v>
      </c>
      <c r="Q26" s="37">
        <f t="shared" si="14"/>
        <v>75.093121238177119</v>
      </c>
      <c r="R26" s="37">
        <f t="shared" si="14"/>
        <v>190.45571797076519</v>
      </c>
      <c r="S26" s="37">
        <f t="shared" si="14"/>
        <v>208.48865004299225</v>
      </c>
      <c r="T26" s="37">
        <f t="shared" si="14"/>
        <v>116.75950128976784</v>
      </c>
      <c r="U26" s="37">
        <f t="shared" si="14"/>
        <v>141.20739466895958</v>
      </c>
      <c r="V26" s="37">
        <f t="shared" si="14"/>
        <v>199.90300945829748</v>
      </c>
      <c r="W26" s="37">
        <f t="shared" si="14"/>
        <v>161.66053310404126</v>
      </c>
      <c r="X26" s="37">
        <f t="shared" ref="X26" si="15">SUM(X27,X33)</f>
        <v>192.31031814273433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580.31203783319006</v>
      </c>
      <c r="D33" s="29">
        <f t="shared" si="18"/>
        <v>436.62940670679274</v>
      </c>
      <c r="E33" s="29">
        <f t="shared" si="18"/>
        <v>98.062940670679268</v>
      </c>
      <c r="F33" s="29">
        <f t="shared" si="18"/>
        <v>84.666036113499558</v>
      </c>
      <c r="G33" s="29">
        <f t="shared" si="18"/>
        <v>53.487188306104898</v>
      </c>
      <c r="H33" s="29">
        <f t="shared" si="18"/>
        <v>76.777042132416156</v>
      </c>
      <c r="I33" s="29">
        <f t="shared" si="18"/>
        <v>41.286930352536537</v>
      </c>
      <c r="J33" s="29">
        <f t="shared" si="18"/>
        <v>71.204729148753216</v>
      </c>
      <c r="K33" s="29">
        <f t="shared" si="18"/>
        <v>67.340240756663803</v>
      </c>
      <c r="L33" s="29">
        <f t="shared" si="18"/>
        <v>65.68263112639724</v>
      </c>
      <c r="M33" s="29">
        <f t="shared" si="18"/>
        <v>46.718228718830609</v>
      </c>
      <c r="N33" s="29">
        <f t="shared" si="18"/>
        <v>28.040498710232157</v>
      </c>
      <c r="O33" s="29">
        <f t="shared" si="18"/>
        <v>48.15133276010318</v>
      </c>
      <c r="P33" s="29">
        <f t="shared" si="18"/>
        <v>54.772141014617368</v>
      </c>
      <c r="Q33" s="29">
        <f t="shared" si="18"/>
        <v>75.093121238177119</v>
      </c>
      <c r="R33" s="29">
        <f t="shared" si="18"/>
        <v>190.45571797076519</v>
      </c>
      <c r="S33" s="29">
        <f t="shared" si="18"/>
        <v>208.48865004299225</v>
      </c>
      <c r="T33" s="29">
        <f t="shared" si="18"/>
        <v>116.75950128976784</v>
      </c>
      <c r="U33" s="29">
        <f t="shared" si="18"/>
        <v>141.20739466895958</v>
      </c>
      <c r="V33" s="29">
        <f t="shared" si="18"/>
        <v>199.90300945829748</v>
      </c>
      <c r="W33" s="29">
        <f t="shared" si="18"/>
        <v>161.66053310404126</v>
      </c>
      <c r="X33" s="29">
        <f t="shared" ref="X33" si="19">SUM(X34:X50)</f>
        <v>192.31031814273433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56.487016337059323</v>
      </c>
      <c r="D36" s="10">
        <v>6.7784178847807386</v>
      </c>
      <c r="E36" s="10">
        <v>18.075838349097161</v>
      </c>
      <c r="F36" s="10">
        <v>20.335339638865001</v>
      </c>
      <c r="G36" s="10">
        <v>4.519002579535683</v>
      </c>
      <c r="H36" s="10">
        <v>9.0379191745485805</v>
      </c>
      <c r="I36" s="10">
        <v>0</v>
      </c>
      <c r="J36" s="10">
        <v>0</v>
      </c>
      <c r="K36" s="10">
        <v>0</v>
      </c>
      <c r="L36" s="10">
        <v>1.098710232158211</v>
      </c>
      <c r="M36" s="10">
        <v>0</v>
      </c>
      <c r="N36" s="10">
        <v>0</v>
      </c>
      <c r="O36" s="10">
        <v>0</v>
      </c>
      <c r="P36" s="10">
        <v>0</v>
      </c>
      <c r="Q36" s="10">
        <v>9.8882201203783318</v>
      </c>
      <c r="R36" s="10">
        <v>17.579019776440241</v>
      </c>
      <c r="S36" s="10">
        <v>12.085640584694749</v>
      </c>
      <c r="T36" s="10">
        <v>2.0160791057609631</v>
      </c>
      <c r="U36" s="10">
        <v>12.08890799656062</v>
      </c>
      <c r="V36" s="10">
        <v>62.404557179707638</v>
      </c>
      <c r="W36" s="10">
        <v>33.970421324161649</v>
      </c>
      <c r="X36" s="10">
        <v>34.718658641444542</v>
      </c>
    </row>
    <row r="37" spans="1:24" ht="11.25" customHeight="1" x14ac:dyDescent="0.2">
      <c r="A37" s="41" t="s">
        <v>61</v>
      </c>
      <c r="B37" s="9" t="s">
        <v>62</v>
      </c>
      <c r="C37" s="10">
        <v>77.240412725709376</v>
      </c>
      <c r="D37" s="10">
        <v>69.83379191745486</v>
      </c>
      <c r="E37" s="10">
        <v>0</v>
      </c>
      <c r="F37" s="10">
        <v>0</v>
      </c>
      <c r="G37" s="10">
        <v>0</v>
      </c>
      <c r="H37" s="10">
        <v>26.452192605331039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12.639724849527081</v>
      </c>
      <c r="D40" s="10">
        <v>4.2132416165090278</v>
      </c>
      <c r="E40" s="10">
        <v>1.053310404127257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235.19157351676691</v>
      </c>
      <c r="D43" s="10">
        <v>126.3256233877902</v>
      </c>
      <c r="E43" s="10">
        <v>3.0810834049871021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100.6496990541702</v>
      </c>
      <c r="S43" s="10">
        <v>132.48779019776441</v>
      </c>
      <c r="T43" s="10">
        <v>42.612811693895097</v>
      </c>
      <c r="U43" s="10">
        <v>32.120636285468613</v>
      </c>
      <c r="V43" s="10">
        <v>10.69355116079106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30.877987962166809</v>
      </c>
      <c r="K44" s="10">
        <v>26.053310404127259</v>
      </c>
      <c r="L44" s="10">
        <v>32.483061049011177</v>
      </c>
      <c r="M44" s="10">
        <v>28.661478933791919</v>
      </c>
      <c r="N44" s="10">
        <v>0.95537403267411869</v>
      </c>
      <c r="O44" s="10">
        <v>0</v>
      </c>
      <c r="P44" s="10">
        <v>0</v>
      </c>
      <c r="Q44" s="10">
        <v>0</v>
      </c>
      <c r="R44" s="10">
        <v>0</v>
      </c>
      <c r="S44" s="10">
        <v>5.732330180567498</v>
      </c>
      <c r="T44" s="10">
        <v>0</v>
      </c>
      <c r="U44" s="10">
        <v>6.1058469475494404</v>
      </c>
      <c r="V44" s="10">
        <v>2.123215821152193</v>
      </c>
      <c r="W44" s="10">
        <v>0</v>
      </c>
      <c r="X44" s="10">
        <v>11.06491831470335</v>
      </c>
    </row>
    <row r="45" spans="1:24" ht="11.25" customHeight="1" x14ac:dyDescent="0.2">
      <c r="A45" s="41" t="s">
        <v>77</v>
      </c>
      <c r="B45" s="9" t="s">
        <v>78</v>
      </c>
      <c r="C45" s="10">
        <v>0.96018916595012893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2.0827171109200342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181.47033533963889</v>
      </c>
      <c r="D46" s="10">
        <v>223.71736887360271</v>
      </c>
      <c r="E46" s="10">
        <v>72.012037833190021</v>
      </c>
      <c r="F46" s="10">
        <v>62.410404127257088</v>
      </c>
      <c r="G46" s="10">
        <v>48.968185726569217</v>
      </c>
      <c r="H46" s="10">
        <v>41.286930352536537</v>
      </c>
      <c r="I46" s="10">
        <v>41.286930352536537</v>
      </c>
      <c r="J46" s="10">
        <v>40.32674118658641</v>
      </c>
      <c r="K46" s="10">
        <v>41.286930352536537</v>
      </c>
      <c r="L46" s="10">
        <v>32.100859845227859</v>
      </c>
      <c r="M46" s="10">
        <v>18.05674978503869</v>
      </c>
      <c r="N46" s="10">
        <v>27.085124677558039</v>
      </c>
      <c r="O46" s="10">
        <v>48.15133276010318</v>
      </c>
      <c r="P46" s="10">
        <v>51.160791057609629</v>
      </c>
      <c r="Q46" s="10">
        <v>65.204901117798784</v>
      </c>
      <c r="R46" s="10">
        <v>72.226999140154774</v>
      </c>
      <c r="S46" s="10">
        <v>58.182889079965612</v>
      </c>
      <c r="T46" s="10">
        <v>58.006276870163369</v>
      </c>
      <c r="U46" s="10">
        <v>66.384608770421323</v>
      </c>
      <c r="V46" s="10">
        <v>75.314703353396382</v>
      </c>
      <c r="W46" s="10">
        <v>74.298538263112633</v>
      </c>
      <c r="X46" s="10">
        <v>70.417282889079956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15.362596732588131</v>
      </c>
      <c r="D49" s="10">
        <v>5.7609630266552019</v>
      </c>
      <c r="E49" s="10">
        <v>3.8406706792777299</v>
      </c>
      <c r="F49" s="10">
        <v>1.920292347377472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12.522355975924331</v>
      </c>
    </row>
    <row r="50" spans="1:24" ht="11.25" customHeight="1" x14ac:dyDescent="0.2">
      <c r="A50" s="41" t="s">
        <v>87</v>
      </c>
      <c r="B50" s="9" t="s">
        <v>88</v>
      </c>
      <c r="C50" s="10">
        <v>0.96018916595012893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1.5286328460877039</v>
      </c>
      <c r="Q50" s="10">
        <v>0</v>
      </c>
      <c r="R50" s="10">
        <v>0</v>
      </c>
      <c r="S50" s="10">
        <v>0</v>
      </c>
      <c r="T50" s="10">
        <v>14.124333619948411</v>
      </c>
      <c r="U50" s="10">
        <v>24.507394668959591</v>
      </c>
      <c r="V50" s="10">
        <v>49.366981943250217</v>
      </c>
      <c r="W50" s="10">
        <v>53.391573516766982</v>
      </c>
      <c r="X50" s="10">
        <v>63.587102321582122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66.251074806534817</v>
      </c>
      <c r="D2" s="31">
        <f t="shared" si="0"/>
        <v>0.96018916595012893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66.251074806534817</v>
      </c>
      <c r="D26" s="37">
        <f t="shared" si="14"/>
        <v>0.96018916595012893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66.251074806534817</v>
      </c>
      <c r="D33" s="29">
        <f t="shared" si="18"/>
        <v>0.96018916595012893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0.96018916595012893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65.29088564058469</v>
      </c>
      <c r="D50" s="10">
        <v>0.96018916595012893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1.0152192605331041</v>
      </c>
      <c r="D2" s="31">
        <f t="shared" si="0"/>
        <v>0</v>
      </c>
      <c r="E2" s="31">
        <f t="shared" si="0"/>
        <v>1.015563198624247</v>
      </c>
      <c r="F2" s="31">
        <f t="shared" si="0"/>
        <v>3.0453138435081679</v>
      </c>
      <c r="G2" s="31">
        <f t="shared" si="0"/>
        <v>3.0451418744625971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1.0152192605331041</v>
      </c>
      <c r="D26" s="37">
        <f t="shared" si="14"/>
        <v>0</v>
      </c>
      <c r="E26" s="37">
        <f t="shared" si="14"/>
        <v>1.015563198624247</v>
      </c>
      <c r="F26" s="37">
        <f t="shared" si="14"/>
        <v>3.0453138435081679</v>
      </c>
      <c r="G26" s="37">
        <f t="shared" si="14"/>
        <v>3.0451418744625971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1.0152192605331041</v>
      </c>
      <c r="D27" s="29">
        <f t="shared" si="16"/>
        <v>0</v>
      </c>
      <c r="E27" s="29">
        <f t="shared" si="16"/>
        <v>1.015563198624247</v>
      </c>
      <c r="F27" s="29">
        <f t="shared" si="16"/>
        <v>3.0453138435081679</v>
      </c>
      <c r="G27" s="29">
        <f t="shared" si="16"/>
        <v>3.0451418744625971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1.0152192605331041</v>
      </c>
      <c r="D28" s="10">
        <v>0</v>
      </c>
      <c r="E28" s="10">
        <v>1.015563198624247</v>
      </c>
      <c r="F28" s="10">
        <v>3.0453138435081679</v>
      </c>
      <c r="G28" s="10">
        <v>3.0451418744625971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64.273430782459144</v>
      </c>
      <c r="D2" s="31">
        <f t="shared" si="0"/>
        <v>159.51564918314699</v>
      </c>
      <c r="E2" s="31">
        <f t="shared" si="0"/>
        <v>205.38116938950986</v>
      </c>
      <c r="F2" s="31">
        <f t="shared" si="0"/>
        <v>182.53800515907136</v>
      </c>
      <c r="G2" s="31">
        <f t="shared" si="0"/>
        <v>169.63078245915733</v>
      </c>
      <c r="H2" s="31">
        <f t="shared" si="0"/>
        <v>299.79458297506454</v>
      </c>
      <c r="I2" s="31">
        <f t="shared" si="0"/>
        <v>740.00429922613921</v>
      </c>
      <c r="J2" s="31">
        <f t="shared" si="0"/>
        <v>732.14376612209799</v>
      </c>
      <c r="K2" s="31">
        <f t="shared" si="0"/>
        <v>611.18512467755806</v>
      </c>
      <c r="L2" s="31">
        <f t="shared" si="0"/>
        <v>559.07136715391232</v>
      </c>
      <c r="M2" s="31">
        <f t="shared" si="0"/>
        <v>461.38822012037838</v>
      </c>
      <c r="N2" s="31">
        <f t="shared" si="0"/>
        <v>841.65236457437652</v>
      </c>
      <c r="O2" s="31">
        <f t="shared" si="0"/>
        <v>935.88426483233013</v>
      </c>
      <c r="P2" s="31">
        <f t="shared" si="0"/>
        <v>675.70214961306942</v>
      </c>
      <c r="Q2" s="31">
        <f t="shared" si="0"/>
        <v>662.55614789337915</v>
      </c>
      <c r="R2" s="31">
        <f t="shared" si="0"/>
        <v>705.83404987102313</v>
      </c>
      <c r="S2" s="31">
        <f t="shared" si="0"/>
        <v>668.34952708512469</v>
      </c>
      <c r="T2" s="31">
        <f t="shared" si="0"/>
        <v>701.67876182287193</v>
      </c>
      <c r="U2" s="31">
        <f t="shared" si="0"/>
        <v>647.62467755803948</v>
      </c>
      <c r="V2" s="31">
        <f t="shared" si="0"/>
        <v>645.93817712811688</v>
      </c>
      <c r="W2" s="31">
        <f t="shared" si="0"/>
        <v>698.41642304385198</v>
      </c>
      <c r="X2" s="31">
        <f t="shared" ref="X2" si="1">SUM(X3,X17,X22,X25,X26,X51,X52,X71,X74,X75,X76)</f>
        <v>455.80490111779881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64.273430782459144</v>
      </c>
      <c r="D26" s="37">
        <f t="shared" si="14"/>
        <v>159.51564918314699</v>
      </c>
      <c r="E26" s="37">
        <f t="shared" si="14"/>
        <v>205.38116938950986</v>
      </c>
      <c r="F26" s="37">
        <f t="shared" si="14"/>
        <v>182.53800515907136</v>
      </c>
      <c r="G26" s="37">
        <f t="shared" si="14"/>
        <v>169.63078245915733</v>
      </c>
      <c r="H26" s="37">
        <f t="shared" si="14"/>
        <v>299.79458297506454</v>
      </c>
      <c r="I26" s="37">
        <f t="shared" si="14"/>
        <v>740.00429922613921</v>
      </c>
      <c r="J26" s="37">
        <f t="shared" si="14"/>
        <v>732.14376612209799</v>
      </c>
      <c r="K26" s="37">
        <f t="shared" si="14"/>
        <v>611.18512467755806</v>
      </c>
      <c r="L26" s="37">
        <f t="shared" si="14"/>
        <v>559.07136715391232</v>
      </c>
      <c r="M26" s="37">
        <f t="shared" si="14"/>
        <v>461.38822012037838</v>
      </c>
      <c r="N26" s="37">
        <f t="shared" si="14"/>
        <v>841.65236457437652</v>
      </c>
      <c r="O26" s="37">
        <f t="shared" si="14"/>
        <v>935.88426483233013</v>
      </c>
      <c r="P26" s="37">
        <f t="shared" si="14"/>
        <v>675.70214961306942</v>
      </c>
      <c r="Q26" s="37">
        <f t="shared" si="14"/>
        <v>662.55614789337915</v>
      </c>
      <c r="R26" s="37">
        <f t="shared" si="14"/>
        <v>705.83404987102313</v>
      </c>
      <c r="S26" s="37">
        <f t="shared" si="14"/>
        <v>668.34952708512469</v>
      </c>
      <c r="T26" s="37">
        <f t="shared" si="14"/>
        <v>701.67876182287193</v>
      </c>
      <c r="U26" s="37">
        <f t="shared" si="14"/>
        <v>647.62467755803948</v>
      </c>
      <c r="V26" s="37">
        <f t="shared" si="14"/>
        <v>645.93817712811688</v>
      </c>
      <c r="W26" s="37">
        <f t="shared" si="14"/>
        <v>698.41642304385198</v>
      </c>
      <c r="X26" s="37">
        <f t="shared" ref="X26" si="15">SUM(X27,X33)</f>
        <v>455.80490111779881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64.273430782459144</v>
      </c>
      <c r="D33" s="29">
        <f t="shared" si="18"/>
        <v>159.51564918314699</v>
      </c>
      <c r="E33" s="29">
        <f t="shared" si="18"/>
        <v>205.38116938950986</v>
      </c>
      <c r="F33" s="29">
        <f t="shared" si="18"/>
        <v>182.53800515907136</v>
      </c>
      <c r="G33" s="29">
        <f t="shared" si="18"/>
        <v>169.63078245915733</v>
      </c>
      <c r="H33" s="29">
        <f t="shared" si="18"/>
        <v>299.79458297506454</v>
      </c>
      <c r="I33" s="29">
        <f t="shared" si="18"/>
        <v>740.00429922613921</v>
      </c>
      <c r="J33" s="29">
        <f t="shared" si="18"/>
        <v>732.14376612209799</v>
      </c>
      <c r="K33" s="29">
        <f t="shared" si="18"/>
        <v>611.18512467755806</v>
      </c>
      <c r="L33" s="29">
        <f t="shared" si="18"/>
        <v>559.07136715391232</v>
      </c>
      <c r="M33" s="29">
        <f t="shared" si="18"/>
        <v>461.38822012037838</v>
      </c>
      <c r="N33" s="29">
        <f t="shared" si="18"/>
        <v>841.65236457437652</v>
      </c>
      <c r="O33" s="29">
        <f t="shared" si="18"/>
        <v>935.88426483233013</v>
      </c>
      <c r="P33" s="29">
        <f t="shared" si="18"/>
        <v>675.70214961306942</v>
      </c>
      <c r="Q33" s="29">
        <f t="shared" si="18"/>
        <v>662.55614789337915</v>
      </c>
      <c r="R33" s="29">
        <f t="shared" si="18"/>
        <v>705.83404987102313</v>
      </c>
      <c r="S33" s="29">
        <f t="shared" si="18"/>
        <v>668.34952708512469</v>
      </c>
      <c r="T33" s="29">
        <f t="shared" si="18"/>
        <v>701.67876182287193</v>
      </c>
      <c r="U33" s="29">
        <f t="shared" si="18"/>
        <v>647.62467755803948</v>
      </c>
      <c r="V33" s="29">
        <f t="shared" si="18"/>
        <v>645.93817712811688</v>
      </c>
      <c r="W33" s="29">
        <f t="shared" si="18"/>
        <v>698.41642304385198</v>
      </c>
      <c r="X33" s="29">
        <f t="shared" ref="X33" si="19">SUM(X34:X50)</f>
        <v>455.80490111779881</v>
      </c>
    </row>
    <row r="34" spans="1:24" ht="11.25" customHeight="1" x14ac:dyDescent="0.2">
      <c r="A34" s="41" t="s">
        <v>55</v>
      </c>
      <c r="B34" s="9" t="s">
        <v>56</v>
      </c>
      <c r="C34" s="10">
        <v>11.822871883061049</v>
      </c>
      <c r="D34" s="10">
        <v>47.29148753224419</v>
      </c>
      <c r="E34" s="10">
        <v>63.843508168529659</v>
      </c>
      <c r="F34" s="10">
        <v>60.296646603611343</v>
      </c>
      <c r="G34" s="10">
        <v>56.749785038693027</v>
      </c>
      <c r="H34" s="10">
        <v>93.400687876182275</v>
      </c>
      <c r="I34" s="10">
        <v>198.6242476354256</v>
      </c>
      <c r="J34" s="10">
        <v>204.5356835769561</v>
      </c>
      <c r="K34" s="10">
        <v>163.1556319862425</v>
      </c>
      <c r="L34" s="10">
        <v>139.50988822012039</v>
      </c>
      <c r="M34" s="10">
        <v>109.95270851246779</v>
      </c>
      <c r="N34" s="10">
        <v>125.32244196044709</v>
      </c>
      <c r="O34" s="10">
        <v>145.42132416165089</v>
      </c>
      <c r="P34" s="10">
        <v>118.2287188306105</v>
      </c>
      <c r="Q34" s="10">
        <v>98.129836629406697</v>
      </c>
      <c r="R34" s="10">
        <v>66.208082545141863</v>
      </c>
      <c r="S34" s="10">
        <v>70.937231298366285</v>
      </c>
      <c r="T34" s="10">
        <v>92.107308684436802</v>
      </c>
      <c r="U34" s="10">
        <v>85.443938091143579</v>
      </c>
      <c r="V34" s="10">
        <v>109.15348237317281</v>
      </c>
      <c r="W34" s="10">
        <v>127.6421324161651</v>
      </c>
      <c r="X34" s="10">
        <v>106.7014617368874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5.6486672398968194</v>
      </c>
      <c r="D36" s="10">
        <v>9.0379191745485805</v>
      </c>
      <c r="E36" s="10">
        <v>10.167669819432501</v>
      </c>
      <c r="F36" s="10">
        <v>7.9081685296646604</v>
      </c>
      <c r="G36" s="10">
        <v>9.0379191745485805</v>
      </c>
      <c r="H36" s="10">
        <v>14.68667239896819</v>
      </c>
      <c r="I36" s="10">
        <v>38.411177987962162</v>
      </c>
      <c r="J36" s="10">
        <v>36.151676698194322</v>
      </c>
      <c r="K36" s="10">
        <v>36.151676698194322</v>
      </c>
      <c r="L36" s="10">
        <v>38.454170249355109</v>
      </c>
      <c r="M36" s="10">
        <v>21.97386070507309</v>
      </c>
      <c r="N36" s="10">
        <v>65.921496130696468</v>
      </c>
      <c r="O36" s="10">
        <v>64.822785898538257</v>
      </c>
      <c r="P36" s="10">
        <v>47.243680137575232</v>
      </c>
      <c r="Q36" s="10">
        <v>50.539810834049867</v>
      </c>
      <c r="R36" s="10">
        <v>51.638521066208092</v>
      </c>
      <c r="S36" s="10">
        <v>41.75030094582975</v>
      </c>
      <c r="T36" s="10">
        <v>39.860533104041266</v>
      </c>
      <c r="U36" s="10">
        <v>37.589509888220121</v>
      </c>
      <c r="V36" s="10">
        <v>31.855460017196901</v>
      </c>
      <c r="W36" s="10">
        <v>27.3859845227859</v>
      </c>
      <c r="X36" s="10">
        <v>17.361478933791911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37.200257953568347</v>
      </c>
      <c r="D42" s="10">
        <v>76.52622527944969</v>
      </c>
      <c r="E42" s="10">
        <v>99.909200343938082</v>
      </c>
      <c r="F42" s="10">
        <v>83.966294067067921</v>
      </c>
      <c r="G42" s="10">
        <v>75.463370593293206</v>
      </c>
      <c r="H42" s="10">
        <v>144.54952708512471</v>
      </c>
      <c r="I42" s="10">
        <v>402.82553740326739</v>
      </c>
      <c r="J42" s="10">
        <v>396.44832330180571</v>
      </c>
      <c r="K42" s="10">
        <v>332.67652622527942</v>
      </c>
      <c r="L42" s="10">
        <v>301.61461736887361</v>
      </c>
      <c r="M42" s="10">
        <v>264.83233018056751</v>
      </c>
      <c r="N42" s="10">
        <v>456.10008598452282</v>
      </c>
      <c r="O42" s="10">
        <v>477.11857265692169</v>
      </c>
      <c r="P42" s="10">
        <v>318.42932072226989</v>
      </c>
      <c r="Q42" s="10">
        <v>353.10980223559761</v>
      </c>
      <c r="R42" s="10">
        <v>375.17910576096301</v>
      </c>
      <c r="S42" s="10">
        <v>360.46620808254511</v>
      </c>
      <c r="T42" s="10">
        <v>405.01169389509892</v>
      </c>
      <c r="U42" s="10">
        <v>372.25967325881339</v>
      </c>
      <c r="V42" s="10">
        <v>348.57712811693892</v>
      </c>
      <c r="W42" s="10">
        <v>369.80051590713668</v>
      </c>
      <c r="X42" s="10">
        <v>249.8850386930352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11.297420464316421</v>
      </c>
      <c r="E43" s="10">
        <v>11.297420464316421</v>
      </c>
      <c r="F43" s="10">
        <v>9.2433361994840926</v>
      </c>
      <c r="G43" s="10">
        <v>8.2163370593293195</v>
      </c>
      <c r="H43" s="10">
        <v>16.432588134135859</v>
      </c>
      <c r="I43" s="10">
        <v>33.892261392949273</v>
      </c>
      <c r="J43" s="10">
        <v>28.757007738607051</v>
      </c>
      <c r="K43" s="10">
        <v>28.757007738607051</v>
      </c>
      <c r="L43" s="10">
        <v>35.162854686156493</v>
      </c>
      <c r="M43" s="10">
        <v>23.786672398968189</v>
      </c>
      <c r="N43" s="10">
        <v>42.402321582115221</v>
      </c>
      <c r="O43" s="10">
        <v>48.60756663800516</v>
      </c>
      <c r="P43" s="10">
        <v>32.060275150472911</v>
      </c>
      <c r="Q43" s="10">
        <v>18.615649183147031</v>
      </c>
      <c r="R43" s="10">
        <v>11.297420464316421</v>
      </c>
      <c r="S43" s="10">
        <v>9.2433361994840926</v>
      </c>
      <c r="T43" s="10">
        <v>11.25631986242476</v>
      </c>
      <c r="U43" s="10">
        <v>10.52510748065348</v>
      </c>
      <c r="V43" s="10">
        <v>11.08073946689596</v>
      </c>
      <c r="W43" s="10">
        <v>11.338521066208081</v>
      </c>
      <c r="X43" s="10">
        <v>7.2550300945829749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9.6016337059329313</v>
      </c>
      <c r="D50" s="10">
        <v>15.362596732588131</v>
      </c>
      <c r="E50" s="10">
        <v>20.163370593293209</v>
      </c>
      <c r="F50" s="10">
        <v>21.123559759243339</v>
      </c>
      <c r="G50" s="10">
        <v>20.163370593293209</v>
      </c>
      <c r="H50" s="10">
        <v>30.725107480653481</v>
      </c>
      <c r="I50" s="10">
        <v>66.251074806534817</v>
      </c>
      <c r="J50" s="10">
        <v>66.251074806534817</v>
      </c>
      <c r="K50" s="10">
        <v>50.444282029234728</v>
      </c>
      <c r="L50" s="10">
        <v>44.329836629406707</v>
      </c>
      <c r="M50" s="10">
        <v>40.842648323301802</v>
      </c>
      <c r="N50" s="10">
        <v>151.906018916595</v>
      </c>
      <c r="O50" s="10">
        <v>199.91401547721409</v>
      </c>
      <c r="P50" s="10">
        <v>159.74015477214101</v>
      </c>
      <c r="Q50" s="10">
        <v>142.16104901117799</v>
      </c>
      <c r="R50" s="10">
        <v>201.51092003439379</v>
      </c>
      <c r="S50" s="10">
        <v>185.95245055889939</v>
      </c>
      <c r="T50" s="10">
        <v>153.44290627687019</v>
      </c>
      <c r="U50" s="10">
        <v>141.80644883920891</v>
      </c>
      <c r="V50" s="10">
        <v>145.27136715391231</v>
      </c>
      <c r="W50" s="10">
        <v>162.2492691315563</v>
      </c>
      <c r="X50" s="10">
        <v>74.601891659501291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2.122699914015477</v>
      </c>
      <c r="R2" s="31">
        <f t="shared" si="0"/>
        <v>2.8276870163370589</v>
      </c>
      <c r="S2" s="31">
        <f t="shared" si="0"/>
        <v>1.3958727429062769</v>
      </c>
      <c r="T2" s="31">
        <f t="shared" si="0"/>
        <v>2.0083404987102327</v>
      </c>
      <c r="U2" s="31">
        <f t="shared" si="0"/>
        <v>11.869045571797081</v>
      </c>
      <c r="V2" s="31">
        <f t="shared" si="0"/>
        <v>5.4945829750644881</v>
      </c>
      <c r="W2" s="31">
        <f t="shared" si="0"/>
        <v>7.7287188306104895</v>
      </c>
      <c r="X2" s="31">
        <f t="shared" ref="X2" si="1">SUM(X3,X17,X22,X25,X26,X51,X52,X71,X74,X75,X76)</f>
        <v>6.9741186586414434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2.122699914015477</v>
      </c>
      <c r="R3" s="34">
        <f t="shared" si="2"/>
        <v>2.8276870163370589</v>
      </c>
      <c r="S3" s="34">
        <f t="shared" si="2"/>
        <v>1.3958727429062769</v>
      </c>
      <c r="T3" s="34">
        <f t="shared" si="2"/>
        <v>2.0083404987102327</v>
      </c>
      <c r="U3" s="34">
        <f t="shared" si="2"/>
        <v>11.869045571797081</v>
      </c>
      <c r="V3" s="34">
        <f t="shared" si="2"/>
        <v>5.4945829750644881</v>
      </c>
      <c r="W3" s="34">
        <f t="shared" si="2"/>
        <v>7.7287188306104895</v>
      </c>
      <c r="X3" s="34">
        <f t="shared" ref="X3" si="3">SUM(X4,X8,X11)</f>
        <v>6.9741186586414434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2.122699914015477</v>
      </c>
      <c r="R4" s="29">
        <f t="shared" si="4"/>
        <v>2.8276870163370589</v>
      </c>
      <c r="S4" s="29">
        <f t="shared" si="4"/>
        <v>1.3958727429062769</v>
      </c>
      <c r="T4" s="29">
        <f t="shared" si="4"/>
        <v>2.004471195184867</v>
      </c>
      <c r="U4" s="29">
        <f t="shared" si="4"/>
        <v>11.869045571797081</v>
      </c>
      <c r="V4" s="29">
        <f t="shared" si="4"/>
        <v>5.4945829750644881</v>
      </c>
      <c r="W4" s="29">
        <f t="shared" si="4"/>
        <v>7.7287188306104895</v>
      </c>
      <c r="X4" s="29">
        <f t="shared" ref="X4" si="5">SUM(X5:X7)</f>
        <v>6.9741186586414434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2.122699914015477</v>
      </c>
      <c r="R6" s="10">
        <v>2.8276870163370589</v>
      </c>
      <c r="S6" s="10">
        <v>1.3958727429062769</v>
      </c>
      <c r="T6" s="10">
        <v>2.004471195184867</v>
      </c>
      <c r="U6" s="10">
        <v>11.869045571797081</v>
      </c>
      <c r="V6" s="10">
        <v>5.4945829750644881</v>
      </c>
      <c r="W6" s="10">
        <v>0.39647463456577808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7.3322441960447113</v>
      </c>
      <c r="X7" s="10">
        <v>6.9741186586414434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3.869303525365434E-3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3.869303525365434E-3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8.9664660361134985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8.9664660361134985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8.9664660361134985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8.9664660361134985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28.217282889079961</v>
      </c>
      <c r="G2" s="31">
        <f t="shared" si="0"/>
        <v>13.46680997420464</v>
      </c>
      <c r="H2" s="31">
        <f t="shared" si="0"/>
        <v>51.379621668099738</v>
      </c>
      <c r="I2" s="31">
        <f t="shared" si="0"/>
        <v>91.277901977644007</v>
      </c>
      <c r="J2" s="31">
        <f t="shared" si="0"/>
        <v>103.3146173688736</v>
      </c>
      <c r="K2" s="31">
        <f t="shared" si="0"/>
        <v>436.0226999140155</v>
      </c>
      <c r="L2" s="31">
        <f t="shared" si="0"/>
        <v>555.40266552020626</v>
      </c>
      <c r="M2" s="31">
        <f t="shared" si="0"/>
        <v>655.73224419604469</v>
      </c>
      <c r="N2" s="31">
        <f t="shared" si="0"/>
        <v>696.33129836629405</v>
      </c>
      <c r="O2" s="31">
        <f t="shared" si="0"/>
        <v>773.98254514187443</v>
      </c>
      <c r="P2" s="31">
        <f t="shared" si="0"/>
        <v>733.01805674978493</v>
      </c>
      <c r="Q2" s="31">
        <f t="shared" si="0"/>
        <v>681.64230438521065</v>
      </c>
      <c r="R2" s="31">
        <f t="shared" si="0"/>
        <v>632.46397248495271</v>
      </c>
      <c r="S2" s="31">
        <f t="shared" si="0"/>
        <v>437.20739466895964</v>
      </c>
      <c r="T2" s="31">
        <f t="shared" si="0"/>
        <v>560.12562338779026</v>
      </c>
      <c r="U2" s="31">
        <f t="shared" si="0"/>
        <v>856.16612209802236</v>
      </c>
      <c r="V2" s="31">
        <f t="shared" si="0"/>
        <v>921.77858985382636</v>
      </c>
      <c r="W2" s="31">
        <f t="shared" si="0"/>
        <v>965.86053310404122</v>
      </c>
      <c r="X2" s="31">
        <f t="shared" ref="X2" si="1">SUM(X3,X17,X22,X25,X26,X51,X52,X71,X74,X75,X76)</f>
        <v>964.77807394668957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28.217282889079961</v>
      </c>
      <c r="G52" s="37">
        <f t="shared" si="20"/>
        <v>13.46680997420464</v>
      </c>
      <c r="H52" s="37">
        <f t="shared" si="20"/>
        <v>51.379621668099738</v>
      </c>
      <c r="I52" s="37">
        <f t="shared" si="20"/>
        <v>91.277901977644007</v>
      </c>
      <c r="J52" s="37">
        <f t="shared" si="20"/>
        <v>103.3146173688736</v>
      </c>
      <c r="K52" s="37">
        <f t="shared" si="20"/>
        <v>436.0226999140155</v>
      </c>
      <c r="L52" s="37">
        <f t="shared" si="20"/>
        <v>555.40266552020626</v>
      </c>
      <c r="M52" s="37">
        <f t="shared" si="20"/>
        <v>655.73224419604469</v>
      </c>
      <c r="N52" s="37">
        <f t="shared" si="20"/>
        <v>696.33129836629405</v>
      </c>
      <c r="O52" s="37">
        <f t="shared" si="20"/>
        <v>773.98254514187443</v>
      </c>
      <c r="P52" s="37">
        <f t="shared" si="20"/>
        <v>733.01805674978493</v>
      </c>
      <c r="Q52" s="37">
        <f t="shared" si="20"/>
        <v>681.64230438521065</v>
      </c>
      <c r="R52" s="37">
        <f t="shared" si="20"/>
        <v>632.46397248495271</v>
      </c>
      <c r="S52" s="37">
        <f t="shared" si="20"/>
        <v>437.20739466895964</v>
      </c>
      <c r="T52" s="37">
        <f t="shared" si="20"/>
        <v>560.12562338779026</v>
      </c>
      <c r="U52" s="37">
        <f t="shared" si="20"/>
        <v>856.16612209802236</v>
      </c>
      <c r="V52" s="37">
        <f t="shared" si="20"/>
        <v>921.77858985382636</v>
      </c>
      <c r="W52" s="37">
        <f t="shared" si="20"/>
        <v>965.86053310404122</v>
      </c>
      <c r="X52" s="37">
        <f t="shared" ref="X52" si="21">SUM(X53:X70)</f>
        <v>964.77807394668957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28.217282889079961</v>
      </c>
      <c r="G63" s="10">
        <v>13.46680997420464</v>
      </c>
      <c r="H63" s="10">
        <v>37.613155631986238</v>
      </c>
      <c r="I63" s="10">
        <v>61.001891659501283</v>
      </c>
      <c r="J63" s="10">
        <v>80.380653482373162</v>
      </c>
      <c r="K63" s="10">
        <v>126.268271711092</v>
      </c>
      <c r="L63" s="10">
        <v>168.35769561478929</v>
      </c>
      <c r="M63" s="10">
        <v>169.63310404127259</v>
      </c>
      <c r="N63" s="10">
        <v>160.70507308684441</v>
      </c>
      <c r="O63" s="10">
        <v>138.38495270851249</v>
      </c>
      <c r="P63" s="10">
        <v>144.1244196044712</v>
      </c>
      <c r="Q63" s="10">
        <v>132.8460877042132</v>
      </c>
      <c r="R63" s="10">
        <v>153.48237317282889</v>
      </c>
      <c r="S63" s="10">
        <v>167.66981943250221</v>
      </c>
      <c r="T63" s="10">
        <v>159.5017196904557</v>
      </c>
      <c r="U63" s="10">
        <v>156.8751504729149</v>
      </c>
      <c r="V63" s="10">
        <v>171.10576096302671</v>
      </c>
      <c r="W63" s="10">
        <v>169.20017196904561</v>
      </c>
      <c r="X63" s="10">
        <v>175.3510748065348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13.766466036113499</v>
      </c>
      <c r="I65" s="10">
        <v>30.276010318142731</v>
      </c>
      <c r="J65" s="10">
        <v>22.933963886500429</v>
      </c>
      <c r="K65" s="10">
        <v>309.75442820292352</v>
      </c>
      <c r="L65" s="10">
        <v>387.04496990541702</v>
      </c>
      <c r="M65" s="10">
        <v>486.0991401547721</v>
      </c>
      <c r="N65" s="10">
        <v>535.62622527944961</v>
      </c>
      <c r="O65" s="10">
        <v>635.59759243336191</v>
      </c>
      <c r="P65" s="10">
        <v>588.89363714531373</v>
      </c>
      <c r="Q65" s="10">
        <v>548.79621668099742</v>
      </c>
      <c r="R65" s="10">
        <v>478.98159931212382</v>
      </c>
      <c r="S65" s="10">
        <v>269.53757523645743</v>
      </c>
      <c r="T65" s="10">
        <v>400.62390369733453</v>
      </c>
      <c r="U65" s="10">
        <v>699.29097162510743</v>
      </c>
      <c r="V65" s="10">
        <v>750.67282889079968</v>
      </c>
      <c r="W65" s="10">
        <v>796.66036113499558</v>
      </c>
      <c r="X65" s="10">
        <v>789.42699914015475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329.78976784178849</v>
      </c>
      <c r="D2" s="31">
        <f t="shared" si="0"/>
        <v>331.06595012897685</v>
      </c>
      <c r="E2" s="31">
        <f t="shared" si="0"/>
        <v>352.54978503869302</v>
      </c>
      <c r="F2" s="31">
        <f t="shared" si="0"/>
        <v>324.06964746345659</v>
      </c>
      <c r="G2" s="31">
        <f t="shared" si="0"/>
        <v>318.48495270851254</v>
      </c>
      <c r="H2" s="31">
        <f t="shared" si="0"/>
        <v>338.79389509888216</v>
      </c>
      <c r="I2" s="31">
        <f t="shared" si="0"/>
        <v>376.24230438521067</v>
      </c>
      <c r="J2" s="31">
        <f t="shared" si="0"/>
        <v>370.55907136715393</v>
      </c>
      <c r="K2" s="31">
        <f t="shared" si="0"/>
        <v>384.05709372312992</v>
      </c>
      <c r="L2" s="31">
        <f t="shared" si="0"/>
        <v>384.72570937231285</v>
      </c>
      <c r="M2" s="31">
        <f t="shared" si="0"/>
        <v>445.67721410146157</v>
      </c>
      <c r="N2" s="31">
        <f t="shared" si="0"/>
        <v>372.39028374892519</v>
      </c>
      <c r="O2" s="31">
        <f t="shared" si="0"/>
        <v>549.55382631126395</v>
      </c>
      <c r="P2" s="31">
        <f t="shared" si="0"/>
        <v>690.65864144453997</v>
      </c>
      <c r="Q2" s="31">
        <f t="shared" si="0"/>
        <v>699.1484952708513</v>
      </c>
      <c r="R2" s="31">
        <f t="shared" si="0"/>
        <v>788.19380911435928</v>
      </c>
      <c r="S2" s="31">
        <f t="shared" si="0"/>
        <v>726.59613069647457</v>
      </c>
      <c r="T2" s="31">
        <f t="shared" si="0"/>
        <v>700.55554600171956</v>
      </c>
      <c r="U2" s="31">
        <f t="shared" si="0"/>
        <v>751.40214961306947</v>
      </c>
      <c r="V2" s="31">
        <f t="shared" si="0"/>
        <v>703.71392949269125</v>
      </c>
      <c r="W2" s="31">
        <f t="shared" si="0"/>
        <v>657.22407566638003</v>
      </c>
      <c r="X2" s="31">
        <f t="shared" ref="X2" si="1">SUM(X3,X17,X22,X25,X26,X51,X52,X71,X74,X75,X76)</f>
        <v>596.42115219260529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139.38417884780739</v>
      </c>
      <c r="D3" s="34">
        <f t="shared" si="2"/>
        <v>141.58469475494411</v>
      </c>
      <c r="E3" s="34">
        <f t="shared" si="2"/>
        <v>141.85425623387789</v>
      </c>
      <c r="F3" s="34">
        <f t="shared" si="2"/>
        <v>139.16706792777299</v>
      </c>
      <c r="G3" s="34">
        <f t="shared" si="2"/>
        <v>135.73198624247641</v>
      </c>
      <c r="H3" s="34">
        <f t="shared" si="2"/>
        <v>134.05279449699049</v>
      </c>
      <c r="I3" s="34">
        <f t="shared" si="2"/>
        <v>139.61289767841791</v>
      </c>
      <c r="J3" s="34">
        <f t="shared" si="2"/>
        <v>147.6871883061049</v>
      </c>
      <c r="K3" s="34">
        <f t="shared" si="2"/>
        <v>137.92639724849531</v>
      </c>
      <c r="L3" s="34">
        <f t="shared" si="2"/>
        <v>142.55030094582969</v>
      </c>
      <c r="M3" s="34">
        <f t="shared" si="2"/>
        <v>137.53018056749781</v>
      </c>
      <c r="N3" s="34">
        <f t="shared" si="2"/>
        <v>138.4693895098882</v>
      </c>
      <c r="O3" s="34">
        <f t="shared" si="2"/>
        <v>142.5030954428203</v>
      </c>
      <c r="P3" s="34">
        <f t="shared" si="2"/>
        <v>144.22699914015479</v>
      </c>
      <c r="Q3" s="34">
        <f t="shared" si="2"/>
        <v>148.5895958727429</v>
      </c>
      <c r="R3" s="34">
        <f t="shared" si="2"/>
        <v>150.57558039552879</v>
      </c>
      <c r="S3" s="34">
        <f t="shared" si="2"/>
        <v>127.7569217540843</v>
      </c>
      <c r="T3" s="34">
        <f t="shared" si="2"/>
        <v>105.2460877042132</v>
      </c>
      <c r="U3" s="34">
        <f t="shared" si="2"/>
        <v>105.9436801375752</v>
      </c>
      <c r="V3" s="34">
        <f t="shared" si="2"/>
        <v>102.7809974204643</v>
      </c>
      <c r="W3" s="34">
        <f t="shared" si="2"/>
        <v>99.220206362854682</v>
      </c>
      <c r="X3" s="34">
        <f t="shared" ref="X3" si="3">SUM(X4,X8,X11)</f>
        <v>103.8490971625107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139.38417884780739</v>
      </c>
      <c r="D11" s="29">
        <f t="shared" si="8"/>
        <v>141.58469475494411</v>
      </c>
      <c r="E11" s="29">
        <f t="shared" si="8"/>
        <v>141.85425623387789</v>
      </c>
      <c r="F11" s="29">
        <f t="shared" si="8"/>
        <v>139.16706792777299</v>
      </c>
      <c r="G11" s="29">
        <f t="shared" si="8"/>
        <v>135.73198624247641</v>
      </c>
      <c r="H11" s="29">
        <f t="shared" si="8"/>
        <v>134.05279449699049</v>
      </c>
      <c r="I11" s="29">
        <f t="shared" si="8"/>
        <v>139.61289767841791</v>
      </c>
      <c r="J11" s="29">
        <f t="shared" si="8"/>
        <v>147.6871883061049</v>
      </c>
      <c r="K11" s="29">
        <f t="shared" si="8"/>
        <v>137.92639724849531</v>
      </c>
      <c r="L11" s="29">
        <f t="shared" si="8"/>
        <v>142.55030094582969</v>
      </c>
      <c r="M11" s="29">
        <f t="shared" si="8"/>
        <v>137.53018056749781</v>
      </c>
      <c r="N11" s="29">
        <f t="shared" si="8"/>
        <v>138.4693895098882</v>
      </c>
      <c r="O11" s="29">
        <f t="shared" si="8"/>
        <v>142.5030954428203</v>
      </c>
      <c r="P11" s="29">
        <f t="shared" si="8"/>
        <v>144.22699914015479</v>
      </c>
      <c r="Q11" s="29">
        <f t="shared" si="8"/>
        <v>148.5895958727429</v>
      </c>
      <c r="R11" s="29">
        <f t="shared" si="8"/>
        <v>150.57558039552879</v>
      </c>
      <c r="S11" s="29">
        <f t="shared" si="8"/>
        <v>127.7569217540843</v>
      </c>
      <c r="T11" s="29">
        <f t="shared" si="8"/>
        <v>105.2460877042132</v>
      </c>
      <c r="U11" s="29">
        <f t="shared" si="8"/>
        <v>105.9436801375752</v>
      </c>
      <c r="V11" s="29">
        <f t="shared" si="8"/>
        <v>102.7809974204643</v>
      </c>
      <c r="W11" s="29">
        <f t="shared" si="8"/>
        <v>99.220206362854682</v>
      </c>
      <c r="X11" s="29">
        <f t="shared" ref="X11" si="9">SUM(X12:X16)</f>
        <v>103.8490971625107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139.38417884780739</v>
      </c>
      <c r="D13" s="10">
        <v>141.58469475494411</v>
      </c>
      <c r="E13" s="10">
        <v>141.85425623387789</v>
      </c>
      <c r="F13" s="10">
        <v>139.16706792777299</v>
      </c>
      <c r="G13" s="10">
        <v>135.73198624247641</v>
      </c>
      <c r="H13" s="10">
        <v>134.05279449699049</v>
      </c>
      <c r="I13" s="10">
        <v>139.61289767841791</v>
      </c>
      <c r="J13" s="10">
        <v>147.6871883061049</v>
      </c>
      <c r="K13" s="10">
        <v>137.92639724849531</v>
      </c>
      <c r="L13" s="10">
        <v>142.55030094582969</v>
      </c>
      <c r="M13" s="10">
        <v>137.53018056749781</v>
      </c>
      <c r="N13" s="10">
        <v>138.4693895098882</v>
      </c>
      <c r="O13" s="10">
        <v>142.5030954428203</v>
      </c>
      <c r="P13" s="10">
        <v>144.22699914015479</v>
      </c>
      <c r="Q13" s="10">
        <v>148.5895958727429</v>
      </c>
      <c r="R13" s="10">
        <v>150.57558039552879</v>
      </c>
      <c r="S13" s="10">
        <v>127.7569217540843</v>
      </c>
      <c r="T13" s="10">
        <v>105.2460877042132</v>
      </c>
      <c r="U13" s="10">
        <v>105.9436801375752</v>
      </c>
      <c r="V13" s="10">
        <v>102.7809974204643</v>
      </c>
      <c r="W13" s="10">
        <v>99.220206362854682</v>
      </c>
      <c r="X13" s="10">
        <v>103.8490971625107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190.26225279449699</v>
      </c>
      <c r="D51" s="37">
        <v>189.3379191745486</v>
      </c>
      <c r="E51" s="37">
        <v>210.57609630266549</v>
      </c>
      <c r="F51" s="37">
        <v>184.75924333619949</v>
      </c>
      <c r="G51" s="37">
        <v>182.60963026655199</v>
      </c>
      <c r="H51" s="37">
        <v>204.4067067927773</v>
      </c>
      <c r="I51" s="37">
        <v>236.62940670679279</v>
      </c>
      <c r="J51" s="37">
        <v>222.871883061049</v>
      </c>
      <c r="K51" s="37">
        <v>246.13069647463459</v>
      </c>
      <c r="L51" s="37">
        <v>242.17540842648319</v>
      </c>
      <c r="M51" s="37">
        <v>308.14703353396379</v>
      </c>
      <c r="N51" s="37">
        <v>233.92089423903701</v>
      </c>
      <c r="O51" s="37">
        <v>407.05073086844368</v>
      </c>
      <c r="P51" s="37">
        <v>546.43164230438515</v>
      </c>
      <c r="Q51" s="37">
        <v>550.55889939810834</v>
      </c>
      <c r="R51" s="37">
        <v>637.61822871883055</v>
      </c>
      <c r="S51" s="37">
        <v>598.83920894239031</v>
      </c>
      <c r="T51" s="37">
        <v>595.30945829750635</v>
      </c>
      <c r="U51" s="37">
        <v>645.45846947549433</v>
      </c>
      <c r="V51" s="37">
        <v>600.932932072227</v>
      </c>
      <c r="W51" s="37">
        <v>558.00386930352533</v>
      </c>
      <c r="X51" s="37">
        <v>492.57205503009459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0.14333619948409279</v>
      </c>
      <c r="D71" s="37">
        <f t="shared" si="22"/>
        <v>0.14333619948409279</v>
      </c>
      <c r="E71" s="37">
        <f t="shared" si="22"/>
        <v>0.1194325021496131</v>
      </c>
      <c r="F71" s="37">
        <f t="shared" si="22"/>
        <v>0.14333619948409279</v>
      </c>
      <c r="G71" s="37">
        <f t="shared" si="22"/>
        <v>0.14333619948409279</v>
      </c>
      <c r="H71" s="37">
        <f t="shared" si="22"/>
        <v>0.3343938091143594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0.14333619948409279</v>
      </c>
      <c r="D72" s="10">
        <v>0.14333619948409279</v>
      </c>
      <c r="E72" s="10">
        <v>0.1194325021496131</v>
      </c>
      <c r="F72" s="10">
        <v>0.14333619948409279</v>
      </c>
      <c r="G72" s="10">
        <v>0.14333619948409279</v>
      </c>
      <c r="H72" s="10">
        <v>0.3343938091143594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49137.239638865001</v>
      </c>
      <c r="D2" s="31">
        <f t="shared" si="0"/>
        <v>49614.90206362855</v>
      </c>
      <c r="E2" s="31">
        <f t="shared" si="0"/>
        <v>47703.590541702491</v>
      </c>
      <c r="F2" s="31">
        <f t="shared" si="0"/>
        <v>50336.825107480661</v>
      </c>
      <c r="G2" s="31">
        <f t="shared" si="0"/>
        <v>50842.725451418744</v>
      </c>
      <c r="H2" s="31">
        <f t="shared" si="0"/>
        <v>49501.780395528789</v>
      </c>
      <c r="I2" s="31">
        <f t="shared" si="0"/>
        <v>54674.873430782463</v>
      </c>
      <c r="J2" s="31">
        <f t="shared" si="0"/>
        <v>55379.347807394654</v>
      </c>
      <c r="K2" s="31">
        <f t="shared" si="0"/>
        <v>54760.294496990529</v>
      </c>
      <c r="L2" s="31">
        <f t="shared" si="0"/>
        <v>51619.009200343935</v>
      </c>
      <c r="M2" s="31">
        <f t="shared" si="0"/>
        <v>56840.270421324167</v>
      </c>
      <c r="N2" s="31">
        <f t="shared" si="0"/>
        <v>57830.055889939795</v>
      </c>
      <c r="O2" s="31">
        <f t="shared" si="0"/>
        <v>58935.122527944957</v>
      </c>
      <c r="P2" s="31">
        <f t="shared" si="0"/>
        <v>58172.877901977648</v>
      </c>
      <c r="Q2" s="31">
        <f t="shared" si="0"/>
        <v>57007.665778159928</v>
      </c>
      <c r="R2" s="31">
        <f t="shared" si="0"/>
        <v>60629.539036973329</v>
      </c>
      <c r="S2" s="31">
        <f t="shared" si="0"/>
        <v>60193.047721410141</v>
      </c>
      <c r="T2" s="31">
        <f t="shared" si="0"/>
        <v>60217.565778159929</v>
      </c>
      <c r="U2" s="31">
        <f t="shared" si="0"/>
        <v>62016.499570077394</v>
      </c>
      <c r="V2" s="31">
        <f t="shared" si="0"/>
        <v>61278.702493551151</v>
      </c>
      <c r="W2" s="31">
        <f t="shared" si="0"/>
        <v>58153.692605331031</v>
      </c>
      <c r="X2" s="31">
        <f t="shared" ref="X2" si="1">SUM(X3,X17,X22,X25,X26,X51,X52,X71,X74,X75,X76)</f>
        <v>60954.144797936366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6084.6282889079957</v>
      </c>
      <c r="D3" s="34">
        <f t="shared" si="2"/>
        <v>6025.7510748065342</v>
      </c>
      <c r="E3" s="34">
        <f t="shared" si="2"/>
        <v>5880.5453998280309</v>
      </c>
      <c r="F3" s="34">
        <f t="shared" si="2"/>
        <v>6828.7638865004301</v>
      </c>
      <c r="G3" s="34">
        <f t="shared" si="2"/>
        <v>7254.3012897678409</v>
      </c>
      <c r="H3" s="34">
        <f t="shared" si="2"/>
        <v>6020.3429062768691</v>
      </c>
      <c r="I3" s="34">
        <f t="shared" si="2"/>
        <v>6839.2304385210655</v>
      </c>
      <c r="J3" s="34">
        <f t="shared" si="2"/>
        <v>7284.4077386070512</v>
      </c>
      <c r="K3" s="34">
        <f t="shared" si="2"/>
        <v>7095.7220120378315</v>
      </c>
      <c r="L3" s="34">
        <f t="shared" si="2"/>
        <v>4982.2790197764398</v>
      </c>
      <c r="M3" s="34">
        <f t="shared" si="2"/>
        <v>6934.0352536543414</v>
      </c>
      <c r="N3" s="34">
        <f t="shared" si="2"/>
        <v>6599.859157351676</v>
      </c>
      <c r="O3" s="34">
        <f t="shared" si="2"/>
        <v>6309.2589853826312</v>
      </c>
      <c r="P3" s="34">
        <f t="shared" si="2"/>
        <v>6593.6237317282894</v>
      </c>
      <c r="Q3" s="34">
        <f t="shared" si="2"/>
        <v>6694.9766122098017</v>
      </c>
      <c r="R3" s="34">
        <f t="shared" si="2"/>
        <v>6890.838865004298</v>
      </c>
      <c r="S3" s="34">
        <f t="shared" si="2"/>
        <v>6845.2533104041268</v>
      </c>
      <c r="T3" s="34">
        <f t="shared" si="2"/>
        <v>6634.9245915735155</v>
      </c>
      <c r="U3" s="34">
        <f t="shared" si="2"/>
        <v>6681.8018056749779</v>
      </c>
      <c r="V3" s="34">
        <f t="shared" si="2"/>
        <v>6291.4400687876177</v>
      </c>
      <c r="W3" s="34">
        <f t="shared" si="2"/>
        <v>5494.1752364574368</v>
      </c>
      <c r="X3" s="34">
        <f t="shared" ref="X3" si="3">SUM(X4,X8,X11)</f>
        <v>6542.8225279449689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6084.6282889079957</v>
      </c>
      <c r="D11" s="29">
        <f t="shared" si="8"/>
        <v>6025.7510748065342</v>
      </c>
      <c r="E11" s="29">
        <f t="shared" si="8"/>
        <v>5880.5453998280309</v>
      </c>
      <c r="F11" s="29">
        <f t="shared" si="8"/>
        <v>6828.7638865004301</v>
      </c>
      <c r="G11" s="29">
        <f t="shared" si="8"/>
        <v>7254.3012897678409</v>
      </c>
      <c r="H11" s="29">
        <f t="shared" si="8"/>
        <v>6020.3429062768691</v>
      </c>
      <c r="I11" s="29">
        <f t="shared" si="8"/>
        <v>6839.2304385210655</v>
      </c>
      <c r="J11" s="29">
        <f t="shared" si="8"/>
        <v>7284.4077386070512</v>
      </c>
      <c r="K11" s="29">
        <f t="shared" si="8"/>
        <v>7095.7220120378315</v>
      </c>
      <c r="L11" s="29">
        <f t="shared" si="8"/>
        <v>4982.2790197764398</v>
      </c>
      <c r="M11" s="29">
        <f t="shared" si="8"/>
        <v>6934.0352536543414</v>
      </c>
      <c r="N11" s="29">
        <f t="shared" si="8"/>
        <v>6599.859157351676</v>
      </c>
      <c r="O11" s="29">
        <f t="shared" si="8"/>
        <v>6309.2589853826312</v>
      </c>
      <c r="P11" s="29">
        <f t="shared" si="8"/>
        <v>6593.6237317282894</v>
      </c>
      <c r="Q11" s="29">
        <f t="shared" si="8"/>
        <v>6694.9766122098017</v>
      </c>
      <c r="R11" s="29">
        <f t="shared" si="8"/>
        <v>6890.838865004298</v>
      </c>
      <c r="S11" s="29">
        <f t="shared" si="8"/>
        <v>6845.2533104041268</v>
      </c>
      <c r="T11" s="29">
        <f t="shared" si="8"/>
        <v>6634.9245915735155</v>
      </c>
      <c r="U11" s="29">
        <f t="shared" si="8"/>
        <v>6681.8018056749779</v>
      </c>
      <c r="V11" s="29">
        <f t="shared" si="8"/>
        <v>6291.4400687876177</v>
      </c>
      <c r="W11" s="29">
        <f t="shared" si="8"/>
        <v>5494.1752364574368</v>
      </c>
      <c r="X11" s="29">
        <f t="shared" ref="X11" si="9">SUM(X12:X16)</f>
        <v>6542.8225279449689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1.6623387790197759</v>
      </c>
      <c r="R12" s="10">
        <f>TO_EHG!R12+TO_CO!R12+TO_BF!R12+TO_GW!R12+TO_RPI!R12+TO_PF!R12+TO_BKBPB!R12+TO_CL!R12+TO_BNG!R12+TO_LBB!R12+TO_CPP!R12+TO_GTL!R12+TO_NSP!R12</f>
        <v>1.7073086844368019</v>
      </c>
      <c r="S12" s="10">
        <f>TO_EHG!S12+TO_CO!S12+TO_BF!S12+TO_GW!S12+TO_RPI!S12+TO_PF!S12+TO_BKBPB!S12+TO_CL!S12+TO_BNG!S12+TO_LBB!S12+TO_CPP!S12+TO_GTL!S12+TO_NSP!S12</f>
        <v>1.1060189165950129</v>
      </c>
      <c r="T12" s="10">
        <f>TO_EHG!T12+TO_CO!T12+TO_BF!T12+TO_GW!T12+TO_RPI!T12+TO_PF!T12+TO_BKBPB!T12+TO_CL!T12+TO_BNG!T12+TO_LBB!T12+TO_CPP!T12+TO_GTL!T12+TO_NSP!T12</f>
        <v>1.2927773000859839</v>
      </c>
      <c r="U12" s="10">
        <f>TO_EHG!U12+TO_CO!U12+TO_BF!U12+TO_GW!U12+TO_RPI!U12+TO_PF!U12+TO_BKBPB!U12+TO_CL!U12+TO_BNG!U12+TO_LBB!U12+TO_CPP!U12+TO_GTL!U12+TO_NSP!U12</f>
        <v>7.9161650902837479</v>
      </c>
      <c r="V12" s="10">
        <f>TO_EHG!V12+TO_CO!V12+TO_BF!V12+TO_GW!V12+TO_RPI!V12+TO_PF!V12+TO_BKBPB!V12+TO_CL!V12+TO_BNG!V12+TO_LBB!V12+TO_CPP!V12+TO_GTL!V12+TO_NSP!V12</f>
        <v>3.667583834909717</v>
      </c>
      <c r="W12" s="10">
        <f>TO_EHG!W12+TO_CO!W12+TO_BF!W12+TO_GW!W12+TO_RPI!W12+TO_PF!W12+TO_BKBPB!W12+TO_CL!W12+TO_BNG!W12+TO_LBB!W12+TO_CPP!W12+TO_GTL!W12+TO_NSP!W12</f>
        <v>6.8661220980223554</v>
      </c>
      <c r="X12" s="10">
        <f>TO_EHG!X12+TO_CO!X12+TO_BF!X12+TO_GW!X12+TO_RPI!X12+TO_PF!X12+TO_BKBPB!X12+TO_CL!X12+TO_BNG!X12+TO_LBB!X12+TO_CPP!X12+TO_GTL!X12+TO_NSP!X12</f>
        <v>6.096130696474634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6075.6220120378321</v>
      </c>
      <c r="D13" s="10">
        <f>TO_EHG!D13+TO_CO!D13+TO_BF!D13+TO_GW!D13+TO_RPI!D13+TO_PF!D13+TO_BKBPB!D13+TO_CL!D13+TO_BNG!D13+TO_LBB!D13+TO_CPP!D13+TO_GTL!D13+TO_NSP!D13</f>
        <v>6025.7510748065342</v>
      </c>
      <c r="E13" s="10">
        <f>TO_EHG!E13+TO_CO!E13+TO_BF!E13+TO_GW!E13+TO_RPI!E13+TO_PF!E13+TO_BKBPB!E13+TO_CL!E13+TO_BNG!E13+TO_LBB!E13+TO_CPP!E13+TO_GTL!E13+TO_NSP!E13</f>
        <v>5880.5453998280309</v>
      </c>
      <c r="F13" s="10">
        <f>TO_EHG!F13+TO_CO!F13+TO_BF!F13+TO_GW!F13+TO_RPI!F13+TO_PF!F13+TO_BKBPB!F13+TO_CL!F13+TO_BNG!F13+TO_LBB!F13+TO_CPP!F13+TO_GTL!F13+TO_NSP!F13</f>
        <v>6828.7638865004301</v>
      </c>
      <c r="G13" s="10">
        <f>TO_EHG!G13+TO_CO!G13+TO_BF!G13+TO_GW!G13+TO_RPI!G13+TO_PF!G13+TO_BKBPB!G13+TO_CL!G13+TO_BNG!G13+TO_LBB!G13+TO_CPP!G13+TO_GTL!G13+TO_NSP!G13</f>
        <v>6829.2453998280298</v>
      </c>
      <c r="H13" s="10">
        <f>TO_EHG!H13+TO_CO!H13+TO_BF!H13+TO_GW!H13+TO_RPI!H13+TO_PF!H13+TO_BKBPB!H13+TO_CL!H13+TO_BNG!H13+TO_LBB!H13+TO_CPP!H13+TO_GTL!H13+TO_NSP!H13</f>
        <v>5664.2895958727422</v>
      </c>
      <c r="I13" s="10">
        <f>TO_EHG!I13+TO_CO!I13+TO_BF!I13+TO_GW!I13+TO_RPI!I13+TO_PF!I13+TO_BKBPB!I13+TO_CL!I13+TO_BNG!I13+TO_LBB!I13+TO_CPP!I13+TO_GTL!I13+TO_NSP!I13</f>
        <v>6451.831986242476</v>
      </c>
      <c r="J13" s="10">
        <f>TO_EHG!J13+TO_CO!J13+TO_BF!J13+TO_GW!J13+TO_RPI!J13+TO_PF!J13+TO_BKBPB!J13+TO_CL!J13+TO_BNG!J13+TO_LBB!J13+TO_CPP!J13+TO_GTL!J13+TO_NSP!J13</f>
        <v>6869.9814273430784</v>
      </c>
      <c r="K13" s="10">
        <f>TO_EHG!K13+TO_CO!K13+TO_BF!K13+TO_GW!K13+TO_RPI!K13+TO_PF!K13+TO_BKBPB!K13+TO_CL!K13+TO_BNG!K13+TO_LBB!K13+TO_CPP!K13+TO_GTL!K13+TO_NSP!K13</f>
        <v>6720.0355975924322</v>
      </c>
      <c r="L13" s="10">
        <f>TO_EHG!L13+TO_CO!L13+TO_BF!L13+TO_GW!L13+TO_RPI!L13+TO_PF!L13+TO_BKBPB!L13+TO_CL!L13+TO_BNG!L13+TO_LBB!L13+TO_CPP!L13+TO_GTL!L13+TO_NSP!L13</f>
        <v>4699.3880481513324</v>
      </c>
      <c r="M13" s="10">
        <f>TO_EHG!M13+TO_CO!M13+TO_BF!M13+TO_GW!M13+TO_RPI!M13+TO_PF!M13+TO_BKBPB!M13+TO_CL!M13+TO_BNG!M13+TO_LBB!M13+TO_CPP!M13+TO_GTL!M13+TO_NSP!M13</f>
        <v>6540.3302665520196</v>
      </c>
      <c r="N13" s="10">
        <f>TO_EHG!N13+TO_CO!N13+TO_BF!N13+TO_GW!N13+TO_RPI!N13+TO_PF!N13+TO_BKBPB!N13+TO_CL!N13+TO_BNG!N13+TO_LBB!N13+TO_CPP!N13+TO_GTL!N13+TO_NSP!N13</f>
        <v>6234.9838349097154</v>
      </c>
      <c r="O13" s="10">
        <f>TO_EHG!O13+TO_CO!O13+TO_BF!O13+TO_GW!O13+TO_RPI!O13+TO_PF!O13+TO_BKBPB!O13+TO_CL!O13+TO_BNG!O13+TO_LBB!O13+TO_CPP!O13+TO_GTL!O13+TO_NSP!O13</f>
        <v>5970.5105760963024</v>
      </c>
      <c r="P13" s="10">
        <f>TO_EHG!P13+TO_CO!P13+TO_BF!P13+TO_GW!P13+TO_RPI!P13+TO_PF!P13+TO_BKBPB!P13+TO_CL!P13+TO_BNG!P13+TO_LBB!P13+TO_CPP!P13+TO_GTL!P13+TO_NSP!P13</f>
        <v>6238.6586414445401</v>
      </c>
      <c r="Q13" s="10">
        <f>TO_EHG!Q13+TO_CO!Q13+TO_BF!Q13+TO_GW!Q13+TO_RPI!Q13+TO_PF!Q13+TO_BKBPB!Q13+TO_CL!Q13+TO_BNG!Q13+TO_LBB!Q13+TO_CPP!Q13+TO_GTL!Q13+TO_NSP!Q13</f>
        <v>6347.3583834909714</v>
      </c>
      <c r="R13" s="10">
        <f>TO_EHG!R13+TO_CO!R13+TO_BF!R13+TO_GW!R13+TO_RPI!R13+TO_PF!R13+TO_BKBPB!R13+TO_CL!R13+TO_BNG!R13+TO_LBB!R13+TO_CPP!R13+TO_GTL!R13+TO_NSP!R13</f>
        <v>6548.5812553740316</v>
      </c>
      <c r="S13" s="10">
        <f>TO_EHG!S13+TO_CO!S13+TO_BF!S13+TO_GW!S13+TO_RPI!S13+TO_PF!S13+TO_BKBPB!S13+TO_CL!S13+TO_BNG!S13+TO_LBB!S13+TO_CPP!S13+TO_GTL!S13+TO_NSP!S13</f>
        <v>6499.0923473774719</v>
      </c>
      <c r="T13" s="10">
        <f>TO_EHG!T13+TO_CO!T13+TO_BF!T13+TO_GW!T13+TO_RPI!T13+TO_PF!T13+TO_BKBPB!T13+TO_CL!T13+TO_BNG!T13+TO_LBB!T13+TO_CPP!T13+TO_GTL!T13+TO_NSP!T13</f>
        <v>6298.5239896818566</v>
      </c>
      <c r="U13" s="10">
        <f>TO_EHG!U13+TO_CO!U13+TO_BF!U13+TO_GW!U13+TO_RPI!U13+TO_PF!U13+TO_BKBPB!U13+TO_CL!U13+TO_BNG!U13+TO_LBB!U13+TO_CPP!U13+TO_GTL!U13+TO_NSP!U13</f>
        <v>6335.0895958727424</v>
      </c>
      <c r="V13" s="10">
        <f>TO_EHG!V13+TO_CO!V13+TO_BF!V13+TO_GW!V13+TO_RPI!V13+TO_PF!V13+TO_BKBPB!V13+TO_CL!V13+TO_BNG!V13+TO_LBB!V13+TO_CPP!V13+TO_GTL!V13+TO_NSP!V13</f>
        <v>5962.8128976784174</v>
      </c>
      <c r="W13" s="10">
        <f>TO_EHG!W13+TO_CO!W13+TO_BF!W13+TO_GW!W13+TO_RPI!W13+TO_PF!W13+TO_BKBPB!W13+TO_CL!W13+TO_BNG!W13+TO_LBB!W13+TO_CPP!W13+TO_GTL!W13+TO_NSP!W13</f>
        <v>5205.104213241616</v>
      </c>
      <c r="X13" s="10">
        <f>TO_EHG!X13+TO_CO!X13+TO_BF!X13+TO_GW!X13+TO_RPI!X13+TO_PF!X13+TO_BKBPB!X13+TO_CL!X13+TO_BNG!X13+TO_LBB!X13+TO_CPP!X13+TO_GTL!X13+TO_NSP!X13</f>
        <v>6208.6462596732581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425.05588993981081</v>
      </c>
      <c r="H15" s="10">
        <f>TO_EHG!H15+TO_CO!H15+TO_BF!H15+TO_GW!H15+TO_RPI!H15+TO_PF!H15+TO_BKBPB!H15+TO_CL!H15+TO_BNG!H15+TO_LBB!H15+TO_CPP!H15+TO_GTL!H15+TO_NSP!H15</f>
        <v>356.05331040412722</v>
      </c>
      <c r="I15" s="10">
        <f>TO_EHG!I15+TO_CO!I15+TO_BF!I15+TO_GW!I15+TO_RPI!I15+TO_PF!I15+TO_BKBPB!I15+TO_CL!I15+TO_BNG!I15+TO_LBB!I15+TO_CPP!I15+TO_GTL!I15+TO_NSP!I15</f>
        <v>387.39845227858979</v>
      </c>
      <c r="J15" s="10">
        <f>TO_EHG!J15+TO_CO!J15+TO_BF!J15+TO_GW!J15+TO_RPI!J15+TO_PF!J15+TO_BKBPB!J15+TO_CL!J15+TO_BNG!J15+TO_LBB!J15+TO_CPP!J15+TO_GTL!J15+TO_NSP!J15</f>
        <v>414.42631126397248</v>
      </c>
      <c r="K15" s="10">
        <f>TO_EHG!K15+TO_CO!K15+TO_BF!K15+TO_GW!K15+TO_RPI!K15+TO_PF!K15+TO_BKBPB!K15+TO_CL!K15+TO_BNG!K15+TO_LBB!K15+TO_CPP!K15+TO_GTL!K15+TO_NSP!K15</f>
        <v>375.68641444539981</v>
      </c>
      <c r="L15" s="10">
        <f>TO_EHG!L15+TO_CO!L15+TO_BF!L15+TO_GW!L15+TO_RPI!L15+TO_PF!L15+TO_BKBPB!L15+TO_CL!L15+TO_BNG!L15+TO_LBB!L15+TO_CPP!L15+TO_GTL!L15+TO_NSP!L15</f>
        <v>282.89097162510751</v>
      </c>
      <c r="M15" s="10">
        <f>TO_EHG!M15+TO_CO!M15+TO_BF!M15+TO_GW!M15+TO_RPI!M15+TO_PF!M15+TO_BKBPB!M15+TO_CL!M15+TO_BNG!M15+TO_LBB!M15+TO_CPP!M15+TO_GTL!M15+TO_NSP!M15</f>
        <v>393.70498710232152</v>
      </c>
      <c r="N15" s="10">
        <f>TO_EHG!N15+TO_CO!N15+TO_BF!N15+TO_GW!N15+TO_RPI!N15+TO_PF!N15+TO_BKBPB!N15+TO_CL!N15+TO_BNG!N15+TO_LBB!N15+TO_CPP!N15+TO_GTL!N15+TO_NSP!N15</f>
        <v>364.87532244196041</v>
      </c>
      <c r="O15" s="10">
        <f>TO_EHG!O15+TO_CO!O15+TO_BF!O15+TO_GW!O15+TO_RPI!O15+TO_PF!O15+TO_BKBPB!O15+TO_CL!O15+TO_BNG!O15+TO_LBB!O15+TO_CPP!O15+TO_GTL!O15+TO_NSP!O15</f>
        <v>338.74840928632841</v>
      </c>
      <c r="P15" s="10">
        <f>TO_EHG!P15+TO_CO!P15+TO_BF!P15+TO_GW!P15+TO_RPI!P15+TO_PF!P15+TO_BKBPB!P15+TO_CL!P15+TO_BNG!P15+TO_LBB!P15+TO_CPP!P15+TO_GTL!P15+TO_NSP!P15</f>
        <v>354.96509028374891</v>
      </c>
      <c r="Q15" s="10">
        <f>TO_EHG!Q15+TO_CO!Q15+TO_BF!Q15+TO_GW!Q15+TO_RPI!Q15+TO_PF!Q15+TO_BKBPB!Q15+TO_CL!Q15+TO_BNG!Q15+TO_LBB!Q15+TO_CPP!Q15+TO_GTL!Q15+TO_NSP!Q15</f>
        <v>345.95588993981079</v>
      </c>
      <c r="R15" s="10">
        <f>TO_EHG!R15+TO_CO!R15+TO_BF!R15+TO_GW!R15+TO_RPI!R15+TO_PF!R15+TO_BKBPB!R15+TO_CL!R15+TO_BNG!R15+TO_LBB!R15+TO_CPP!R15+TO_GTL!R15+TO_NSP!R15</f>
        <v>340.55030094582969</v>
      </c>
      <c r="S15" s="10">
        <f>TO_EHG!S15+TO_CO!S15+TO_BF!S15+TO_GW!S15+TO_RPI!S15+TO_PF!S15+TO_BKBPB!S15+TO_CL!S15+TO_BNG!S15+TO_LBB!S15+TO_CPP!S15+TO_GTL!S15+TO_NSP!S15</f>
        <v>345.05494411006009</v>
      </c>
      <c r="T15" s="10">
        <f>TO_EHG!T15+TO_CO!T15+TO_BF!T15+TO_GW!T15+TO_RPI!T15+TO_PF!T15+TO_BKBPB!T15+TO_CL!T15+TO_BNG!T15+TO_LBB!T15+TO_CPP!T15+TO_GTL!T15+TO_NSP!T15</f>
        <v>335.10782459157349</v>
      </c>
      <c r="U15" s="10">
        <f>TO_EHG!U15+TO_CO!U15+TO_BF!U15+TO_GW!U15+TO_RPI!U15+TO_PF!U15+TO_BKBPB!U15+TO_CL!U15+TO_BNG!U15+TO_LBB!U15+TO_CPP!U15+TO_GTL!U15+TO_NSP!U15</f>
        <v>338.79604471195182</v>
      </c>
      <c r="V15" s="10">
        <f>TO_EHG!V15+TO_CO!V15+TO_BF!V15+TO_GW!V15+TO_RPI!V15+TO_PF!V15+TO_BKBPB!V15+TO_CL!V15+TO_BNG!V15+TO_LBB!V15+TO_CPP!V15+TO_GTL!V15+TO_NSP!V15</f>
        <v>324.95958727429058</v>
      </c>
      <c r="W15" s="10">
        <f>TO_EHG!W15+TO_CO!W15+TO_BF!W15+TO_GW!W15+TO_RPI!W15+TO_PF!W15+TO_BKBPB!W15+TO_CL!W15+TO_BNG!W15+TO_LBB!W15+TO_CPP!W15+TO_GTL!W15+TO_NSP!W15</f>
        <v>282.20490111779878</v>
      </c>
      <c r="X15" s="10">
        <f>TO_EHG!X15+TO_CO!X15+TO_BF!X15+TO_GW!X15+TO_RPI!X15+TO_PF!X15+TO_BKBPB!X15+TO_CL!X15+TO_BNG!X15+TO_LBB!X15+TO_CPP!X15+TO_GTL!X15+TO_NSP!X15</f>
        <v>328.08013757523639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9.0062768701633704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2644.6809114359412</v>
      </c>
      <c r="D17" s="37">
        <f t="shared" si="10"/>
        <v>2537.4223559759243</v>
      </c>
      <c r="E17" s="37">
        <f t="shared" si="10"/>
        <v>2412.7448839208942</v>
      </c>
      <c r="F17" s="37">
        <f t="shared" si="10"/>
        <v>2689.0536543422186</v>
      </c>
      <c r="G17" s="37">
        <f t="shared" si="10"/>
        <v>2723.2301805674979</v>
      </c>
      <c r="H17" s="37">
        <f t="shared" si="10"/>
        <v>2202.818400687876</v>
      </c>
      <c r="I17" s="37">
        <f t="shared" si="10"/>
        <v>2570.1777300085987</v>
      </c>
      <c r="J17" s="37">
        <f t="shared" si="10"/>
        <v>2828.0429062768699</v>
      </c>
      <c r="K17" s="37">
        <f t="shared" si="10"/>
        <v>2610.4996560619088</v>
      </c>
      <c r="L17" s="37">
        <f t="shared" si="10"/>
        <v>1850.4824591573517</v>
      </c>
      <c r="M17" s="37">
        <f t="shared" si="10"/>
        <v>2420.7413585554596</v>
      </c>
      <c r="N17" s="37">
        <f t="shared" si="10"/>
        <v>2348.5980223559759</v>
      </c>
      <c r="O17" s="37">
        <f t="shared" si="10"/>
        <v>2251.1129836629398</v>
      </c>
      <c r="P17" s="37">
        <f t="shared" si="10"/>
        <v>2336.8778159931207</v>
      </c>
      <c r="Q17" s="37">
        <f t="shared" si="10"/>
        <v>2437.1404987102324</v>
      </c>
      <c r="R17" s="37">
        <f t="shared" si="10"/>
        <v>2498.8105760963026</v>
      </c>
      <c r="S17" s="37">
        <f t="shared" si="10"/>
        <v>2411.1421324161647</v>
      </c>
      <c r="T17" s="37">
        <f t="shared" si="10"/>
        <v>2386.4665520206363</v>
      </c>
      <c r="U17" s="37">
        <f t="shared" si="10"/>
        <v>2388.3508168529665</v>
      </c>
      <c r="V17" s="37">
        <f t="shared" si="10"/>
        <v>2267.8312983662936</v>
      </c>
      <c r="W17" s="37">
        <f t="shared" si="10"/>
        <v>1954.6095442820285</v>
      </c>
      <c r="X17" s="37">
        <f t="shared" ref="X17" si="11">SUM(X18:X21)</f>
        <v>2230.570163370593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3.998280309544282</v>
      </c>
      <c r="D18" s="10">
        <f>TO_EHG!D18+TO_CO!D18+TO_BF!D18+TO_GW!D18+TO_RPI!D18+TO_PF!D18+TO_BKBPB!D18+TO_CL!D18+TO_BNG!D18+TO_LBB!D18+TO_CPP!D18+TO_GTL!D18+TO_NSP!D18</f>
        <v>3.7833190025795349</v>
      </c>
      <c r="E18" s="10">
        <f>TO_EHG!E18+TO_CO!E18+TO_BF!E18+TO_GW!E18+TO_RPI!E18+TO_PF!E18+TO_BKBPB!E18+TO_CL!E18+TO_BNG!E18+TO_LBB!E18+TO_CPP!E18+TO_GTL!E18+TO_NSP!E18</f>
        <v>3.3533963886500429</v>
      </c>
      <c r="F18" s="10">
        <f>TO_EHG!F18+TO_CO!F18+TO_BF!F18+TO_GW!F18+TO_RPI!F18+TO_PF!F18+TO_BKBPB!F18+TO_CL!F18+TO_BNG!F18+TO_LBB!F18+TO_CPP!F18+TO_GTL!F18+TO_NSP!F18</f>
        <v>3.2889079965606189</v>
      </c>
      <c r="G18" s="10">
        <f>TO_EHG!G18+TO_CO!G18+TO_BF!G18+TO_GW!G18+TO_RPI!G18+TO_PF!G18+TO_BKBPB!G18+TO_CL!G18+TO_BNG!G18+TO_LBB!G18+TO_CPP!G18+TO_GTL!G18+TO_NSP!G18</f>
        <v>2.9234737747205499</v>
      </c>
      <c r="H18" s="10">
        <f>TO_EHG!H18+TO_CO!H18+TO_BF!H18+TO_GW!H18+TO_RPI!H18+TO_PF!H18+TO_BKBPB!H18+TO_CL!H18+TO_BNG!H18+TO_LBB!H18+TO_CPP!H18+TO_GTL!H18+TO_NSP!H18</f>
        <v>2.450558899398108</v>
      </c>
      <c r="I18" s="10">
        <f>TO_EHG!I18+TO_CO!I18+TO_BF!I18+TO_GW!I18+TO_RPI!I18+TO_PF!I18+TO_BKBPB!I18+TO_CL!I18+TO_BNG!I18+TO_LBB!I18+TO_CPP!I18+TO_GTL!I18+TO_NSP!I18</f>
        <v>2.5365434221840069</v>
      </c>
      <c r="J18" s="10">
        <f>TO_EHG!J18+TO_CO!J18+TO_BF!J18+TO_GW!J18+TO_RPI!J18+TO_PF!J18+TO_BKBPB!J18+TO_CL!J18+TO_BNG!J18+TO_LBB!J18+TO_CPP!J18+TO_GTL!J18+TO_NSP!J18</f>
        <v>2.4720550300945829</v>
      </c>
      <c r="K18" s="10">
        <f>TO_EHG!K18+TO_CO!K18+TO_BF!K18+TO_GW!K18+TO_RPI!K18+TO_PF!K18+TO_BKBPB!K18+TO_CL!K18+TO_BNG!K18+TO_LBB!K18+TO_CPP!K18+TO_GTL!K18+TO_NSP!K18</f>
        <v>2.2785898538263112</v>
      </c>
      <c r="L18" s="10">
        <f>TO_EHG!L18+TO_CO!L18+TO_BF!L18+TO_GW!L18+TO_RPI!L18+TO_PF!L18+TO_BKBPB!L18+TO_CL!L18+TO_BNG!L18+TO_LBB!L18+TO_CPP!L18+TO_GTL!L18+TO_NSP!L18</f>
        <v>2.429062768701634</v>
      </c>
      <c r="M18" s="10">
        <f>TO_EHG!M18+TO_CO!M18+TO_BF!M18+TO_GW!M18+TO_RPI!M18+TO_PF!M18+TO_BKBPB!M18+TO_CL!M18+TO_BNG!M18+TO_LBB!M18+TO_CPP!M18+TO_GTL!M18+TO_NSP!M18</f>
        <v>2.450558899398108</v>
      </c>
      <c r="N18" s="10">
        <f>TO_EHG!N18+TO_CO!N18+TO_BF!N18+TO_GW!N18+TO_RPI!N18+TO_PF!N18+TO_BKBPB!N18+TO_CL!N18+TO_BNG!N18+TO_LBB!N18+TO_CPP!N18+TO_GTL!N18+TO_NSP!N18</f>
        <v>2.2141014617368868</v>
      </c>
      <c r="O18" s="10">
        <f>TO_EHG!O18+TO_CO!O18+TO_BF!O18+TO_GW!O18+TO_RPI!O18+TO_PF!O18+TO_BKBPB!O18+TO_CL!O18+TO_BNG!O18+TO_LBB!O18+TO_CPP!O18+TO_GTL!O18+TO_NSP!O18</f>
        <v>1.612209802235598</v>
      </c>
      <c r="P18" s="10">
        <f>TO_EHG!P18+TO_CO!P18+TO_BF!P18+TO_GW!P18+TO_RPI!P18+TO_PF!P18+TO_BKBPB!P18+TO_CL!P18+TO_BNG!P18+TO_LBB!P18+TO_CPP!P18+TO_GTL!P18+TO_NSP!P18</f>
        <v>1.5692175408426481</v>
      </c>
      <c r="Q18" s="10">
        <f>TO_EHG!Q18+TO_CO!Q18+TO_BF!Q18+TO_GW!Q18+TO_RPI!Q18+TO_PF!Q18+TO_BKBPB!Q18+TO_CL!Q18+TO_BNG!Q18+TO_LBB!Q18+TO_CPP!Q18+TO_GTL!Q18+TO_NSP!Q18</f>
        <v>0.94582975064488384</v>
      </c>
      <c r="R18" s="10">
        <f>TO_EHG!R18+TO_CO!R18+TO_BF!R18+TO_GW!R18+TO_RPI!R18+TO_PF!R18+TO_BKBPB!R18+TO_CL!R18+TO_BNG!R18+TO_LBB!R18+TO_CPP!R18+TO_GTL!R18+TO_NSP!R18</f>
        <v>0.10748065348237321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1644.4325021496129</v>
      </c>
      <c r="D19" s="10">
        <f>TO_EHG!D19+TO_CO!D19+TO_BF!D19+TO_GW!D19+TO_RPI!D19+TO_PF!D19+TO_BKBPB!D19+TO_CL!D19+TO_BNG!D19+TO_LBB!D19+TO_CPP!D19+TO_GTL!D19+TO_NSP!D19</f>
        <v>1648.2373172828891</v>
      </c>
      <c r="E19" s="10">
        <f>TO_EHG!E19+TO_CO!E19+TO_BF!E19+TO_GW!E19+TO_RPI!E19+TO_PF!E19+TO_BKBPB!E19+TO_CL!E19+TO_BNG!E19+TO_LBB!E19+TO_CPP!E19+TO_GTL!E19+TO_NSP!E19</f>
        <v>1566.1220980223561</v>
      </c>
      <c r="F19" s="10">
        <f>TO_EHG!F19+TO_CO!F19+TO_BF!F19+TO_GW!F19+TO_RPI!F19+TO_PF!F19+TO_BKBPB!F19+TO_CL!F19+TO_BNG!F19+TO_LBB!F19+TO_CPP!F19+TO_GTL!F19+TO_NSP!F19</f>
        <v>1793.508168529665</v>
      </c>
      <c r="G19" s="10">
        <f>TO_EHG!G19+TO_CO!G19+TO_BF!G19+TO_GW!G19+TO_RPI!G19+TO_PF!G19+TO_BKBPB!G19+TO_CL!G19+TO_BNG!G19+TO_LBB!G19+TO_CPP!G19+TO_GTL!G19+TO_NSP!G19</f>
        <v>1742.3043852106621</v>
      </c>
      <c r="H19" s="10">
        <f>TO_EHG!H19+TO_CO!H19+TO_BF!H19+TO_GW!H19+TO_RPI!H19+TO_PF!H19+TO_BKBPB!H19+TO_CL!H19+TO_BNG!H19+TO_LBB!H19+TO_CPP!H19+TO_GTL!H19+TO_NSP!H19</f>
        <v>1479.578675838349</v>
      </c>
      <c r="I19" s="10">
        <f>TO_EHG!I19+TO_CO!I19+TO_BF!I19+TO_GW!I19+TO_RPI!I19+TO_PF!I19+TO_BKBPB!I19+TO_CL!I19+TO_BNG!I19+TO_LBB!I19+TO_CPP!I19+TO_GTL!I19+TO_NSP!I19</f>
        <v>1712.8116938950991</v>
      </c>
      <c r="J19" s="10">
        <f>TO_EHG!J19+TO_CO!J19+TO_BF!J19+TO_GW!J19+TO_RPI!J19+TO_PF!J19+TO_BKBPB!J19+TO_CL!J19+TO_BNG!J19+TO_LBB!J19+TO_CPP!J19+TO_GTL!J19+TO_NSP!J19</f>
        <v>1837.9191745485809</v>
      </c>
      <c r="K19" s="10">
        <f>TO_EHG!K19+TO_CO!K19+TO_BF!K19+TO_GW!K19+TO_RPI!K19+TO_PF!K19+TO_BKBPB!K19+TO_CL!K19+TO_BNG!K19+TO_LBB!K19+TO_CPP!K19+TO_GTL!K19+TO_NSP!K19</f>
        <v>1765.9071367153911</v>
      </c>
      <c r="L19" s="10">
        <f>TO_EHG!L19+TO_CO!L19+TO_BF!L19+TO_GW!L19+TO_RPI!L19+TO_PF!L19+TO_BKBPB!L19+TO_CL!L19+TO_BNG!L19+TO_LBB!L19+TO_CPP!L19+TO_GTL!L19+TO_NSP!L19</f>
        <v>1274.871023215821</v>
      </c>
      <c r="M19" s="10">
        <f>TO_EHG!M19+TO_CO!M19+TO_BF!M19+TO_GW!M19+TO_RPI!M19+TO_PF!M19+TO_BKBPB!M19+TO_CL!M19+TO_BNG!M19+TO_LBB!M19+TO_CPP!M19+TO_GTL!M19+TO_NSP!M19</f>
        <v>1743.7661220980219</v>
      </c>
      <c r="N19" s="10">
        <f>TO_EHG!N19+TO_CO!N19+TO_BF!N19+TO_GW!N19+TO_RPI!N19+TO_PF!N19+TO_BKBPB!N19+TO_CL!N19+TO_BNG!N19+TO_LBB!N19+TO_CPP!N19+TO_GTL!N19+TO_NSP!N19</f>
        <v>1658.555460017197</v>
      </c>
      <c r="O19" s="10">
        <f>TO_EHG!O19+TO_CO!O19+TO_BF!O19+TO_GW!O19+TO_RPI!O19+TO_PF!O19+TO_BKBPB!O19+TO_CL!O19+TO_BNG!O19+TO_LBB!O19+TO_CPP!O19+TO_GTL!O19+TO_NSP!O19</f>
        <v>1560.1676698194319</v>
      </c>
      <c r="P19" s="10">
        <f>TO_EHG!P19+TO_CO!P19+TO_BF!P19+TO_GW!P19+TO_RPI!P19+TO_PF!P19+TO_BKBPB!P19+TO_CL!P19+TO_BNG!P19+TO_LBB!P19+TO_CPP!P19+TO_GTL!P19+TO_NSP!P19</f>
        <v>1644.3035253654341</v>
      </c>
      <c r="Q19" s="10">
        <f>TO_EHG!Q19+TO_CO!Q19+TO_BF!Q19+TO_GW!Q19+TO_RPI!Q19+TO_PF!Q19+TO_BKBPB!Q19+TO_CL!Q19+TO_BNG!Q19+TO_LBB!Q19+TO_CPP!Q19+TO_GTL!Q19+TO_NSP!Q19</f>
        <v>1666.0361134995701</v>
      </c>
      <c r="R19" s="10">
        <f>TO_EHG!R19+TO_CO!R19+TO_BF!R19+TO_GW!R19+TO_RPI!R19+TO_PF!R19+TO_BKBPB!R19+TO_CL!R19+TO_BNG!R19+TO_LBB!R19+TO_CPP!R19+TO_GTL!R19+TO_NSP!R19</f>
        <v>1703.847807394669</v>
      </c>
      <c r="S19" s="10">
        <f>TO_EHG!S19+TO_CO!S19+TO_BF!S19+TO_GW!S19+TO_RPI!S19+TO_PF!S19+TO_BKBPB!S19+TO_CL!S19+TO_BNG!S19+TO_LBB!S19+TO_CPP!S19+TO_GTL!S19+TO_NSP!S19</f>
        <v>1683.2115219260529</v>
      </c>
      <c r="T19" s="10">
        <f>TO_EHG!T19+TO_CO!T19+TO_BF!T19+TO_GW!T19+TO_RPI!T19+TO_PF!T19+TO_BKBPB!T19+TO_CL!T19+TO_BNG!T19+TO_LBB!T19+TO_CPP!T19+TO_GTL!T19+TO_NSP!T19</f>
        <v>1652.0292347377469</v>
      </c>
      <c r="U19" s="10">
        <f>TO_EHG!U19+TO_CO!U19+TO_BF!U19+TO_GW!U19+TO_RPI!U19+TO_PF!U19+TO_BKBPB!U19+TO_CL!U19+TO_BNG!U19+TO_LBB!U19+TO_CPP!U19+TO_GTL!U19+TO_NSP!U19</f>
        <v>1682.147721410146</v>
      </c>
      <c r="V19" s="10">
        <f>TO_EHG!V19+TO_CO!V19+TO_BF!V19+TO_GW!V19+TO_RPI!V19+TO_PF!V19+TO_BKBPB!V19+TO_CL!V19+TO_BNG!V19+TO_LBB!V19+TO_CPP!V19+TO_GTL!V19+TO_NSP!V19</f>
        <v>1607.461306964746</v>
      </c>
      <c r="W19" s="10">
        <f>TO_EHG!W19+TO_CO!W19+TO_BF!W19+TO_GW!W19+TO_RPI!W19+TO_PF!W19+TO_BKBPB!W19+TO_CL!W19+TO_BNG!W19+TO_LBB!W19+TO_CPP!W19+TO_GTL!W19+TO_NSP!W19</f>
        <v>1406.261220980223</v>
      </c>
      <c r="X19" s="10">
        <f>TO_EHG!X19+TO_CO!X19+TO_BF!X19+TO_GW!X19+TO_RPI!X19+TO_PF!X19+TO_BKBPB!X19+TO_CL!X19+TO_BNG!X19+TO_LBB!X19+TO_CPP!X19+TO_GTL!X19+TO_NSP!X19</f>
        <v>1677.4184006878761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884.99570077386068</v>
      </c>
      <c r="D20" s="10">
        <f>TO_EHG!D20+TO_CO!D20+TO_BF!D20+TO_GW!D20+TO_RPI!D20+TO_PF!D20+TO_BKBPB!D20+TO_CL!D20+TO_BNG!D20+TO_LBB!D20+TO_CPP!D20+TO_GTL!D20+TO_NSP!D20</f>
        <v>762.0139294926912</v>
      </c>
      <c r="E20" s="10">
        <f>TO_EHG!E20+TO_CO!E20+TO_BF!E20+TO_GW!E20+TO_RPI!E20+TO_PF!E20+TO_BKBPB!E20+TO_CL!E20+TO_BNG!E20+TO_LBB!E20+TO_CPP!E20+TO_GTL!E20+TO_NSP!E20</f>
        <v>686.72975064488389</v>
      </c>
      <c r="F20" s="10">
        <f>TO_EHG!F20+TO_CO!F20+TO_BF!F20+TO_GW!F20+TO_RPI!F20+TO_PF!F20+TO_BKBPB!F20+TO_CL!F20+TO_BNG!F20+TO_LBB!F20+TO_CPP!F20+TO_GTL!F20+TO_NSP!F20</f>
        <v>741.1626827171109</v>
      </c>
      <c r="G20" s="10">
        <f>TO_EHG!G20+TO_CO!G20+TO_BF!G20+TO_GW!G20+TO_RPI!G20+TO_PF!G20+TO_BKBPB!G20+TO_CL!G20+TO_BNG!G20+TO_LBB!G20+TO_CPP!G20+TO_GTL!G20+TO_NSP!G20</f>
        <v>808.15898538263104</v>
      </c>
      <c r="H20" s="10">
        <f>TO_EHG!H20+TO_CO!H20+TO_BF!H20+TO_GW!H20+TO_RPI!H20+TO_PF!H20+TO_BKBPB!H20+TO_CL!H20+TO_BNG!H20+TO_LBB!H20+TO_CPP!H20+TO_GTL!H20+TO_NSP!H20</f>
        <v>559.99810834049867</v>
      </c>
      <c r="I20" s="10">
        <f>TO_EHG!I20+TO_CO!I20+TO_BF!I20+TO_GW!I20+TO_RPI!I20+TO_PF!I20+TO_BKBPB!I20+TO_CL!I20+TO_BNG!I20+TO_LBB!I20+TO_CPP!I20+TO_GTL!I20+TO_NSP!I20</f>
        <v>691.41109200343931</v>
      </c>
      <c r="J20" s="10">
        <f>TO_EHG!J20+TO_CO!J20+TO_BF!J20+TO_GW!J20+TO_RPI!J20+TO_PF!J20+TO_BKBPB!J20+TO_CL!J20+TO_BNG!J20+TO_LBB!J20+TO_CPP!J20+TO_GTL!J20+TO_NSP!J20</f>
        <v>827.02777300085984</v>
      </c>
      <c r="K20" s="10">
        <f>TO_EHG!K20+TO_CO!K20+TO_BF!K20+TO_GW!K20+TO_RPI!K20+TO_PF!K20+TO_BKBPB!K20+TO_CL!K20+TO_BNG!K20+TO_LBB!K20+TO_CPP!K20+TO_GTL!K20+TO_NSP!K20</f>
        <v>681.92889079965596</v>
      </c>
      <c r="L20" s="10">
        <f>TO_EHG!L20+TO_CO!L20+TO_BF!L20+TO_GW!L20+TO_RPI!L20+TO_PF!L20+TO_BKBPB!L20+TO_CL!L20+TO_BNG!L20+TO_LBB!L20+TO_CPP!L20+TO_GTL!L20+TO_NSP!L20</f>
        <v>420.60765262252801</v>
      </c>
      <c r="M20" s="10">
        <f>TO_EHG!M20+TO_CO!M20+TO_BF!M20+TO_GW!M20+TO_RPI!M20+TO_PF!M20+TO_BKBPB!M20+TO_CL!M20+TO_BNG!M20+TO_LBB!M20+TO_CPP!M20+TO_GTL!M20+TO_NSP!M20</f>
        <v>525.98641444539976</v>
      </c>
      <c r="N20" s="10">
        <f>TO_EHG!N20+TO_CO!N20+TO_BF!N20+TO_GW!N20+TO_RPI!N20+TO_PF!N20+TO_BKBPB!N20+TO_CL!N20+TO_BNG!N20+TO_LBB!N20+TO_CPP!N20+TO_GTL!N20+TO_NSP!N20</f>
        <v>531.93370593293207</v>
      </c>
      <c r="O20" s="10">
        <f>TO_EHG!O20+TO_CO!O20+TO_BF!O20+TO_GW!O20+TO_RPI!O20+TO_PF!O20+TO_BKBPB!O20+TO_CL!O20+TO_BNG!O20+TO_LBB!O20+TO_CPP!O20+TO_GTL!O20+TO_NSP!O20</f>
        <v>541.79802235597583</v>
      </c>
      <c r="P20" s="10">
        <f>TO_EHG!P20+TO_CO!P20+TO_BF!P20+TO_GW!P20+TO_RPI!P20+TO_PF!P20+TO_BKBPB!P20+TO_CL!P20+TO_BNG!P20+TO_LBB!P20+TO_CPP!P20+TO_GTL!P20+TO_NSP!P20</f>
        <v>538.11977644024068</v>
      </c>
      <c r="Q20" s="10">
        <f>TO_EHG!Q20+TO_CO!Q20+TO_BF!Q20+TO_GW!Q20+TO_RPI!Q20+TO_PF!Q20+TO_BKBPB!Q20+TO_CL!Q20+TO_BNG!Q20+TO_LBB!Q20+TO_CPP!Q20+TO_GTL!Q20+TO_NSP!Q20</f>
        <v>616.2701633705932</v>
      </c>
      <c r="R20" s="10">
        <f>TO_EHG!R20+TO_CO!R20+TO_BF!R20+TO_GW!R20+TO_RPI!R20+TO_PF!R20+TO_BKBPB!R20+TO_CL!R20+TO_BNG!R20+TO_LBB!R20+TO_CPP!R20+TO_GTL!R20+TO_NSP!R20</f>
        <v>632.22510748065349</v>
      </c>
      <c r="S20" s="10">
        <f>TO_EHG!S20+TO_CO!S20+TO_BF!S20+TO_GW!S20+TO_RPI!S20+TO_PF!S20+TO_BKBPB!S20+TO_CL!S20+TO_BNG!S20+TO_LBB!S20+TO_CPP!S20+TO_GTL!S20+TO_NSP!S20</f>
        <v>600.88847807394666</v>
      </c>
      <c r="T20" s="10">
        <f>TO_EHG!T20+TO_CO!T20+TO_BF!T20+TO_GW!T20+TO_RPI!T20+TO_PF!T20+TO_BKBPB!T20+TO_CL!T20+TO_BNG!T20+TO_LBB!T20+TO_CPP!T20+TO_GTL!T20+TO_NSP!T20</f>
        <v>648.81169389509887</v>
      </c>
      <c r="U20" s="10">
        <f>TO_EHG!U20+TO_CO!U20+TO_BF!U20+TO_GW!U20+TO_RPI!U20+TO_PF!U20+TO_BKBPB!U20+TO_CL!U20+TO_BNG!U20+TO_LBB!U20+TO_CPP!U20+TO_GTL!U20+TO_NSP!U20</f>
        <v>629.99879621668094</v>
      </c>
      <c r="V20" s="10">
        <f>TO_EHG!V20+TO_CO!V20+TO_BF!V20+TO_GW!V20+TO_RPI!V20+TO_PF!V20+TO_BKBPB!V20+TO_CL!V20+TO_BNG!V20+TO_LBB!V20+TO_CPP!V20+TO_GTL!V20+TO_NSP!V20</f>
        <v>581.03688736027505</v>
      </c>
      <c r="W20" s="10">
        <f>TO_EHG!W20+TO_CO!W20+TO_BF!W20+TO_GW!W20+TO_RPI!W20+TO_PF!W20+TO_BKBPB!W20+TO_CL!W20+TO_BNG!W20+TO_LBB!W20+TO_CPP!W20+TO_GTL!W20+TO_NSP!W20</f>
        <v>464.37927773000848</v>
      </c>
      <c r="X20" s="10">
        <f>TO_EHG!X20+TO_CO!X20+TO_BF!X20+TO_GW!X20+TO_RPI!X20+TO_PF!X20+TO_BKBPB!X20+TO_CL!X20+TO_BNG!X20+TO_LBB!X20+TO_CPP!X20+TO_GTL!X20+TO_NSP!X20</f>
        <v>485.72889079965603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111.25442820292351</v>
      </c>
      <c r="D21" s="10">
        <f>TO_EHG!D21+TO_CO!D21+TO_BF!D21+TO_GW!D21+TO_RPI!D21+TO_PF!D21+TO_BKBPB!D21+TO_CL!D21+TO_BNG!D21+TO_LBB!D21+TO_CPP!D21+TO_GTL!D21+TO_NSP!D21</f>
        <v>123.3877901977644</v>
      </c>
      <c r="E21" s="10">
        <f>TO_EHG!E21+TO_CO!E21+TO_BF!E21+TO_GW!E21+TO_RPI!E21+TO_PF!E21+TO_BKBPB!E21+TO_CL!E21+TO_BNG!E21+TO_LBB!E21+TO_CPP!E21+TO_GTL!E21+TO_NSP!E21</f>
        <v>156.53963886500429</v>
      </c>
      <c r="F21" s="10">
        <f>TO_EHG!F21+TO_CO!F21+TO_BF!F21+TO_GW!F21+TO_RPI!F21+TO_PF!F21+TO_BKBPB!F21+TO_CL!F21+TO_BNG!F21+TO_LBB!F21+TO_CPP!F21+TO_GTL!F21+TO_NSP!F21</f>
        <v>151.0938950988822</v>
      </c>
      <c r="G21" s="10">
        <f>TO_EHG!G21+TO_CO!G21+TO_BF!G21+TO_GW!G21+TO_RPI!G21+TO_PF!G21+TO_BKBPB!G21+TO_CL!G21+TO_BNG!G21+TO_LBB!G21+TO_CPP!G21+TO_GTL!G21+TO_NSP!G21</f>
        <v>169.8433361994841</v>
      </c>
      <c r="H21" s="10">
        <f>TO_EHG!H21+TO_CO!H21+TO_BF!H21+TO_GW!H21+TO_RPI!H21+TO_PF!H21+TO_BKBPB!H21+TO_CL!H21+TO_BNG!H21+TO_LBB!H21+TO_CPP!H21+TO_GTL!H21+TO_NSP!H21</f>
        <v>160.79105760963029</v>
      </c>
      <c r="I21" s="10">
        <f>TO_EHG!I21+TO_CO!I21+TO_BF!I21+TO_GW!I21+TO_RPI!I21+TO_PF!I21+TO_BKBPB!I21+TO_CL!I21+TO_BNG!I21+TO_LBB!I21+TO_CPP!I21+TO_GTL!I21+TO_NSP!I21</f>
        <v>163.41840068787619</v>
      </c>
      <c r="J21" s="10">
        <f>TO_EHG!J21+TO_CO!J21+TO_BF!J21+TO_GW!J21+TO_RPI!J21+TO_PF!J21+TO_BKBPB!J21+TO_CL!J21+TO_BNG!J21+TO_LBB!J21+TO_CPP!J21+TO_GTL!J21+TO_NSP!J21</f>
        <v>160.6239036973345</v>
      </c>
      <c r="K21" s="10">
        <f>TO_EHG!K21+TO_CO!K21+TO_BF!K21+TO_GW!K21+TO_RPI!K21+TO_PF!K21+TO_BKBPB!K21+TO_CL!K21+TO_BNG!K21+TO_LBB!K21+TO_CPP!K21+TO_GTL!K21+TO_NSP!K21</f>
        <v>160.38503869303531</v>
      </c>
      <c r="L21" s="10">
        <f>TO_EHG!L21+TO_CO!L21+TO_BF!L21+TO_GW!L21+TO_RPI!L21+TO_PF!L21+TO_BKBPB!L21+TO_CL!L21+TO_BNG!L21+TO_LBB!L21+TO_CPP!L21+TO_GTL!L21+TO_NSP!L21</f>
        <v>152.5747205503009</v>
      </c>
      <c r="M21" s="10">
        <f>TO_EHG!M21+TO_CO!M21+TO_BF!M21+TO_GW!M21+TO_RPI!M21+TO_PF!M21+TO_BKBPB!M21+TO_CL!M21+TO_BNG!M21+TO_LBB!M21+TO_CPP!M21+TO_GTL!M21+TO_NSP!M21</f>
        <v>148.5382631126397</v>
      </c>
      <c r="N21" s="10">
        <f>TO_EHG!N21+TO_CO!N21+TO_BF!N21+TO_GW!N21+TO_RPI!N21+TO_PF!N21+TO_BKBPB!N21+TO_CL!N21+TO_BNG!N21+TO_LBB!N21+TO_CPP!N21+TO_GTL!N21+TO_NSP!N21</f>
        <v>155.89475494410999</v>
      </c>
      <c r="O21" s="10">
        <f>TO_EHG!O21+TO_CO!O21+TO_BF!O21+TO_GW!O21+TO_RPI!O21+TO_PF!O21+TO_BKBPB!O21+TO_CL!O21+TO_BNG!O21+TO_LBB!O21+TO_CPP!O21+TO_GTL!O21+TO_NSP!O21</f>
        <v>147.5350816852966</v>
      </c>
      <c r="P21" s="10">
        <f>TO_EHG!P21+TO_CO!P21+TO_BF!P21+TO_GW!P21+TO_RPI!P21+TO_PF!P21+TO_BKBPB!P21+TO_CL!P21+TO_BNG!P21+TO_LBB!P21+TO_CPP!P21+TO_GTL!P21+TO_NSP!P21</f>
        <v>152.88529664660359</v>
      </c>
      <c r="Q21" s="10">
        <f>TO_EHG!Q21+TO_CO!Q21+TO_BF!Q21+TO_GW!Q21+TO_RPI!Q21+TO_PF!Q21+TO_BKBPB!Q21+TO_CL!Q21+TO_BNG!Q21+TO_LBB!Q21+TO_CPP!Q21+TO_GTL!Q21+TO_NSP!Q21</f>
        <v>153.88839208942389</v>
      </c>
      <c r="R21" s="10">
        <f>TO_EHG!R21+TO_CO!R21+TO_BF!R21+TO_GW!R21+TO_RPI!R21+TO_PF!R21+TO_BKBPB!R21+TO_CL!R21+TO_BNG!R21+TO_LBB!R21+TO_CPP!R21+TO_GTL!R21+TO_NSP!R21</f>
        <v>162.6301805674978</v>
      </c>
      <c r="S21" s="10">
        <f>TO_EHG!S21+TO_CO!S21+TO_BF!S21+TO_GW!S21+TO_RPI!S21+TO_PF!S21+TO_BKBPB!S21+TO_CL!S21+TO_BNG!S21+TO_LBB!S21+TO_CPP!S21+TO_GTL!S21+TO_NSP!S21</f>
        <v>127.0421324161651</v>
      </c>
      <c r="T21" s="10">
        <f>TO_EHG!T21+TO_CO!T21+TO_BF!T21+TO_GW!T21+TO_RPI!T21+TO_PF!T21+TO_BKBPB!T21+TO_CL!T21+TO_BNG!T21+TO_LBB!T21+TO_CPP!T21+TO_GTL!T21+TO_NSP!T21</f>
        <v>85.625623387790199</v>
      </c>
      <c r="U21" s="10">
        <f>TO_EHG!U21+TO_CO!U21+TO_BF!U21+TO_GW!U21+TO_RPI!U21+TO_PF!U21+TO_BKBPB!U21+TO_CL!U21+TO_BNG!U21+TO_LBB!U21+TO_CPP!U21+TO_GTL!U21+TO_NSP!U21</f>
        <v>76.204299226139284</v>
      </c>
      <c r="V21" s="10">
        <f>TO_EHG!V21+TO_CO!V21+TO_BF!V21+TO_GW!V21+TO_RPI!V21+TO_PF!V21+TO_BKBPB!V21+TO_CL!V21+TO_BNG!V21+TO_LBB!V21+TO_CPP!V21+TO_GTL!V21+TO_NSP!V21</f>
        <v>79.333104041272563</v>
      </c>
      <c r="W21" s="10">
        <f>TO_EHG!W21+TO_CO!W21+TO_BF!W21+TO_GW!W21+TO_RPI!W21+TO_PF!W21+TO_BKBPB!W21+TO_CL!W21+TO_BNG!W21+TO_LBB!W21+TO_CPP!W21+TO_GTL!W21+TO_NSP!W21</f>
        <v>83.969045571797068</v>
      </c>
      <c r="X21" s="10">
        <f>TO_EHG!X21+TO_CO!X21+TO_BF!X21+TO_GW!X21+TO_RPI!X21+TO_PF!X21+TO_BKBPB!X21+TO_CL!X21+TO_BNG!X21+TO_LBB!X21+TO_CPP!X21+TO_GTL!X21+TO_NSP!X21</f>
        <v>67.422871883061049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19942.28736027515</v>
      </c>
      <c r="D26" s="37">
        <f t="shared" si="14"/>
        <v>19848.666466036113</v>
      </c>
      <c r="E26" s="37">
        <f t="shared" si="14"/>
        <v>18763.852364574373</v>
      </c>
      <c r="F26" s="37">
        <f t="shared" si="14"/>
        <v>19093.880653482374</v>
      </c>
      <c r="G26" s="37">
        <f t="shared" si="14"/>
        <v>19627.138865004297</v>
      </c>
      <c r="H26" s="37">
        <f t="shared" si="14"/>
        <v>19859.551160791052</v>
      </c>
      <c r="I26" s="37">
        <f t="shared" si="14"/>
        <v>23381.355717970764</v>
      </c>
      <c r="J26" s="37">
        <f t="shared" si="14"/>
        <v>24040.293207222694</v>
      </c>
      <c r="K26" s="37">
        <f t="shared" si="14"/>
        <v>24001.249269131553</v>
      </c>
      <c r="L26" s="37">
        <f t="shared" si="14"/>
        <v>23978.936199484091</v>
      </c>
      <c r="M26" s="37">
        <f t="shared" si="14"/>
        <v>25410.884350816861</v>
      </c>
      <c r="N26" s="37">
        <f t="shared" si="14"/>
        <v>27168.878417884778</v>
      </c>
      <c r="O26" s="37">
        <f t="shared" si="14"/>
        <v>28474.863886500418</v>
      </c>
      <c r="P26" s="37">
        <f t="shared" si="14"/>
        <v>27346.825623387791</v>
      </c>
      <c r="Q26" s="37">
        <f t="shared" si="14"/>
        <v>27112.564144454005</v>
      </c>
      <c r="R26" s="37">
        <f t="shared" si="14"/>
        <v>29911.021754084257</v>
      </c>
      <c r="S26" s="37">
        <f t="shared" si="14"/>
        <v>29382.981599312123</v>
      </c>
      <c r="T26" s="37">
        <f t="shared" si="14"/>
        <v>29014.226655202066</v>
      </c>
      <c r="U26" s="37">
        <f t="shared" si="14"/>
        <v>30736.444110060191</v>
      </c>
      <c r="V26" s="37">
        <f t="shared" si="14"/>
        <v>30986.329320722263</v>
      </c>
      <c r="W26" s="37">
        <f t="shared" si="14"/>
        <v>29459.899828030953</v>
      </c>
      <c r="X26" s="37">
        <f t="shared" ref="X26" si="15">SUM(X27,X33)</f>
        <v>28524.130008598448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831.30275150472903</v>
      </c>
      <c r="D27" s="29">
        <f t="shared" si="16"/>
        <v>783.59750644883923</v>
      </c>
      <c r="E27" s="29">
        <f t="shared" si="16"/>
        <v>504.47523645743763</v>
      </c>
      <c r="F27" s="29">
        <f t="shared" si="16"/>
        <v>444.58753224419593</v>
      </c>
      <c r="G27" s="29">
        <f t="shared" si="16"/>
        <v>399.92708512467755</v>
      </c>
      <c r="H27" s="29">
        <f t="shared" si="16"/>
        <v>561.31401547721418</v>
      </c>
      <c r="I27" s="29">
        <f t="shared" si="16"/>
        <v>973.40679277729998</v>
      </c>
      <c r="J27" s="29">
        <f t="shared" si="16"/>
        <v>983.55554600171968</v>
      </c>
      <c r="K27" s="29">
        <f t="shared" si="16"/>
        <v>903.3727429062767</v>
      </c>
      <c r="L27" s="29">
        <f t="shared" si="16"/>
        <v>856.74024075666375</v>
      </c>
      <c r="M27" s="29">
        <f t="shared" si="16"/>
        <v>809.03078245915731</v>
      </c>
      <c r="N27" s="29">
        <f t="shared" si="16"/>
        <v>1127.7706792777299</v>
      </c>
      <c r="O27" s="29">
        <f t="shared" si="16"/>
        <v>1423.1632846087705</v>
      </c>
      <c r="P27" s="29">
        <f t="shared" si="16"/>
        <v>1298.3066208082544</v>
      </c>
      <c r="Q27" s="29">
        <f t="shared" si="16"/>
        <v>1304.3971625107479</v>
      </c>
      <c r="R27" s="29">
        <f t="shared" si="16"/>
        <v>1582.3328460877042</v>
      </c>
      <c r="S27" s="29">
        <f t="shared" si="16"/>
        <v>1516.4797076526224</v>
      </c>
      <c r="T27" s="29">
        <f t="shared" si="16"/>
        <v>1449.6938950988822</v>
      </c>
      <c r="U27" s="29">
        <f t="shared" si="16"/>
        <v>1446.3021496130696</v>
      </c>
      <c r="V27" s="29">
        <f t="shared" si="16"/>
        <v>1465.997506448839</v>
      </c>
      <c r="W27" s="29">
        <f t="shared" si="16"/>
        <v>1449.8085984522786</v>
      </c>
      <c r="X27" s="29">
        <f t="shared" ref="X27" si="17">SUM(X28:X32)</f>
        <v>1172.483061049011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1.0152192605331041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1.015563198624247</v>
      </c>
      <c r="F28" s="10">
        <f>TO_EHG!F28+TO_CO!F28+TO_BF!F28+TO_GW!F28+TO_RPI!F28+TO_PF!F28+TO_BKBPB!F28+TO_CL!F28+TO_BNG!F28+TO_LBB!F28+TO_CPP!F28+TO_GTL!F28+TO_NSP!F28</f>
        <v>3.0453138435081679</v>
      </c>
      <c r="G28" s="10">
        <f>TO_EHG!G28+TO_CO!G28+TO_BF!G28+TO_GW!G28+TO_RPI!G28+TO_PF!G28+TO_BKBPB!G28+TO_CL!G28+TO_BNG!G28+TO_LBB!G28+TO_CPP!G28+TO_GTL!G28+TO_NSP!G28</f>
        <v>3.0451418744625971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640.46474634565766</v>
      </c>
      <c r="D30" s="10">
        <f>TO_EHG!D30+TO_CO!D30+TO_BF!D30+TO_GW!D30+TO_RPI!D30+TO_PF!D30+TO_BKBPB!D30+TO_CL!D30+TO_BNG!D30+TO_LBB!D30+TO_CPP!D30+TO_GTL!D30+TO_NSP!D30</f>
        <v>593.77472055030091</v>
      </c>
      <c r="E30" s="10">
        <f>TO_EHG!E30+TO_CO!E30+TO_BF!E30+TO_GW!E30+TO_RPI!E30+TO_PF!E30+TO_BKBPB!E30+TO_CL!E30+TO_BNG!E30+TO_LBB!E30+TO_CPP!E30+TO_GTL!E30+TO_NSP!E30</f>
        <v>292.31986242476347</v>
      </c>
      <c r="F30" s="10">
        <f>TO_EHG!F30+TO_CO!F30+TO_BF!F30+TO_GW!F30+TO_RPI!F30+TO_PF!F30+TO_BKBPB!F30+TO_CL!F30+TO_BNG!F30+TO_LBB!F30+TO_CPP!F30+TO_GTL!F30+TO_NSP!F30</f>
        <v>256.79492691315556</v>
      </c>
      <c r="G30" s="10">
        <f>TO_EHG!G30+TO_CO!G30+TO_BF!G30+TO_GW!G30+TO_RPI!G30+TO_PF!G30+TO_BKBPB!G30+TO_CL!G30+TO_BNG!G30+TO_LBB!G30+TO_CPP!G30+TO_GTL!G30+TO_NSP!G30</f>
        <v>214.16483233018053</v>
      </c>
      <c r="H30" s="10">
        <f>TO_EHG!H30+TO_CO!H30+TO_BF!H30+TO_GW!H30+TO_RPI!H30+TO_PF!H30+TO_BKBPB!H30+TO_CL!H30+TO_BNG!H30+TO_LBB!H30+TO_CPP!H30+TO_GTL!H30+TO_NSP!H30</f>
        <v>357.27987962166816</v>
      </c>
      <c r="I30" s="10">
        <f>TO_EHG!I30+TO_CO!I30+TO_BF!I30+TO_GW!I30+TO_RPI!I30+TO_PF!I30+TO_BKBPB!I30+TO_CL!I30+TO_BNG!I30+TO_LBB!I30+TO_CPP!I30+TO_GTL!I30+TO_NSP!I30</f>
        <v>736.8896818572656</v>
      </c>
      <c r="J30" s="10">
        <f>TO_EHG!J30+TO_CO!J30+TO_BF!J30+TO_GW!J30+TO_RPI!J30+TO_PF!J30+TO_BKBPB!J30+TO_CL!J30+TO_BNG!J30+TO_LBB!J30+TO_CPP!J30+TO_GTL!J30+TO_NSP!J30</f>
        <v>760.23465176268269</v>
      </c>
      <c r="K30" s="10">
        <f>TO_EHG!K30+TO_CO!K30+TO_BF!K30+TO_GW!K30+TO_RPI!K30+TO_PF!K30+TO_BKBPB!K30+TO_CL!K30+TO_BNG!K30+TO_LBB!K30+TO_CPP!K30+TO_GTL!K30+TO_NSP!K30</f>
        <v>656.70464316423033</v>
      </c>
      <c r="L30" s="10">
        <f>TO_EHG!L30+TO_CO!L30+TO_BF!L30+TO_GW!L30+TO_RPI!L30+TO_PF!L30+TO_BKBPB!L30+TO_CL!L30+TO_BNG!L30+TO_LBB!L30+TO_CPP!L30+TO_GTL!L30+TO_NSP!L30</f>
        <v>614.13250214961306</v>
      </c>
      <c r="M30" s="10">
        <f>TO_EHG!M30+TO_CO!M30+TO_BF!M30+TO_GW!M30+TO_RPI!M30+TO_PF!M30+TO_BKBPB!M30+TO_CL!M30+TO_BNG!M30+TO_LBB!M30+TO_CPP!M30+TO_GTL!M30+TO_NSP!M30</f>
        <v>500.44187446259667</v>
      </c>
      <c r="N30" s="10">
        <f>TO_EHG!N30+TO_CO!N30+TO_BF!N30+TO_GW!N30+TO_RPI!N30+TO_PF!N30+TO_BKBPB!N30+TO_CL!N30+TO_BNG!N30+TO_LBB!N30+TO_CPP!N30+TO_GTL!N30+TO_NSP!N30</f>
        <v>894.29879621668078</v>
      </c>
      <c r="O30" s="10">
        <f>TO_EHG!O30+TO_CO!O30+TO_BF!O30+TO_GW!O30+TO_RPI!O30+TO_PF!O30+TO_BKBPB!O30+TO_CL!O30+TO_BNG!O30+TO_LBB!O30+TO_CPP!O30+TO_GTL!O30+TO_NSP!O30</f>
        <v>1016.1101461736887</v>
      </c>
      <c r="P30" s="10">
        <f>TO_EHG!P30+TO_CO!P30+TO_BF!P30+TO_GW!P30+TO_RPI!P30+TO_PF!P30+TO_BKBPB!P30+TO_CL!P30+TO_BNG!P30+TO_LBB!P30+TO_CPP!P30+TO_GTL!P30+TO_NSP!P30</f>
        <v>752.18546861564903</v>
      </c>
      <c r="Q30" s="10">
        <f>TO_EHG!Q30+TO_CO!Q30+TO_BF!Q30+TO_GW!Q30+TO_RPI!Q30+TO_PF!Q30+TO_BKBPB!Q30+TO_CL!Q30+TO_BNG!Q30+TO_LBB!Q30+TO_CPP!Q30+TO_GTL!Q30+TO_NSP!Q30</f>
        <v>754.21564918314698</v>
      </c>
      <c r="R30" s="10">
        <f>TO_EHG!R30+TO_CO!R30+TO_BF!R30+TO_GW!R30+TO_RPI!R30+TO_PF!R30+TO_BKBPB!R30+TO_CL!R30+TO_BNG!R30+TO_LBB!R30+TO_CPP!R30+TO_GTL!R30+TO_NSP!R30</f>
        <v>944.85313843508175</v>
      </c>
      <c r="S30" s="10">
        <f>TO_EHG!S30+TO_CO!S30+TO_BF!S30+TO_GW!S30+TO_RPI!S30+TO_PF!S30+TO_BKBPB!S30+TO_CL!S30+TO_BNG!S30+TO_LBB!S30+TO_CPP!S30+TO_GTL!S30+TO_NSP!S30</f>
        <v>918.58873602751498</v>
      </c>
      <c r="T30" s="10">
        <f>TO_EHG!T30+TO_CO!T30+TO_BF!T30+TO_GW!T30+TO_RPI!T30+TO_PF!T30+TO_BKBPB!T30+TO_CL!T30+TO_BNG!T30+TO_LBB!T30+TO_CPP!T30+TO_GTL!T30+TO_NSP!T30</f>
        <v>857.18495270851247</v>
      </c>
      <c r="U30" s="10">
        <f>TO_EHG!U30+TO_CO!U30+TO_BF!U30+TO_GW!U30+TO_RPI!U30+TO_PF!U30+TO_BKBPB!U30+TO_CL!U30+TO_BNG!U30+TO_LBB!U30+TO_CPP!U30+TO_GTL!U30+TO_NSP!U30</f>
        <v>800.8539122957867</v>
      </c>
      <c r="V30" s="10">
        <f>TO_EHG!V30+TO_CO!V30+TO_BF!V30+TO_GW!V30+TO_RPI!V30+TO_PF!V30+TO_BKBPB!V30+TO_CL!V30+TO_BNG!V30+TO_LBB!V30+TO_CPP!V30+TO_GTL!V30+TO_NSP!V30</f>
        <v>865.06431642304369</v>
      </c>
      <c r="W30" s="10">
        <f>TO_EHG!W30+TO_CO!W30+TO_BF!W30+TO_GW!W30+TO_RPI!W30+TO_PF!W30+TO_BKBPB!W30+TO_CL!W30+TO_BNG!W30+TO_LBB!W30+TO_CPP!W30+TO_GTL!W30+TO_NSP!W30</f>
        <v>891.80472914875315</v>
      </c>
      <c r="X30" s="10">
        <f>TO_EHG!X30+TO_CO!X30+TO_BF!X30+TO_GW!X30+TO_RPI!X30+TO_PF!X30+TO_BKBPB!X30+TO_CL!X30+TO_BNG!X30+TO_LBB!X30+TO_CPP!X30+TO_GTL!X30+TO_NSP!X30</f>
        <v>679.9112639724849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189.82278589853831</v>
      </c>
      <c r="D32" s="10">
        <f>TO_EHG!D32+TO_CO!D32+TO_BF!D32+TO_GW!D32+TO_RPI!D32+TO_PF!D32+TO_BKBPB!D32+TO_CL!D32+TO_BNG!D32+TO_LBB!D32+TO_CPP!D32+TO_GTL!D32+TO_NSP!D32</f>
        <v>189.82278589853831</v>
      </c>
      <c r="E32" s="10">
        <f>TO_EHG!E32+TO_CO!E32+TO_BF!E32+TO_GW!E32+TO_RPI!E32+TO_PF!E32+TO_BKBPB!E32+TO_CL!E32+TO_BNG!E32+TO_LBB!E32+TO_CPP!E32+TO_GTL!E32+TO_NSP!E32</f>
        <v>211.13981083404991</v>
      </c>
      <c r="F32" s="10">
        <f>TO_EHG!F32+TO_CO!F32+TO_BF!F32+TO_GW!F32+TO_RPI!F32+TO_PF!F32+TO_BKBPB!F32+TO_CL!F32+TO_BNG!F32+TO_LBB!F32+TO_CPP!F32+TO_GTL!F32+TO_NSP!F32</f>
        <v>184.74729148753221</v>
      </c>
      <c r="G32" s="10">
        <f>TO_EHG!G32+TO_CO!G32+TO_BF!G32+TO_GW!G32+TO_RPI!G32+TO_PF!G32+TO_BKBPB!G32+TO_CL!G32+TO_BNG!G32+TO_LBB!G32+TO_CPP!G32+TO_GTL!G32+TO_NSP!G32</f>
        <v>182.7171109200344</v>
      </c>
      <c r="H32" s="10">
        <f>TO_EHG!H32+TO_CO!H32+TO_BF!H32+TO_GW!H32+TO_RPI!H32+TO_PF!H32+TO_BKBPB!H32+TO_CL!H32+TO_BNG!H32+TO_LBB!H32+TO_CPP!H32+TO_GTL!H32+TO_NSP!H32</f>
        <v>204.034135855546</v>
      </c>
      <c r="I32" s="10">
        <f>TO_EHG!I32+TO_CO!I32+TO_BF!I32+TO_GW!I32+TO_RPI!I32+TO_PF!I32+TO_BKBPB!I32+TO_CL!I32+TO_BNG!I32+TO_LBB!I32+TO_CPP!I32+TO_GTL!I32+TO_NSP!I32</f>
        <v>236.51711092003441</v>
      </c>
      <c r="J32" s="10">
        <f>TO_EHG!J32+TO_CO!J32+TO_BF!J32+TO_GW!J32+TO_RPI!J32+TO_PF!J32+TO_BKBPB!J32+TO_CL!J32+TO_BNG!J32+TO_LBB!J32+TO_CPP!J32+TO_GTL!J32+TO_NSP!J32</f>
        <v>223.32089423903699</v>
      </c>
      <c r="K32" s="10">
        <f>TO_EHG!K32+TO_CO!K32+TO_BF!K32+TO_GW!K32+TO_RPI!K32+TO_PF!K32+TO_BKBPB!K32+TO_CL!K32+TO_BNG!K32+TO_LBB!K32+TO_CPP!K32+TO_GTL!K32+TO_NSP!K32</f>
        <v>246.66809974204639</v>
      </c>
      <c r="L32" s="10">
        <f>TO_EHG!L32+TO_CO!L32+TO_BF!L32+TO_GW!L32+TO_RPI!L32+TO_PF!L32+TO_BKBPB!L32+TO_CL!L32+TO_BNG!L32+TO_LBB!L32+TO_CPP!L32+TO_GTL!L32+TO_NSP!L32</f>
        <v>242.60773860705069</v>
      </c>
      <c r="M32" s="10">
        <f>TO_EHG!M32+TO_CO!M32+TO_BF!M32+TO_GW!M32+TO_RPI!M32+TO_PF!M32+TO_BKBPB!M32+TO_CL!M32+TO_BNG!M32+TO_LBB!M32+TO_CPP!M32+TO_GTL!M32+TO_NSP!M32</f>
        <v>308.58890799656058</v>
      </c>
      <c r="N32" s="10">
        <f>TO_EHG!N32+TO_CO!N32+TO_BF!N32+TO_GW!N32+TO_RPI!N32+TO_PF!N32+TO_BKBPB!N32+TO_CL!N32+TO_BNG!N32+TO_LBB!N32+TO_CPP!N32+TO_GTL!N32+TO_NSP!N32</f>
        <v>233.471883061049</v>
      </c>
      <c r="O32" s="10">
        <f>TO_EHG!O32+TO_CO!O32+TO_BF!O32+TO_GW!O32+TO_RPI!O32+TO_PF!O32+TO_BKBPB!O32+TO_CL!O32+TO_BNG!O32+TO_LBB!O32+TO_CPP!O32+TO_GTL!O32+TO_NSP!O32</f>
        <v>407.05313843508168</v>
      </c>
      <c r="P32" s="10">
        <f>TO_EHG!P32+TO_CO!P32+TO_BF!P32+TO_GW!P32+TO_RPI!P32+TO_PF!P32+TO_BKBPB!P32+TO_CL!P32+TO_BNG!P32+TO_LBB!P32+TO_CPP!P32+TO_GTL!P32+TO_NSP!P32</f>
        <v>546.12115219260534</v>
      </c>
      <c r="Q32" s="10">
        <f>TO_EHG!Q32+TO_CO!Q32+TO_BF!Q32+TO_GW!Q32+TO_RPI!Q32+TO_PF!Q32+TO_BKBPB!Q32+TO_CL!Q32+TO_BNG!Q32+TO_LBB!Q32+TO_CPP!Q32+TO_GTL!Q32+TO_NSP!Q32</f>
        <v>550.18151332760101</v>
      </c>
      <c r="R32" s="10">
        <f>TO_EHG!R32+TO_CO!R32+TO_BF!R32+TO_GW!R32+TO_RPI!R32+TO_PF!R32+TO_BKBPB!R32+TO_CL!R32+TO_BNG!R32+TO_LBB!R32+TO_CPP!R32+TO_GTL!R32+TO_NSP!R32</f>
        <v>637.47970765262255</v>
      </c>
      <c r="S32" s="10">
        <f>TO_EHG!S32+TO_CO!S32+TO_BF!S32+TO_GW!S32+TO_RPI!S32+TO_PF!S32+TO_BKBPB!S32+TO_CL!S32+TO_BNG!S32+TO_LBB!S32+TO_CPP!S32+TO_GTL!S32+TO_NSP!S32</f>
        <v>597.89097162510745</v>
      </c>
      <c r="T32" s="10">
        <f>TO_EHG!T32+TO_CO!T32+TO_BF!T32+TO_GW!T32+TO_RPI!T32+TO_PF!T32+TO_BKBPB!T32+TO_CL!T32+TO_BNG!T32+TO_LBB!T32+TO_CPP!T32+TO_GTL!T32+TO_NSP!T32</f>
        <v>592.50894239036973</v>
      </c>
      <c r="U32" s="10">
        <f>TO_EHG!U32+TO_CO!U32+TO_BF!U32+TO_GW!U32+TO_RPI!U32+TO_PF!U32+TO_BKBPB!U32+TO_CL!U32+TO_BNG!U32+TO_LBB!U32+TO_CPP!U32+TO_GTL!U32+TO_NSP!U32</f>
        <v>645.44823731728286</v>
      </c>
      <c r="V32" s="10">
        <f>TO_EHG!V32+TO_CO!V32+TO_BF!V32+TO_GW!V32+TO_RPI!V32+TO_PF!V32+TO_BKBPB!V32+TO_CL!V32+TO_BNG!V32+TO_LBB!V32+TO_CPP!V32+TO_GTL!V32+TO_NSP!V32</f>
        <v>600.93319002579528</v>
      </c>
      <c r="W32" s="10">
        <f>TO_EHG!W32+TO_CO!W32+TO_BF!W32+TO_GW!W32+TO_RPI!W32+TO_PF!W32+TO_BKBPB!W32+TO_CL!W32+TO_BNG!W32+TO_LBB!W32+TO_CPP!W32+TO_GTL!W32+TO_NSP!W32</f>
        <v>558.00386930352533</v>
      </c>
      <c r="X32" s="10">
        <f>TO_EHG!X32+TO_CO!X32+TO_BF!X32+TO_GW!X32+TO_RPI!X32+TO_PF!X32+TO_BKBPB!X32+TO_CL!X32+TO_BNG!X32+TO_LBB!X32+TO_CPP!X32+TO_GTL!X32+TO_NSP!X32</f>
        <v>492.57179707652608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19110.984608770421</v>
      </c>
      <c r="D33" s="29">
        <f t="shared" si="18"/>
        <v>19065.068959587275</v>
      </c>
      <c r="E33" s="29">
        <f t="shared" si="18"/>
        <v>18259.377128116936</v>
      </c>
      <c r="F33" s="29">
        <f t="shared" si="18"/>
        <v>18649.293121238177</v>
      </c>
      <c r="G33" s="29">
        <f t="shared" si="18"/>
        <v>19227.211779879621</v>
      </c>
      <c r="H33" s="29">
        <f t="shared" si="18"/>
        <v>19298.237145313837</v>
      </c>
      <c r="I33" s="29">
        <f t="shared" si="18"/>
        <v>22407.948925193465</v>
      </c>
      <c r="J33" s="29">
        <f t="shared" si="18"/>
        <v>23056.737661220974</v>
      </c>
      <c r="K33" s="29">
        <f t="shared" si="18"/>
        <v>23097.876526225275</v>
      </c>
      <c r="L33" s="29">
        <f t="shared" si="18"/>
        <v>23122.195958727429</v>
      </c>
      <c r="M33" s="29">
        <f t="shared" si="18"/>
        <v>24601.853568357703</v>
      </c>
      <c r="N33" s="29">
        <f t="shared" si="18"/>
        <v>26041.107738607046</v>
      </c>
      <c r="O33" s="29">
        <f t="shared" si="18"/>
        <v>27051.700601891647</v>
      </c>
      <c r="P33" s="29">
        <f t="shared" si="18"/>
        <v>26048.519002579538</v>
      </c>
      <c r="Q33" s="29">
        <f t="shared" si="18"/>
        <v>25808.166981943257</v>
      </c>
      <c r="R33" s="29">
        <f t="shared" si="18"/>
        <v>28328.688907996551</v>
      </c>
      <c r="S33" s="29">
        <f t="shared" si="18"/>
        <v>27866.5018916595</v>
      </c>
      <c r="T33" s="29">
        <f t="shared" si="18"/>
        <v>27564.532760103186</v>
      </c>
      <c r="U33" s="29">
        <f t="shared" si="18"/>
        <v>29290.141960447119</v>
      </c>
      <c r="V33" s="29">
        <f t="shared" si="18"/>
        <v>29520.331814273424</v>
      </c>
      <c r="W33" s="29">
        <f t="shared" si="18"/>
        <v>28010.091229578673</v>
      </c>
      <c r="X33" s="29">
        <f t="shared" ref="X33" si="19">SUM(X34:X50)</f>
        <v>27351.646947549438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796.86156491831457</v>
      </c>
      <c r="D34" s="10">
        <f>TO_EHG!D34+TO_CO!D34+TO_BF!D34+TO_GW!D34+TO_RPI!D34+TO_PF!D34+TO_BKBPB!D34+TO_CL!D34+TO_BNG!D34+TO_LBB!D34+TO_CPP!D34+TO_GTL!D34+TO_NSP!D34</f>
        <v>834.69475494411006</v>
      </c>
      <c r="E34" s="10">
        <f>TO_EHG!E34+TO_CO!E34+TO_BF!E34+TO_GW!E34+TO_RPI!E34+TO_PF!E34+TO_BKBPB!E34+TO_CL!E34+TO_BNG!E34+TO_LBB!E34+TO_CPP!E34+TO_GTL!E34+TO_NSP!E34</f>
        <v>863.06964746345648</v>
      </c>
      <c r="F34" s="10">
        <f>TO_EHG!F34+TO_CO!F34+TO_BF!F34+TO_GW!F34+TO_RPI!F34+TO_PF!F34+TO_BKBPB!F34+TO_CL!F34+TO_BNG!F34+TO_LBB!F34+TO_CPP!F34+TO_GTL!F34+TO_NSP!F34</f>
        <v>881.98624247635416</v>
      </c>
      <c r="G34" s="10">
        <f>TO_EHG!G34+TO_CO!G34+TO_BF!G34+TO_GW!G34+TO_RPI!G34+TO_PF!G34+TO_BKBPB!G34+TO_CL!G34+TO_BNG!G34+TO_LBB!G34+TO_CPP!G34+TO_GTL!G34+TO_NSP!G34</f>
        <v>926.91315563198623</v>
      </c>
      <c r="H34" s="10">
        <f>TO_EHG!H34+TO_CO!H34+TO_BF!H34+TO_GW!H34+TO_RPI!H34+TO_PF!H34+TO_BKBPB!H34+TO_CL!H34+TO_BNG!H34+TO_LBB!H34+TO_CPP!H34+TO_GTL!H34+TO_NSP!H34</f>
        <v>878.43938091143582</v>
      </c>
      <c r="I34" s="10">
        <f>TO_EHG!I34+TO_CO!I34+TO_BF!I34+TO_GW!I34+TO_RPI!I34+TO_PF!I34+TO_BKBPB!I34+TO_CL!I34+TO_BNG!I34+TO_LBB!I34+TO_CPP!I34+TO_GTL!I34+TO_NSP!I34</f>
        <v>1216.5735167669816</v>
      </c>
      <c r="J34" s="10">
        <f>TO_EHG!J34+TO_CO!J34+TO_BF!J34+TO_GW!J34+TO_RPI!J34+TO_PF!J34+TO_BKBPB!J34+TO_CL!J34+TO_BNG!J34+TO_LBB!J34+TO_CPP!J34+TO_GTL!J34+TO_NSP!J34</f>
        <v>1341.8959587274289</v>
      </c>
      <c r="K34" s="10">
        <f>TO_EHG!K34+TO_CO!K34+TO_BF!K34+TO_GW!K34+TO_RPI!K34+TO_PF!K34+TO_BKBPB!K34+TO_CL!K34+TO_BNG!K34+TO_LBB!K34+TO_CPP!K34+TO_GTL!K34+TO_NSP!K34</f>
        <v>1200.0214961306965</v>
      </c>
      <c r="L34" s="10">
        <f>TO_EHG!L34+TO_CO!L34+TO_BF!L34+TO_GW!L34+TO_RPI!L34+TO_PF!L34+TO_BKBPB!L34+TO_CL!L34+TO_BNG!L34+TO_LBB!L34+TO_CPP!L34+TO_GTL!L34+TO_NSP!L34</f>
        <v>1142.0894239036975</v>
      </c>
      <c r="M34" s="10">
        <f>TO_EHG!M34+TO_CO!M34+TO_BF!M34+TO_GW!M34+TO_RPI!M34+TO_PF!M34+TO_BKBPB!M34+TO_CL!M34+TO_BNG!M34+TO_LBB!M34+TO_CPP!M34+TO_GTL!M34+TO_NSP!M34</f>
        <v>1176.3757523645747</v>
      </c>
      <c r="N34" s="10">
        <f>TO_EHG!N34+TO_CO!N34+TO_BF!N34+TO_GW!N34+TO_RPI!N34+TO_PF!N34+TO_BKBPB!N34+TO_CL!N34+TO_BNG!N34+TO_LBB!N34+TO_CPP!N34+TO_GTL!N34+TO_NSP!N34</f>
        <v>1058.1470335339638</v>
      </c>
      <c r="O34" s="10">
        <f>TO_EHG!O34+TO_CO!O34+TO_BF!O34+TO_GW!O34+TO_RPI!O34+TO_PF!O34+TO_BKBPB!O34+TO_CL!O34+TO_BNG!O34+TO_LBB!O34+TO_CPP!O34+TO_GTL!O34+TO_NSP!O34</f>
        <v>1196.4746345657777</v>
      </c>
      <c r="P34" s="10">
        <f>TO_EHG!P34+TO_CO!P34+TO_BF!P34+TO_GW!P34+TO_RPI!P34+TO_PF!P34+TO_BKBPB!P34+TO_CL!P34+TO_BNG!P34+TO_LBB!P34+TO_CPP!P34+TO_GTL!P34+TO_NSP!P34</f>
        <v>1023.8607050730868</v>
      </c>
      <c r="Q34" s="10">
        <f>TO_EHG!Q34+TO_CO!Q34+TO_BF!Q34+TO_GW!Q34+TO_RPI!Q34+TO_PF!Q34+TO_BKBPB!Q34+TO_CL!Q34+TO_BNG!Q34+TO_LBB!Q34+TO_CPP!Q34+TO_GTL!Q34+TO_NSP!Q34</f>
        <v>811.04901117798784</v>
      </c>
      <c r="R34" s="10">
        <f>TO_EHG!R34+TO_CO!R34+TO_BF!R34+TO_GW!R34+TO_RPI!R34+TO_PF!R34+TO_BKBPB!R34+TO_CL!R34+TO_BNG!R34+TO_LBB!R34+TO_CPP!R34+TO_GTL!R34+TO_NSP!R34</f>
        <v>768.48667239896815</v>
      </c>
      <c r="S34" s="10">
        <f>TO_EHG!S34+TO_CO!S34+TO_BF!S34+TO_GW!S34+TO_RPI!S34+TO_PF!S34+TO_BKBPB!S34+TO_CL!S34+TO_BNG!S34+TO_LBB!S34+TO_CPP!S34+TO_GTL!S34+TO_NSP!S34</f>
        <v>854.79363714531382</v>
      </c>
      <c r="T34" s="10">
        <f>TO_EHG!T34+TO_CO!T34+TO_BF!T34+TO_GW!T34+TO_RPI!T34+TO_PF!T34+TO_BKBPB!T34+TO_CL!T34+TO_BNG!T34+TO_LBB!T34+TO_CPP!T34+TO_GTL!T34+TO_NSP!T34</f>
        <v>732.53215821152185</v>
      </c>
      <c r="U34" s="10">
        <f>TO_EHG!U34+TO_CO!U34+TO_BF!U34+TO_GW!U34+TO_RPI!U34+TO_PF!U34+TO_BKBPB!U34+TO_CL!U34+TO_BNG!U34+TO_LBB!U34+TO_CPP!U34+TO_GTL!U34+TO_NSP!U34</f>
        <v>822.17558039552875</v>
      </c>
      <c r="V34" s="10">
        <f>TO_EHG!V34+TO_CO!V34+TO_BF!V34+TO_GW!V34+TO_RPI!V34+TO_PF!V34+TO_BKBPB!V34+TO_CL!V34+TO_BNG!V34+TO_LBB!V34+TO_CPP!V34+TO_GTL!V34+TO_NSP!V34</f>
        <v>939.08478073946685</v>
      </c>
      <c r="W34" s="10">
        <f>TO_EHG!W34+TO_CO!W34+TO_BF!W34+TO_GW!W34+TO_RPI!W34+TO_PF!W34+TO_BKBPB!W34+TO_CL!W34+TO_BNG!W34+TO_LBB!W34+TO_CPP!W34+TO_GTL!W34+TO_NSP!W34</f>
        <v>1046.6871883061049</v>
      </c>
      <c r="X34" s="10">
        <f>TO_EHG!X34+TO_CO!X34+TO_BF!X34+TO_GW!X34+TO_RPI!X34+TO_PF!X34+TO_BKBPB!X34+TO_CL!X34+TO_BNG!X34+TO_LBB!X34+TO_CPP!X34+TO_GTL!X34+TO_NSP!X34</f>
        <v>1112.5216680997423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334.40335339638864</v>
      </c>
      <c r="D36" s="10">
        <f>TO_EHG!D36+TO_CO!D36+TO_BF!D36+TO_GW!D36+TO_RPI!D36+TO_PF!D36+TO_BKBPB!D36+TO_CL!D36+TO_BNG!D36+TO_LBB!D36+TO_CPP!D36+TO_GTL!D36+TO_NSP!D36</f>
        <v>295.99217540842648</v>
      </c>
      <c r="E36" s="10">
        <f>TO_EHG!E36+TO_CO!E36+TO_BF!E36+TO_GW!E36+TO_RPI!E36+TO_PF!E36+TO_BKBPB!E36+TO_CL!E36+TO_BNG!E36+TO_LBB!E36+TO_CPP!E36+TO_GTL!E36+TO_NSP!E36</f>
        <v>298.25167669819427</v>
      </c>
      <c r="F36" s="10">
        <f>TO_EHG!F36+TO_CO!F36+TO_BF!F36+TO_GW!F36+TO_RPI!F36+TO_PF!F36+TO_BKBPB!F36+TO_CL!F36+TO_BNG!F36+TO_LBB!F36+TO_CPP!F36+TO_GTL!F36+TO_NSP!F36</f>
        <v>311.80851246775575</v>
      </c>
      <c r="G36" s="10">
        <f>TO_EHG!G36+TO_CO!G36+TO_BF!G36+TO_GW!G36+TO_RPI!G36+TO_PF!G36+TO_BKBPB!G36+TO_CL!G36+TO_BNG!G36+TO_LBB!G36+TO_CPP!G36+TO_GTL!G36+TO_NSP!G36</f>
        <v>301.64084264832326</v>
      </c>
      <c r="H36" s="10">
        <f>TO_EHG!H36+TO_CO!H36+TO_BF!H36+TO_GW!H36+TO_RPI!H36+TO_PF!H36+TO_BKBPB!H36+TO_CL!H36+TO_BNG!H36+TO_LBB!H36+TO_CPP!H36+TO_GTL!H36+TO_NSP!H36</f>
        <v>335.53310404127262</v>
      </c>
      <c r="I36" s="10">
        <f>TO_EHG!I36+TO_CO!I36+TO_BF!I36+TO_GW!I36+TO_RPI!I36+TO_PF!I36+TO_BKBPB!I36+TO_CL!I36+TO_BNG!I36+TO_LBB!I36+TO_CPP!I36+TO_GTL!I36+TO_NSP!I36</f>
        <v>469.97231298366285</v>
      </c>
      <c r="J36" s="10">
        <f>TO_EHG!J36+TO_CO!J36+TO_BF!J36+TO_GW!J36+TO_RPI!J36+TO_PF!J36+TO_BKBPB!J36+TO_CL!J36+TO_BNG!J36+TO_LBB!J36+TO_CPP!J36+TO_GTL!J36+TO_NSP!J36</f>
        <v>442.85846947549442</v>
      </c>
      <c r="K36" s="10">
        <f>TO_EHG!K36+TO_CO!K36+TO_BF!K36+TO_GW!K36+TO_RPI!K36+TO_PF!K36+TO_BKBPB!K36+TO_CL!K36+TO_BNG!K36+TO_LBB!K36+TO_CPP!K36+TO_GTL!K36+TO_NSP!K36</f>
        <v>509.51315563198619</v>
      </c>
      <c r="L36" s="10">
        <f>TO_EHG!L36+TO_CO!L36+TO_BF!L36+TO_GW!L36+TO_RPI!L36+TO_PF!L36+TO_BKBPB!L36+TO_CL!L36+TO_BNG!L36+TO_LBB!L36+TO_CPP!L36+TO_GTL!L36+TO_NSP!L36</f>
        <v>513.08873602751498</v>
      </c>
      <c r="M36" s="10">
        <f>TO_EHG!M36+TO_CO!M36+TO_BF!M36+TO_GW!M36+TO_RPI!M36+TO_PF!M36+TO_BKBPB!M36+TO_CL!M36+TO_BNG!M36+TO_LBB!M36+TO_CPP!M36+TO_GTL!M36+TO_NSP!M36</f>
        <v>487.81891659501287</v>
      </c>
      <c r="N36" s="10">
        <f>TO_EHG!N36+TO_CO!N36+TO_BF!N36+TO_GW!N36+TO_RPI!N36+TO_PF!N36+TO_BKBPB!N36+TO_CL!N36+TO_BNG!N36+TO_LBB!N36+TO_CPP!N36+TO_GTL!N36+TO_NSP!N36</f>
        <v>555.937747205503</v>
      </c>
      <c r="O36" s="10">
        <f>TO_EHG!O36+TO_CO!O36+TO_BF!O36+TO_GW!O36+TO_RPI!O36+TO_PF!O36+TO_BKBPB!O36+TO_CL!O36+TO_BNG!O36+TO_LBB!O36+TO_CPP!O36+TO_GTL!O36+TO_NSP!O36</f>
        <v>657.01728288907998</v>
      </c>
      <c r="P36" s="10">
        <f>TO_EHG!P36+TO_CO!P36+TO_BF!P36+TO_GW!P36+TO_RPI!P36+TO_PF!P36+TO_BKBPB!P36+TO_CL!P36+TO_BNG!P36+TO_LBB!P36+TO_CPP!P36+TO_GTL!P36+TO_NSP!P36</f>
        <v>649.32639724849514</v>
      </c>
      <c r="Q36" s="10">
        <f>TO_EHG!Q36+TO_CO!Q36+TO_BF!Q36+TO_GW!Q36+TO_RPI!Q36+TO_PF!Q36+TO_BKBPB!Q36+TO_CL!Q36+TO_BNG!Q36+TO_LBB!Q36+TO_CPP!Q36+TO_GTL!Q36+TO_NSP!Q36</f>
        <v>665.80687876182276</v>
      </c>
      <c r="R36" s="10">
        <f>TO_EHG!R36+TO_CO!R36+TO_BF!R36+TO_GW!R36+TO_RPI!R36+TO_PF!R36+TO_BKBPB!R36+TO_CL!R36+TO_BNG!R36+TO_LBB!R36+TO_CPP!R36+TO_GTL!R36+TO_NSP!R36</f>
        <v>683.38589853826306</v>
      </c>
      <c r="S36" s="10">
        <f>TO_EHG!S36+TO_CO!S36+TO_BF!S36+TO_GW!S36+TO_RPI!S36+TO_PF!S36+TO_BKBPB!S36+TO_CL!S36+TO_BNG!S36+TO_LBB!S36+TO_CPP!S36+TO_GTL!S36+TO_NSP!S36</f>
        <v>702.06362854686154</v>
      </c>
      <c r="T36" s="10">
        <f>TO_EHG!T36+TO_CO!T36+TO_BF!T36+TO_GW!T36+TO_RPI!T36+TO_PF!T36+TO_BKBPB!T36+TO_CL!T36+TO_BNG!T36+TO_LBB!T36+TO_CPP!T36+TO_GTL!T36+TO_NSP!T36</f>
        <v>639.08890799656047</v>
      </c>
      <c r="U36" s="10">
        <f>TO_EHG!U36+TO_CO!U36+TO_BF!U36+TO_GW!U36+TO_RPI!U36+TO_PF!U36+TO_BKBPB!U36+TO_CL!U36+TO_BNG!U36+TO_LBB!U36+TO_CPP!U36+TO_GTL!U36+TO_NSP!U36</f>
        <v>702.119690455718</v>
      </c>
      <c r="V36" s="10">
        <f>TO_EHG!V36+TO_CO!V36+TO_BF!V36+TO_GW!V36+TO_RPI!V36+TO_PF!V36+TO_BKBPB!V36+TO_CL!V36+TO_BNG!V36+TO_LBB!V36+TO_CPP!V36+TO_GTL!V36+TO_NSP!V36</f>
        <v>724.3516766981943</v>
      </c>
      <c r="W36" s="10">
        <f>TO_EHG!W36+TO_CO!W36+TO_BF!W36+TO_GW!W36+TO_RPI!W36+TO_PF!W36+TO_BKBPB!W36+TO_CL!W36+TO_BNG!W36+TO_LBB!W36+TO_CPP!W36+TO_GTL!W36+TO_NSP!W36</f>
        <v>748.94918314703352</v>
      </c>
      <c r="X36" s="10">
        <f>TO_EHG!X36+TO_CO!X36+TO_BF!X36+TO_GW!X36+TO_RPI!X36+TO_PF!X36+TO_BKBPB!X36+TO_CL!X36+TO_BNG!X36+TO_LBB!X36+TO_CPP!X36+TO_GTL!X36+TO_NSP!X36</f>
        <v>730.3493551160791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4566.7049011177987</v>
      </c>
      <c r="D37" s="10">
        <f>TO_EHG!D37+TO_CO!D37+TO_BF!D37+TO_GW!D37+TO_RPI!D37+TO_PF!D37+TO_BKBPB!D37+TO_CL!D37+TO_BNG!D37+TO_LBB!D37+TO_CPP!D37+TO_GTL!D37+TO_NSP!D37</f>
        <v>4489.4645743766123</v>
      </c>
      <c r="E37" s="10">
        <f>TO_EHG!E37+TO_CO!E37+TO_BF!E37+TO_GW!E37+TO_RPI!E37+TO_PF!E37+TO_BKBPB!E37+TO_CL!E37+TO_BNG!E37+TO_LBB!E37+TO_CPP!E37+TO_GTL!E37+TO_NSP!E37</f>
        <v>4160.3993121238173</v>
      </c>
      <c r="F37" s="10">
        <f>TO_EHG!F37+TO_CO!F37+TO_BF!F37+TO_GW!F37+TO_RPI!F37+TO_PF!F37+TO_BKBPB!F37+TO_CL!F37+TO_BNG!F37+TO_LBB!F37+TO_CPP!F37+TO_GTL!F37+TO_NSP!F37</f>
        <v>4095.8560619088562</v>
      </c>
      <c r="G37" s="10">
        <f>TO_EHG!G37+TO_CO!G37+TO_BF!G37+TO_GW!G37+TO_RPI!G37+TO_PF!G37+TO_BKBPB!G37+TO_CL!G37+TO_BNG!G37+TO_LBB!G37+TO_CPP!G37+TO_GTL!G37+TO_NSP!G37</f>
        <v>4209.0713671539124</v>
      </c>
      <c r="H37" s="10">
        <f>TO_EHG!H37+TO_CO!H37+TO_BF!H37+TO_GW!H37+TO_RPI!H37+TO_PF!H37+TO_BKBPB!H37+TO_CL!H37+TO_BNG!H37+TO_LBB!H37+TO_CPP!H37+TO_GTL!H37+TO_NSP!H37</f>
        <v>4356.1454858125526</v>
      </c>
      <c r="I37" s="10">
        <f>TO_EHG!I37+TO_CO!I37+TO_BF!I37+TO_GW!I37+TO_RPI!I37+TO_PF!I37+TO_BKBPB!I37+TO_CL!I37+TO_BNG!I37+TO_LBB!I37+TO_CPP!I37+TO_GTL!I37+TO_NSP!I37</f>
        <v>4396.3527944969901</v>
      </c>
      <c r="J37" s="10">
        <f>TO_EHG!J37+TO_CO!J37+TO_BF!J37+TO_GW!J37+TO_RPI!J37+TO_PF!J37+TO_BKBPB!J37+TO_CL!J37+TO_BNG!J37+TO_LBB!J37+TO_CPP!J37+TO_GTL!J37+TO_NSP!J37</f>
        <v>4091.6236457437658</v>
      </c>
      <c r="K37" s="10">
        <f>TO_EHG!K37+TO_CO!K37+TO_BF!K37+TO_GW!K37+TO_RPI!K37+TO_PF!K37+TO_BKBPB!K37+TO_CL!K37+TO_BNG!K37+TO_LBB!K37+TO_CPP!K37+TO_GTL!K37+TO_NSP!K37</f>
        <v>3877.890025795356</v>
      </c>
      <c r="L37" s="10">
        <f>TO_EHG!L37+TO_CO!L37+TO_BF!L37+TO_GW!L37+TO_RPI!L37+TO_PF!L37+TO_BKBPB!L37+TO_CL!L37+TO_BNG!L37+TO_LBB!L37+TO_CPP!L37+TO_GTL!L37+TO_NSP!L37</f>
        <v>4342.2184006878761</v>
      </c>
      <c r="M37" s="10">
        <f>TO_EHG!M37+TO_CO!M37+TO_BF!M37+TO_GW!M37+TO_RPI!M37+TO_PF!M37+TO_BKBPB!M37+TO_CL!M37+TO_BNG!M37+TO_LBB!M37+TO_CPP!M37+TO_GTL!M37+TO_NSP!M37</f>
        <v>4326.0963026655199</v>
      </c>
      <c r="N37" s="10">
        <f>TO_EHG!N37+TO_CO!N37+TO_BF!N37+TO_GW!N37+TO_RPI!N37+TO_PF!N37+TO_BKBPB!N37+TO_CL!N37+TO_BNG!N37+TO_LBB!N37+TO_CPP!N37+TO_GTL!N37+TO_NSP!N37</f>
        <v>3995.0558899398111</v>
      </c>
      <c r="O37" s="10">
        <f>TO_EHG!O37+TO_CO!O37+TO_BF!O37+TO_GW!O37+TO_RPI!O37+TO_PF!O37+TO_BKBPB!O37+TO_CL!O37+TO_BNG!O37+TO_LBB!O37+TO_CPP!O37+TO_GTL!O37+TO_NSP!O37</f>
        <v>4087.4892519346508</v>
      </c>
      <c r="P37" s="10">
        <f>TO_EHG!P37+TO_CO!P37+TO_BF!P37+TO_GW!P37+TO_RPI!P37+TO_PF!P37+TO_BKBPB!P37+TO_CL!P37+TO_BNG!P37+TO_LBB!P37+TO_CPP!P37+TO_GTL!P37+TO_NSP!P37</f>
        <v>4112.2098022355976</v>
      </c>
      <c r="Q37" s="10">
        <f>TO_EHG!Q37+TO_CO!Q37+TO_BF!Q37+TO_GW!Q37+TO_RPI!Q37+TO_PF!Q37+TO_BKBPB!Q37+TO_CL!Q37+TO_BNG!Q37+TO_LBB!Q37+TO_CPP!Q37+TO_GTL!Q37+TO_NSP!Q37</f>
        <v>3809.5282029234741</v>
      </c>
      <c r="R37" s="10">
        <f>TO_EHG!R37+TO_CO!R37+TO_BF!R37+TO_GW!R37+TO_RPI!R37+TO_PF!R37+TO_BKBPB!R37+TO_CL!R37+TO_BNG!R37+TO_LBB!R37+TO_CPP!R37+TO_GTL!R37+TO_NSP!R37</f>
        <v>4045.5001719690449</v>
      </c>
      <c r="S37" s="10">
        <f>TO_EHG!S37+TO_CO!S37+TO_BF!S37+TO_GW!S37+TO_RPI!S37+TO_PF!S37+TO_BKBPB!S37+TO_CL!S37+TO_BNG!S37+TO_LBB!S37+TO_CPP!S37+TO_GTL!S37+TO_NSP!S37</f>
        <v>4053.716423043852</v>
      </c>
      <c r="T37" s="10">
        <f>TO_EHG!T37+TO_CO!T37+TO_BF!T37+TO_GW!T37+TO_RPI!T37+TO_PF!T37+TO_BKBPB!T37+TO_CL!T37+TO_BNG!T37+TO_LBB!T37+TO_CPP!T37+TO_GTL!T37+TO_NSP!T37</f>
        <v>4022.3825451418738</v>
      </c>
      <c r="U37" s="10">
        <f>TO_EHG!U37+TO_CO!U37+TO_BF!U37+TO_GW!U37+TO_RPI!U37+TO_PF!U37+TO_BKBPB!U37+TO_CL!U37+TO_BNG!U37+TO_LBB!U37+TO_CPP!U37+TO_GTL!U37+TO_NSP!U37</f>
        <v>4321.890283748925</v>
      </c>
      <c r="V37" s="10">
        <f>TO_EHG!V37+TO_CO!V37+TO_BF!V37+TO_GW!V37+TO_RPI!V37+TO_PF!V37+TO_BKBPB!V37+TO_CL!V37+TO_BNG!V37+TO_LBB!V37+TO_CPP!V37+TO_GTL!V37+TO_NSP!V37</f>
        <v>4428.1999140154767</v>
      </c>
      <c r="W37" s="10">
        <f>TO_EHG!W37+TO_CO!W37+TO_BF!W37+TO_GW!W37+TO_RPI!W37+TO_PF!W37+TO_BKBPB!W37+TO_CL!W37+TO_BNG!W37+TO_LBB!W37+TO_CPP!W37+TO_GTL!W37+TO_NSP!W37</f>
        <v>4089.2436801375752</v>
      </c>
      <c r="X37" s="10">
        <f>TO_EHG!X37+TO_CO!X37+TO_BF!X37+TO_GW!X37+TO_RPI!X37+TO_PF!X37+TO_BKBPB!X37+TO_CL!X37+TO_BNG!X37+TO_LBB!X37+TO_CPP!X37+TO_GTL!X37+TO_NSP!X37</f>
        <v>4001.9835769561482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4.232330180567498</v>
      </c>
      <c r="E38" s="10">
        <f>TO_EHG!E38+TO_CO!E38+TO_BF!E38+TO_GW!E38+TO_RPI!E38+TO_PF!E38+TO_BKBPB!E38+TO_CL!E38+TO_BNG!E38+TO_LBB!E38+TO_CPP!E38+TO_GTL!E38+TO_NSP!E38</f>
        <v>3.1742906276870162</v>
      </c>
      <c r="F38" s="10">
        <f>TO_EHG!F38+TO_CO!F38+TO_BF!F38+TO_GW!F38+TO_RPI!F38+TO_PF!F38+TO_BKBPB!F38+TO_CL!F38+TO_BNG!F38+TO_LBB!F38+TO_CPP!F38+TO_GTL!F38+TO_NSP!F38</f>
        <v>5.2904557179707652</v>
      </c>
      <c r="G38" s="10">
        <f>TO_EHG!G38+TO_CO!G38+TO_BF!G38+TO_GW!G38+TO_RPI!G38+TO_PF!G38+TO_BKBPB!G38+TO_CL!G38+TO_BNG!G38+TO_LBB!G38+TO_CPP!G38+TO_GTL!G38+TO_NSP!G38</f>
        <v>3.1742906276870162</v>
      </c>
      <c r="H38" s="10">
        <f>TO_EHG!H38+TO_CO!H38+TO_BF!H38+TO_GW!H38+TO_RPI!H38+TO_PF!H38+TO_BKBPB!H38+TO_CL!H38+TO_BNG!H38+TO_LBB!H38+TO_CPP!H38+TO_GTL!H38+TO_NSP!H38</f>
        <v>4.232330180567498</v>
      </c>
      <c r="I38" s="10">
        <f>TO_EHG!I38+TO_CO!I38+TO_BF!I38+TO_GW!I38+TO_RPI!I38+TO_PF!I38+TO_BKBPB!I38+TO_CL!I38+TO_BNG!I38+TO_LBB!I38+TO_CPP!I38+TO_GTL!I38+TO_NSP!I38</f>
        <v>7.4066208082545133</v>
      </c>
      <c r="J38" s="10">
        <f>TO_EHG!J38+TO_CO!J38+TO_BF!J38+TO_GW!J38+TO_RPI!J38+TO_PF!J38+TO_BKBPB!J38+TO_CL!J38+TO_BNG!J38+TO_LBB!J38+TO_CPP!J38+TO_GTL!J38+TO_NSP!J38</f>
        <v>9.5227858985382632</v>
      </c>
      <c r="K38" s="10">
        <f>TO_EHG!K38+TO_CO!K38+TO_BF!K38+TO_GW!K38+TO_RPI!K38+TO_PF!K38+TO_BKBPB!K38+TO_CL!K38+TO_BNG!K38+TO_LBB!K38+TO_CPP!K38+TO_GTL!K38+TO_NSP!K38</f>
        <v>15.87128116938951</v>
      </c>
      <c r="L38" s="10">
        <f>TO_EHG!L38+TO_CO!L38+TO_BF!L38+TO_GW!L38+TO_RPI!L38+TO_PF!L38+TO_BKBPB!L38+TO_CL!L38+TO_BNG!L38+TO_LBB!L38+TO_CPP!L38+TO_GTL!L38+TO_NSP!L38</f>
        <v>11.560103181427341</v>
      </c>
      <c r="M38" s="10">
        <f>TO_EHG!M38+TO_CO!M38+TO_BF!M38+TO_GW!M38+TO_RPI!M38+TO_PF!M38+TO_BKBPB!M38+TO_CL!M38+TO_BNG!M38+TO_LBB!M38+TO_CPP!M38+TO_GTL!M38+TO_NSP!M38</f>
        <v>12.61109200343938</v>
      </c>
      <c r="N38" s="10">
        <f>TO_EHG!N38+TO_CO!N38+TO_BF!N38+TO_GW!N38+TO_RPI!N38+TO_PF!N38+TO_BKBPB!N38+TO_CL!N38+TO_BNG!N38+TO_LBB!N38+TO_CPP!N38+TO_GTL!N38+TO_NSP!N38</f>
        <v>17.865692175408419</v>
      </c>
      <c r="O38" s="10">
        <f>TO_EHG!O38+TO_CO!O38+TO_BF!O38+TO_GW!O38+TO_RPI!O38+TO_PF!O38+TO_BKBPB!O38+TO_CL!O38+TO_BNG!O38+TO_LBB!O38+TO_CPP!O38+TO_GTL!O38+TO_NSP!O38</f>
        <v>18.91659501289768</v>
      </c>
      <c r="P38" s="10">
        <f>TO_EHG!P38+TO_CO!P38+TO_BF!P38+TO_GW!P38+TO_RPI!P38+TO_PF!P38+TO_BKBPB!P38+TO_CL!P38+TO_BNG!P38+TO_LBB!P38+TO_CPP!P38+TO_GTL!P38+TO_NSP!P38</f>
        <v>19.96749785038693</v>
      </c>
      <c r="Q38" s="10">
        <f>TO_EHG!Q38+TO_CO!Q38+TO_BF!Q38+TO_GW!Q38+TO_RPI!Q38+TO_PF!Q38+TO_BKBPB!Q38+TO_CL!Q38+TO_BNG!Q38+TO_LBB!Q38+TO_CPP!Q38+TO_GTL!Q38+TO_NSP!Q38</f>
        <v>27.32398968185727</v>
      </c>
      <c r="R38" s="10">
        <f>TO_EHG!R38+TO_CO!R38+TO_BF!R38+TO_GW!R38+TO_RPI!R38+TO_PF!R38+TO_BKBPB!R38+TO_CL!R38+TO_BNG!R38+TO_LBB!R38+TO_CPP!R38+TO_GTL!R38+TO_NSP!R38</f>
        <v>29.425795356835771</v>
      </c>
      <c r="S38" s="10">
        <f>TO_EHG!S38+TO_CO!S38+TO_BF!S38+TO_GW!S38+TO_RPI!S38+TO_PF!S38+TO_BKBPB!S38+TO_CL!S38+TO_BNG!S38+TO_LBB!S38+TO_CPP!S38+TO_GTL!S38+TO_NSP!S38</f>
        <v>28.37489251934652</v>
      </c>
      <c r="T38" s="10">
        <f>TO_EHG!T38+TO_CO!T38+TO_BF!T38+TO_GW!T38+TO_RPI!T38+TO_PF!T38+TO_BKBPB!T38+TO_CL!T38+TO_BNG!T38+TO_LBB!T38+TO_CPP!T38+TO_GTL!T38+TO_NSP!T38</f>
        <v>30.971711092003439</v>
      </c>
      <c r="U38" s="10">
        <f>TO_EHG!U38+TO_CO!U38+TO_BF!U38+TO_GW!U38+TO_RPI!U38+TO_PF!U38+TO_BKBPB!U38+TO_CL!U38+TO_BNG!U38+TO_LBB!U38+TO_CPP!U38+TO_GTL!U38+TO_NSP!U38</f>
        <v>34.542734307824588</v>
      </c>
      <c r="V38" s="10">
        <f>TO_EHG!V38+TO_CO!V38+TO_BF!V38+TO_GW!V38+TO_RPI!V38+TO_PF!V38+TO_BKBPB!V38+TO_CL!V38+TO_BNG!V38+TO_LBB!V38+TO_CPP!V38+TO_GTL!V38+TO_NSP!V38</f>
        <v>35.6493551160791</v>
      </c>
      <c r="W38" s="10">
        <f>TO_EHG!W38+TO_CO!W38+TO_BF!W38+TO_GW!W38+TO_RPI!W38+TO_PF!W38+TO_BKBPB!W38+TO_CL!W38+TO_BNG!W38+TO_LBB!W38+TO_CPP!W38+TO_GTL!W38+TO_NSP!W38</f>
        <v>29.725365434221839</v>
      </c>
      <c r="X38" s="10">
        <f>TO_EHG!X38+TO_CO!X38+TO_BF!X38+TO_GW!X38+TO_RPI!X38+TO_PF!X38+TO_BKBPB!X38+TO_CL!X38+TO_BNG!X38+TO_LBB!X38+TO_CPP!X38+TO_GTL!X38+TO_NSP!X38</f>
        <v>33.974204643164228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449.76354256233873</v>
      </c>
      <c r="D40" s="10">
        <f>TO_EHG!D40+TO_CO!D40+TO_BF!D40+TO_GW!D40+TO_RPI!D40+TO_PF!D40+TO_BKBPB!D40+TO_CL!D40+TO_BNG!D40+TO_LBB!D40+TO_CPP!D40+TO_GTL!D40+TO_NSP!D40</f>
        <v>656.21238177128112</v>
      </c>
      <c r="E40" s="10">
        <f>TO_EHG!E40+TO_CO!E40+TO_BF!E40+TO_GW!E40+TO_RPI!E40+TO_PF!E40+TO_BKBPB!E40+TO_CL!E40+TO_BNG!E40+TO_LBB!E40+TO_CPP!E40+TO_GTL!E40+TO_NSP!E40</f>
        <v>605.65348237317278</v>
      </c>
      <c r="F40" s="10">
        <f>TO_EHG!F40+TO_CO!F40+TO_BF!F40+TO_GW!F40+TO_RPI!F40+TO_PF!F40+TO_BKBPB!F40+TO_CL!F40+TO_BNG!F40+TO_LBB!F40+TO_CPP!F40+TO_GTL!F40+TO_NSP!F40</f>
        <v>681.49183147033534</v>
      </c>
      <c r="G40" s="10">
        <f>TO_EHG!G40+TO_CO!G40+TO_BF!G40+TO_GW!G40+TO_RPI!G40+TO_PF!G40+TO_BKBPB!G40+TO_CL!G40+TO_BNG!G40+TO_LBB!G40+TO_CPP!G40+TO_GTL!G40+TO_NSP!G40</f>
        <v>715.19776440240753</v>
      </c>
      <c r="H40" s="10">
        <f>TO_EHG!H40+TO_CO!H40+TO_BF!H40+TO_GW!H40+TO_RPI!H40+TO_PF!H40+TO_BKBPB!H40+TO_CL!H40+TO_BNG!H40+TO_LBB!H40+TO_CPP!H40+TO_GTL!H40+TO_NSP!H40</f>
        <v>678.33190025795352</v>
      </c>
      <c r="I40" s="10">
        <f>TO_EHG!I40+TO_CO!I40+TO_BF!I40+TO_GW!I40+TO_RPI!I40+TO_PF!I40+TO_BKBPB!I40+TO_CL!I40+TO_BNG!I40+TO_LBB!I40+TO_CPP!I40+TO_GTL!I40+TO_NSP!I40</f>
        <v>898.4737747205503</v>
      </c>
      <c r="J40" s="10">
        <f>TO_EHG!J40+TO_CO!J40+TO_BF!J40+TO_GW!J40+TO_RPI!J40+TO_PF!J40+TO_BKBPB!J40+TO_CL!J40+TO_BNG!J40+TO_LBB!J40+TO_CPP!J40+TO_GTL!J40+TO_NSP!J40</f>
        <v>843.70163370593286</v>
      </c>
      <c r="K40" s="10">
        <f>TO_EHG!K40+TO_CO!K40+TO_BF!K40+TO_GW!K40+TO_RPI!K40+TO_PF!K40+TO_BKBPB!K40+TO_CL!K40+TO_BNG!K40+TO_LBB!K40+TO_CPP!K40+TO_GTL!K40+TO_NSP!K40</f>
        <v>994.3250214961306</v>
      </c>
      <c r="L40" s="10">
        <f>TO_EHG!L40+TO_CO!L40+TO_BF!L40+TO_GW!L40+TO_RPI!L40+TO_PF!L40+TO_BKBPB!L40+TO_CL!L40+TO_BNG!L40+TO_LBB!L40+TO_CPP!L40+TO_GTL!L40+TO_NSP!L40</f>
        <v>710.70988822012032</v>
      </c>
      <c r="M40" s="10">
        <f>TO_EHG!M40+TO_CO!M40+TO_BF!M40+TO_GW!M40+TO_RPI!M40+TO_PF!M40+TO_BKBPB!M40+TO_CL!M40+TO_BNG!M40+TO_LBB!M40+TO_CPP!M40+TO_GTL!M40+TO_NSP!M40</f>
        <v>711.73688736027509</v>
      </c>
      <c r="N40" s="10">
        <f>TO_EHG!N40+TO_CO!N40+TO_BF!N40+TO_GW!N40+TO_RPI!N40+TO_PF!N40+TO_BKBPB!N40+TO_CL!N40+TO_BNG!N40+TO_LBB!N40+TO_CPP!N40+TO_GTL!N40+TO_NSP!N40</f>
        <v>879.14393809114347</v>
      </c>
      <c r="O40" s="10">
        <f>TO_EHG!O40+TO_CO!O40+TO_BF!O40+TO_GW!O40+TO_RPI!O40+TO_PF!O40+TO_BKBPB!O40+TO_CL!O40+TO_BNG!O40+TO_LBB!O40+TO_CPP!O40+TO_GTL!O40+TO_NSP!O40</f>
        <v>943.84729148753217</v>
      </c>
      <c r="P40" s="10">
        <f>TO_EHG!P40+TO_CO!P40+TO_BF!P40+TO_GW!P40+TO_RPI!P40+TO_PF!P40+TO_BKBPB!P40+TO_CL!P40+TO_BNG!P40+TO_LBB!P40+TO_CPP!P40+TO_GTL!P40+TO_NSP!P40</f>
        <v>881.19802235597592</v>
      </c>
      <c r="Q40" s="10">
        <f>TO_EHG!Q40+TO_CO!Q40+TO_BF!Q40+TO_GW!Q40+TO_RPI!Q40+TO_PF!Q40+TO_BKBPB!Q40+TO_CL!Q40+TO_BNG!Q40+TO_LBB!Q40+TO_CPP!Q40+TO_GTL!Q40+TO_NSP!Q40</f>
        <v>1160.5521926053309</v>
      </c>
      <c r="R40" s="10">
        <f>TO_EHG!R40+TO_CO!R40+TO_BF!R40+TO_GW!R40+TO_RPI!R40+TO_PF!R40+TO_BKBPB!R40+TO_CL!R40+TO_BNG!R40+TO_LBB!R40+TO_CPP!R40+TO_GTL!R40+TO_NSP!R40</f>
        <v>1096.8759243336201</v>
      </c>
      <c r="S40" s="10">
        <f>TO_EHG!S40+TO_CO!S40+TO_BF!S40+TO_GW!S40+TO_RPI!S40+TO_PF!S40+TO_BKBPB!S40+TO_CL!S40+TO_BNG!S40+TO_LBB!S40+TO_CPP!S40+TO_GTL!S40+TO_NSP!S40</f>
        <v>1187.255202063629</v>
      </c>
      <c r="T40" s="10">
        <f>TO_EHG!T40+TO_CO!T40+TO_BF!T40+TO_GW!T40+TO_RPI!T40+TO_PF!T40+TO_BKBPB!T40+TO_CL!T40+TO_BNG!T40+TO_LBB!T40+TO_CPP!T40+TO_GTL!T40+TO_NSP!T40</f>
        <v>1119.2273430782459</v>
      </c>
      <c r="U40" s="10">
        <f>TO_EHG!U40+TO_CO!U40+TO_BF!U40+TO_GW!U40+TO_RPI!U40+TO_PF!U40+TO_BKBPB!U40+TO_CL!U40+TO_BNG!U40+TO_LBB!U40+TO_CPP!U40+TO_GTL!U40+TO_NSP!U40</f>
        <v>1341.3601031814269</v>
      </c>
      <c r="V40" s="10">
        <f>TO_EHG!V40+TO_CO!V40+TO_BF!V40+TO_GW!V40+TO_RPI!V40+TO_PF!V40+TO_BKBPB!V40+TO_CL!V40+TO_BNG!V40+TO_LBB!V40+TO_CPP!V40+TO_GTL!V40+TO_NSP!V40</f>
        <v>1357.021410146174</v>
      </c>
      <c r="W40" s="10">
        <f>TO_EHG!W40+TO_CO!W40+TO_BF!W40+TO_GW!W40+TO_RPI!W40+TO_PF!W40+TO_BKBPB!W40+TO_CL!W40+TO_BNG!W40+TO_LBB!W40+TO_CPP!W40+TO_GTL!W40+TO_NSP!W40</f>
        <v>603.68331900257954</v>
      </c>
      <c r="X40" s="10">
        <f>TO_EHG!X40+TO_CO!X40+TO_BF!X40+TO_GW!X40+TO_RPI!X40+TO_PF!X40+TO_BKBPB!X40+TO_CL!X40+TO_BNG!X40+TO_LBB!X40+TO_CPP!X40+TO_GTL!X40+TO_NSP!X40</f>
        <v>744.88658641444545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1.0461736887360269</v>
      </c>
      <c r="D41" s="10">
        <f>TO_EHG!D41+TO_CO!D41+TO_BF!D41+TO_GW!D41+TO_RPI!D41+TO_PF!D41+TO_BKBPB!D41+TO_CL!D41+TO_BNG!D41+TO_LBB!D41+TO_CPP!D41+TO_GTL!D41+TO_NSP!D41</f>
        <v>4.184608770421324</v>
      </c>
      <c r="E41" s="10">
        <f>TO_EHG!E41+TO_CO!E41+TO_BF!E41+TO_GW!E41+TO_RPI!E41+TO_PF!E41+TO_BKBPB!E41+TO_CL!E41+TO_BNG!E41+TO_LBB!E41+TO_CPP!E41+TO_GTL!E41+TO_NSP!E41</f>
        <v>10.46147893379192</v>
      </c>
      <c r="F41" s="10">
        <f>TO_EHG!F41+TO_CO!F41+TO_BF!F41+TO_GW!F41+TO_RPI!F41+TO_PF!F41+TO_BKBPB!F41+TO_CL!F41+TO_BNG!F41+TO_LBB!F41+TO_CPP!F41+TO_GTL!F41+TO_NSP!F41</f>
        <v>9.4153052450558885</v>
      </c>
      <c r="G41" s="10">
        <f>TO_EHG!G41+TO_CO!G41+TO_BF!G41+TO_GW!G41+TO_RPI!G41+TO_PF!G41+TO_BKBPB!G41+TO_CL!G41+TO_BNG!G41+TO_LBB!G41+TO_CPP!G41+TO_GTL!G41+TO_NSP!G41</f>
        <v>37.661220980223547</v>
      </c>
      <c r="H41" s="10">
        <f>TO_EHG!H41+TO_CO!H41+TO_BF!H41+TO_GW!H41+TO_RPI!H41+TO_PF!H41+TO_BKBPB!H41+TO_CL!H41+TO_BNG!H41+TO_LBB!H41+TO_CPP!H41+TO_GTL!H41+TO_NSP!H41</f>
        <v>17.784436801375751</v>
      </c>
      <c r="I41" s="10">
        <f>TO_EHG!I41+TO_CO!I41+TO_BF!I41+TO_GW!I41+TO_RPI!I41+TO_PF!I41+TO_BKBPB!I41+TO_CL!I41+TO_BNG!I41+TO_LBB!I41+TO_CPP!I41+TO_GTL!I41+TO_NSP!I41</f>
        <v>1.0461736887360269</v>
      </c>
      <c r="J41" s="10">
        <f>TO_EHG!J41+TO_CO!J41+TO_BF!J41+TO_GW!J41+TO_RPI!J41+TO_PF!J41+TO_BKBPB!J41+TO_CL!J41+TO_BNG!J41+TO_LBB!J41+TO_CPP!J41+TO_GTL!J41+TO_NSP!J41</f>
        <v>1.0461736887360269</v>
      </c>
      <c r="K41" s="10">
        <f>TO_EHG!K41+TO_CO!K41+TO_BF!K41+TO_GW!K41+TO_RPI!K41+TO_PF!K41+TO_BKBPB!K41+TO_CL!K41+TO_BNG!K41+TO_LBB!K41+TO_CPP!K41+TO_GTL!K41+TO_NSP!K41</f>
        <v>4.184608770421324</v>
      </c>
      <c r="L41" s="10">
        <f>TO_EHG!L41+TO_CO!L41+TO_BF!L41+TO_GW!L41+TO_RPI!L41+TO_PF!L41+TO_BKBPB!L41+TO_CL!L41+TO_BNG!L41+TO_LBB!L41+TO_CPP!L41+TO_GTL!L41+TO_NSP!L41</f>
        <v>1.026999140154772</v>
      </c>
      <c r="M41" s="10">
        <f>TO_EHG!M41+TO_CO!M41+TO_BF!M41+TO_GW!M41+TO_RPI!M41+TO_PF!M41+TO_BKBPB!M41+TO_CL!M41+TO_BNG!M41+TO_LBB!M41+TO_CPP!M41+TO_GTL!M41+TO_NSP!M41</f>
        <v>1.026999140154772</v>
      </c>
      <c r="N41" s="10">
        <f>TO_EHG!N41+TO_CO!N41+TO_BF!N41+TO_GW!N41+TO_RPI!N41+TO_PF!N41+TO_BKBPB!N41+TO_CL!N41+TO_BNG!N41+TO_LBB!N41+TO_CPP!N41+TO_GTL!N41+TO_NSP!N41</f>
        <v>1.026999140154772</v>
      </c>
      <c r="O41" s="10">
        <f>TO_EHG!O41+TO_CO!O41+TO_BF!O41+TO_GW!O41+TO_RPI!O41+TO_PF!O41+TO_BKBPB!O41+TO_CL!O41+TO_BNG!O41+TO_LBB!O41+TO_CPP!O41+TO_GTL!O41+TO_NSP!O41</f>
        <v>1.026999140154772</v>
      </c>
      <c r="P41" s="10">
        <f>TO_EHG!P41+TO_CO!P41+TO_BF!P41+TO_GW!P41+TO_RPI!P41+TO_PF!P41+TO_BKBPB!P41+TO_CL!P41+TO_BNG!P41+TO_LBB!P41+TO_CPP!P41+TO_GTL!P41+TO_NSP!P41</f>
        <v>1.026999140154772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7.9105760963026656E-2</v>
      </c>
      <c r="U41" s="10">
        <f>TO_EHG!U41+TO_CO!U41+TO_BF!U41+TO_GW!U41+TO_RPI!U41+TO_PF!U41+TO_BKBPB!U41+TO_CL!U41+TO_BNG!U41+TO_LBB!U41+TO_CPP!U41+TO_GTL!U41+TO_NSP!U41</f>
        <v>0.11195184866723989</v>
      </c>
      <c r="V41" s="10">
        <f>TO_EHG!V41+TO_CO!V41+TO_BF!V41+TO_GW!V41+TO_RPI!V41+TO_PF!V41+TO_BKBPB!V41+TO_CL!V41+TO_BNG!V41+TO_LBB!V41+TO_CPP!V41+TO_GTL!V41+TO_NSP!V41</f>
        <v>6.1650902837489252E-2</v>
      </c>
      <c r="W41" s="10">
        <f>TO_EHG!W41+TO_CO!W41+TO_BF!W41+TO_GW!W41+TO_RPI!W41+TO_PF!W41+TO_BKBPB!W41+TO_CL!W41+TO_BNG!W41+TO_LBB!W41+TO_CPP!W41+TO_GTL!W41+TO_NSP!W41</f>
        <v>4.8237317282889082E-2</v>
      </c>
      <c r="X41" s="10">
        <f>TO_EHG!X41+TO_CO!X41+TO_BF!X41+TO_GW!X41+TO_RPI!X41+TO_PF!X41+TO_BKBPB!X41+TO_CL!X41+TO_BNG!X41+TO_LBB!X41+TO_CPP!X41+TO_GTL!X41+TO_NSP!X41</f>
        <v>4.1100601891659497E-2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877.92588134135838</v>
      </c>
      <c r="D42" s="10">
        <f>TO_EHG!D42+TO_CO!D42+TO_BF!D42+TO_GW!D42+TO_RPI!D42+TO_PF!D42+TO_BKBPB!D42+TO_CL!D42+TO_BNG!D42+TO_LBB!D42+TO_CPP!D42+TO_GTL!D42+TO_NSP!D42</f>
        <v>868.36010318142735</v>
      </c>
      <c r="E42" s="10">
        <f>TO_EHG!E42+TO_CO!E42+TO_BF!E42+TO_GW!E42+TO_RPI!E42+TO_PF!E42+TO_BKBPB!E42+TO_CL!E42+TO_BNG!E42+TO_LBB!E42+TO_CPP!E42+TO_GTL!E42+TO_NSP!E42</f>
        <v>1037.3554600171967</v>
      </c>
      <c r="F42" s="10">
        <f>TO_EHG!F42+TO_CO!F42+TO_BF!F42+TO_GW!F42+TO_RPI!F42+TO_PF!F42+TO_BKBPB!F42+TO_CL!F42+TO_BNG!F42+TO_LBB!F42+TO_CPP!F42+TO_GTL!F42+TO_NSP!F42</f>
        <v>972.52080825451401</v>
      </c>
      <c r="G42" s="10">
        <f>TO_EHG!G42+TO_CO!G42+TO_BF!G42+TO_GW!G42+TO_RPI!G42+TO_PF!G42+TO_BKBPB!G42+TO_CL!G42+TO_BNG!G42+TO_LBB!G42+TO_CPP!G42+TO_GTL!G42+TO_NSP!G42</f>
        <v>1020.3496990541703</v>
      </c>
      <c r="H42" s="10">
        <f>TO_EHG!H42+TO_CO!H42+TO_BF!H42+TO_GW!H42+TO_RPI!H42+TO_PF!H42+TO_BKBPB!H42+TO_CL!H42+TO_BNG!H42+TO_LBB!H42+TO_CPP!H42+TO_GTL!H42+TO_NSP!H42</f>
        <v>1153.2076526225276</v>
      </c>
      <c r="I42" s="10">
        <f>TO_EHG!I42+TO_CO!I42+TO_BF!I42+TO_GW!I42+TO_RPI!I42+TO_PF!I42+TO_BKBPB!I42+TO_CL!I42+TO_BNG!I42+TO_LBB!I42+TO_CPP!I42+TO_GTL!I42+TO_NSP!I42</f>
        <v>1906.7784178847803</v>
      </c>
      <c r="J42" s="10">
        <f>TO_EHG!J42+TO_CO!J42+TO_BF!J42+TO_GW!J42+TO_RPI!J42+TO_PF!J42+TO_BKBPB!J42+TO_CL!J42+TO_BNG!J42+TO_LBB!J42+TO_CPP!J42+TO_GTL!J42+TO_NSP!J42</f>
        <v>1882.3325021496128</v>
      </c>
      <c r="K42" s="10">
        <f>TO_EHG!K42+TO_CO!K42+TO_BF!K42+TO_GW!K42+TO_RPI!K42+TO_PF!K42+TO_BKBPB!K42+TO_CL!K42+TO_BNG!K42+TO_LBB!K42+TO_CPP!K42+TO_GTL!K42+TO_NSP!K42</f>
        <v>1701.6456577815993</v>
      </c>
      <c r="L42" s="10">
        <f>TO_EHG!L42+TO_CO!L42+TO_BF!L42+TO_GW!L42+TO_RPI!L42+TO_PF!L42+TO_BKBPB!L42+TO_CL!L42+TO_BNG!L42+TO_LBB!L42+TO_CPP!L42+TO_GTL!L42+TO_NSP!L42</f>
        <v>1510.1748925193465</v>
      </c>
      <c r="M42" s="10">
        <f>TO_EHG!M42+TO_CO!M42+TO_BF!M42+TO_GW!M42+TO_RPI!M42+TO_PF!M42+TO_BKBPB!M42+TO_CL!M42+TO_BNG!M42+TO_LBB!M42+TO_CPP!M42+TO_GTL!M42+TO_NSP!M42</f>
        <v>1697.2389509888217</v>
      </c>
      <c r="N42" s="10">
        <f>TO_EHG!N42+TO_CO!N42+TO_BF!N42+TO_GW!N42+TO_RPI!N42+TO_PF!N42+TO_BKBPB!N42+TO_CL!N42+TO_BNG!N42+TO_LBB!N42+TO_CPP!N42+TO_GTL!N42+TO_NSP!N42</f>
        <v>1855.9281169389508</v>
      </c>
      <c r="O42" s="10">
        <f>TO_EHG!O42+TO_CO!O42+TO_BF!O42+TO_GW!O42+TO_RPI!O42+TO_PF!O42+TO_BKBPB!O42+TO_CL!O42+TO_BNG!O42+TO_LBB!O42+TO_CPP!O42+TO_GTL!O42+TO_NSP!O42</f>
        <v>2097.6402407566638</v>
      </c>
      <c r="P42" s="10">
        <f>TO_EHG!P42+TO_CO!P42+TO_BF!P42+TO_GW!P42+TO_RPI!P42+TO_PF!P42+TO_BKBPB!P42+TO_CL!P42+TO_BNG!P42+TO_LBB!P42+TO_CPP!P42+TO_GTL!P42+TO_NSP!P42</f>
        <v>1885.353912295787</v>
      </c>
      <c r="Q42" s="10">
        <f>TO_EHG!Q42+TO_CO!Q42+TO_BF!Q42+TO_GW!Q42+TO_RPI!Q42+TO_PF!Q42+TO_BKBPB!Q42+TO_CL!Q42+TO_BNG!Q42+TO_LBB!Q42+TO_CPP!Q42+TO_GTL!Q42+TO_NSP!Q42</f>
        <v>1989.3952708512466</v>
      </c>
      <c r="R42" s="10">
        <f>TO_EHG!R42+TO_CO!R42+TO_BF!R42+TO_GW!R42+TO_RPI!R42+TO_PF!R42+TO_BKBPB!R42+TO_CL!R42+TO_BNG!R42+TO_LBB!R42+TO_CPP!R42+TO_GTL!R42+TO_NSP!R42</f>
        <v>2391.8982803095441</v>
      </c>
      <c r="S42" s="10">
        <f>TO_EHG!S42+TO_CO!S42+TO_BF!S42+TO_GW!S42+TO_RPI!S42+TO_PF!S42+TO_BKBPB!S42+TO_CL!S42+TO_BNG!S42+TO_LBB!S42+TO_CPP!S42+TO_GTL!S42+TO_NSP!S42</f>
        <v>2262.6349097162511</v>
      </c>
      <c r="T42" s="10">
        <f>TO_EHG!T42+TO_CO!T42+TO_BF!T42+TO_GW!T42+TO_RPI!T42+TO_PF!T42+TO_BKBPB!T42+TO_CL!T42+TO_BNG!T42+TO_LBB!T42+TO_CPP!T42+TO_GTL!T42+TO_NSP!T42</f>
        <v>2438.741100601892</v>
      </c>
      <c r="U42" s="10">
        <f>TO_EHG!U42+TO_CO!U42+TO_BF!U42+TO_GW!U42+TO_RPI!U42+TO_PF!U42+TO_BKBPB!U42+TO_CL!U42+TO_BNG!U42+TO_LBB!U42+TO_CPP!U42+TO_GTL!U42+TO_NSP!U42</f>
        <v>2474.3978503869307</v>
      </c>
      <c r="V42" s="10">
        <f>TO_EHG!V42+TO_CO!V42+TO_BF!V42+TO_GW!V42+TO_RPI!V42+TO_PF!V42+TO_BKBPB!V42+TO_CL!V42+TO_BNG!V42+TO_LBB!V42+TO_CPP!V42+TO_GTL!V42+TO_NSP!V42</f>
        <v>2471.4909716251082</v>
      </c>
      <c r="W42" s="10">
        <f>TO_EHG!W42+TO_CO!W42+TO_BF!W42+TO_GW!W42+TO_RPI!W42+TO_PF!W42+TO_BKBPB!W42+TO_CL!W42+TO_BNG!W42+TO_LBB!W42+TO_CPP!W42+TO_GTL!W42+TO_NSP!W42</f>
        <v>2616.7756663800519</v>
      </c>
      <c r="X42" s="10">
        <f>TO_EHG!X42+TO_CO!X42+TO_BF!X42+TO_GW!X42+TO_RPI!X42+TO_PF!X42+TO_BKBPB!X42+TO_CL!X42+TO_BNG!X42+TO_LBB!X42+TO_CPP!X42+TO_GTL!X42+TO_NSP!X42</f>
        <v>2201.0203783319002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7357.695614789337</v>
      </c>
      <c r="D43" s="10">
        <f>TO_EHG!D43+TO_CO!D43+TO_BF!D43+TO_GW!D43+TO_RPI!D43+TO_PF!D43+TO_BKBPB!D43+TO_CL!D43+TO_BNG!D43+TO_LBB!D43+TO_CPP!D43+TO_GTL!D43+TO_NSP!D43</f>
        <v>7345.3711951848663</v>
      </c>
      <c r="E43" s="10">
        <f>TO_EHG!E43+TO_CO!E43+TO_BF!E43+TO_GW!E43+TO_RPI!E43+TO_PF!E43+TO_BKBPB!E43+TO_CL!E43+TO_BNG!E43+TO_LBB!E43+TO_CPP!E43+TO_GTL!E43+TO_NSP!E43</f>
        <v>6496.0112639724839</v>
      </c>
      <c r="F43" s="10">
        <f>TO_EHG!F43+TO_CO!F43+TO_BF!F43+TO_GW!F43+TO_RPI!F43+TO_PF!F43+TO_BKBPB!F43+TO_CL!F43+TO_BNG!F43+TO_LBB!F43+TO_CPP!F43+TO_GTL!F43+TO_NSP!F43</f>
        <v>6912.9884780739467</v>
      </c>
      <c r="G43" s="10">
        <f>TO_EHG!G43+TO_CO!G43+TO_BF!G43+TO_GW!G43+TO_RPI!G43+TO_PF!G43+TO_BKBPB!G43+TO_CL!G43+TO_BNG!G43+TO_LBB!G43+TO_CPP!G43+TO_GTL!G43+TO_NSP!G43</f>
        <v>7578.5086844368006</v>
      </c>
      <c r="H43" s="10">
        <f>TO_EHG!H43+TO_CO!H43+TO_BF!H43+TO_GW!H43+TO_RPI!H43+TO_PF!H43+TO_BKBPB!H43+TO_CL!H43+TO_BNG!H43+TO_LBB!H43+TO_CPP!H43+TO_GTL!H43+TO_NSP!H43</f>
        <v>7677.104213241616</v>
      </c>
      <c r="I43" s="10">
        <f>TO_EHG!I43+TO_CO!I43+TO_BF!I43+TO_GW!I43+TO_RPI!I43+TO_PF!I43+TO_BKBPB!I43+TO_CL!I43+TO_BNG!I43+TO_LBB!I43+TO_CPP!I43+TO_GTL!I43+TO_NSP!I43</f>
        <v>8595.2756663800519</v>
      </c>
      <c r="J43" s="10">
        <f>TO_EHG!J43+TO_CO!J43+TO_BF!J43+TO_GW!J43+TO_RPI!J43+TO_PF!J43+TO_BKBPB!J43+TO_CL!J43+TO_BNG!J43+TO_LBB!J43+TO_CPP!J43+TO_GTL!J43+TO_NSP!J43</f>
        <v>9053.3342218400667</v>
      </c>
      <c r="K43" s="10">
        <f>TO_EHG!K43+TO_CO!K43+TO_BF!K43+TO_GW!K43+TO_RPI!K43+TO_PF!K43+TO_BKBPB!K43+TO_CL!K43+TO_BNG!K43+TO_LBB!K43+TO_CPP!K43+TO_GTL!K43+TO_NSP!K43</f>
        <v>9711.6651762682704</v>
      </c>
      <c r="L43" s="10">
        <f>TO_EHG!L43+TO_CO!L43+TO_BF!L43+TO_GW!L43+TO_RPI!L43+TO_PF!L43+TO_BKBPB!L43+TO_CL!L43+TO_BNG!L43+TO_LBB!L43+TO_CPP!L43+TO_GTL!L43+TO_NSP!L43</f>
        <v>10113.468443680136</v>
      </c>
      <c r="M43" s="10">
        <f>TO_EHG!M43+TO_CO!M43+TO_BF!M43+TO_GW!M43+TO_RPI!M43+TO_PF!M43+TO_BKBPB!M43+TO_CL!M43+TO_BNG!M43+TO_LBB!M43+TO_CPP!M43+TO_GTL!M43+TO_NSP!M43</f>
        <v>10767.084694754949</v>
      </c>
      <c r="N43" s="10">
        <f>TO_EHG!N43+TO_CO!N43+TO_BF!N43+TO_GW!N43+TO_RPI!N43+TO_PF!N43+TO_BKBPB!N43+TO_CL!N43+TO_BNG!N43+TO_LBB!N43+TO_CPP!N43+TO_GTL!N43+TO_NSP!N43</f>
        <v>11345.203955288045</v>
      </c>
      <c r="O43" s="10">
        <f>TO_EHG!O43+TO_CO!O43+TO_BF!O43+TO_GW!O43+TO_RPI!O43+TO_PF!O43+TO_BKBPB!O43+TO_CL!O43+TO_BNG!O43+TO_LBB!O43+TO_CPP!O43+TO_GTL!O43+TO_NSP!O43</f>
        <v>11723.722184006876</v>
      </c>
      <c r="P43" s="10">
        <f>TO_EHG!P43+TO_CO!P43+TO_BF!P43+TO_GW!P43+TO_RPI!P43+TO_PF!P43+TO_BKBPB!P43+TO_CL!P43+TO_BNG!P43+TO_LBB!P43+TO_CPP!P43+TO_GTL!P43+TO_NSP!P43</f>
        <v>11432.076956147892</v>
      </c>
      <c r="Q43" s="10">
        <f>TO_EHG!Q43+TO_CO!Q43+TO_BF!Q43+TO_GW!Q43+TO_RPI!Q43+TO_PF!Q43+TO_BKBPB!Q43+TO_CL!Q43+TO_BNG!Q43+TO_LBB!Q43+TO_CPP!Q43+TO_GTL!Q43+TO_NSP!Q43</f>
        <v>10997.711865864147</v>
      </c>
      <c r="R43" s="10">
        <f>TO_EHG!R43+TO_CO!R43+TO_BF!R43+TO_GW!R43+TO_RPI!R43+TO_PF!R43+TO_BKBPB!R43+TO_CL!R43+TO_BNG!R43+TO_LBB!R43+TO_CPP!R43+TO_GTL!R43+TO_NSP!R43</f>
        <v>12086.175580395526</v>
      </c>
      <c r="S43" s="10">
        <f>TO_EHG!S43+TO_CO!S43+TO_BF!S43+TO_GW!S43+TO_RPI!S43+TO_PF!S43+TO_BKBPB!S43+TO_CL!S43+TO_BNG!S43+TO_LBB!S43+TO_CPP!S43+TO_GTL!S43+TO_NSP!S43</f>
        <v>11879.741100601894</v>
      </c>
      <c r="T43" s="10">
        <f>TO_EHG!T43+TO_CO!T43+TO_BF!T43+TO_GW!T43+TO_RPI!T43+TO_PF!T43+TO_BKBPB!T43+TO_CL!T43+TO_BNG!T43+TO_LBB!T43+TO_CPP!T43+TO_GTL!T43+TO_NSP!T43</f>
        <v>12216.910232158214</v>
      </c>
      <c r="U43" s="10">
        <f>TO_EHG!U43+TO_CO!U43+TO_BF!U43+TO_GW!U43+TO_RPI!U43+TO_PF!U43+TO_BKBPB!U43+TO_CL!U43+TO_BNG!U43+TO_LBB!U43+TO_CPP!U43+TO_GTL!U43+TO_NSP!U43</f>
        <v>12839.083404987103</v>
      </c>
      <c r="V43" s="10">
        <f>TO_EHG!V43+TO_CO!V43+TO_BF!V43+TO_GW!V43+TO_RPI!V43+TO_PF!V43+TO_BKBPB!V43+TO_CL!V43+TO_BNG!V43+TO_LBB!V43+TO_CPP!V43+TO_GTL!V43+TO_NSP!V43</f>
        <v>13218.032416165086</v>
      </c>
      <c r="W43" s="10">
        <f>TO_EHG!W43+TO_CO!W43+TO_BF!W43+TO_GW!W43+TO_RPI!W43+TO_PF!W43+TO_BKBPB!W43+TO_CL!W43+TO_BNG!W43+TO_LBB!W43+TO_CPP!W43+TO_GTL!W43+TO_NSP!W43</f>
        <v>13253.298796216677</v>
      </c>
      <c r="X43" s="10">
        <f>TO_EHG!X43+TO_CO!X43+TO_BF!X43+TO_GW!X43+TO_RPI!X43+TO_PF!X43+TO_BKBPB!X43+TO_CL!X43+TO_BNG!X43+TO_LBB!X43+TO_CPP!X43+TO_GTL!X43+TO_NSP!X43</f>
        <v>13426.885640584693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3433.2473774720552</v>
      </c>
      <c r="D44" s="10">
        <f>TO_EHG!D44+TO_CO!D44+TO_BF!D44+TO_GW!D44+TO_RPI!D44+TO_PF!D44+TO_BKBPB!D44+TO_CL!D44+TO_BNG!D44+TO_LBB!D44+TO_CPP!D44+TO_GTL!D44+TO_NSP!D44</f>
        <v>3303.9457437661222</v>
      </c>
      <c r="E44" s="10">
        <f>TO_EHG!E44+TO_CO!E44+TO_BF!E44+TO_GW!E44+TO_RPI!E44+TO_PF!E44+TO_BKBPB!E44+TO_CL!E44+TO_BNG!E44+TO_LBB!E44+TO_CPP!E44+TO_GTL!E44+TO_NSP!E44</f>
        <v>3208.4169389509889</v>
      </c>
      <c r="F44" s="10">
        <f>TO_EHG!F44+TO_CO!F44+TO_BF!F44+TO_GW!F44+TO_RPI!F44+TO_PF!F44+TO_BKBPB!F44+TO_CL!F44+TO_BNG!F44+TO_LBB!F44+TO_CPP!F44+TO_GTL!F44+TO_NSP!F44</f>
        <v>3138.941444539983</v>
      </c>
      <c r="G44" s="10">
        <f>TO_EHG!G44+TO_CO!G44+TO_BF!G44+TO_GW!G44+TO_RPI!G44+TO_PF!G44+TO_BKBPB!G44+TO_CL!G44+TO_BNG!G44+TO_LBB!G44+TO_CPP!G44+TO_GTL!G44+TO_NSP!G44</f>
        <v>2657.4376612209799</v>
      </c>
      <c r="H44" s="10">
        <f>TO_EHG!H44+TO_CO!H44+TO_BF!H44+TO_GW!H44+TO_RPI!H44+TO_PF!H44+TO_BKBPB!H44+TO_CL!H44+TO_BNG!H44+TO_LBB!H44+TO_CPP!H44+TO_GTL!H44+TO_NSP!H44</f>
        <v>2448.0462596732591</v>
      </c>
      <c r="I44" s="10">
        <f>TO_EHG!I44+TO_CO!I44+TO_BF!I44+TO_GW!I44+TO_RPI!I44+TO_PF!I44+TO_BKBPB!I44+TO_CL!I44+TO_BNG!I44+TO_LBB!I44+TO_CPP!I44+TO_GTL!I44+TO_NSP!I44</f>
        <v>2724.9833190025788</v>
      </c>
      <c r="J44" s="10">
        <f>TO_EHG!J44+TO_CO!J44+TO_BF!J44+TO_GW!J44+TO_RPI!J44+TO_PF!J44+TO_BKBPB!J44+TO_CL!J44+TO_BNG!J44+TO_LBB!J44+TO_CPP!J44+TO_GTL!J44+TO_NSP!J44</f>
        <v>2731.7378331900259</v>
      </c>
      <c r="K44" s="10">
        <f>TO_EHG!K44+TO_CO!K44+TO_BF!K44+TO_GW!K44+TO_RPI!K44+TO_PF!K44+TO_BKBPB!K44+TO_CL!K44+TO_BNG!K44+TO_LBB!K44+TO_CPP!K44+TO_GTL!K44+TO_NSP!K44</f>
        <v>2661.297420464316</v>
      </c>
      <c r="L44" s="10">
        <f>TO_EHG!L44+TO_CO!L44+TO_BF!L44+TO_GW!L44+TO_RPI!L44+TO_PF!L44+TO_BKBPB!L44+TO_CL!L44+TO_BNG!L44+TO_LBB!L44+TO_CPP!L44+TO_GTL!L44+TO_NSP!L44</f>
        <v>2483.041960447119</v>
      </c>
      <c r="M44" s="10">
        <f>TO_EHG!M44+TO_CO!M44+TO_BF!M44+TO_GW!M44+TO_RPI!M44+TO_PF!M44+TO_BKBPB!M44+TO_CL!M44+TO_BNG!M44+TO_LBB!M44+TO_CPP!M44+TO_GTL!M44+TO_NSP!M44</f>
        <v>2983.6629406706788</v>
      </c>
      <c r="N44" s="10">
        <f>TO_EHG!N44+TO_CO!N44+TO_BF!N44+TO_GW!N44+TO_RPI!N44+TO_PF!N44+TO_BKBPB!N44+TO_CL!N44+TO_BNG!N44+TO_LBB!N44+TO_CPP!N44+TO_GTL!N44+TO_NSP!N44</f>
        <v>3239.705760963026</v>
      </c>
      <c r="O44" s="10">
        <f>TO_EHG!O44+TO_CO!O44+TO_BF!O44+TO_GW!O44+TO_RPI!O44+TO_PF!O44+TO_BKBPB!O44+TO_CL!O44+TO_BNG!O44+TO_LBB!O44+TO_CPP!O44+TO_GTL!O44+TO_NSP!O44</f>
        <v>3276.9656921754081</v>
      </c>
      <c r="P44" s="10">
        <f>TO_EHG!P44+TO_CO!P44+TO_BF!P44+TO_GW!P44+TO_RPI!P44+TO_PF!P44+TO_BKBPB!P44+TO_CL!P44+TO_BNG!P44+TO_LBB!P44+TO_CPP!P44+TO_GTL!P44+TO_NSP!P44</f>
        <v>3255.9472914875319</v>
      </c>
      <c r="Q44" s="10">
        <f>TO_EHG!Q44+TO_CO!Q44+TO_BF!Q44+TO_GW!Q44+TO_RPI!Q44+TO_PF!Q44+TO_BKBPB!Q44+TO_CL!Q44+TO_BNG!Q44+TO_LBB!Q44+TO_CPP!Q44+TO_GTL!Q44+TO_NSP!Q44</f>
        <v>3495.7485812553741</v>
      </c>
      <c r="R44" s="10">
        <f>TO_EHG!R44+TO_CO!R44+TO_BF!R44+TO_GW!R44+TO_RPI!R44+TO_PF!R44+TO_BKBPB!R44+TO_CL!R44+TO_BNG!R44+TO_LBB!R44+TO_CPP!R44+TO_GTL!R44+TO_NSP!R44</f>
        <v>3696.3791057609628</v>
      </c>
      <c r="S44" s="10">
        <f>TO_EHG!S44+TO_CO!S44+TO_BF!S44+TO_GW!S44+TO_RPI!S44+TO_PF!S44+TO_BKBPB!S44+TO_CL!S44+TO_BNG!S44+TO_LBB!S44+TO_CPP!S44+TO_GTL!S44+TO_NSP!S44</f>
        <v>3447.9793637145308</v>
      </c>
      <c r="T44" s="10">
        <f>TO_EHG!T44+TO_CO!T44+TO_BF!T44+TO_GW!T44+TO_RPI!T44+TO_PF!T44+TO_BKBPB!T44+TO_CL!T44+TO_BNG!T44+TO_LBB!T44+TO_CPP!T44+TO_GTL!T44+TO_NSP!T44</f>
        <v>3282.6053310404118</v>
      </c>
      <c r="U44" s="10">
        <f>TO_EHG!U44+TO_CO!U44+TO_BF!U44+TO_GW!U44+TO_RPI!U44+TO_PF!U44+TO_BKBPB!U44+TO_CL!U44+TO_BNG!U44+TO_LBB!U44+TO_CPP!U44+TO_GTL!U44+TO_NSP!U44</f>
        <v>3540.7175408426478</v>
      </c>
      <c r="V44" s="10">
        <f>TO_EHG!V44+TO_CO!V44+TO_BF!V44+TO_GW!V44+TO_RPI!V44+TO_PF!V44+TO_BKBPB!V44+TO_CL!V44+TO_BNG!V44+TO_LBB!V44+TO_CPP!V44+TO_GTL!V44+TO_NSP!V44</f>
        <v>3041.9834049871019</v>
      </c>
      <c r="W44" s="10">
        <f>TO_EHG!W44+TO_CO!W44+TO_BF!W44+TO_GW!W44+TO_RPI!W44+TO_PF!W44+TO_BKBPB!W44+TO_CL!W44+TO_BNG!W44+TO_LBB!W44+TO_CPP!W44+TO_GTL!W44+TO_NSP!W44</f>
        <v>1963.8</v>
      </c>
      <c r="X44" s="10">
        <f>TO_EHG!X44+TO_CO!X44+TO_BF!X44+TO_GW!X44+TO_RPI!X44+TO_PF!X44+TO_BKBPB!X44+TO_CL!X44+TO_BNG!X44+TO_LBB!X44+TO_CPP!X44+TO_GTL!X44+TO_NSP!X44</f>
        <v>1851.9378331900259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83.53396388650043</v>
      </c>
      <c r="D45" s="10">
        <f>TO_EHG!D45+TO_CO!D45+TO_BF!D45+TO_GW!D45+TO_RPI!D45+TO_PF!D45+TO_BKBPB!D45+TO_CL!D45+TO_BNG!D45+TO_LBB!D45+TO_CPP!D45+TO_GTL!D45+TO_NSP!D45</f>
        <v>58.56981943250215</v>
      </c>
      <c r="E45" s="10">
        <f>TO_EHG!E45+TO_CO!E45+TO_BF!E45+TO_GW!E45+TO_RPI!E45+TO_PF!E45+TO_BKBPB!E45+TO_CL!E45+TO_BNG!E45+TO_LBB!E45+TO_CPP!E45+TO_GTL!E45+TO_NSP!E45</f>
        <v>52.808856405846953</v>
      </c>
      <c r="F45" s="10">
        <f>TO_EHG!F45+TO_CO!F45+TO_BF!F45+TO_GW!F45+TO_RPI!F45+TO_PF!F45+TO_BKBPB!F45+TO_CL!F45+TO_BNG!F45+TO_LBB!F45+TO_CPP!F45+TO_GTL!F45+TO_NSP!F45</f>
        <v>22.083662940670681</v>
      </c>
      <c r="G45" s="10">
        <f>TO_EHG!G45+TO_CO!G45+TO_BF!G45+TO_GW!G45+TO_RPI!G45+TO_PF!G45+TO_BKBPB!G45+TO_CL!G45+TO_BNG!G45+TO_LBB!G45+TO_CPP!G45+TO_GTL!G45+TO_NSP!G45</f>
        <v>20.163370593293209</v>
      </c>
      <c r="H45" s="10">
        <f>TO_EHG!H45+TO_CO!H45+TO_BF!H45+TO_GW!H45+TO_RPI!H45+TO_PF!H45+TO_BKBPB!H45+TO_CL!H45+TO_BNG!H45+TO_LBB!H45+TO_CPP!H45+TO_GTL!H45+TO_NSP!H45</f>
        <v>48.968185726569217</v>
      </c>
      <c r="I45" s="10">
        <f>TO_EHG!I45+TO_CO!I45+TO_BF!I45+TO_GW!I45+TO_RPI!I45+TO_PF!I45+TO_BKBPB!I45+TO_CL!I45+TO_BNG!I45+TO_LBB!I45+TO_CPP!I45+TO_GTL!I45+TO_NSP!I45</f>
        <v>49.928374892519336</v>
      </c>
      <c r="J45" s="10">
        <f>TO_EHG!J45+TO_CO!J45+TO_BF!J45+TO_GW!J45+TO_RPI!J45+TO_PF!J45+TO_BKBPB!J45+TO_CL!J45+TO_BNG!J45+TO_LBB!J45+TO_CPP!J45+TO_GTL!J45+TO_NSP!J45</f>
        <v>110.418486672399</v>
      </c>
      <c r="K45" s="10">
        <f>TO_EHG!K45+TO_CO!K45+TO_BF!K45+TO_GW!K45+TO_RPI!K45+TO_PF!K45+TO_BKBPB!K45+TO_CL!K45+TO_BNG!K45+TO_LBB!K45+TO_CPP!K45+TO_GTL!K45+TO_NSP!K45</f>
        <v>159.38667239896819</v>
      </c>
      <c r="L45" s="10">
        <f>TO_EHG!L45+TO_CO!L45+TO_BF!L45+TO_GW!L45+TO_RPI!L45+TO_PF!L45+TO_BKBPB!L45+TO_CL!L45+TO_BNG!L45+TO_LBB!L45+TO_CPP!L45+TO_GTL!L45+TO_NSP!L45</f>
        <v>129.1296646603611</v>
      </c>
      <c r="M45" s="10">
        <f>TO_EHG!M45+TO_CO!M45+TO_BF!M45+TO_GW!M45+TO_RPI!M45+TO_PF!M45+TO_BKBPB!M45+TO_CL!M45+TO_BNG!M45+TO_LBB!M45+TO_CPP!M45+TO_GTL!M45+TO_NSP!M45</f>
        <v>167.6602751504729</v>
      </c>
      <c r="N45" s="10">
        <f>TO_EHG!N45+TO_CO!N45+TO_BF!N45+TO_GW!N45+TO_RPI!N45+TO_PF!N45+TO_BKBPB!N45+TO_CL!N45+TO_BNG!N45+TO_LBB!N45+TO_CPP!N45+TO_GTL!N45+TO_NSP!N45</f>
        <v>183.28082545141871</v>
      </c>
      <c r="O45" s="10">
        <f>TO_EHG!O45+TO_CO!O45+TO_BF!O45+TO_GW!O45+TO_RPI!O45+TO_PF!O45+TO_BKBPB!O45+TO_CL!O45+TO_BNG!O45+TO_LBB!O45+TO_CPP!O45+TO_GTL!O45+TO_NSP!O45</f>
        <v>174.94987102321579</v>
      </c>
      <c r="P45" s="10">
        <f>TO_EHG!P45+TO_CO!P45+TO_BF!P45+TO_GW!P45+TO_RPI!P45+TO_PF!P45+TO_BKBPB!P45+TO_CL!P45+TO_BNG!P45+TO_LBB!P45+TO_CPP!P45+TO_GTL!P45+TO_NSP!P45</f>
        <v>101.0127257093723</v>
      </c>
      <c r="Q45" s="10">
        <f>TO_EHG!Q45+TO_CO!Q45+TO_BF!Q45+TO_GW!Q45+TO_RPI!Q45+TO_PF!Q45+TO_BKBPB!Q45+TO_CL!Q45+TO_BNG!Q45+TO_LBB!Q45+TO_CPP!Q45+TO_GTL!Q45+TO_NSP!Q45</f>
        <v>128.08830610490111</v>
      </c>
      <c r="R45" s="10">
        <f>TO_EHG!R45+TO_CO!R45+TO_BF!R45+TO_GW!R45+TO_RPI!R45+TO_PF!R45+TO_BKBPB!R45+TO_CL!R45+TO_BNG!R45+TO_LBB!R45+TO_CPP!R45+TO_GTL!R45+TO_NSP!R45</f>
        <v>120.7987102321582</v>
      </c>
      <c r="S45" s="10">
        <f>TO_EHG!S45+TO_CO!S45+TO_BF!S45+TO_GW!S45+TO_RPI!S45+TO_PF!S45+TO_BKBPB!S45+TO_CL!S45+TO_BNG!S45+TO_LBB!S45+TO_CPP!S45+TO_GTL!S45+TO_NSP!S45</f>
        <v>135.3778159931212</v>
      </c>
      <c r="T45" s="10">
        <f>TO_EHG!T45+TO_CO!T45+TO_BF!T45+TO_GW!T45+TO_RPI!T45+TO_PF!T45+TO_BKBPB!T45+TO_CL!T45+TO_BNG!T45+TO_LBB!T45+TO_CPP!T45+TO_GTL!T45+TO_NSP!T45</f>
        <v>92.197506448839206</v>
      </c>
      <c r="U45" s="10">
        <f>TO_EHG!U45+TO_CO!U45+TO_BF!U45+TO_GW!U45+TO_RPI!U45+TO_PF!U45+TO_BKBPB!U45+TO_CL!U45+TO_BNG!U45+TO_LBB!U45+TO_CPP!U45+TO_GTL!U45+TO_NSP!U45</f>
        <v>117.3767841788478</v>
      </c>
      <c r="V45" s="10">
        <f>TO_EHG!V45+TO_CO!V45+TO_BF!V45+TO_GW!V45+TO_RPI!V45+TO_PF!V45+TO_BKBPB!V45+TO_CL!V45+TO_BNG!V45+TO_LBB!V45+TO_CPP!V45+TO_GTL!V45+TO_NSP!V45</f>
        <v>111.02966466036111</v>
      </c>
      <c r="W45" s="10">
        <f>TO_EHG!W45+TO_CO!W45+TO_BF!W45+TO_GW!W45+TO_RPI!W45+TO_PF!W45+TO_BKBPB!W45+TO_CL!W45+TO_BNG!W45+TO_LBB!W45+TO_CPP!W45+TO_GTL!W45+TO_NSP!W45</f>
        <v>145.27188306104901</v>
      </c>
      <c r="X45" s="10">
        <f>TO_EHG!X45+TO_CO!X45+TO_BF!X45+TO_GW!X45+TO_RPI!X45+TO_PF!X45+TO_BKBPB!X45+TO_CL!X45+TO_BNG!X45+TO_LBB!X45+TO_CPP!X45+TO_GTL!X45+TO_NSP!X45</f>
        <v>133.92828890799649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199.7134135855546</v>
      </c>
      <c r="D46" s="10">
        <f>TO_EHG!D46+TO_CO!D46+TO_BF!D46+TO_GW!D46+TO_RPI!D46+TO_PF!D46+TO_BKBPB!D46+TO_CL!D46+TO_BNG!D46+TO_LBB!D46+TO_CPP!D46+TO_GTL!D46+TO_NSP!D46</f>
        <v>215.07592433362001</v>
      </c>
      <c r="E46" s="10">
        <f>TO_EHG!E46+TO_CO!E46+TO_BF!E46+TO_GW!E46+TO_RPI!E46+TO_PF!E46+TO_BKBPB!E46+TO_CL!E46+TO_BNG!E46+TO_LBB!E46+TO_CPP!E46+TO_GTL!E46+TO_NSP!E46</f>
        <v>156.50619088564059</v>
      </c>
      <c r="F46" s="10">
        <f>TO_EHG!F46+TO_CO!F46+TO_BF!F46+TO_GW!F46+TO_RPI!F46+TO_PF!F46+TO_BKBPB!F46+TO_CL!F46+TO_BNG!F46+TO_LBB!F46+TO_CPP!F46+TO_GTL!F46+TO_NSP!F46</f>
        <v>154.58581255374031</v>
      </c>
      <c r="G46" s="10">
        <f>TO_EHG!G46+TO_CO!G46+TO_BF!G46+TO_GW!G46+TO_RPI!G46+TO_PF!G46+TO_BKBPB!G46+TO_CL!G46+TO_BNG!G46+TO_LBB!G46+TO_CPP!G46+TO_GTL!G46+TO_NSP!G46</f>
        <v>201.63370593293209</v>
      </c>
      <c r="H46" s="10">
        <f>TO_EHG!H46+TO_CO!H46+TO_BF!H46+TO_GW!H46+TO_RPI!H46+TO_PF!H46+TO_BKBPB!H46+TO_CL!H46+TO_BNG!H46+TO_LBB!H46+TO_CPP!H46+TO_GTL!H46+TO_NSP!H46</f>
        <v>183.39062768701629</v>
      </c>
      <c r="I46" s="10">
        <f>TO_EHG!I46+TO_CO!I46+TO_BF!I46+TO_GW!I46+TO_RPI!I46+TO_PF!I46+TO_BKBPB!I46+TO_CL!I46+TO_BNG!I46+TO_LBB!I46+TO_CPP!I46+TO_GTL!I46+TO_NSP!I46</f>
        <v>219.8767841788478</v>
      </c>
      <c r="J46" s="10">
        <f>TO_EHG!J46+TO_CO!J46+TO_BF!J46+TO_GW!J46+TO_RPI!J46+TO_PF!J46+TO_BKBPB!J46+TO_CL!J46+TO_BNG!J46+TO_LBB!J46+TO_CPP!J46+TO_GTL!J46+TO_NSP!J46</f>
        <v>247.7214101461737</v>
      </c>
      <c r="K46" s="10">
        <f>TO_EHG!K46+TO_CO!K46+TO_BF!K46+TO_GW!K46+TO_RPI!K46+TO_PF!K46+TO_BKBPB!K46+TO_CL!K46+TO_BNG!K46+TO_LBB!K46+TO_CPP!K46+TO_GTL!K46+TO_NSP!K46</f>
        <v>275.56603611349948</v>
      </c>
      <c r="L46" s="10">
        <f>TO_EHG!L46+TO_CO!L46+TO_BF!L46+TO_GW!L46+TO_RPI!L46+TO_PF!L46+TO_BKBPB!L46+TO_CL!L46+TO_BNG!L46+TO_LBB!L46+TO_CPP!L46+TO_GTL!L46+TO_NSP!L46</f>
        <v>296.93319002579528</v>
      </c>
      <c r="M46" s="10">
        <f>TO_EHG!M46+TO_CO!M46+TO_BF!M46+TO_GW!M46+TO_RPI!M46+TO_PF!M46+TO_BKBPB!M46+TO_CL!M46+TO_BNG!M46+TO_LBB!M46+TO_CPP!M46+TO_GTL!M46+TO_NSP!M46</f>
        <v>371.16655202063629</v>
      </c>
      <c r="N46" s="10">
        <f>TO_EHG!N46+TO_CO!N46+TO_BF!N46+TO_GW!N46+TO_RPI!N46+TO_PF!N46+TO_BKBPB!N46+TO_CL!N46+TO_BNG!N46+TO_LBB!N46+TO_CPP!N46+TO_GTL!N46+TO_NSP!N46</f>
        <v>409.28632846087697</v>
      </c>
      <c r="O46" s="10">
        <f>TO_EHG!O46+TO_CO!O46+TO_BF!O46+TO_GW!O46+TO_RPI!O46+TO_PF!O46+TO_BKBPB!O46+TO_CL!O46+TO_BNG!O46+TO_LBB!O46+TO_CPP!O46+TO_GTL!O46+TO_NSP!O46</f>
        <v>456.43447979363708</v>
      </c>
      <c r="P46" s="10">
        <f>TO_EHG!P46+TO_CO!P46+TO_BF!P46+TO_GW!P46+TO_RPI!P46+TO_PF!P46+TO_BKBPB!P46+TO_CL!P46+TO_BNG!P46+TO_LBB!P46+TO_CPP!P46+TO_GTL!P46+TO_NSP!P46</f>
        <v>466.46603611349951</v>
      </c>
      <c r="Q46" s="10">
        <f>TO_EHG!Q46+TO_CO!Q46+TO_BF!Q46+TO_GW!Q46+TO_RPI!Q46+TO_PF!Q46+TO_BKBPB!Q46+TO_CL!Q46+TO_BNG!Q46+TO_LBB!Q46+TO_CPP!Q46+TO_GTL!Q46+TO_NSP!Q46</f>
        <v>542.70567497850391</v>
      </c>
      <c r="R46" s="10">
        <f>TO_EHG!R46+TO_CO!R46+TO_BF!R46+TO_GW!R46+TO_RPI!R46+TO_PF!R46+TO_BKBPB!R46+TO_CL!R46+TO_BNG!R46+TO_LBB!R46+TO_CPP!R46+TO_GTL!R46+TO_NSP!R46</f>
        <v>593.86646603611348</v>
      </c>
      <c r="S46" s="10">
        <f>TO_EHG!S46+TO_CO!S46+TO_BF!S46+TO_GW!S46+TO_RPI!S46+TO_PF!S46+TO_BKBPB!S46+TO_CL!S46+TO_BNG!S46+TO_LBB!S46+TO_CPP!S46+TO_GTL!S46+TO_NSP!S46</f>
        <v>653.05245055889941</v>
      </c>
      <c r="T46" s="10">
        <f>TO_EHG!T46+TO_CO!T46+TO_BF!T46+TO_GW!T46+TO_RPI!T46+TO_PF!T46+TO_BKBPB!T46+TO_CL!T46+TO_BNG!T46+TO_LBB!T46+TO_CPP!T46+TO_GTL!T46+TO_NSP!T46</f>
        <v>453.51934651762679</v>
      </c>
      <c r="U46" s="10">
        <f>TO_EHG!U46+TO_CO!U46+TO_BF!U46+TO_GW!U46+TO_RPI!U46+TO_PF!U46+TO_BKBPB!U46+TO_CL!U46+TO_BNG!U46+TO_LBB!U46+TO_CPP!U46+TO_GTL!U46+TO_NSP!U46</f>
        <v>473.48512467755802</v>
      </c>
      <c r="V46" s="10">
        <f>TO_EHG!V46+TO_CO!V46+TO_BF!V46+TO_GW!V46+TO_RPI!V46+TO_PF!V46+TO_BKBPB!V46+TO_CL!V46+TO_BNG!V46+TO_LBB!V46+TO_CPP!V46+TO_GTL!V46+TO_NSP!V46</f>
        <v>416.76680997420459</v>
      </c>
      <c r="W46" s="10">
        <f>TO_EHG!W46+TO_CO!W46+TO_BF!W46+TO_GW!W46+TO_RPI!W46+TO_PF!W46+TO_BKBPB!W46+TO_CL!W46+TO_BNG!W46+TO_LBB!W46+TO_CPP!W46+TO_GTL!W46+TO_NSP!W46</f>
        <v>394.06552020636281</v>
      </c>
      <c r="X46" s="10">
        <f>TO_EHG!X46+TO_CO!X46+TO_BF!X46+TO_GW!X46+TO_RPI!X46+TO_PF!X46+TO_BKBPB!X46+TO_CL!X46+TO_BNG!X46+TO_LBB!X46+TO_CPP!X46+TO_GTL!X46+TO_NSP!X46</f>
        <v>430.17196904557181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797.89337919174545</v>
      </c>
      <c r="D47" s="10">
        <f>TO_EHG!D47+TO_CO!D47+TO_BF!D47+TO_GW!D47+TO_RPI!D47+TO_PF!D47+TO_BKBPB!D47+TO_CL!D47+TO_BNG!D47+TO_LBB!D47+TO_CPP!D47+TO_GTL!D47+TO_NSP!D47</f>
        <v>650.98882201203776</v>
      </c>
      <c r="E47" s="10">
        <f>TO_EHG!E47+TO_CO!E47+TO_BF!E47+TO_GW!E47+TO_RPI!E47+TO_PF!E47+TO_BKBPB!E47+TO_CL!E47+TO_BNG!E47+TO_LBB!E47+TO_CPP!E47+TO_GTL!E47+TO_NSP!E47</f>
        <v>779.65030094582971</v>
      </c>
      <c r="F47" s="10">
        <f>TO_EHG!F47+TO_CO!F47+TO_BF!F47+TO_GW!F47+TO_RPI!F47+TO_PF!F47+TO_BKBPB!F47+TO_CL!F47+TO_BNG!F47+TO_LBB!F47+TO_CPP!F47+TO_GTL!F47+TO_NSP!F47</f>
        <v>838.2201203783319</v>
      </c>
      <c r="G47" s="10">
        <f>TO_EHG!G47+TO_CO!G47+TO_BF!G47+TO_GW!G47+TO_RPI!G47+TO_PF!G47+TO_BKBPB!G47+TO_CL!G47+TO_BNG!G47+TO_LBB!G47+TO_CPP!G47+TO_GTL!G47+TO_NSP!G47</f>
        <v>957.28005159071358</v>
      </c>
      <c r="H47" s="10">
        <f>TO_EHG!H47+TO_CO!H47+TO_BF!H47+TO_GW!H47+TO_RPI!H47+TO_PF!H47+TO_BKBPB!H47+TO_CL!H47+TO_BNG!H47+TO_LBB!H47+TO_CPP!H47+TO_GTL!H47+TO_NSP!H47</f>
        <v>1093.622785898538</v>
      </c>
      <c r="I47" s="10">
        <f>TO_EHG!I47+TO_CO!I47+TO_BF!I47+TO_GW!I47+TO_RPI!I47+TO_PF!I47+TO_BKBPB!I47+TO_CL!I47+TO_BNG!I47+TO_LBB!I47+TO_CPP!I47+TO_GTL!I47+TO_NSP!I47</f>
        <v>1487.288650042992</v>
      </c>
      <c r="J47" s="10">
        <f>TO_EHG!J47+TO_CO!J47+TO_BF!J47+TO_GW!J47+TO_RPI!J47+TO_PF!J47+TO_BKBPB!J47+TO_CL!J47+TO_BNG!J47+TO_LBB!J47+TO_CPP!J47+TO_GTL!J47+TO_NSP!J47</f>
        <v>1600.5875322441959</v>
      </c>
      <c r="K47" s="10">
        <f>TO_EHG!K47+TO_CO!K47+TO_BF!K47+TO_GW!K47+TO_RPI!K47+TO_PF!K47+TO_BKBPB!K47+TO_CL!K47+TO_BNG!K47+TO_LBB!K47+TO_CPP!K47+TO_GTL!K47+TO_NSP!K47</f>
        <v>1482.4877901977641</v>
      </c>
      <c r="L47" s="10">
        <f>TO_EHG!L47+TO_CO!L47+TO_BF!L47+TO_GW!L47+TO_RPI!L47+TO_PF!L47+TO_BKBPB!L47+TO_CL!L47+TO_BNG!L47+TO_LBB!L47+TO_CPP!L47+TO_GTL!L47+TO_NSP!L47</f>
        <v>1460.5904557179711</v>
      </c>
      <c r="M47" s="10">
        <f>TO_EHG!M47+TO_CO!M47+TO_BF!M47+TO_GW!M47+TO_RPI!M47+TO_PF!M47+TO_BKBPB!M47+TO_CL!M47+TO_BNG!M47+TO_LBB!M47+TO_CPP!M47+TO_GTL!M47+TO_NSP!M47</f>
        <v>1459.6588993981079</v>
      </c>
      <c r="N47" s="10">
        <f>TO_EHG!N47+TO_CO!N47+TO_BF!N47+TO_GW!N47+TO_RPI!N47+TO_PF!N47+TO_BKBPB!N47+TO_CL!N47+TO_BNG!N47+TO_LBB!N47+TO_CPP!N47+TO_GTL!N47+TO_NSP!N47</f>
        <v>1665.5202063628551</v>
      </c>
      <c r="O47" s="10">
        <f>TO_EHG!O47+TO_CO!O47+TO_BF!O47+TO_GW!O47+TO_RPI!O47+TO_PF!O47+TO_BKBPB!O47+TO_CL!O47+TO_BNG!O47+TO_LBB!O47+TO_CPP!O47+TO_GTL!O47+TO_NSP!O47</f>
        <v>1443.82347377472</v>
      </c>
      <c r="P47" s="10">
        <f>TO_EHG!P47+TO_CO!P47+TO_BF!P47+TO_GW!P47+TO_RPI!P47+TO_PF!P47+TO_BKBPB!P47+TO_CL!P47+TO_BNG!P47+TO_LBB!P47+TO_CPP!P47+TO_GTL!P47+TO_NSP!P47</f>
        <v>1223.9896818572661</v>
      </c>
      <c r="Q47" s="10">
        <f>TO_EHG!Q47+TO_CO!Q47+TO_BF!Q47+TO_GW!Q47+TO_RPI!Q47+TO_PF!Q47+TO_BKBPB!Q47+TO_CL!Q47+TO_BNG!Q47+TO_LBB!Q47+TO_CPP!Q47+TO_GTL!Q47+TO_NSP!Q47</f>
        <v>1144.8122957867581</v>
      </c>
      <c r="R47" s="10">
        <f>TO_EHG!R47+TO_CO!R47+TO_BF!R47+TO_GW!R47+TO_RPI!R47+TO_PF!R47+TO_BKBPB!R47+TO_CL!R47+TO_BNG!R47+TO_LBB!R47+TO_CPP!R47+TO_GTL!R47+TO_NSP!R47</f>
        <v>1378.6184866723991</v>
      </c>
      <c r="S47" s="10">
        <f>TO_EHG!S47+TO_CO!S47+TO_BF!S47+TO_GW!S47+TO_RPI!S47+TO_PF!S47+TO_BKBPB!S47+TO_CL!S47+TO_BNG!S47+TO_LBB!S47+TO_CPP!S47+TO_GTL!S47+TO_NSP!S47</f>
        <v>1329.2490971625109</v>
      </c>
      <c r="T47" s="10">
        <f>TO_EHG!T47+TO_CO!T47+TO_BF!T47+TO_GW!T47+TO_RPI!T47+TO_PF!T47+TO_BKBPB!T47+TO_CL!T47+TO_BNG!T47+TO_LBB!T47+TO_CPP!T47+TO_GTL!T47+TO_NSP!T47</f>
        <v>1352.798280309544</v>
      </c>
      <c r="U47" s="10">
        <f>TO_EHG!U47+TO_CO!U47+TO_BF!U47+TO_GW!U47+TO_RPI!U47+TO_PF!U47+TO_BKBPB!U47+TO_CL!U47+TO_BNG!U47+TO_LBB!U47+TO_CPP!U47+TO_GTL!U47+TO_NSP!U47</f>
        <v>1391.522613929493</v>
      </c>
      <c r="V47" s="10">
        <f>TO_EHG!V47+TO_CO!V47+TO_BF!V47+TO_GW!V47+TO_RPI!V47+TO_PF!V47+TO_BKBPB!V47+TO_CL!V47+TO_BNG!V47+TO_LBB!V47+TO_CPP!V47+TO_GTL!V47+TO_NSP!V47</f>
        <v>1383.153052450559</v>
      </c>
      <c r="W47" s="10">
        <f>TO_EHG!W47+TO_CO!W47+TO_BF!W47+TO_GW!W47+TO_RPI!W47+TO_PF!W47+TO_BKBPB!W47+TO_CL!W47+TO_BNG!W47+TO_LBB!W47+TO_CPP!W47+TO_GTL!W47+TO_NSP!W47</f>
        <v>1424.425881341358</v>
      </c>
      <c r="X47" s="10">
        <f>TO_EHG!X47+TO_CO!X47+TO_BF!X47+TO_GW!X47+TO_RPI!X47+TO_PF!X47+TO_BKBPB!X47+TO_CL!X47+TO_BNG!X47+TO_LBB!X47+TO_CPP!X47+TO_GTL!X47+TO_NSP!X47</f>
        <v>1304.7115219260529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23.19896818572656</v>
      </c>
      <c r="W48" s="10">
        <f>TO_EHG!W48+TO_CO!W48+TO_BF!W48+TO_GW!W48+TO_RPI!W48+TO_PF!W48+TO_BKBPB!W48+TO_CL!W48+TO_BNG!W48+TO_LBB!W48+TO_CPP!W48+TO_GTL!W48+TO_NSP!W48</f>
        <v>224.1619948409286</v>
      </c>
      <c r="X48" s="10">
        <f>TO_EHG!X48+TO_CO!X48+TO_BF!X48+TO_GW!X48+TO_RPI!X48+TO_PF!X48+TO_BKBPB!X48+TO_CL!X48+TO_BNG!X48+TO_LBB!X48+TO_CPP!X48+TO_GTL!X48+TO_NSP!X48</f>
        <v>222.98727429062771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91.215219260533104</v>
      </c>
      <c r="D49" s="10">
        <f>TO_EHG!D49+TO_CO!D49+TO_BF!D49+TO_GW!D49+TO_RPI!D49+TO_PF!D49+TO_BKBPB!D49+TO_CL!D49+TO_BNG!D49+TO_LBB!D49+TO_CPP!D49+TO_GTL!D49+TO_NSP!D49</f>
        <v>65.29088564058469</v>
      </c>
      <c r="E49" s="10">
        <f>TO_EHG!E49+TO_CO!E49+TO_BF!E49+TO_GW!E49+TO_RPI!E49+TO_PF!E49+TO_BKBPB!E49+TO_CL!E49+TO_BNG!E49+TO_LBB!E49+TO_CPP!E49+TO_GTL!E49+TO_NSP!E49</f>
        <v>56.649441100601877</v>
      </c>
      <c r="F49" s="10">
        <f>TO_EHG!F49+TO_CO!F49+TO_BF!F49+TO_GW!F49+TO_RPI!F49+TO_PF!F49+TO_BKBPB!F49+TO_CL!F49+TO_BNG!F49+TO_LBB!F49+TO_CPP!F49+TO_GTL!F49+TO_NSP!F49</f>
        <v>57.609630266552017</v>
      </c>
      <c r="G49" s="10">
        <f>TO_EHG!G49+TO_CO!G49+TO_BF!G49+TO_GW!G49+TO_RPI!G49+TO_PF!G49+TO_BKBPB!G49+TO_CL!G49+TO_BNG!G49+TO_LBB!G49+TO_CPP!G49+TO_GTL!G49+TO_NSP!G49</f>
        <v>46.087704213241622</v>
      </c>
      <c r="H49" s="10">
        <f>TO_EHG!H49+TO_CO!H49+TO_BF!H49+TO_GW!H49+TO_RPI!H49+TO_PF!H49+TO_BKBPB!H49+TO_CL!H49+TO_BNG!H49+TO_LBB!H49+TO_CPP!H49+TO_GTL!H49+TO_NSP!H49</f>
        <v>34.565778159931213</v>
      </c>
      <c r="I49" s="10">
        <f>TO_EHG!I49+TO_CO!I49+TO_BF!I49+TO_GW!I49+TO_RPI!I49+TO_PF!I49+TO_BKBPB!I49+TO_CL!I49+TO_BNG!I49+TO_LBB!I49+TO_CPP!I49+TO_GTL!I49+TO_NSP!I49</f>
        <v>43.207222699914013</v>
      </c>
      <c r="J49" s="10">
        <f>TO_EHG!J49+TO_CO!J49+TO_BF!J49+TO_GW!J49+TO_RPI!J49+TO_PF!J49+TO_BKBPB!J49+TO_CL!J49+TO_BNG!J49+TO_LBB!J49+TO_CPP!J49+TO_GTL!J49+TO_NSP!J49</f>
        <v>69.131556319862426</v>
      </c>
      <c r="K49" s="10">
        <f>TO_EHG!K49+TO_CO!K49+TO_BF!K49+TO_GW!K49+TO_RPI!K49+TO_PF!K49+TO_BKBPB!K49+TO_CL!K49+TO_BNG!K49+TO_LBB!K49+TO_CPP!K49+TO_GTL!K49+TO_NSP!K49</f>
        <v>69.131556319862426</v>
      </c>
      <c r="L49" s="10">
        <f>TO_EHG!L49+TO_CO!L49+TO_BF!L49+TO_GW!L49+TO_RPI!L49+TO_PF!L49+TO_BKBPB!L49+TO_CL!L49+TO_BNG!L49+TO_LBB!L49+TO_CPP!L49+TO_GTL!L49+TO_NSP!L49</f>
        <v>61.144539982803089</v>
      </c>
      <c r="M49" s="10">
        <f>TO_EHG!M49+TO_CO!M49+TO_BF!M49+TO_GW!M49+TO_RPI!M49+TO_PF!M49+TO_BKBPB!M49+TO_CL!M49+TO_BNG!M49+TO_LBB!M49+TO_CPP!M49+TO_GTL!M49+TO_NSP!M49</f>
        <v>64.966122098022353</v>
      </c>
      <c r="N49" s="10">
        <f>TO_EHG!N49+TO_CO!N49+TO_BF!N49+TO_GW!N49+TO_RPI!N49+TO_PF!N49+TO_BKBPB!N49+TO_CL!N49+TO_BNG!N49+TO_LBB!N49+TO_CPP!N49+TO_GTL!N49+TO_NSP!N49</f>
        <v>72.609114359415301</v>
      </c>
      <c r="O49" s="10">
        <f>TO_EHG!O49+TO_CO!O49+TO_BF!O49+TO_GW!O49+TO_RPI!O49+TO_PF!O49+TO_BKBPB!O49+TO_CL!O49+TO_BNG!O49+TO_LBB!O49+TO_CPP!O49+TO_GTL!O49+TO_NSP!O49</f>
        <v>74.519948409286329</v>
      </c>
      <c r="P49" s="10">
        <f>TO_EHG!P49+TO_CO!P49+TO_BF!P49+TO_GW!P49+TO_RPI!P49+TO_PF!P49+TO_BKBPB!P49+TO_CL!P49+TO_BNG!P49+TO_LBB!P49+TO_CPP!P49+TO_GTL!P49+TO_NSP!P49</f>
        <v>65.921496130696468</v>
      </c>
      <c r="Q49" s="10">
        <f>TO_EHG!Q49+TO_CO!Q49+TO_BF!Q49+TO_GW!Q49+TO_RPI!Q49+TO_PF!Q49+TO_BKBPB!Q49+TO_CL!Q49+TO_BNG!Q49+TO_LBB!Q49+TO_CPP!Q49+TO_GTL!Q49+TO_NSP!Q49</f>
        <v>71.653740326741186</v>
      </c>
      <c r="R49" s="10">
        <f>TO_EHG!R49+TO_CO!R49+TO_BF!R49+TO_GW!R49+TO_RPI!R49+TO_PF!R49+TO_BKBPB!R49+TO_CL!R49+TO_BNG!R49+TO_LBB!R49+TO_CPP!R49+TO_GTL!R49+TO_NSP!R49</f>
        <v>73.564574376612214</v>
      </c>
      <c r="S49" s="10">
        <f>TO_EHG!S49+TO_CO!S49+TO_BF!S49+TO_GW!S49+TO_RPI!S49+TO_PF!S49+TO_BKBPB!S49+TO_CL!S49+TO_BNG!S49+TO_LBB!S49+TO_CPP!S49+TO_GTL!S49+TO_NSP!S49</f>
        <v>82.16302665520206</v>
      </c>
      <c r="T49" s="10">
        <f>TO_EHG!T49+TO_CO!T49+TO_BF!T49+TO_GW!T49+TO_RPI!T49+TO_PF!T49+TO_BKBPB!T49+TO_CL!T49+TO_BNG!T49+TO_LBB!T49+TO_CPP!T49+TO_GTL!T49+TO_NSP!T49</f>
        <v>72.991315563198626</v>
      </c>
      <c r="U49" s="10">
        <f>TO_EHG!U49+TO_CO!U49+TO_BF!U49+TO_GW!U49+TO_RPI!U49+TO_PF!U49+TO_BKBPB!U49+TO_CL!U49+TO_BNG!U49+TO_LBB!U49+TO_CPP!U49+TO_GTL!U49+TO_NSP!U49</f>
        <v>87.660533104041264</v>
      </c>
      <c r="V49" s="10">
        <f>TO_EHG!V49+TO_CO!V49+TO_BF!V49+TO_GW!V49+TO_RPI!V49+TO_PF!V49+TO_BKBPB!V49+TO_CL!V49+TO_BNG!V49+TO_LBB!V49+TO_CPP!V49+TO_GTL!V49+TO_NSP!V49</f>
        <v>86.837919174548574</v>
      </c>
      <c r="W49" s="10">
        <f>TO_EHG!W49+TO_CO!W49+TO_BF!W49+TO_GW!W49+TO_RPI!W49+TO_PF!W49+TO_BKBPB!W49+TO_CL!W49+TO_BNG!W49+TO_LBB!W49+TO_CPP!W49+TO_GTL!W49+TO_NSP!W49</f>
        <v>84.192605331040397</v>
      </c>
      <c r="X49" s="10">
        <f>TO_EHG!X49+TO_CO!X49+TO_BF!X49+TO_GW!X49+TO_RPI!X49+TO_PF!X49+TO_BKBPB!X49+TO_CL!X49+TO_BNG!X49+TO_LBB!X49+TO_CPP!X49+TO_GTL!X49+TO_NSP!X49</f>
        <v>87.890197764402402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120.98022355975922</v>
      </c>
      <c r="D50" s="10">
        <f>TO_EHG!D50+TO_CO!D50+TO_BF!D50+TO_GW!D50+TO_RPI!D50+TO_PF!D50+TO_BKBPB!D50+TO_CL!D50+TO_BNG!D50+TO_LBB!D50+TO_CPP!D50+TO_GTL!D50+TO_NSP!D50</f>
        <v>272.68564058469474</v>
      </c>
      <c r="E50" s="10">
        <f>TO_EHG!E50+TO_CO!E50+TO_BF!E50+TO_GW!E50+TO_RPI!E50+TO_PF!E50+TO_BKBPB!E50+TO_CL!E50+TO_BNG!E50+TO_LBB!E50+TO_CPP!E50+TO_GTL!E50+TO_NSP!E50</f>
        <v>530.9687876182287</v>
      </c>
      <c r="F50" s="10">
        <f>TO_EHG!F50+TO_CO!F50+TO_BF!F50+TO_GW!F50+TO_RPI!F50+TO_PF!F50+TO_BKBPB!F50+TO_CL!F50+TO_BNG!F50+TO_LBB!F50+TO_CPP!F50+TO_GTL!F50+TO_NSP!F50</f>
        <v>566.49475494411001</v>
      </c>
      <c r="G50" s="10">
        <f>TO_EHG!G50+TO_CO!G50+TO_BF!G50+TO_GW!G50+TO_RPI!G50+TO_PF!G50+TO_BKBPB!G50+TO_CL!G50+TO_BNG!G50+TO_LBB!G50+TO_CPP!G50+TO_GTL!G50+TO_NSP!G50</f>
        <v>552.09226139294913</v>
      </c>
      <c r="H50" s="10">
        <f>TO_EHG!H50+TO_CO!H50+TO_BF!H50+TO_GW!H50+TO_RPI!H50+TO_PF!H50+TO_BKBPB!H50+TO_CL!H50+TO_BNG!H50+TO_LBB!H50+TO_CPP!H50+TO_GTL!H50+TO_NSP!H50</f>
        <v>388.8650042992262</v>
      </c>
      <c r="I50" s="10">
        <f>TO_EHG!I50+TO_CO!I50+TO_BF!I50+TO_GW!I50+TO_RPI!I50+TO_PF!I50+TO_BKBPB!I50+TO_CL!I50+TO_BNG!I50+TO_LBB!I50+TO_CPP!I50+TO_GTL!I50+TO_NSP!I50</f>
        <v>390.78529664660363</v>
      </c>
      <c r="J50" s="10">
        <f>TO_EHG!J50+TO_CO!J50+TO_BF!J50+TO_GW!J50+TO_RPI!J50+TO_PF!J50+TO_BKBPB!J50+TO_CL!J50+TO_BNG!J50+TO_LBB!J50+TO_CPP!J50+TO_GTL!J50+TO_NSP!J50</f>
        <v>630.82545141874459</v>
      </c>
      <c r="K50" s="10">
        <f>TO_EHG!K50+TO_CO!K50+TO_BF!K50+TO_GW!K50+TO_RPI!K50+TO_PF!K50+TO_BKBPB!K50+TO_CL!K50+TO_BNG!K50+TO_LBB!K50+TO_CPP!K50+TO_GTL!K50+TO_NSP!K50</f>
        <v>434.89062768701621</v>
      </c>
      <c r="L50" s="10">
        <f>TO_EHG!L50+TO_CO!L50+TO_BF!L50+TO_GW!L50+TO_RPI!L50+TO_PF!L50+TO_BKBPB!L50+TO_CL!L50+TO_BNG!L50+TO_LBB!L50+TO_CPP!L50+TO_GTL!L50+TO_NSP!L50</f>
        <v>347.01926053310399</v>
      </c>
      <c r="M50" s="10">
        <f>TO_EHG!M50+TO_CO!M50+TO_BF!M50+TO_GW!M50+TO_RPI!M50+TO_PF!M50+TO_BKBPB!M50+TO_CL!M50+TO_BNG!M50+TO_LBB!M50+TO_CPP!M50+TO_GTL!M50+TO_NSP!M50</f>
        <v>374.74918314703348</v>
      </c>
      <c r="N50" s="10">
        <f>TO_EHG!N50+TO_CO!N50+TO_BF!N50+TO_GW!N50+TO_RPI!N50+TO_PF!N50+TO_BKBPB!N50+TO_CL!N50+TO_BNG!N50+TO_LBB!N50+TO_CPP!N50+TO_GTL!N50+TO_NSP!N50</f>
        <v>762.39613069647464</v>
      </c>
      <c r="O50" s="10">
        <f>TO_EHG!O50+TO_CO!O50+TO_BF!O50+TO_GW!O50+TO_RPI!O50+TO_PF!O50+TO_BKBPB!O50+TO_CL!O50+TO_BNG!O50+TO_LBB!O50+TO_CPP!O50+TO_GTL!O50+TO_NSP!O50</f>
        <v>898.87265692175401</v>
      </c>
      <c r="P50" s="10">
        <f>TO_EHG!P50+TO_CO!P50+TO_BF!P50+TO_GW!P50+TO_RPI!P50+TO_PF!P50+TO_BKBPB!P50+TO_CL!P50+TO_BNG!P50+TO_LBB!P50+TO_CPP!P50+TO_GTL!P50+TO_NSP!P50</f>
        <v>930.16147893379184</v>
      </c>
      <c r="Q50" s="10">
        <f>TO_EHG!Q50+TO_CO!Q50+TO_BF!Q50+TO_GW!Q50+TO_RPI!Q50+TO_PF!Q50+TO_BKBPB!Q50+TO_CL!Q50+TO_BNG!Q50+TO_LBB!Q50+TO_CPP!Q50+TO_GTL!Q50+TO_NSP!Q50</f>
        <v>963.79097162510743</v>
      </c>
      <c r="R50" s="10">
        <f>TO_EHG!R50+TO_CO!R50+TO_BF!R50+TO_GW!R50+TO_RPI!R50+TO_PF!R50+TO_BKBPB!R50+TO_CL!R50+TO_BNG!R50+TO_LBB!R50+TO_CPP!R50+TO_GTL!R50+TO_NSP!R50</f>
        <v>1363.7132416165089</v>
      </c>
      <c r="S50" s="10">
        <f>TO_EHG!S50+TO_CO!S50+TO_BF!S50+TO_GW!S50+TO_RPI!S50+TO_PF!S50+TO_BKBPB!S50+TO_CL!S50+TO_BNG!S50+TO_LBB!S50+TO_CPP!S50+TO_GTL!S50+TO_NSP!S50</f>
        <v>1250.1003439380916</v>
      </c>
      <c r="T50" s="10">
        <f>TO_EHG!T50+TO_CO!T50+TO_BF!T50+TO_GW!T50+TO_RPI!T50+TO_PF!T50+TO_BKBPB!T50+TO_CL!T50+TO_BNG!T50+TO_LBB!T50+TO_CPP!T50+TO_GTL!T50+TO_NSP!T50</f>
        <v>1110.4878761822872</v>
      </c>
      <c r="U50" s="10">
        <f>TO_EHG!U50+TO_CO!U50+TO_BF!U50+TO_GW!U50+TO_RPI!U50+TO_PF!U50+TO_BKBPB!U50+TO_CL!U50+TO_BNG!U50+TO_LBB!U50+TO_CPP!U50+TO_GTL!U50+TO_NSP!U50</f>
        <v>1143.697764402408</v>
      </c>
      <c r="V50" s="10">
        <f>TO_EHG!V50+TO_CO!V50+TO_BF!V50+TO_GW!V50+TO_RPI!V50+TO_PF!V50+TO_BKBPB!V50+TO_CL!V50+TO_BNG!V50+TO_LBB!V50+TO_CPP!V50+TO_GTL!V50+TO_NSP!V50</f>
        <v>1283.4698194325022</v>
      </c>
      <c r="W50" s="10">
        <f>TO_EHG!W50+TO_CO!W50+TO_BF!W50+TO_GW!W50+TO_RPI!W50+TO_PF!W50+TO_BKBPB!W50+TO_CL!W50+TO_BNG!W50+TO_LBB!W50+TO_CPP!W50+TO_GTL!W50+TO_NSP!W50</f>
        <v>1385.7619088564052</v>
      </c>
      <c r="X50" s="10">
        <f>TO_EHG!X50+TO_CO!X50+TO_BF!X50+TO_GW!X50+TO_RPI!X50+TO_PF!X50+TO_BKBPB!X50+TO_CL!X50+TO_BNG!X50+TO_LBB!X50+TO_CPP!X50+TO_GTL!X50+TO_NSP!X50</f>
        <v>1068.357351676698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28.37489251934652</v>
      </c>
      <c r="G52" s="37">
        <f t="shared" si="20"/>
        <v>13.542562338779019</v>
      </c>
      <c r="H52" s="37">
        <f t="shared" si="20"/>
        <v>47.434823731728287</v>
      </c>
      <c r="I52" s="37">
        <f t="shared" si="20"/>
        <v>84.623129836629388</v>
      </c>
      <c r="J52" s="37">
        <f t="shared" si="20"/>
        <v>94.320206362854691</v>
      </c>
      <c r="K52" s="37">
        <f t="shared" si="20"/>
        <v>431.69011177987966</v>
      </c>
      <c r="L52" s="37">
        <f t="shared" si="20"/>
        <v>555.40266552020626</v>
      </c>
      <c r="M52" s="37">
        <f t="shared" si="20"/>
        <v>655.73224419604469</v>
      </c>
      <c r="N52" s="37">
        <f t="shared" si="20"/>
        <v>696.33129836629405</v>
      </c>
      <c r="O52" s="37">
        <f t="shared" si="20"/>
        <v>773.98254514187443</v>
      </c>
      <c r="P52" s="37">
        <f t="shared" si="20"/>
        <v>733.01805674978493</v>
      </c>
      <c r="Q52" s="37">
        <f t="shared" si="20"/>
        <v>681.64230438521065</v>
      </c>
      <c r="R52" s="37">
        <f t="shared" si="20"/>
        <v>632.46397248495271</v>
      </c>
      <c r="S52" s="37">
        <f t="shared" si="20"/>
        <v>437.20739466895964</v>
      </c>
      <c r="T52" s="37">
        <f t="shared" si="20"/>
        <v>560.12562338779026</v>
      </c>
      <c r="U52" s="37">
        <f t="shared" si="20"/>
        <v>856.16612209802236</v>
      </c>
      <c r="V52" s="37">
        <f t="shared" si="20"/>
        <v>921.77858985382636</v>
      </c>
      <c r="W52" s="37">
        <f t="shared" si="20"/>
        <v>965.86053310404122</v>
      </c>
      <c r="X52" s="37">
        <f t="shared" ref="X52" si="21">SUM(X53:X70)</f>
        <v>964.77807394668957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28.37489251934652</v>
      </c>
      <c r="G64" s="10">
        <f>TO_EHG!G64+TO_CO!G64+TO_BF!G64+TO_GW!G64+TO_RPI!G64+TO_PF!G64+TO_BKBPB!G64+TO_CL!G64+TO_BNG!G64+TO_LBB!G64+TO_CPP!G64+TO_GTL!G64+TO_NSP!G64</f>
        <v>13.542562338779019</v>
      </c>
      <c r="H64" s="10">
        <f>TO_EHG!H64+TO_CO!H64+TO_BF!H64+TO_GW!H64+TO_RPI!H64+TO_PF!H64+TO_BKBPB!H64+TO_CL!H64+TO_BNG!H64+TO_LBB!H64+TO_CPP!H64+TO_GTL!H64+TO_NSP!H64</f>
        <v>34.178847807394668</v>
      </c>
      <c r="I64" s="10">
        <f>TO_EHG!I64+TO_CO!I64+TO_BF!I64+TO_GW!I64+TO_RPI!I64+TO_PF!I64+TO_BKBPB!I64+TO_CL!I64+TO_BNG!I64+TO_LBB!I64+TO_CPP!I64+TO_GTL!I64+TO_NSP!I64</f>
        <v>55.460017196904552</v>
      </c>
      <c r="J64" s="10">
        <f>TO_EHG!J64+TO_CO!J64+TO_BF!J64+TO_GW!J64+TO_RPI!J64+TO_PF!J64+TO_BKBPB!J64+TO_CL!J64+TO_BNG!J64+TO_LBB!J64+TO_CPP!J64+TO_GTL!J64+TO_NSP!J64</f>
        <v>72.226999140154774</v>
      </c>
      <c r="K64" s="10">
        <f>TO_EHG!K64+TO_CO!K64+TO_BF!K64+TO_GW!K64+TO_RPI!K64+TO_PF!K64+TO_BKBPB!K64+TO_CL!K64+TO_BNG!K64+TO_LBB!K64+TO_CPP!K64+TO_GTL!K64+TO_NSP!K64</f>
        <v>127.6870163370593</v>
      </c>
      <c r="L64" s="10">
        <f>TO_EHG!L64+TO_CO!L64+TO_BF!L64+TO_GW!L64+TO_RPI!L64+TO_PF!L64+TO_BKBPB!L64+TO_CL!L64+TO_BNG!L64+TO_LBB!L64+TO_CPP!L64+TO_GTL!L64+TO_NSP!L64</f>
        <v>168.35769561478929</v>
      </c>
      <c r="M64" s="10">
        <f>TO_EHG!M64+TO_CO!M64+TO_BF!M64+TO_GW!M64+TO_RPI!M64+TO_PF!M64+TO_BKBPB!M64+TO_CL!M64+TO_BNG!M64+TO_LBB!M64+TO_CPP!M64+TO_GTL!M64+TO_NSP!M64</f>
        <v>169.63310404127259</v>
      </c>
      <c r="N64" s="10">
        <f>TO_EHG!N64+TO_CO!N64+TO_BF!N64+TO_GW!N64+TO_RPI!N64+TO_PF!N64+TO_BKBPB!N64+TO_CL!N64+TO_BNG!N64+TO_LBB!N64+TO_CPP!N64+TO_GTL!N64+TO_NSP!N64</f>
        <v>160.70507308684441</v>
      </c>
      <c r="O64" s="10">
        <f>TO_EHG!O64+TO_CO!O64+TO_BF!O64+TO_GW!O64+TO_RPI!O64+TO_PF!O64+TO_BKBPB!O64+TO_CL!O64+TO_BNG!O64+TO_LBB!O64+TO_CPP!O64+TO_GTL!O64+TO_NSP!O64</f>
        <v>138.38495270851249</v>
      </c>
      <c r="P64" s="10">
        <f>TO_EHG!P64+TO_CO!P64+TO_BF!P64+TO_GW!P64+TO_RPI!P64+TO_PF!P64+TO_BKBPB!P64+TO_CL!P64+TO_BNG!P64+TO_LBB!P64+TO_CPP!P64+TO_GTL!P64+TO_NSP!P64</f>
        <v>144.1244196044712</v>
      </c>
      <c r="Q64" s="10">
        <f>TO_EHG!Q64+TO_CO!Q64+TO_BF!Q64+TO_GW!Q64+TO_RPI!Q64+TO_PF!Q64+TO_BKBPB!Q64+TO_CL!Q64+TO_BNG!Q64+TO_LBB!Q64+TO_CPP!Q64+TO_GTL!Q64+TO_NSP!Q64</f>
        <v>132.8460877042132</v>
      </c>
      <c r="R64" s="10">
        <f>TO_EHG!R64+TO_CO!R64+TO_BF!R64+TO_GW!R64+TO_RPI!R64+TO_PF!R64+TO_BKBPB!R64+TO_CL!R64+TO_BNG!R64+TO_LBB!R64+TO_CPP!R64+TO_GTL!R64+TO_NSP!R64</f>
        <v>153.48237317282889</v>
      </c>
      <c r="S64" s="10">
        <f>TO_EHG!S64+TO_CO!S64+TO_BF!S64+TO_GW!S64+TO_RPI!S64+TO_PF!S64+TO_BKBPB!S64+TO_CL!S64+TO_BNG!S64+TO_LBB!S64+TO_CPP!S64+TO_GTL!S64+TO_NSP!S64</f>
        <v>167.66981943250221</v>
      </c>
      <c r="T64" s="10">
        <f>TO_EHG!T64+TO_CO!T64+TO_BF!T64+TO_GW!T64+TO_RPI!T64+TO_PF!T64+TO_BKBPB!T64+TO_CL!T64+TO_BNG!T64+TO_LBB!T64+TO_CPP!T64+TO_GTL!T64+TO_NSP!T64</f>
        <v>159.5017196904557</v>
      </c>
      <c r="U64" s="10">
        <f>TO_EHG!U64+TO_CO!U64+TO_BF!U64+TO_GW!U64+TO_RPI!U64+TO_PF!U64+TO_BKBPB!U64+TO_CL!U64+TO_BNG!U64+TO_LBB!U64+TO_CPP!U64+TO_GTL!U64+TO_NSP!U64</f>
        <v>156.8751504729149</v>
      </c>
      <c r="V64" s="10">
        <f>TO_EHG!V64+TO_CO!V64+TO_BF!V64+TO_GW!V64+TO_RPI!V64+TO_PF!V64+TO_BKBPB!V64+TO_CL!V64+TO_BNG!V64+TO_LBB!V64+TO_CPP!V64+TO_GTL!V64+TO_NSP!V64</f>
        <v>171.10576096302671</v>
      </c>
      <c r="W64" s="10">
        <f>TO_EHG!W64+TO_CO!W64+TO_BF!W64+TO_GW!W64+TO_RPI!W64+TO_PF!W64+TO_BKBPB!W64+TO_CL!W64+TO_BNG!W64+TO_LBB!W64+TO_CPP!W64+TO_GTL!W64+TO_NSP!W64</f>
        <v>169.20017196904561</v>
      </c>
      <c r="X64" s="10">
        <f>TO_EHG!X64+TO_CO!X64+TO_BF!X64+TO_GW!X64+TO_RPI!X64+TO_PF!X64+TO_BKBPB!X64+TO_CL!X64+TO_BNG!X64+TO_LBB!X64+TO_CPP!X64+TO_GTL!X64+TO_NSP!X64</f>
        <v>175.3510748065348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13.255975924333621</v>
      </c>
      <c r="I66" s="10">
        <f>TO_EHG!I66+TO_CO!I66+TO_BF!I66+TO_GW!I66+TO_RPI!I66+TO_PF!I66+TO_BKBPB!I66+TO_CL!I66+TO_BNG!I66+TO_LBB!I66+TO_CPP!I66+TO_GTL!I66+TO_NSP!I66</f>
        <v>29.16311263972484</v>
      </c>
      <c r="J66" s="10">
        <f>TO_EHG!J66+TO_CO!J66+TO_BF!J66+TO_GW!J66+TO_RPI!J66+TO_PF!J66+TO_BKBPB!J66+TO_CL!J66+TO_BNG!J66+TO_LBB!J66+TO_CPP!J66+TO_GTL!J66+TO_NSP!J66</f>
        <v>22.09320722269991</v>
      </c>
      <c r="K66" s="10">
        <f>TO_EHG!K66+TO_CO!K66+TO_BF!K66+TO_GW!K66+TO_RPI!K66+TO_PF!K66+TO_BKBPB!K66+TO_CL!K66+TO_BNG!K66+TO_LBB!K66+TO_CPP!K66+TO_GTL!K66+TO_NSP!K66</f>
        <v>304.00309544282032</v>
      </c>
      <c r="L66" s="10">
        <f>TO_EHG!L66+TO_CO!L66+TO_BF!L66+TO_GW!L66+TO_RPI!L66+TO_PF!L66+TO_BKBPB!L66+TO_CL!L66+TO_BNG!L66+TO_LBB!L66+TO_CPP!L66+TO_GTL!L66+TO_NSP!L66</f>
        <v>387.04496990541702</v>
      </c>
      <c r="M66" s="10">
        <f>TO_EHG!M66+TO_CO!M66+TO_BF!M66+TO_GW!M66+TO_RPI!M66+TO_PF!M66+TO_BKBPB!M66+TO_CL!M66+TO_BNG!M66+TO_LBB!M66+TO_CPP!M66+TO_GTL!M66+TO_NSP!M66</f>
        <v>486.0991401547721</v>
      </c>
      <c r="N66" s="10">
        <f>TO_EHG!N66+TO_CO!N66+TO_BF!N66+TO_GW!N66+TO_RPI!N66+TO_PF!N66+TO_BKBPB!N66+TO_CL!N66+TO_BNG!N66+TO_LBB!N66+TO_CPP!N66+TO_GTL!N66+TO_NSP!N66</f>
        <v>535.62622527944961</v>
      </c>
      <c r="O66" s="10">
        <f>TO_EHG!O66+TO_CO!O66+TO_BF!O66+TO_GW!O66+TO_RPI!O66+TO_PF!O66+TO_BKBPB!O66+TO_CL!O66+TO_BNG!O66+TO_LBB!O66+TO_CPP!O66+TO_GTL!O66+TO_NSP!O66</f>
        <v>635.59759243336191</v>
      </c>
      <c r="P66" s="10">
        <f>TO_EHG!P66+TO_CO!P66+TO_BF!P66+TO_GW!P66+TO_RPI!P66+TO_PF!P66+TO_BKBPB!P66+TO_CL!P66+TO_BNG!P66+TO_LBB!P66+TO_CPP!P66+TO_GTL!P66+TO_NSP!P66</f>
        <v>588.89363714531373</v>
      </c>
      <c r="Q66" s="10">
        <f>TO_EHG!Q66+TO_CO!Q66+TO_BF!Q66+TO_GW!Q66+TO_RPI!Q66+TO_PF!Q66+TO_BKBPB!Q66+TO_CL!Q66+TO_BNG!Q66+TO_LBB!Q66+TO_CPP!Q66+TO_GTL!Q66+TO_NSP!Q66</f>
        <v>548.79621668099742</v>
      </c>
      <c r="R66" s="10">
        <f>TO_EHG!R66+TO_CO!R66+TO_BF!R66+TO_GW!R66+TO_RPI!R66+TO_PF!R66+TO_BKBPB!R66+TO_CL!R66+TO_BNG!R66+TO_LBB!R66+TO_CPP!R66+TO_GTL!R66+TO_NSP!R66</f>
        <v>478.98159931212382</v>
      </c>
      <c r="S66" s="10">
        <f>TO_EHG!S66+TO_CO!S66+TO_BF!S66+TO_GW!S66+TO_RPI!S66+TO_PF!S66+TO_BKBPB!S66+TO_CL!S66+TO_BNG!S66+TO_LBB!S66+TO_CPP!S66+TO_GTL!S66+TO_NSP!S66</f>
        <v>269.53757523645743</v>
      </c>
      <c r="T66" s="10">
        <f>TO_EHG!T66+TO_CO!T66+TO_BF!T66+TO_GW!T66+TO_RPI!T66+TO_PF!T66+TO_BKBPB!T66+TO_CL!T66+TO_BNG!T66+TO_LBB!T66+TO_CPP!T66+TO_GTL!T66+TO_NSP!T66</f>
        <v>400.62390369733453</v>
      </c>
      <c r="U66" s="10">
        <f>TO_EHG!U66+TO_CO!U66+TO_BF!U66+TO_GW!U66+TO_RPI!U66+TO_PF!U66+TO_BKBPB!U66+TO_CL!U66+TO_BNG!U66+TO_LBB!U66+TO_CPP!U66+TO_GTL!U66+TO_NSP!U66</f>
        <v>699.29097162510743</v>
      </c>
      <c r="V66" s="10">
        <f>TO_EHG!V66+TO_CO!V66+TO_BF!V66+TO_GW!V66+TO_RPI!V66+TO_PF!V66+TO_BKBPB!V66+TO_CL!V66+TO_BNG!V66+TO_LBB!V66+TO_CPP!V66+TO_GTL!V66+TO_NSP!V66</f>
        <v>750.67282889079968</v>
      </c>
      <c r="W66" s="10">
        <f>TO_EHG!W66+TO_CO!W66+TO_BF!W66+TO_GW!W66+TO_RPI!W66+TO_PF!W66+TO_BKBPB!W66+TO_CL!W66+TO_BNG!W66+TO_LBB!W66+TO_CPP!W66+TO_GTL!W66+TO_NSP!W66</f>
        <v>796.66036113499558</v>
      </c>
      <c r="X66" s="10">
        <f>TO_EHG!X66+TO_CO!X66+TO_BF!X66+TO_GW!X66+TO_RPI!X66+TO_PF!X66+TO_BKBPB!X66+TO_CL!X66+TO_BNG!X66+TO_LBB!X66+TO_CPP!X66+TO_GTL!X66+TO_NSP!X66</f>
        <v>789.42699914015475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7982.0148753224412</v>
      </c>
      <c r="D75" s="37">
        <f>TO_EHG!D75+TO_CO!D75+TO_BF!D75+TO_GW!D75+TO_RPI!D75+TO_PF!D75+TO_BKBPB!D75+TO_CL!D75+TO_BNG!D75+TO_LBB!D75+TO_CPP!D75+TO_GTL!D75+TO_NSP!D75</f>
        <v>8682.3827171109187</v>
      </c>
      <c r="E75" s="37">
        <f>TO_EHG!E75+TO_CO!E75+TO_BF!E75+TO_GW!E75+TO_RPI!E75+TO_PF!E75+TO_BKBPB!E75+TO_CL!E75+TO_BNG!E75+TO_LBB!E75+TO_CPP!E75+TO_GTL!E75+TO_NSP!E75</f>
        <v>8253.8454858125533</v>
      </c>
      <c r="F75" s="37">
        <f>TO_EHG!F75+TO_CO!F75+TO_BF!F75+TO_GW!F75+TO_RPI!F75+TO_PF!F75+TO_BKBPB!F75+TO_CL!F75+TO_BNG!F75+TO_LBB!F75+TO_CPP!F75+TO_GTL!F75+TO_NSP!F75</f>
        <v>8658.8086844368027</v>
      </c>
      <c r="G75" s="37">
        <f>TO_EHG!G75+TO_CO!G75+TO_BF!G75+TO_GW!G75+TO_RPI!G75+TO_PF!G75+TO_BKBPB!G75+TO_CL!G75+TO_BNG!G75+TO_LBB!G75+TO_CPP!G75+TO_GTL!G75+TO_NSP!G75</f>
        <v>7969.2127257093753</v>
      </c>
      <c r="H75" s="37">
        <f>TO_EHG!H75+TO_CO!H75+TO_BF!H75+TO_GW!H75+TO_RPI!H75+TO_PF!H75+TO_BKBPB!H75+TO_CL!H75+TO_BNG!H75+TO_LBB!H75+TO_CPP!H75+TO_GTL!H75+TO_NSP!H75</f>
        <v>7877.5675838349107</v>
      </c>
      <c r="I75" s="37">
        <f>TO_EHG!I75+TO_CO!I75+TO_BF!I75+TO_GW!I75+TO_RPI!I75+TO_PF!I75+TO_BKBPB!I75+TO_CL!I75+TO_BNG!I75+TO_LBB!I75+TO_CPP!I75+TO_GTL!I75+TO_NSP!I75</f>
        <v>7892.1849527085105</v>
      </c>
      <c r="J75" s="37">
        <f>TO_EHG!J75+TO_CO!J75+TO_BF!J75+TO_GW!J75+TO_RPI!J75+TO_PF!J75+TO_BKBPB!J75+TO_CL!J75+TO_BNG!J75+TO_LBB!J75+TO_CPP!J75+TO_GTL!J75+TO_NSP!J75</f>
        <v>7430.8540842648326</v>
      </c>
      <c r="K75" s="37">
        <f>TO_EHG!K75+TO_CO!K75+TO_BF!K75+TO_GW!K75+TO_RPI!K75+TO_PF!K75+TO_BKBPB!K75+TO_CL!K75+TO_BNG!K75+TO_LBB!K75+TO_CPP!K75+TO_GTL!K75+TO_NSP!K75</f>
        <v>7267.3640584694749</v>
      </c>
      <c r="L75" s="37">
        <f>TO_EHG!L75+TO_CO!L75+TO_BF!L75+TO_GW!L75+TO_RPI!L75+TO_PF!L75+TO_BKBPB!L75+TO_CL!L75+TO_BNG!L75+TO_LBB!L75+TO_CPP!L75+TO_GTL!L75+TO_NSP!L75</f>
        <v>7206.1957867583842</v>
      </c>
      <c r="M75" s="37">
        <f>TO_EHG!M75+TO_CO!M75+TO_BF!M75+TO_GW!M75+TO_RPI!M75+TO_PF!M75+TO_BKBPB!M75+TO_CL!M75+TO_BNG!M75+TO_LBB!M75+TO_CPP!M75+TO_GTL!M75+TO_NSP!M75</f>
        <v>7862.7113499570078</v>
      </c>
      <c r="N75" s="37">
        <f>TO_EHG!N75+TO_CO!N75+TO_BF!N75+TO_GW!N75+TO_RPI!N75+TO_PF!N75+TO_BKBPB!N75+TO_CL!N75+TO_BNG!N75+TO_LBB!N75+TO_CPP!N75+TO_GTL!N75+TO_NSP!N75</f>
        <v>6953.8072226999157</v>
      </c>
      <c r="O75" s="37">
        <f>TO_EHG!O75+TO_CO!O75+TO_BF!O75+TO_GW!O75+TO_RPI!O75+TO_PF!O75+TO_BKBPB!O75+TO_CL!O75+TO_BNG!O75+TO_LBB!O75+TO_CPP!O75+TO_GTL!O75+TO_NSP!O75</f>
        <v>7184.4368013757521</v>
      </c>
      <c r="P75" s="37">
        <f>TO_EHG!P75+TO_CO!P75+TO_BF!P75+TO_GW!P75+TO_RPI!P75+TO_PF!P75+TO_BKBPB!P75+TO_CL!P75+TO_BNG!P75+TO_LBB!P75+TO_CPP!P75+TO_GTL!P75+TO_NSP!P75</f>
        <v>7011.2496990541695</v>
      </c>
      <c r="Q75" s="37">
        <f>TO_EHG!Q75+TO_CO!Q75+TO_BF!Q75+TO_GW!Q75+TO_RPI!Q75+TO_PF!Q75+TO_BKBPB!Q75+TO_CL!Q75+TO_BNG!Q75+TO_LBB!Q75+TO_CPP!Q75+TO_GTL!Q75+TO_NSP!Q75</f>
        <v>6404.7482373172834</v>
      </c>
      <c r="R75" s="37">
        <f>TO_EHG!R75+TO_CO!R75+TO_BF!R75+TO_GW!R75+TO_RPI!R75+TO_PF!R75+TO_BKBPB!R75+TO_CL!R75+TO_BNG!R75+TO_LBB!R75+TO_CPP!R75+TO_GTL!R75+TO_NSP!R75</f>
        <v>6513.6619088564039</v>
      </c>
      <c r="S75" s="37">
        <f>TO_EHG!S75+TO_CO!S75+TO_BF!S75+TO_GW!S75+TO_RPI!S75+TO_PF!S75+TO_BKBPB!S75+TO_CL!S75+TO_BNG!S75+TO_LBB!S75+TO_CPP!S75+TO_GTL!S75+TO_NSP!S75</f>
        <v>6788.3108340498711</v>
      </c>
      <c r="T75" s="37">
        <f>TO_EHG!T75+TO_CO!T75+TO_BF!T75+TO_GW!T75+TO_RPI!T75+TO_PF!T75+TO_BKBPB!T75+TO_CL!T75+TO_BNG!T75+TO_LBB!T75+TO_CPP!T75+TO_GTL!T75+TO_NSP!T75</f>
        <v>6964.4403267411853</v>
      </c>
      <c r="U75" s="37">
        <f>TO_EHG!U75+TO_CO!U75+TO_BF!U75+TO_GW!U75+TO_RPI!U75+TO_PF!U75+TO_BKBPB!U75+TO_CL!U75+TO_BNG!U75+TO_LBB!U75+TO_CPP!U75+TO_GTL!U75+TO_NSP!U75</f>
        <v>6732.9748065348231</v>
      </c>
      <c r="V75" s="37">
        <f>TO_EHG!V75+TO_CO!V75+TO_BF!V75+TO_GW!V75+TO_RPI!V75+TO_PF!V75+TO_BKBPB!V75+TO_CL!V75+TO_BNG!V75+TO_LBB!V75+TO_CPP!V75+TO_GTL!V75+TO_NSP!V75</f>
        <v>6710.850214961305</v>
      </c>
      <c r="W75" s="37">
        <f>TO_EHG!W75+TO_CO!W75+TO_BF!W75+TO_GW!W75+TO_RPI!W75+TO_PF!W75+TO_BKBPB!W75+TO_CL!W75+TO_BNG!W75+TO_LBB!W75+TO_CPP!W75+TO_GTL!W75+TO_NSP!W75</f>
        <v>6689.9177987962139</v>
      </c>
      <c r="X75" s="37">
        <f>TO_EHG!X75+TO_CO!X75+TO_BF!X75+TO_GW!X75+TO_RPI!X75+TO_PF!X75+TO_BKBPB!X75+TO_CL!X75+TO_BNG!X75+TO_LBB!X75+TO_CPP!X75+TO_GTL!X75+TO_NSP!X75</f>
        <v>7246.3144453998266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12483.62820292347</v>
      </c>
      <c r="D76" s="40">
        <f>TO_EHG!D76+TO_CO!D76+TO_BF!D76+TO_GW!D76+TO_RPI!D76+TO_PF!D76+TO_BKBPB!D76+TO_CL!D76+TO_BNG!D76+TO_LBB!D76+TO_CPP!D76+TO_GTL!D76+TO_NSP!D76</f>
        <v>12520.679449699055</v>
      </c>
      <c r="E76" s="40">
        <f>TO_EHG!E76+TO_CO!E76+TO_BF!E76+TO_GW!E76+TO_RPI!E76+TO_PF!E76+TO_BKBPB!E76+TO_CL!E76+TO_BNG!E76+TO_LBB!E76+TO_CPP!E76+TO_GTL!E76+TO_NSP!E76</f>
        <v>12392.602407566634</v>
      </c>
      <c r="F76" s="40">
        <f>TO_EHG!F76+TO_CO!F76+TO_BF!F76+TO_GW!F76+TO_RPI!F76+TO_PF!F76+TO_BKBPB!F76+TO_CL!F76+TO_BNG!F76+TO_LBB!F76+TO_CPP!F76+TO_GTL!F76+TO_NSP!F76</f>
        <v>13037.943336199489</v>
      </c>
      <c r="G76" s="40">
        <f>TO_EHG!G76+TO_CO!G76+TO_BF!G76+TO_GW!G76+TO_RPI!G76+TO_PF!G76+TO_BKBPB!G76+TO_CL!G76+TO_BNG!G76+TO_LBB!G76+TO_CPP!G76+TO_GTL!G76+TO_NSP!G76</f>
        <v>13255.299828030957</v>
      </c>
      <c r="H76" s="40">
        <f>TO_EHG!H76+TO_CO!H76+TO_BF!H76+TO_GW!H76+TO_RPI!H76+TO_PF!H76+TO_BKBPB!H76+TO_CL!H76+TO_BNG!H76+TO_LBB!H76+TO_CPP!H76+TO_GTL!H76+TO_NSP!H76</f>
        <v>13494.065520206355</v>
      </c>
      <c r="I76" s="40">
        <f>TO_EHG!I76+TO_CO!I76+TO_BF!I76+TO_GW!I76+TO_RPI!I76+TO_PF!I76+TO_BKBPB!I76+TO_CL!I76+TO_BNG!I76+TO_LBB!I76+TO_CPP!I76+TO_GTL!I76+TO_NSP!I76</f>
        <v>13907.301461736886</v>
      </c>
      <c r="J76" s="40">
        <f>TO_EHG!J76+TO_CO!J76+TO_BF!J76+TO_GW!J76+TO_RPI!J76+TO_PF!J76+TO_BKBPB!J76+TO_CL!J76+TO_BNG!J76+TO_LBB!J76+TO_CPP!J76+TO_GTL!J76+TO_NSP!J76</f>
        <v>13701.429664660354</v>
      </c>
      <c r="K76" s="40">
        <f>TO_EHG!K76+TO_CO!K76+TO_BF!K76+TO_GW!K76+TO_RPI!K76+TO_PF!K76+TO_BKBPB!K76+TO_CL!K76+TO_BNG!K76+TO_LBB!K76+TO_CPP!K76+TO_GTL!K76+TO_NSP!K76</f>
        <v>13353.769389509884</v>
      </c>
      <c r="L76" s="40">
        <f>TO_EHG!L76+TO_CO!L76+TO_BF!L76+TO_GW!L76+TO_RPI!L76+TO_PF!L76+TO_BKBPB!L76+TO_CL!L76+TO_BNG!L76+TO_LBB!L76+TO_CPP!L76+TO_GTL!L76+TO_NSP!L76</f>
        <v>13045.71306964746</v>
      </c>
      <c r="M76" s="40">
        <f>TO_EHG!M76+TO_CO!M76+TO_BF!M76+TO_GW!M76+TO_RPI!M76+TO_PF!M76+TO_BKBPB!M76+TO_CL!M76+TO_BNG!M76+TO_LBB!M76+TO_CPP!M76+TO_GTL!M76+TO_NSP!M76</f>
        <v>13556.165864144448</v>
      </c>
      <c r="N76" s="40">
        <f>TO_EHG!N76+TO_CO!N76+TO_BF!N76+TO_GW!N76+TO_RPI!N76+TO_PF!N76+TO_BKBPB!N76+TO_CL!N76+TO_BNG!N76+TO_LBB!N76+TO_CPP!N76+TO_GTL!N76+TO_NSP!N76</f>
        <v>14062.581771281162</v>
      </c>
      <c r="O76" s="40">
        <f>TO_EHG!O76+TO_CO!O76+TO_BF!O76+TO_GW!O76+TO_RPI!O76+TO_PF!O76+TO_BKBPB!O76+TO_CL!O76+TO_BNG!O76+TO_LBB!O76+TO_CPP!O76+TO_GTL!O76+TO_NSP!O76</f>
        <v>13941.467325881338</v>
      </c>
      <c r="P76" s="40">
        <f>TO_EHG!P76+TO_CO!P76+TO_BF!P76+TO_GW!P76+TO_RPI!P76+TO_PF!P76+TO_BKBPB!P76+TO_CL!P76+TO_BNG!P76+TO_LBB!P76+TO_CPP!P76+TO_GTL!P76+TO_NSP!P76</f>
        <v>14151.282975064489</v>
      </c>
      <c r="Q76" s="40">
        <f>TO_EHG!Q76+TO_CO!Q76+TO_BF!Q76+TO_GW!Q76+TO_RPI!Q76+TO_PF!Q76+TO_BKBPB!Q76+TO_CL!Q76+TO_BNG!Q76+TO_LBB!Q76+TO_CPP!Q76+TO_GTL!Q76+TO_NSP!Q76</f>
        <v>13676.593981083395</v>
      </c>
      <c r="R76" s="40">
        <f>TO_EHG!R76+TO_CO!R76+TO_BF!R76+TO_GW!R76+TO_RPI!R76+TO_PF!R76+TO_BKBPB!R76+TO_CL!R76+TO_BNG!R76+TO_LBB!R76+TO_CPP!R76+TO_GTL!R76+TO_NSP!R76</f>
        <v>14182.741960447114</v>
      </c>
      <c r="S76" s="40">
        <f>TO_EHG!S76+TO_CO!S76+TO_BF!S76+TO_GW!S76+TO_RPI!S76+TO_PF!S76+TO_BKBPB!S76+TO_CL!S76+TO_BNG!S76+TO_LBB!S76+TO_CPP!S76+TO_GTL!S76+TO_NSP!S76</f>
        <v>14328.152450558895</v>
      </c>
      <c r="T76" s="40">
        <f>TO_EHG!T76+TO_CO!T76+TO_BF!T76+TO_GW!T76+TO_RPI!T76+TO_PF!T76+TO_BKBPB!T76+TO_CL!T76+TO_BNG!T76+TO_LBB!T76+TO_CPP!T76+TO_GTL!T76+TO_NSP!T76</f>
        <v>14657.382029234737</v>
      </c>
      <c r="U76" s="40">
        <f>TO_EHG!U76+TO_CO!U76+TO_BF!U76+TO_GW!U76+TO_RPI!U76+TO_PF!U76+TO_BKBPB!U76+TO_CL!U76+TO_BNG!U76+TO_LBB!U76+TO_CPP!U76+TO_GTL!U76+TO_NSP!U76</f>
        <v>14620.761908856412</v>
      </c>
      <c r="V76" s="40">
        <f>TO_EHG!V76+TO_CO!V76+TO_BF!V76+TO_GW!V76+TO_RPI!V76+TO_PF!V76+TO_BKBPB!V76+TO_CL!V76+TO_BNG!V76+TO_LBB!V76+TO_CPP!V76+TO_GTL!V76+TO_NSP!V76</f>
        <v>14100.47300085984</v>
      </c>
      <c r="W76" s="40">
        <f>TO_EHG!W76+TO_CO!W76+TO_BF!W76+TO_GW!W76+TO_RPI!W76+TO_PF!W76+TO_BKBPB!W76+TO_CL!W76+TO_BNG!W76+TO_LBB!W76+TO_CPP!W76+TO_GTL!W76+TO_NSP!W76</f>
        <v>13589.229664660361</v>
      </c>
      <c r="X76" s="40">
        <f>TO_EHG!X76+TO_CO!X76+TO_BF!X76+TO_GW!X76+TO_RPI!X76+TO_PF!X76+TO_BKBPB!X76+TO_CL!X76+TO_BNG!X76+TO_LBB!X76+TO_CPP!X76+TO_GTL!X76+TO_NSP!X76</f>
        <v>15445.529578675834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20465.64307824591</v>
      </c>
      <c r="D2" s="31">
        <f t="shared" ref="D2:W2" si="1">SUM(D3,D17,D22,D25,D26,D51,D52,D71,D74,D75,D76)</f>
        <v>21203.062166809974</v>
      </c>
      <c r="E2" s="31">
        <f t="shared" si="1"/>
        <v>20646.447893379187</v>
      </c>
      <c r="F2" s="31">
        <f t="shared" si="1"/>
        <v>21696.75202063629</v>
      </c>
      <c r="G2" s="31">
        <f t="shared" si="1"/>
        <v>21224.512553740333</v>
      </c>
      <c r="H2" s="31">
        <f t="shared" si="1"/>
        <v>21371.633104041266</v>
      </c>
      <c r="I2" s="31">
        <f t="shared" si="1"/>
        <v>21799.486414445397</v>
      </c>
      <c r="J2" s="31">
        <f t="shared" si="1"/>
        <v>21132.283748925187</v>
      </c>
      <c r="K2" s="31">
        <f t="shared" si="1"/>
        <v>20621.133447979359</v>
      </c>
      <c r="L2" s="31">
        <f t="shared" si="1"/>
        <v>20251.908856405844</v>
      </c>
      <c r="M2" s="31">
        <f t="shared" si="1"/>
        <v>21418.877214101456</v>
      </c>
      <c r="N2" s="31">
        <f t="shared" si="1"/>
        <v>21016.388993981076</v>
      </c>
      <c r="O2" s="31">
        <f t="shared" si="1"/>
        <v>21125.90412725709</v>
      </c>
      <c r="P2" s="31">
        <f t="shared" si="1"/>
        <v>21162.532674118658</v>
      </c>
      <c r="Q2" s="31">
        <f t="shared" si="1"/>
        <v>20081.342218400678</v>
      </c>
      <c r="R2" s="31">
        <f t="shared" si="1"/>
        <v>20696.403869303518</v>
      </c>
      <c r="S2" s="31">
        <f t="shared" si="1"/>
        <v>21116.463284608766</v>
      </c>
      <c r="T2" s="31">
        <f t="shared" si="1"/>
        <v>21621.822355975921</v>
      </c>
      <c r="U2" s="31">
        <f t="shared" si="1"/>
        <v>21353.736715391235</v>
      </c>
      <c r="V2" s="31">
        <f t="shared" si="1"/>
        <v>20811.323215821147</v>
      </c>
      <c r="W2" s="31">
        <f t="shared" si="1"/>
        <v>20279.147463456575</v>
      </c>
      <c r="X2" s="31">
        <f t="shared" ref="X2" si="2">SUM(X3,X17,X22,X25,X26,X51,X52,X71,X74,X75,X76)</f>
        <v>22691.844024075661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7982.0148753224412</v>
      </c>
      <c r="D75" s="37">
        <f>TO_EHG_E!D75+TO_EHG_CHP!D75+TO_EHG_H!D75+TO_EHG_EDHP!D75+TO_EHG_EB!D75+TO_EHG_PH!D75</f>
        <v>8682.3827171109187</v>
      </c>
      <c r="E75" s="37">
        <f>TO_EHG_E!E75+TO_EHG_CHP!E75+TO_EHG_H!E75+TO_EHG_EDHP!E75+TO_EHG_EB!E75+TO_EHG_PH!E75</f>
        <v>8253.8454858125533</v>
      </c>
      <c r="F75" s="37">
        <f>TO_EHG_E!F75+TO_EHG_CHP!F75+TO_EHG_H!F75+TO_EHG_EDHP!F75+TO_EHG_EB!F75+TO_EHG_PH!F75</f>
        <v>8658.8086844368027</v>
      </c>
      <c r="G75" s="37">
        <f>TO_EHG_E!G75+TO_EHG_CHP!G75+TO_EHG_H!G75+TO_EHG_EDHP!G75+TO_EHG_EB!G75+TO_EHG_PH!G75</f>
        <v>7969.2127257093753</v>
      </c>
      <c r="H75" s="37">
        <f>TO_EHG_E!H75+TO_EHG_CHP!H75+TO_EHG_H!H75+TO_EHG_EDHP!H75+TO_EHG_EB!H75+TO_EHG_PH!H75</f>
        <v>7877.5675838349107</v>
      </c>
      <c r="I75" s="37">
        <f>TO_EHG_E!I75+TO_EHG_CHP!I75+TO_EHG_H!I75+TO_EHG_EDHP!I75+TO_EHG_EB!I75+TO_EHG_PH!I75</f>
        <v>7892.1849527085105</v>
      </c>
      <c r="J75" s="37">
        <f>TO_EHG_E!J75+TO_EHG_CHP!J75+TO_EHG_H!J75+TO_EHG_EDHP!J75+TO_EHG_EB!J75+TO_EHG_PH!J75</f>
        <v>7430.8540842648326</v>
      </c>
      <c r="K75" s="37">
        <f>TO_EHG_E!K75+TO_EHG_CHP!K75+TO_EHG_H!K75+TO_EHG_EDHP!K75+TO_EHG_EB!K75+TO_EHG_PH!K75</f>
        <v>7267.3640584694749</v>
      </c>
      <c r="L75" s="37">
        <f>TO_EHG_E!L75+TO_EHG_CHP!L75+TO_EHG_H!L75+TO_EHG_EDHP!L75+TO_EHG_EB!L75+TO_EHG_PH!L75</f>
        <v>7206.1957867583842</v>
      </c>
      <c r="M75" s="37">
        <f>TO_EHG_E!M75+TO_EHG_CHP!M75+TO_EHG_H!M75+TO_EHG_EDHP!M75+TO_EHG_EB!M75+TO_EHG_PH!M75</f>
        <v>7862.7113499570078</v>
      </c>
      <c r="N75" s="37">
        <f>TO_EHG_E!N75+TO_EHG_CHP!N75+TO_EHG_H!N75+TO_EHG_EDHP!N75+TO_EHG_EB!N75+TO_EHG_PH!N75</f>
        <v>6953.8072226999157</v>
      </c>
      <c r="O75" s="37">
        <f>TO_EHG_E!O75+TO_EHG_CHP!O75+TO_EHG_H!O75+TO_EHG_EDHP!O75+TO_EHG_EB!O75+TO_EHG_PH!O75</f>
        <v>7184.4368013757521</v>
      </c>
      <c r="P75" s="37">
        <f>TO_EHG_E!P75+TO_EHG_CHP!P75+TO_EHG_H!P75+TO_EHG_EDHP!P75+TO_EHG_EB!P75+TO_EHG_PH!P75</f>
        <v>7011.2496990541695</v>
      </c>
      <c r="Q75" s="37">
        <f>TO_EHG_E!Q75+TO_EHG_CHP!Q75+TO_EHG_H!Q75+TO_EHG_EDHP!Q75+TO_EHG_EB!Q75+TO_EHG_PH!Q75</f>
        <v>6404.7482373172834</v>
      </c>
      <c r="R75" s="37">
        <f>TO_EHG_E!R75+TO_EHG_CHP!R75+TO_EHG_H!R75+TO_EHG_EDHP!R75+TO_EHG_EB!R75+TO_EHG_PH!R75</f>
        <v>6513.6619088564039</v>
      </c>
      <c r="S75" s="37">
        <f>TO_EHG_E!S75+TO_EHG_CHP!S75+TO_EHG_H!S75+TO_EHG_EDHP!S75+TO_EHG_EB!S75+TO_EHG_PH!S75</f>
        <v>6788.3108340498711</v>
      </c>
      <c r="T75" s="37">
        <f>TO_EHG_E!T75+TO_EHG_CHP!T75+TO_EHG_H!T75+TO_EHG_EDHP!T75+TO_EHG_EB!T75+TO_EHG_PH!T75</f>
        <v>6964.4403267411853</v>
      </c>
      <c r="U75" s="37">
        <f>TO_EHG_E!U75+TO_EHG_CHP!U75+TO_EHG_H!U75+TO_EHG_EDHP!U75+TO_EHG_EB!U75+TO_EHG_PH!U75</f>
        <v>6732.9748065348231</v>
      </c>
      <c r="V75" s="37">
        <f>TO_EHG_E!V75+TO_EHG_CHP!V75+TO_EHG_H!V75+TO_EHG_EDHP!V75+TO_EHG_EB!V75+TO_EHG_PH!V75</f>
        <v>6710.850214961305</v>
      </c>
      <c r="W75" s="37">
        <f>TO_EHG_E!W75+TO_EHG_CHP!W75+TO_EHG_H!W75+TO_EHG_EDHP!W75+TO_EHG_EB!W75+TO_EHG_PH!W75</f>
        <v>6689.9177987962139</v>
      </c>
      <c r="X75" s="37">
        <f>TO_EHG_E!X75+TO_EHG_CHP!X75+TO_EHG_H!X75+TO_EHG_EDHP!X75+TO_EHG_EB!X75+TO_EHG_PH!X75</f>
        <v>7246.3144453998266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12483.62820292347</v>
      </c>
      <c r="D76" s="40">
        <f>TO_EHG_E!D76+TO_EHG_CHP!D76+TO_EHG_H!D76+TO_EHG_EDHP!D76+TO_EHG_EB!D76+TO_EHG_PH!D76</f>
        <v>12520.679449699055</v>
      </c>
      <c r="E76" s="40">
        <f>TO_EHG_E!E76+TO_EHG_CHP!E76+TO_EHG_H!E76+TO_EHG_EDHP!E76+TO_EHG_EB!E76+TO_EHG_PH!E76</f>
        <v>12392.602407566634</v>
      </c>
      <c r="F76" s="40">
        <f>TO_EHG_E!F76+TO_EHG_CHP!F76+TO_EHG_H!F76+TO_EHG_EDHP!F76+TO_EHG_EB!F76+TO_EHG_PH!F76</f>
        <v>13037.943336199489</v>
      </c>
      <c r="G76" s="40">
        <f>TO_EHG_E!G76+TO_EHG_CHP!G76+TO_EHG_H!G76+TO_EHG_EDHP!G76+TO_EHG_EB!G76+TO_EHG_PH!G76</f>
        <v>13255.299828030957</v>
      </c>
      <c r="H76" s="40">
        <f>TO_EHG_E!H76+TO_EHG_CHP!H76+TO_EHG_H!H76+TO_EHG_EDHP!H76+TO_EHG_EB!H76+TO_EHG_PH!H76</f>
        <v>13494.065520206355</v>
      </c>
      <c r="I76" s="40">
        <f>TO_EHG_E!I76+TO_EHG_CHP!I76+TO_EHG_H!I76+TO_EHG_EDHP!I76+TO_EHG_EB!I76+TO_EHG_PH!I76</f>
        <v>13907.301461736886</v>
      </c>
      <c r="J76" s="40">
        <f>TO_EHG_E!J76+TO_EHG_CHP!J76+TO_EHG_H!J76+TO_EHG_EDHP!J76+TO_EHG_EB!J76+TO_EHG_PH!J76</f>
        <v>13701.429664660354</v>
      </c>
      <c r="K76" s="40">
        <f>TO_EHG_E!K76+TO_EHG_CHP!K76+TO_EHG_H!K76+TO_EHG_EDHP!K76+TO_EHG_EB!K76+TO_EHG_PH!K76</f>
        <v>13353.769389509884</v>
      </c>
      <c r="L76" s="40">
        <f>TO_EHG_E!L76+TO_EHG_CHP!L76+TO_EHG_H!L76+TO_EHG_EDHP!L76+TO_EHG_EB!L76+TO_EHG_PH!L76</f>
        <v>13045.71306964746</v>
      </c>
      <c r="M76" s="40">
        <f>TO_EHG_E!M76+TO_EHG_CHP!M76+TO_EHG_H!M76+TO_EHG_EDHP!M76+TO_EHG_EB!M76+TO_EHG_PH!M76</f>
        <v>13556.165864144448</v>
      </c>
      <c r="N76" s="40">
        <f>TO_EHG_E!N76+TO_EHG_CHP!N76+TO_EHG_H!N76+TO_EHG_EDHP!N76+TO_EHG_EB!N76+TO_EHG_PH!N76</f>
        <v>14062.581771281162</v>
      </c>
      <c r="O76" s="40">
        <f>TO_EHG_E!O76+TO_EHG_CHP!O76+TO_EHG_H!O76+TO_EHG_EDHP!O76+TO_EHG_EB!O76+TO_EHG_PH!O76</f>
        <v>13941.467325881338</v>
      </c>
      <c r="P76" s="40">
        <f>TO_EHG_E!P76+TO_EHG_CHP!P76+TO_EHG_H!P76+TO_EHG_EDHP!P76+TO_EHG_EB!P76+TO_EHG_PH!P76</f>
        <v>14151.282975064489</v>
      </c>
      <c r="Q76" s="40">
        <f>TO_EHG_E!Q76+TO_EHG_CHP!Q76+TO_EHG_H!Q76+TO_EHG_EDHP!Q76+TO_EHG_EB!Q76+TO_EHG_PH!Q76</f>
        <v>13676.593981083395</v>
      </c>
      <c r="R76" s="40">
        <f>TO_EHG_E!R76+TO_EHG_CHP!R76+TO_EHG_H!R76+TO_EHG_EDHP!R76+TO_EHG_EB!R76+TO_EHG_PH!R76</f>
        <v>14182.741960447114</v>
      </c>
      <c r="S76" s="40">
        <f>TO_EHG_E!S76+TO_EHG_CHP!S76+TO_EHG_H!S76+TO_EHG_EDHP!S76+TO_EHG_EB!S76+TO_EHG_PH!S76</f>
        <v>14328.152450558895</v>
      </c>
      <c r="T76" s="40">
        <f>TO_EHG_E!T76+TO_EHG_CHP!T76+TO_EHG_H!T76+TO_EHG_EDHP!T76+TO_EHG_EB!T76+TO_EHG_PH!T76</f>
        <v>14657.382029234737</v>
      </c>
      <c r="U76" s="40">
        <f>TO_EHG_E!U76+TO_EHG_CHP!U76+TO_EHG_H!U76+TO_EHG_EDHP!U76+TO_EHG_EB!U76+TO_EHG_PH!U76</f>
        <v>14620.761908856412</v>
      </c>
      <c r="V76" s="40">
        <f>TO_EHG_E!V76+TO_EHG_CHP!V76+TO_EHG_H!V76+TO_EHG_EDHP!V76+TO_EHG_EB!V76+TO_EHG_PH!V76</f>
        <v>14100.47300085984</v>
      </c>
      <c r="W76" s="40">
        <f>TO_EHG_E!W76+TO_EHG_CHP!W76+TO_EHG_H!W76+TO_EHG_EDHP!W76+TO_EHG_EB!W76+TO_EHG_PH!W76</f>
        <v>13589.229664660361</v>
      </c>
      <c r="X76" s="40">
        <f>TO_EHG_E!X76+TO_EHG_CHP!X76+TO_EHG_H!X76+TO_EHG_EDHP!X76+TO_EHG_EB!X76+TO_EHG_PH!X76</f>
        <v>15445.529578675834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181.51332760103179</v>
      </c>
      <c r="D2" s="31">
        <f t="shared" ref="D2:W2" si="1">SUM(D3,D17,D22,D25,D26,D51,D52,D71,D74,D75,D76)</f>
        <v>201.11779879621668</v>
      </c>
      <c r="E2" s="31">
        <f t="shared" si="1"/>
        <v>201.20378331900261</v>
      </c>
      <c r="F2" s="31">
        <f t="shared" si="1"/>
        <v>154.3422184006879</v>
      </c>
      <c r="G2" s="31">
        <f t="shared" si="1"/>
        <v>1043.8053498788911</v>
      </c>
      <c r="H2" s="31">
        <f t="shared" si="1"/>
        <v>1058.98727915277</v>
      </c>
      <c r="I2" s="31">
        <f t="shared" si="1"/>
        <v>1034.6186752939439</v>
      </c>
      <c r="J2" s="31">
        <f t="shared" si="1"/>
        <v>1080.1111815664312</v>
      </c>
      <c r="K2" s="31">
        <f t="shared" si="1"/>
        <v>1207.5229452706865</v>
      </c>
      <c r="L2" s="31">
        <f t="shared" si="1"/>
        <v>724.96194188879031</v>
      </c>
      <c r="M2" s="31">
        <f t="shared" si="1"/>
        <v>862.16028496262925</v>
      </c>
      <c r="N2" s="31">
        <f t="shared" si="1"/>
        <v>1142.2900049596337</v>
      </c>
      <c r="O2" s="31">
        <f t="shared" si="1"/>
        <v>1652.9590328737652</v>
      </c>
      <c r="P2" s="31">
        <f t="shared" si="1"/>
        <v>1940.9685176490696</v>
      </c>
      <c r="Q2" s="31">
        <f t="shared" si="1"/>
        <v>1729.6328962221448</v>
      </c>
      <c r="R2" s="31">
        <f t="shared" si="1"/>
        <v>1470.2966408648022</v>
      </c>
      <c r="S2" s="31">
        <f t="shared" si="1"/>
        <v>1635.6282198067547</v>
      </c>
      <c r="T2" s="31">
        <f t="shared" si="1"/>
        <v>1864.8935594469754</v>
      </c>
      <c r="U2" s="31">
        <f t="shared" si="1"/>
        <v>1637.711618191461</v>
      </c>
      <c r="V2" s="31">
        <f t="shared" si="1"/>
        <v>1873.4078007787139</v>
      </c>
      <c r="W2" s="31">
        <f t="shared" si="1"/>
        <v>2140.171313971834</v>
      </c>
      <c r="X2" s="31">
        <f t="shared" ref="X2" si="2">SUM(X3,X17,X22,X25,X26,X51,X52,X71,X74,X75,X76)</f>
        <v>2443.550989537564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181.51332760103179</v>
      </c>
      <c r="D76" s="40">
        <v>201.11779879621668</v>
      </c>
      <c r="E76" s="40">
        <v>201.20378331900261</v>
      </c>
      <c r="F76" s="40">
        <v>154.3422184006879</v>
      </c>
      <c r="G76" s="40">
        <v>1043.8053498788911</v>
      </c>
      <c r="H76" s="40">
        <v>1058.98727915277</v>
      </c>
      <c r="I76" s="40">
        <v>1034.6186752939439</v>
      </c>
      <c r="J76" s="40">
        <v>1080.1111815664312</v>
      </c>
      <c r="K76" s="40">
        <v>1207.5229452706865</v>
      </c>
      <c r="L76" s="40">
        <v>724.96194188879031</v>
      </c>
      <c r="M76" s="40">
        <v>862.16028496262925</v>
      </c>
      <c r="N76" s="40">
        <v>1142.2900049596337</v>
      </c>
      <c r="O76" s="40">
        <v>1652.9590328737652</v>
      </c>
      <c r="P76" s="40">
        <v>1940.9685176490696</v>
      </c>
      <c r="Q76" s="40">
        <v>1729.6328962221448</v>
      </c>
      <c r="R76" s="40">
        <v>1470.2966408648022</v>
      </c>
      <c r="S76" s="40">
        <v>1635.6282198067547</v>
      </c>
      <c r="T76" s="40">
        <v>1864.8935594469754</v>
      </c>
      <c r="U76" s="40">
        <v>1637.711618191461</v>
      </c>
      <c r="V76" s="40">
        <v>1873.4078007787139</v>
      </c>
      <c r="W76" s="40">
        <v>2140.171313971834</v>
      </c>
      <c r="X76" s="40">
        <v>2443.550989537564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16739.719381306422</v>
      </c>
      <c r="D2" s="31">
        <f t="shared" si="0"/>
        <v>17064.035310425203</v>
      </c>
      <c r="E2" s="31">
        <f t="shared" si="0"/>
        <v>16879.557757565439</v>
      </c>
      <c r="F2" s="31">
        <f t="shared" si="0"/>
        <v>18044.769428676896</v>
      </c>
      <c r="G2" s="31">
        <f t="shared" si="0"/>
        <v>17190.258216395869</v>
      </c>
      <c r="H2" s="31">
        <f t="shared" si="0"/>
        <v>17450.207882068979</v>
      </c>
      <c r="I2" s="31">
        <f t="shared" si="0"/>
        <v>17953.241073831774</v>
      </c>
      <c r="J2" s="31">
        <f t="shared" si="0"/>
        <v>17467.29404886247</v>
      </c>
      <c r="K2" s="31">
        <f t="shared" si="0"/>
        <v>16813.88930443897</v>
      </c>
      <c r="L2" s="31">
        <f t="shared" si="0"/>
        <v>16849.387481544552</v>
      </c>
      <c r="M2" s="31">
        <f t="shared" si="0"/>
        <v>17464.634618971446</v>
      </c>
      <c r="N2" s="31">
        <f t="shared" si="0"/>
        <v>17365.879399765883</v>
      </c>
      <c r="O2" s="31">
        <f t="shared" si="0"/>
        <v>16788.975913601651</v>
      </c>
      <c r="P2" s="31">
        <f t="shared" si="0"/>
        <v>16602.021767544327</v>
      </c>
      <c r="Q2" s="31">
        <f t="shared" si="0"/>
        <v>15977.296685571322</v>
      </c>
      <c r="R2" s="31">
        <f t="shared" si="0"/>
        <v>16980.553805304167</v>
      </c>
      <c r="S2" s="31">
        <f t="shared" si="0"/>
        <v>17045.006332891306</v>
      </c>
      <c r="T2" s="31">
        <f t="shared" si="0"/>
        <v>17336.974941828379</v>
      </c>
      <c r="U2" s="31">
        <f t="shared" si="0"/>
        <v>17374.830769051281</v>
      </c>
      <c r="V2" s="31">
        <f t="shared" si="0"/>
        <v>16618.827754055485</v>
      </c>
      <c r="W2" s="31">
        <f t="shared" si="0"/>
        <v>15755.562906024054</v>
      </c>
      <c r="X2" s="31">
        <f t="shared" ref="X2" si="1">SUM(X3,X17,X22,X25,X26,X51,X52,X71,X74,X75,X76)</f>
        <v>17564.779599984693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4610.4333967836401</v>
      </c>
      <c r="D75" s="37">
        <v>4907.4143302016419</v>
      </c>
      <c r="E75" s="37">
        <v>4828.0559518904647</v>
      </c>
      <c r="F75" s="37">
        <v>5300.6352068368242</v>
      </c>
      <c r="G75" s="37">
        <v>5117.1129213908353</v>
      </c>
      <c r="H75" s="37">
        <v>5150.7272334487552</v>
      </c>
      <c r="I75" s="37">
        <v>5164.6511506734387</v>
      </c>
      <c r="J75" s="37">
        <v>4896.4766835673445</v>
      </c>
      <c r="K75" s="37">
        <v>4718.8399367259972</v>
      </c>
      <c r="L75" s="37">
        <v>4580.1626650498556</v>
      </c>
      <c r="M75" s="37">
        <v>4819.4851876830062</v>
      </c>
      <c r="N75" s="37">
        <v>4482.5803247599169</v>
      </c>
      <c r="O75" s="37">
        <v>4537.310182932858</v>
      </c>
      <c r="P75" s="37">
        <v>4439.6866738434419</v>
      </c>
      <c r="Q75" s="37">
        <v>4077.7423934873709</v>
      </c>
      <c r="R75" s="37">
        <v>4319.9571529617533</v>
      </c>
      <c r="S75" s="37">
        <v>4393.9475363610045</v>
      </c>
      <c r="T75" s="37">
        <v>4585.2710808110387</v>
      </c>
      <c r="U75" s="37">
        <v>4427.6713640269154</v>
      </c>
      <c r="V75" s="37">
        <v>4452.5076958488207</v>
      </c>
      <c r="W75" s="37">
        <v>4376.8958708987238</v>
      </c>
      <c r="X75" s="37">
        <v>4628.2863934775496</v>
      </c>
    </row>
    <row r="76" spans="1:24" ht="11.25" customHeight="1" x14ac:dyDescent="0.2">
      <c r="A76" s="38" t="s">
        <v>139</v>
      </c>
      <c r="B76" s="39" t="s">
        <v>140</v>
      </c>
      <c r="C76" s="40">
        <v>12129.285984522783</v>
      </c>
      <c r="D76" s="40">
        <v>12156.620980223561</v>
      </c>
      <c r="E76" s="40">
        <v>12051.501805674974</v>
      </c>
      <c r="F76" s="40">
        <v>12744.134221840073</v>
      </c>
      <c r="G76" s="40">
        <v>12073.145295005033</v>
      </c>
      <c r="H76" s="40">
        <v>12299.480648620223</v>
      </c>
      <c r="I76" s="40">
        <v>12788.589923158335</v>
      </c>
      <c r="J76" s="40">
        <v>12570.817365295126</v>
      </c>
      <c r="K76" s="40">
        <v>12095.049367712973</v>
      </c>
      <c r="L76" s="40">
        <v>12269.224816494696</v>
      </c>
      <c r="M76" s="40">
        <v>12645.149431288441</v>
      </c>
      <c r="N76" s="40">
        <v>12883.299075005965</v>
      </c>
      <c r="O76" s="40">
        <v>12251.665730668794</v>
      </c>
      <c r="P76" s="40">
        <v>12162.335093700887</v>
      </c>
      <c r="Q76" s="40">
        <v>11899.554292083951</v>
      </c>
      <c r="R76" s="40">
        <v>12660.596652342414</v>
      </c>
      <c r="S76" s="40">
        <v>12651.0587965303</v>
      </c>
      <c r="T76" s="40">
        <v>12751.70386101734</v>
      </c>
      <c r="U76" s="40">
        <v>12947.159405024366</v>
      </c>
      <c r="V76" s="40">
        <v>12166.320058206664</v>
      </c>
      <c r="W76" s="40">
        <v>11378.667035125329</v>
      </c>
      <c r="X76" s="40">
        <v>12936.493206507144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3371.5814785388011</v>
      </c>
      <c r="D2" s="31">
        <f t="shared" si="0"/>
        <v>3774.9683869092764</v>
      </c>
      <c r="E2" s="31">
        <f t="shared" si="0"/>
        <v>3425.7895339220881</v>
      </c>
      <c r="F2" s="31">
        <f t="shared" si="0"/>
        <v>3358.1734775999785</v>
      </c>
      <c r="G2" s="31">
        <f t="shared" si="0"/>
        <v>2852.09980431854</v>
      </c>
      <c r="H2" s="31">
        <f t="shared" si="0"/>
        <v>2726.840350386155</v>
      </c>
      <c r="I2" s="31">
        <f t="shared" si="0"/>
        <v>2727.5338020350723</v>
      </c>
      <c r="J2" s="31">
        <f t="shared" si="0"/>
        <v>2534.3774006974882</v>
      </c>
      <c r="K2" s="31">
        <f t="shared" si="0"/>
        <v>2548.5241217434782</v>
      </c>
      <c r="L2" s="31">
        <f t="shared" si="0"/>
        <v>2626.0331217085291</v>
      </c>
      <c r="M2" s="31">
        <f t="shared" si="0"/>
        <v>3043.2261622740016</v>
      </c>
      <c r="N2" s="31">
        <f t="shared" si="0"/>
        <v>2471.2268979399992</v>
      </c>
      <c r="O2" s="31">
        <f t="shared" si="0"/>
        <v>2647.1266184428946</v>
      </c>
      <c r="P2" s="31">
        <f t="shared" si="0"/>
        <v>2571.563025210728</v>
      </c>
      <c r="Q2" s="31">
        <f t="shared" si="0"/>
        <v>2326.8252763320625</v>
      </c>
      <c r="R2" s="31">
        <f t="shared" si="0"/>
        <v>2193.5768109247451</v>
      </c>
      <c r="S2" s="31">
        <f t="shared" si="0"/>
        <v>2394.1911136819881</v>
      </c>
      <c r="T2" s="31">
        <f t="shared" si="0"/>
        <v>2378.9520490255895</v>
      </c>
      <c r="U2" s="31">
        <f t="shared" si="0"/>
        <v>2305.0992722585529</v>
      </c>
      <c r="V2" s="31">
        <f t="shared" si="0"/>
        <v>2258.2174116318311</v>
      </c>
      <c r="W2" s="31">
        <f t="shared" si="0"/>
        <v>2312.8469064013602</v>
      </c>
      <c r="X2" s="31">
        <f t="shared" ref="X2" si="1">SUM(X3,X17,X22,X25,X26,X51,X52,X71,X74,X75,X76)</f>
        <v>2617.7000639601101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3371.5814785388011</v>
      </c>
      <c r="D75" s="37">
        <v>3774.9683869092764</v>
      </c>
      <c r="E75" s="37">
        <v>3425.7895339220881</v>
      </c>
      <c r="F75" s="37">
        <v>3358.1734775999785</v>
      </c>
      <c r="G75" s="37">
        <v>2852.09980431854</v>
      </c>
      <c r="H75" s="37">
        <v>2726.840350386155</v>
      </c>
      <c r="I75" s="37">
        <v>2727.5338020350723</v>
      </c>
      <c r="J75" s="37">
        <v>2534.3774006974882</v>
      </c>
      <c r="K75" s="37">
        <v>2548.5241217434782</v>
      </c>
      <c r="L75" s="37">
        <v>2626.0331217085291</v>
      </c>
      <c r="M75" s="37">
        <v>3043.2261622740016</v>
      </c>
      <c r="N75" s="37">
        <v>2471.2268979399992</v>
      </c>
      <c r="O75" s="37">
        <v>2647.1266184428946</v>
      </c>
      <c r="P75" s="37">
        <v>2571.563025210728</v>
      </c>
      <c r="Q75" s="37">
        <v>2326.8252763320625</v>
      </c>
      <c r="R75" s="37">
        <v>2193.5768109247451</v>
      </c>
      <c r="S75" s="37">
        <v>2394.1911136819881</v>
      </c>
      <c r="T75" s="37">
        <v>2378.9520490255895</v>
      </c>
      <c r="U75" s="37">
        <v>2305.0992722585529</v>
      </c>
      <c r="V75" s="37">
        <v>2258.2174116318311</v>
      </c>
      <c r="W75" s="37">
        <v>2312.8469064013602</v>
      </c>
      <c r="X75" s="37">
        <v>2617.7000639601101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0.18056749785038692</v>
      </c>
      <c r="R2" s="31">
        <f t="shared" si="0"/>
        <v>0.12794496990541701</v>
      </c>
      <c r="S2" s="31">
        <f t="shared" si="0"/>
        <v>0.17218400687876179</v>
      </c>
      <c r="T2" s="31">
        <f t="shared" si="0"/>
        <v>0.21719690455717972</v>
      </c>
      <c r="U2" s="31">
        <f t="shared" si="0"/>
        <v>0.20417024935511607</v>
      </c>
      <c r="V2" s="31">
        <f t="shared" si="0"/>
        <v>0.12510748065348237</v>
      </c>
      <c r="W2" s="31">
        <f t="shared" si="0"/>
        <v>0.17502149613069645</v>
      </c>
      <c r="X2" s="31">
        <f t="shared" ref="X2" si="1">SUM(X3,X17,X22,X25,X26,X51,X52,X71,X74,X75,X76)</f>
        <v>0.32798796216680992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0.18056749785038692</v>
      </c>
      <c r="R75" s="37">
        <v>0.12794496990541701</v>
      </c>
      <c r="S75" s="37">
        <v>0.17218400687876179</v>
      </c>
      <c r="T75" s="37">
        <v>0.21719690455717972</v>
      </c>
      <c r="U75" s="37">
        <v>0.20417024935511607</v>
      </c>
      <c r="V75" s="37">
        <v>0.12510748065348237</v>
      </c>
      <c r="W75" s="37">
        <v>0.17502149613069645</v>
      </c>
      <c r="X75" s="37">
        <v>0.32798796216680992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172.82889079965611</v>
      </c>
      <c r="D2" s="31">
        <f t="shared" si="0"/>
        <v>162.9406706792777</v>
      </c>
      <c r="E2" s="31">
        <f t="shared" si="0"/>
        <v>139.89681857265691</v>
      </c>
      <c r="F2" s="31">
        <f t="shared" si="0"/>
        <v>139.46689595872741</v>
      </c>
      <c r="G2" s="31">
        <f t="shared" si="0"/>
        <v>138.3491831470335</v>
      </c>
      <c r="H2" s="31">
        <f t="shared" si="0"/>
        <v>135.597592433362</v>
      </c>
      <c r="I2" s="31">
        <f t="shared" si="0"/>
        <v>84.092863284608768</v>
      </c>
      <c r="J2" s="31">
        <f t="shared" si="0"/>
        <v>50.501117798796209</v>
      </c>
      <c r="K2" s="31">
        <f t="shared" si="0"/>
        <v>51.197076526225281</v>
      </c>
      <c r="L2" s="31">
        <f t="shared" si="0"/>
        <v>51.526311263972481</v>
      </c>
      <c r="M2" s="31">
        <f t="shared" si="0"/>
        <v>48.856147893379188</v>
      </c>
      <c r="N2" s="31">
        <f t="shared" si="0"/>
        <v>36.992691315563199</v>
      </c>
      <c r="O2" s="31">
        <f t="shared" si="0"/>
        <v>36.842562338779018</v>
      </c>
      <c r="P2" s="31">
        <f t="shared" si="0"/>
        <v>47.979363714531381</v>
      </c>
      <c r="Q2" s="31">
        <f t="shared" si="0"/>
        <v>47.406792777300083</v>
      </c>
      <c r="R2" s="31">
        <f t="shared" si="0"/>
        <v>51.848667239896812</v>
      </c>
      <c r="S2" s="31">
        <f t="shared" si="0"/>
        <v>41.465434221840063</v>
      </c>
      <c r="T2" s="31">
        <f t="shared" si="0"/>
        <v>40.784608770421322</v>
      </c>
      <c r="U2" s="31">
        <f t="shared" si="0"/>
        <v>35.890885640584692</v>
      </c>
      <c r="V2" s="31">
        <f t="shared" si="0"/>
        <v>60.745141874462597</v>
      </c>
      <c r="W2" s="31">
        <f t="shared" si="0"/>
        <v>70.391315563198617</v>
      </c>
      <c r="X2" s="31">
        <f t="shared" ref="X2" si="1">SUM(X3,X17,X22,X25,X26,X51,X52,X71,X74,X75,X76)</f>
        <v>65.485382631126399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172.82889079965611</v>
      </c>
      <c r="D76" s="40">
        <v>162.9406706792777</v>
      </c>
      <c r="E76" s="40">
        <v>139.89681857265691</v>
      </c>
      <c r="F76" s="40">
        <v>139.46689595872741</v>
      </c>
      <c r="G76" s="40">
        <v>138.3491831470335</v>
      </c>
      <c r="H76" s="40">
        <v>135.597592433362</v>
      </c>
      <c r="I76" s="40">
        <v>84.092863284608768</v>
      </c>
      <c r="J76" s="40">
        <v>50.501117798796209</v>
      </c>
      <c r="K76" s="40">
        <v>51.197076526225281</v>
      </c>
      <c r="L76" s="40">
        <v>51.526311263972481</v>
      </c>
      <c r="M76" s="40">
        <v>48.856147893379188</v>
      </c>
      <c r="N76" s="40">
        <v>36.992691315563199</v>
      </c>
      <c r="O76" s="40">
        <v>36.842562338779018</v>
      </c>
      <c r="P76" s="40">
        <v>47.979363714531381</v>
      </c>
      <c r="Q76" s="40">
        <v>47.406792777300083</v>
      </c>
      <c r="R76" s="40">
        <v>51.848667239896812</v>
      </c>
      <c r="S76" s="40">
        <v>41.465434221840063</v>
      </c>
      <c r="T76" s="40">
        <v>40.784608770421322</v>
      </c>
      <c r="U76" s="40">
        <v>35.890885640584692</v>
      </c>
      <c r="V76" s="40">
        <v>60.745141874462597</v>
      </c>
      <c r="W76" s="40">
        <v>70.391315563198617</v>
      </c>
      <c r="X76" s="40">
        <v>65.485382631126399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7720.0545141874445</v>
      </c>
      <c r="D2" s="31">
        <f t="shared" si="0"/>
        <v>7673.9883920894235</v>
      </c>
      <c r="E2" s="31">
        <f t="shared" si="0"/>
        <v>7446.667497850387</v>
      </c>
      <c r="F2" s="31">
        <f t="shared" si="0"/>
        <v>8622.2720550300946</v>
      </c>
      <c r="G2" s="31">
        <f t="shared" si="0"/>
        <v>8996.6056749785021</v>
      </c>
      <c r="H2" s="31">
        <f t="shared" si="0"/>
        <v>7499.9215821152184</v>
      </c>
      <c r="I2" s="31">
        <f t="shared" si="0"/>
        <v>8552.0421324161653</v>
      </c>
      <c r="J2" s="31">
        <f t="shared" si="0"/>
        <v>9122.3269131556317</v>
      </c>
      <c r="K2" s="31">
        <f t="shared" si="0"/>
        <v>8861.6291487532217</v>
      </c>
      <c r="L2" s="31">
        <f t="shared" si="0"/>
        <v>6257.1500429922608</v>
      </c>
      <c r="M2" s="31">
        <f t="shared" si="0"/>
        <v>8677.801375752364</v>
      </c>
      <c r="N2" s="31">
        <f t="shared" si="0"/>
        <v>8258.4146173688732</v>
      </c>
      <c r="O2" s="31">
        <f t="shared" si="0"/>
        <v>7869.4266552020636</v>
      </c>
      <c r="P2" s="31">
        <f t="shared" si="0"/>
        <v>8237.9272570937228</v>
      </c>
      <c r="Q2" s="31">
        <f t="shared" si="0"/>
        <v>8359.3503869303531</v>
      </c>
      <c r="R2" s="31">
        <f t="shared" si="0"/>
        <v>8592.9793637145303</v>
      </c>
      <c r="S2" s="31">
        <f t="shared" si="0"/>
        <v>8527.3588134135844</v>
      </c>
      <c r="T2" s="31">
        <f t="shared" si="0"/>
        <v>8285.6610490111761</v>
      </c>
      <c r="U2" s="31">
        <f t="shared" si="0"/>
        <v>8356.0333619948397</v>
      </c>
      <c r="V2" s="31">
        <f t="shared" si="0"/>
        <v>7895.2337919174533</v>
      </c>
      <c r="W2" s="31">
        <f t="shared" si="0"/>
        <v>6893.5703353396375</v>
      </c>
      <c r="X2" s="31">
        <f t="shared" ref="X2" si="1">SUM(X3,X17,X22,X25,X26,X51,X52,X71,X74,X75,X76)</f>
        <v>8214.1447979363711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6075.6220120378321</v>
      </c>
      <c r="D3" s="34">
        <f t="shared" si="2"/>
        <v>6025.7510748065342</v>
      </c>
      <c r="E3" s="34">
        <f t="shared" si="2"/>
        <v>5880.5453998280309</v>
      </c>
      <c r="F3" s="34">
        <f t="shared" si="2"/>
        <v>6828.7638865004301</v>
      </c>
      <c r="G3" s="34">
        <f t="shared" si="2"/>
        <v>7254.3012897678409</v>
      </c>
      <c r="H3" s="34">
        <f t="shared" si="2"/>
        <v>6020.3429062768691</v>
      </c>
      <c r="I3" s="34">
        <f t="shared" si="2"/>
        <v>6839.2304385210655</v>
      </c>
      <c r="J3" s="34">
        <f t="shared" si="2"/>
        <v>7284.4077386070512</v>
      </c>
      <c r="K3" s="34">
        <f t="shared" si="2"/>
        <v>7095.7220120378315</v>
      </c>
      <c r="L3" s="34">
        <f t="shared" si="2"/>
        <v>4982.2790197764398</v>
      </c>
      <c r="M3" s="34">
        <f t="shared" si="2"/>
        <v>6934.0352536543414</v>
      </c>
      <c r="N3" s="34">
        <f t="shared" si="2"/>
        <v>6599.859157351676</v>
      </c>
      <c r="O3" s="34">
        <f t="shared" si="2"/>
        <v>6309.2589853826312</v>
      </c>
      <c r="P3" s="34">
        <f t="shared" si="2"/>
        <v>6593.6237317282894</v>
      </c>
      <c r="Q3" s="34">
        <f t="shared" si="2"/>
        <v>6693.3142734307821</v>
      </c>
      <c r="R3" s="34">
        <f t="shared" si="2"/>
        <v>6889.1315563198614</v>
      </c>
      <c r="S3" s="34">
        <f t="shared" si="2"/>
        <v>6844.1472914875321</v>
      </c>
      <c r="T3" s="34">
        <f t="shared" si="2"/>
        <v>6633.6318142734299</v>
      </c>
      <c r="U3" s="34">
        <f t="shared" si="2"/>
        <v>6673.8856405846946</v>
      </c>
      <c r="V3" s="34">
        <f t="shared" si="2"/>
        <v>6287.7724849527076</v>
      </c>
      <c r="W3" s="34">
        <f t="shared" si="2"/>
        <v>5487.3091143594147</v>
      </c>
      <c r="X3" s="34">
        <f t="shared" ref="X3" si="3">SUM(X4,X8,X11)</f>
        <v>6536.7263972484943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6075.6220120378321</v>
      </c>
      <c r="D11" s="29">
        <f t="shared" si="8"/>
        <v>6025.7510748065342</v>
      </c>
      <c r="E11" s="29">
        <f t="shared" si="8"/>
        <v>5880.5453998280309</v>
      </c>
      <c r="F11" s="29">
        <f t="shared" si="8"/>
        <v>6828.7638865004301</v>
      </c>
      <c r="G11" s="29">
        <f t="shared" si="8"/>
        <v>7254.3012897678409</v>
      </c>
      <c r="H11" s="29">
        <f t="shared" si="8"/>
        <v>6020.3429062768691</v>
      </c>
      <c r="I11" s="29">
        <f t="shared" si="8"/>
        <v>6839.2304385210655</v>
      </c>
      <c r="J11" s="29">
        <f t="shared" si="8"/>
        <v>7284.4077386070512</v>
      </c>
      <c r="K11" s="29">
        <f t="shared" si="8"/>
        <v>7095.7220120378315</v>
      </c>
      <c r="L11" s="29">
        <f t="shared" si="8"/>
        <v>4982.2790197764398</v>
      </c>
      <c r="M11" s="29">
        <f t="shared" si="8"/>
        <v>6934.0352536543414</v>
      </c>
      <c r="N11" s="29">
        <f t="shared" si="8"/>
        <v>6599.859157351676</v>
      </c>
      <c r="O11" s="29">
        <f t="shared" si="8"/>
        <v>6309.2589853826312</v>
      </c>
      <c r="P11" s="29">
        <f t="shared" si="8"/>
        <v>6593.6237317282894</v>
      </c>
      <c r="Q11" s="29">
        <f t="shared" si="8"/>
        <v>6693.3142734307821</v>
      </c>
      <c r="R11" s="29">
        <f t="shared" si="8"/>
        <v>6889.1315563198614</v>
      </c>
      <c r="S11" s="29">
        <f t="shared" si="8"/>
        <v>6844.1472914875321</v>
      </c>
      <c r="T11" s="29">
        <f t="shared" si="8"/>
        <v>6633.6318142734299</v>
      </c>
      <c r="U11" s="29">
        <f t="shared" si="8"/>
        <v>6673.8856405846946</v>
      </c>
      <c r="V11" s="29">
        <f t="shared" si="8"/>
        <v>6287.7724849527076</v>
      </c>
      <c r="W11" s="29">
        <f t="shared" si="8"/>
        <v>5487.3091143594147</v>
      </c>
      <c r="X11" s="29">
        <f t="shared" ref="X11" si="9">SUM(X12:X16)</f>
        <v>6536.7263972484943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6075.6220120378321</v>
      </c>
      <c r="D13" s="10">
        <v>6025.7510748065342</v>
      </c>
      <c r="E13" s="10">
        <v>5880.5453998280309</v>
      </c>
      <c r="F13" s="10">
        <v>6828.7638865004301</v>
      </c>
      <c r="G13" s="10">
        <v>6829.2453998280298</v>
      </c>
      <c r="H13" s="10">
        <v>5664.2895958727422</v>
      </c>
      <c r="I13" s="10">
        <v>6451.831986242476</v>
      </c>
      <c r="J13" s="10">
        <v>6869.9814273430784</v>
      </c>
      <c r="K13" s="10">
        <v>6720.0355975924322</v>
      </c>
      <c r="L13" s="10">
        <v>4699.3880481513324</v>
      </c>
      <c r="M13" s="10">
        <v>6540.3302665520196</v>
      </c>
      <c r="N13" s="10">
        <v>6234.9838349097154</v>
      </c>
      <c r="O13" s="10">
        <v>5970.5105760963024</v>
      </c>
      <c r="P13" s="10">
        <v>6238.6586414445401</v>
      </c>
      <c r="Q13" s="10">
        <v>6347.3583834909714</v>
      </c>
      <c r="R13" s="10">
        <v>6548.5812553740316</v>
      </c>
      <c r="S13" s="10">
        <v>6499.0923473774719</v>
      </c>
      <c r="T13" s="10">
        <v>6298.5239896818566</v>
      </c>
      <c r="U13" s="10">
        <v>6335.0895958727424</v>
      </c>
      <c r="V13" s="10">
        <v>5962.8128976784174</v>
      </c>
      <c r="W13" s="10">
        <v>5205.104213241616</v>
      </c>
      <c r="X13" s="10">
        <v>6208.6462596732581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425.05588993981081</v>
      </c>
      <c r="H15" s="10">
        <v>356.05331040412722</v>
      </c>
      <c r="I15" s="10">
        <v>387.39845227858979</v>
      </c>
      <c r="J15" s="10">
        <v>414.42631126397248</v>
      </c>
      <c r="K15" s="10">
        <v>375.68641444539981</v>
      </c>
      <c r="L15" s="10">
        <v>282.89097162510751</v>
      </c>
      <c r="M15" s="10">
        <v>393.70498710232152</v>
      </c>
      <c r="N15" s="10">
        <v>364.87532244196041</v>
      </c>
      <c r="O15" s="10">
        <v>338.74840928632841</v>
      </c>
      <c r="P15" s="10">
        <v>354.96509028374891</v>
      </c>
      <c r="Q15" s="10">
        <v>345.95588993981079</v>
      </c>
      <c r="R15" s="10">
        <v>340.55030094582969</v>
      </c>
      <c r="S15" s="10">
        <v>345.05494411006009</v>
      </c>
      <c r="T15" s="10">
        <v>335.10782459157349</v>
      </c>
      <c r="U15" s="10">
        <v>338.79604471195182</v>
      </c>
      <c r="V15" s="10">
        <v>324.95958727429058</v>
      </c>
      <c r="W15" s="10">
        <v>282.20490111779878</v>
      </c>
      <c r="X15" s="10">
        <v>328.08013757523639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1644.4325021496129</v>
      </c>
      <c r="D17" s="37">
        <f t="shared" si="10"/>
        <v>1648.2373172828891</v>
      </c>
      <c r="E17" s="37">
        <f t="shared" si="10"/>
        <v>1566.1220980223561</v>
      </c>
      <c r="F17" s="37">
        <f t="shared" si="10"/>
        <v>1793.508168529665</v>
      </c>
      <c r="G17" s="37">
        <f t="shared" si="10"/>
        <v>1742.3043852106621</v>
      </c>
      <c r="H17" s="37">
        <f t="shared" si="10"/>
        <v>1479.578675838349</v>
      </c>
      <c r="I17" s="37">
        <f t="shared" si="10"/>
        <v>1712.8116938950991</v>
      </c>
      <c r="J17" s="37">
        <f t="shared" si="10"/>
        <v>1837.9191745485809</v>
      </c>
      <c r="K17" s="37">
        <f t="shared" si="10"/>
        <v>1765.9071367153911</v>
      </c>
      <c r="L17" s="37">
        <f t="shared" si="10"/>
        <v>1274.871023215821</v>
      </c>
      <c r="M17" s="37">
        <f t="shared" si="10"/>
        <v>1743.7661220980219</v>
      </c>
      <c r="N17" s="37">
        <f t="shared" si="10"/>
        <v>1658.555460017197</v>
      </c>
      <c r="O17" s="37">
        <f t="shared" si="10"/>
        <v>1560.1676698194319</v>
      </c>
      <c r="P17" s="37">
        <f t="shared" si="10"/>
        <v>1644.3035253654341</v>
      </c>
      <c r="Q17" s="37">
        <f t="shared" si="10"/>
        <v>1666.0361134995701</v>
      </c>
      <c r="R17" s="37">
        <f t="shared" si="10"/>
        <v>1703.847807394669</v>
      </c>
      <c r="S17" s="37">
        <f t="shared" si="10"/>
        <v>1683.2115219260529</v>
      </c>
      <c r="T17" s="37">
        <f t="shared" si="10"/>
        <v>1652.0292347377469</v>
      </c>
      <c r="U17" s="37">
        <f t="shared" si="10"/>
        <v>1682.147721410146</v>
      </c>
      <c r="V17" s="37">
        <f t="shared" si="10"/>
        <v>1607.461306964746</v>
      </c>
      <c r="W17" s="37">
        <f t="shared" si="10"/>
        <v>1406.261220980223</v>
      </c>
      <c r="X17" s="37">
        <f t="shared" ref="X17" si="11">SUM(X18:X21)</f>
        <v>1677.4184006878761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1644.4325021496129</v>
      </c>
      <c r="D19" s="10">
        <v>1648.2373172828891</v>
      </c>
      <c r="E19" s="10">
        <v>1566.1220980223561</v>
      </c>
      <c r="F19" s="10">
        <v>1793.508168529665</v>
      </c>
      <c r="G19" s="10">
        <v>1742.3043852106621</v>
      </c>
      <c r="H19" s="10">
        <v>1479.578675838349</v>
      </c>
      <c r="I19" s="10">
        <v>1712.8116938950991</v>
      </c>
      <c r="J19" s="10">
        <v>1837.9191745485809</v>
      </c>
      <c r="K19" s="10">
        <v>1765.9071367153911</v>
      </c>
      <c r="L19" s="10">
        <v>1274.871023215821</v>
      </c>
      <c r="M19" s="10">
        <v>1743.7661220980219</v>
      </c>
      <c r="N19" s="10">
        <v>1658.555460017197</v>
      </c>
      <c r="O19" s="10">
        <v>1560.1676698194319</v>
      </c>
      <c r="P19" s="10">
        <v>1644.3035253654341</v>
      </c>
      <c r="Q19" s="10">
        <v>1666.0361134995701</v>
      </c>
      <c r="R19" s="10">
        <v>1703.847807394669</v>
      </c>
      <c r="S19" s="10">
        <v>1683.2115219260529</v>
      </c>
      <c r="T19" s="10">
        <v>1652.0292347377469</v>
      </c>
      <c r="U19" s="10">
        <v>1682.147721410146</v>
      </c>
      <c r="V19" s="10">
        <v>1607.461306964746</v>
      </c>
      <c r="W19" s="10">
        <v>1406.261220980223</v>
      </c>
      <c r="X19" s="10">
        <v>1677.4184006878761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996.25012897678414</v>
      </c>
      <c r="D2" s="31">
        <f t="shared" si="0"/>
        <v>885.40171969045559</v>
      </c>
      <c r="E2" s="31">
        <f t="shared" si="0"/>
        <v>843.26938950988824</v>
      </c>
      <c r="F2" s="31">
        <f t="shared" si="0"/>
        <v>892.25657781599307</v>
      </c>
      <c r="G2" s="31">
        <f t="shared" si="0"/>
        <v>978.0023215821152</v>
      </c>
      <c r="H2" s="31">
        <f t="shared" si="0"/>
        <v>720.78916595012902</v>
      </c>
      <c r="I2" s="31">
        <f t="shared" si="0"/>
        <v>854.82949269131552</v>
      </c>
      <c r="J2" s="31">
        <f t="shared" si="0"/>
        <v>987.65167669819436</v>
      </c>
      <c r="K2" s="31">
        <f t="shared" si="0"/>
        <v>842.31392949269127</v>
      </c>
      <c r="L2" s="31">
        <f t="shared" si="0"/>
        <v>573.18237317282887</v>
      </c>
      <c r="M2" s="31">
        <f t="shared" si="0"/>
        <v>674.52467755803946</v>
      </c>
      <c r="N2" s="31">
        <f t="shared" si="0"/>
        <v>687.82846087704206</v>
      </c>
      <c r="O2" s="31">
        <f t="shared" si="0"/>
        <v>689.33310404127246</v>
      </c>
      <c r="P2" s="31">
        <f t="shared" si="0"/>
        <v>691.00507308684428</v>
      </c>
      <c r="Q2" s="31">
        <f t="shared" si="0"/>
        <v>770.15855546001706</v>
      </c>
      <c r="R2" s="31">
        <f t="shared" si="0"/>
        <v>794.85528804815135</v>
      </c>
      <c r="S2" s="31">
        <f t="shared" si="0"/>
        <v>727.9306104901118</v>
      </c>
      <c r="T2" s="31">
        <f t="shared" si="0"/>
        <v>734.43731728288913</v>
      </c>
      <c r="U2" s="31">
        <f t="shared" si="0"/>
        <v>706.2030954428202</v>
      </c>
      <c r="V2" s="31">
        <f t="shared" si="0"/>
        <v>660.36999140154762</v>
      </c>
      <c r="W2" s="31">
        <f t="shared" si="0"/>
        <v>548.34832330180552</v>
      </c>
      <c r="X2" s="31">
        <f t="shared" ref="X2" si="1">SUM(X3,X17,X22,X25,X26,X51,X52,X71,X74,X75,X76)</f>
        <v>553.15176268271705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996.25012897678414</v>
      </c>
      <c r="D17" s="37">
        <f t="shared" si="10"/>
        <v>885.40171969045559</v>
      </c>
      <c r="E17" s="37">
        <f t="shared" si="10"/>
        <v>843.26938950988824</v>
      </c>
      <c r="F17" s="37">
        <f t="shared" si="10"/>
        <v>892.25657781599307</v>
      </c>
      <c r="G17" s="37">
        <f t="shared" si="10"/>
        <v>978.0023215821152</v>
      </c>
      <c r="H17" s="37">
        <f t="shared" si="10"/>
        <v>720.78916595012902</v>
      </c>
      <c r="I17" s="37">
        <f t="shared" si="10"/>
        <v>854.82949269131552</v>
      </c>
      <c r="J17" s="37">
        <f t="shared" si="10"/>
        <v>987.65167669819436</v>
      </c>
      <c r="K17" s="37">
        <f t="shared" si="10"/>
        <v>842.31392949269127</v>
      </c>
      <c r="L17" s="37">
        <f t="shared" si="10"/>
        <v>573.18237317282887</v>
      </c>
      <c r="M17" s="37">
        <f t="shared" si="10"/>
        <v>674.52467755803946</v>
      </c>
      <c r="N17" s="37">
        <f t="shared" si="10"/>
        <v>687.82846087704206</v>
      </c>
      <c r="O17" s="37">
        <f t="shared" si="10"/>
        <v>689.33310404127246</v>
      </c>
      <c r="P17" s="37">
        <f t="shared" si="10"/>
        <v>691.00507308684428</v>
      </c>
      <c r="Q17" s="37">
        <f t="shared" si="10"/>
        <v>770.15855546001706</v>
      </c>
      <c r="R17" s="37">
        <f t="shared" si="10"/>
        <v>794.85528804815135</v>
      </c>
      <c r="S17" s="37">
        <f t="shared" si="10"/>
        <v>727.9306104901118</v>
      </c>
      <c r="T17" s="37">
        <f t="shared" si="10"/>
        <v>734.43731728288913</v>
      </c>
      <c r="U17" s="37">
        <f t="shared" si="10"/>
        <v>706.2030954428202</v>
      </c>
      <c r="V17" s="37">
        <f t="shared" si="10"/>
        <v>660.36999140154762</v>
      </c>
      <c r="W17" s="37">
        <f t="shared" si="10"/>
        <v>548.34832330180552</v>
      </c>
      <c r="X17" s="37">
        <f t="shared" ref="X17" si="11">SUM(X18:X21)</f>
        <v>553.15176268271705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884.99570077386068</v>
      </c>
      <c r="D20" s="10">
        <v>762.0139294926912</v>
      </c>
      <c r="E20" s="10">
        <v>686.72975064488389</v>
      </c>
      <c r="F20" s="10">
        <v>741.1626827171109</v>
      </c>
      <c r="G20" s="10">
        <v>808.15898538263104</v>
      </c>
      <c r="H20" s="10">
        <v>559.99810834049867</v>
      </c>
      <c r="I20" s="10">
        <v>691.41109200343931</v>
      </c>
      <c r="J20" s="10">
        <v>827.02777300085984</v>
      </c>
      <c r="K20" s="10">
        <v>681.92889079965596</v>
      </c>
      <c r="L20" s="10">
        <v>420.60765262252801</v>
      </c>
      <c r="M20" s="10">
        <v>525.98641444539976</v>
      </c>
      <c r="N20" s="10">
        <v>531.93370593293207</v>
      </c>
      <c r="O20" s="10">
        <v>541.79802235597583</v>
      </c>
      <c r="P20" s="10">
        <v>538.11977644024068</v>
      </c>
      <c r="Q20" s="10">
        <v>616.2701633705932</v>
      </c>
      <c r="R20" s="10">
        <v>632.22510748065349</v>
      </c>
      <c r="S20" s="10">
        <v>600.88847807394666</v>
      </c>
      <c r="T20" s="10">
        <v>648.81169389509887</v>
      </c>
      <c r="U20" s="10">
        <v>629.99879621668094</v>
      </c>
      <c r="V20" s="10">
        <v>581.03688736027505</v>
      </c>
      <c r="W20" s="10">
        <v>464.37927773000848</v>
      </c>
      <c r="X20" s="10">
        <v>485.72889079965603</v>
      </c>
    </row>
    <row r="21" spans="1:24" ht="11.25" customHeight="1" x14ac:dyDescent="0.2">
      <c r="A21" s="42" t="s">
        <v>33</v>
      </c>
      <c r="B21" s="9" t="s">
        <v>34</v>
      </c>
      <c r="C21" s="10">
        <v>111.25442820292351</v>
      </c>
      <c r="D21" s="10">
        <v>123.3877901977644</v>
      </c>
      <c r="E21" s="10">
        <v>156.53963886500429</v>
      </c>
      <c r="F21" s="10">
        <v>151.0938950988822</v>
      </c>
      <c r="G21" s="10">
        <v>169.8433361994841</v>
      </c>
      <c r="H21" s="10">
        <v>160.79105760963029</v>
      </c>
      <c r="I21" s="10">
        <v>163.41840068787619</v>
      </c>
      <c r="J21" s="10">
        <v>160.6239036973345</v>
      </c>
      <c r="K21" s="10">
        <v>160.38503869303531</v>
      </c>
      <c r="L21" s="10">
        <v>152.5747205503009</v>
      </c>
      <c r="M21" s="10">
        <v>148.5382631126397</v>
      </c>
      <c r="N21" s="10">
        <v>155.89475494410999</v>
      </c>
      <c r="O21" s="10">
        <v>147.5350816852966</v>
      </c>
      <c r="P21" s="10">
        <v>152.88529664660359</v>
      </c>
      <c r="Q21" s="10">
        <v>153.88839208942389</v>
      </c>
      <c r="R21" s="10">
        <v>162.6301805674978</v>
      </c>
      <c r="S21" s="10">
        <v>127.0421324161651</v>
      </c>
      <c r="T21" s="10">
        <v>85.625623387790199</v>
      </c>
      <c r="U21" s="10">
        <v>76.204299226139284</v>
      </c>
      <c r="V21" s="10">
        <v>79.333104041272563</v>
      </c>
      <c r="W21" s="10">
        <v>83.969045571797068</v>
      </c>
      <c r="X21" s="10">
        <v>67.422871883061049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19752.464574376612</v>
      </c>
      <c r="D2" s="31">
        <f t="shared" si="0"/>
        <v>19658.843680137576</v>
      </c>
      <c r="E2" s="31">
        <f t="shared" si="0"/>
        <v>18552.712553740323</v>
      </c>
      <c r="F2" s="31">
        <f t="shared" si="0"/>
        <v>18909.133361994842</v>
      </c>
      <c r="G2" s="31">
        <f t="shared" si="0"/>
        <v>19444.421754084266</v>
      </c>
      <c r="H2" s="31">
        <f t="shared" si="0"/>
        <v>19655.517024935503</v>
      </c>
      <c r="I2" s="31">
        <f t="shared" si="0"/>
        <v>23144.838607050729</v>
      </c>
      <c r="J2" s="31">
        <f t="shared" si="0"/>
        <v>23816.972312983657</v>
      </c>
      <c r="K2" s="31">
        <f t="shared" si="0"/>
        <v>23754.581169389505</v>
      </c>
      <c r="L2" s="31">
        <f t="shared" si="0"/>
        <v>23736.328460877041</v>
      </c>
      <c r="M2" s="31">
        <f t="shared" si="0"/>
        <v>25102.295442820301</v>
      </c>
      <c r="N2" s="31">
        <f t="shared" si="0"/>
        <v>26935.406534823727</v>
      </c>
      <c r="O2" s="31">
        <f t="shared" si="0"/>
        <v>28067.810748065334</v>
      </c>
      <c r="P2" s="31">
        <f t="shared" si="0"/>
        <v>26800.704471195186</v>
      </c>
      <c r="Q2" s="31">
        <f t="shared" si="0"/>
        <v>26562.382631126406</v>
      </c>
      <c r="R2" s="31">
        <f t="shared" si="0"/>
        <v>29273.542046431634</v>
      </c>
      <c r="S2" s="31">
        <f t="shared" si="0"/>
        <v>28785.090627687016</v>
      </c>
      <c r="T2" s="31">
        <f t="shared" si="0"/>
        <v>28421.7177128117</v>
      </c>
      <c r="U2" s="31">
        <f t="shared" si="0"/>
        <v>30090.995872742908</v>
      </c>
      <c r="V2" s="31">
        <f t="shared" si="0"/>
        <v>30385.396130696467</v>
      </c>
      <c r="W2" s="31">
        <f t="shared" si="0"/>
        <v>28901.895958727426</v>
      </c>
      <c r="X2" s="31">
        <f t="shared" ref="X2" si="1">SUM(X3,X17,X22,X25,X26,X51,X52,X71,X74,X75,X76)</f>
        <v>28031.558211521922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19752.464574376612</v>
      </c>
      <c r="D26" s="37">
        <f t="shared" si="14"/>
        <v>19658.843680137576</v>
      </c>
      <c r="E26" s="37">
        <f t="shared" si="14"/>
        <v>18552.712553740323</v>
      </c>
      <c r="F26" s="37">
        <f t="shared" si="14"/>
        <v>18909.133361994842</v>
      </c>
      <c r="G26" s="37">
        <f t="shared" si="14"/>
        <v>19444.421754084266</v>
      </c>
      <c r="H26" s="37">
        <f t="shared" si="14"/>
        <v>19655.517024935503</v>
      </c>
      <c r="I26" s="37">
        <f t="shared" si="14"/>
        <v>23144.838607050729</v>
      </c>
      <c r="J26" s="37">
        <f t="shared" si="14"/>
        <v>23816.972312983657</v>
      </c>
      <c r="K26" s="37">
        <f t="shared" si="14"/>
        <v>23754.581169389505</v>
      </c>
      <c r="L26" s="37">
        <f t="shared" si="14"/>
        <v>23736.328460877041</v>
      </c>
      <c r="M26" s="37">
        <f t="shared" si="14"/>
        <v>25102.295442820301</v>
      </c>
      <c r="N26" s="37">
        <f t="shared" si="14"/>
        <v>26935.406534823727</v>
      </c>
      <c r="O26" s="37">
        <f t="shared" si="14"/>
        <v>28067.810748065334</v>
      </c>
      <c r="P26" s="37">
        <f t="shared" si="14"/>
        <v>26800.704471195186</v>
      </c>
      <c r="Q26" s="37">
        <f t="shared" si="14"/>
        <v>26562.382631126406</v>
      </c>
      <c r="R26" s="37">
        <f t="shared" si="14"/>
        <v>29273.542046431634</v>
      </c>
      <c r="S26" s="37">
        <f t="shared" si="14"/>
        <v>28785.090627687016</v>
      </c>
      <c r="T26" s="37">
        <f t="shared" si="14"/>
        <v>28421.7177128117</v>
      </c>
      <c r="U26" s="37">
        <f t="shared" si="14"/>
        <v>30090.995872742908</v>
      </c>
      <c r="V26" s="37">
        <f t="shared" si="14"/>
        <v>30385.396130696467</v>
      </c>
      <c r="W26" s="37">
        <f t="shared" si="14"/>
        <v>28901.895958727426</v>
      </c>
      <c r="X26" s="37">
        <f t="shared" ref="X26" si="15">SUM(X27,X33)</f>
        <v>28031.558211521922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641.47996560619072</v>
      </c>
      <c r="D27" s="29">
        <f t="shared" si="16"/>
        <v>593.77472055030091</v>
      </c>
      <c r="E27" s="29">
        <f t="shared" si="16"/>
        <v>293.33542562338772</v>
      </c>
      <c r="F27" s="29">
        <f t="shared" si="16"/>
        <v>259.84024075666372</v>
      </c>
      <c r="G27" s="29">
        <f t="shared" si="16"/>
        <v>217.20997420464312</v>
      </c>
      <c r="H27" s="29">
        <f t="shared" si="16"/>
        <v>357.27987962166816</v>
      </c>
      <c r="I27" s="29">
        <f t="shared" si="16"/>
        <v>736.8896818572656</v>
      </c>
      <c r="J27" s="29">
        <f t="shared" si="16"/>
        <v>760.23465176268269</v>
      </c>
      <c r="K27" s="29">
        <f t="shared" si="16"/>
        <v>656.70464316423033</v>
      </c>
      <c r="L27" s="29">
        <f t="shared" si="16"/>
        <v>614.13250214961306</v>
      </c>
      <c r="M27" s="29">
        <f t="shared" si="16"/>
        <v>500.44187446259667</v>
      </c>
      <c r="N27" s="29">
        <f t="shared" si="16"/>
        <v>894.29879621668078</v>
      </c>
      <c r="O27" s="29">
        <f t="shared" si="16"/>
        <v>1016.1101461736887</v>
      </c>
      <c r="P27" s="29">
        <f t="shared" si="16"/>
        <v>752.18546861564903</v>
      </c>
      <c r="Q27" s="29">
        <f t="shared" si="16"/>
        <v>754.21564918314698</v>
      </c>
      <c r="R27" s="29">
        <f t="shared" si="16"/>
        <v>944.85313843508175</v>
      </c>
      <c r="S27" s="29">
        <f t="shared" si="16"/>
        <v>918.58873602751498</v>
      </c>
      <c r="T27" s="29">
        <f t="shared" si="16"/>
        <v>857.18495270851247</v>
      </c>
      <c r="U27" s="29">
        <f t="shared" si="16"/>
        <v>800.8539122957867</v>
      </c>
      <c r="V27" s="29">
        <f t="shared" si="16"/>
        <v>865.06431642304369</v>
      </c>
      <c r="W27" s="29">
        <f t="shared" si="16"/>
        <v>891.80472914875315</v>
      </c>
      <c r="X27" s="29">
        <f t="shared" ref="X27" si="17">SUM(X28:X32)</f>
        <v>679.9112639724849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1.0152192605331041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1.015563198624247</v>
      </c>
      <c r="F28" s="10">
        <f>TO_RPI_RO!F28+TO_RPI_BKFLOW!F28+TO_RPI_PT!F28+TO_RPI_IT!F28+TO_RPI_PPR!F28+TO_RPI_PIR!F28</f>
        <v>3.0453138435081679</v>
      </c>
      <c r="G28" s="10">
        <f>TO_RPI_RO!G28+TO_RPI_BKFLOW!G28+TO_RPI_PT!G28+TO_RPI_IT!G28+TO_RPI_PPR!G28+TO_RPI_PIR!G28</f>
        <v>3.0451418744625971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640.46474634565766</v>
      </c>
      <c r="D30" s="10">
        <f>TO_RPI_RO!D30+TO_RPI_BKFLOW!D30+TO_RPI_PT!D30+TO_RPI_IT!D30+TO_RPI_PPR!D30+TO_RPI_PIR!D30</f>
        <v>593.77472055030091</v>
      </c>
      <c r="E30" s="10">
        <f>TO_RPI_RO!E30+TO_RPI_BKFLOW!E30+TO_RPI_PT!E30+TO_RPI_IT!E30+TO_RPI_PPR!E30+TO_RPI_PIR!E30</f>
        <v>292.31986242476347</v>
      </c>
      <c r="F30" s="10">
        <f>TO_RPI_RO!F30+TO_RPI_BKFLOW!F30+TO_RPI_PT!F30+TO_RPI_IT!F30+TO_RPI_PPR!F30+TO_RPI_PIR!F30</f>
        <v>256.79492691315556</v>
      </c>
      <c r="G30" s="10">
        <f>TO_RPI_RO!G30+TO_RPI_BKFLOW!G30+TO_RPI_PT!G30+TO_RPI_IT!G30+TO_RPI_PPR!G30+TO_RPI_PIR!G30</f>
        <v>214.16483233018053</v>
      </c>
      <c r="H30" s="10">
        <f>TO_RPI_RO!H30+TO_RPI_BKFLOW!H30+TO_RPI_PT!H30+TO_RPI_IT!H30+TO_RPI_PPR!H30+TO_RPI_PIR!H30</f>
        <v>357.27987962166816</v>
      </c>
      <c r="I30" s="10">
        <f>TO_RPI_RO!I30+TO_RPI_BKFLOW!I30+TO_RPI_PT!I30+TO_RPI_IT!I30+TO_RPI_PPR!I30+TO_RPI_PIR!I30</f>
        <v>736.8896818572656</v>
      </c>
      <c r="J30" s="10">
        <f>TO_RPI_RO!J30+TO_RPI_BKFLOW!J30+TO_RPI_PT!J30+TO_RPI_IT!J30+TO_RPI_PPR!J30+TO_RPI_PIR!J30</f>
        <v>760.23465176268269</v>
      </c>
      <c r="K30" s="10">
        <f>TO_RPI_RO!K30+TO_RPI_BKFLOW!K30+TO_RPI_PT!K30+TO_RPI_IT!K30+TO_RPI_PPR!K30+TO_RPI_PIR!K30</f>
        <v>656.70464316423033</v>
      </c>
      <c r="L30" s="10">
        <f>TO_RPI_RO!L30+TO_RPI_BKFLOW!L30+TO_RPI_PT!L30+TO_RPI_IT!L30+TO_RPI_PPR!L30+TO_RPI_PIR!L30</f>
        <v>614.13250214961306</v>
      </c>
      <c r="M30" s="10">
        <f>TO_RPI_RO!M30+TO_RPI_BKFLOW!M30+TO_RPI_PT!M30+TO_RPI_IT!M30+TO_RPI_PPR!M30+TO_RPI_PIR!M30</f>
        <v>500.44187446259667</v>
      </c>
      <c r="N30" s="10">
        <f>TO_RPI_RO!N30+TO_RPI_BKFLOW!N30+TO_RPI_PT!N30+TO_RPI_IT!N30+TO_RPI_PPR!N30+TO_RPI_PIR!N30</f>
        <v>894.29879621668078</v>
      </c>
      <c r="O30" s="10">
        <f>TO_RPI_RO!O30+TO_RPI_BKFLOW!O30+TO_RPI_PT!O30+TO_RPI_IT!O30+TO_RPI_PPR!O30+TO_RPI_PIR!O30</f>
        <v>1016.1101461736887</v>
      </c>
      <c r="P30" s="10">
        <f>TO_RPI_RO!P30+TO_RPI_BKFLOW!P30+TO_RPI_PT!P30+TO_RPI_IT!P30+TO_RPI_PPR!P30+TO_RPI_PIR!P30</f>
        <v>752.18546861564903</v>
      </c>
      <c r="Q30" s="10">
        <f>TO_RPI_RO!Q30+TO_RPI_BKFLOW!Q30+TO_RPI_PT!Q30+TO_RPI_IT!Q30+TO_RPI_PPR!Q30+TO_RPI_PIR!Q30</f>
        <v>754.21564918314698</v>
      </c>
      <c r="R30" s="10">
        <f>TO_RPI_RO!R30+TO_RPI_BKFLOW!R30+TO_RPI_PT!R30+TO_RPI_IT!R30+TO_RPI_PPR!R30+TO_RPI_PIR!R30</f>
        <v>944.85313843508175</v>
      </c>
      <c r="S30" s="10">
        <f>TO_RPI_RO!S30+TO_RPI_BKFLOW!S30+TO_RPI_PT!S30+TO_RPI_IT!S30+TO_RPI_PPR!S30+TO_RPI_PIR!S30</f>
        <v>918.58873602751498</v>
      </c>
      <c r="T30" s="10">
        <f>TO_RPI_RO!T30+TO_RPI_BKFLOW!T30+TO_RPI_PT!T30+TO_RPI_IT!T30+TO_RPI_PPR!T30+TO_RPI_PIR!T30</f>
        <v>857.18495270851247</v>
      </c>
      <c r="U30" s="10">
        <f>TO_RPI_RO!U30+TO_RPI_BKFLOW!U30+TO_RPI_PT!U30+TO_RPI_IT!U30+TO_RPI_PPR!U30+TO_RPI_PIR!U30</f>
        <v>800.8539122957867</v>
      </c>
      <c r="V30" s="10">
        <f>TO_RPI_RO!V30+TO_RPI_BKFLOW!V30+TO_RPI_PT!V30+TO_RPI_IT!V30+TO_RPI_PPR!V30+TO_RPI_PIR!V30</f>
        <v>865.06431642304369</v>
      </c>
      <c r="W30" s="10">
        <f>TO_RPI_RO!W30+TO_RPI_BKFLOW!W30+TO_RPI_PT!W30+TO_RPI_IT!W30+TO_RPI_PPR!W30+TO_RPI_PIR!W30</f>
        <v>891.80472914875315</v>
      </c>
      <c r="X30" s="10">
        <f>TO_RPI_RO!X30+TO_RPI_BKFLOW!X30+TO_RPI_PT!X30+TO_RPI_IT!X30+TO_RPI_PPR!X30+TO_RPI_PIR!X30</f>
        <v>679.9112639724849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19110.984608770421</v>
      </c>
      <c r="D33" s="29">
        <f t="shared" si="18"/>
        <v>19065.068959587275</v>
      </c>
      <c r="E33" s="29">
        <f t="shared" si="18"/>
        <v>18259.377128116936</v>
      </c>
      <c r="F33" s="29">
        <f t="shared" si="18"/>
        <v>18649.293121238177</v>
      </c>
      <c r="G33" s="29">
        <f t="shared" si="18"/>
        <v>19227.211779879621</v>
      </c>
      <c r="H33" s="29">
        <f t="shared" si="18"/>
        <v>19298.237145313837</v>
      </c>
      <c r="I33" s="29">
        <f t="shared" si="18"/>
        <v>22407.948925193465</v>
      </c>
      <c r="J33" s="29">
        <f t="shared" si="18"/>
        <v>23056.737661220974</v>
      </c>
      <c r="K33" s="29">
        <f t="shared" si="18"/>
        <v>23097.876526225275</v>
      </c>
      <c r="L33" s="29">
        <f t="shared" si="18"/>
        <v>23122.195958727429</v>
      </c>
      <c r="M33" s="29">
        <f t="shared" si="18"/>
        <v>24601.853568357703</v>
      </c>
      <c r="N33" s="29">
        <f t="shared" si="18"/>
        <v>26041.107738607046</v>
      </c>
      <c r="O33" s="29">
        <f t="shared" si="18"/>
        <v>27051.700601891647</v>
      </c>
      <c r="P33" s="29">
        <f t="shared" si="18"/>
        <v>26048.519002579538</v>
      </c>
      <c r="Q33" s="29">
        <f t="shared" si="18"/>
        <v>25808.166981943257</v>
      </c>
      <c r="R33" s="29">
        <f t="shared" si="18"/>
        <v>28328.688907996551</v>
      </c>
      <c r="S33" s="29">
        <f t="shared" si="18"/>
        <v>27866.5018916595</v>
      </c>
      <c r="T33" s="29">
        <f t="shared" si="18"/>
        <v>27564.532760103186</v>
      </c>
      <c r="U33" s="29">
        <f t="shared" si="18"/>
        <v>29290.141960447119</v>
      </c>
      <c r="V33" s="29">
        <f t="shared" si="18"/>
        <v>29520.331814273424</v>
      </c>
      <c r="W33" s="29">
        <f t="shared" si="18"/>
        <v>28010.091229578673</v>
      </c>
      <c r="X33" s="29">
        <f t="shared" ref="X33" si="19">SUM(X34:X50)</f>
        <v>27351.646947549438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796.86156491831457</v>
      </c>
      <c r="D34" s="10">
        <f>TO_RPI_RO!D34+TO_RPI_BKFLOW!D34+TO_RPI_PT!D34+TO_RPI_IT!D34+TO_RPI_PPR!D34+TO_RPI_PIR!D34</f>
        <v>834.69475494411006</v>
      </c>
      <c r="E34" s="10">
        <f>TO_RPI_RO!E34+TO_RPI_BKFLOW!E34+TO_RPI_PT!E34+TO_RPI_IT!E34+TO_RPI_PPR!E34+TO_RPI_PIR!E34</f>
        <v>863.06964746345648</v>
      </c>
      <c r="F34" s="10">
        <f>TO_RPI_RO!F34+TO_RPI_BKFLOW!F34+TO_RPI_PT!F34+TO_RPI_IT!F34+TO_RPI_PPR!F34+TO_RPI_PIR!F34</f>
        <v>881.98624247635416</v>
      </c>
      <c r="G34" s="10">
        <f>TO_RPI_RO!G34+TO_RPI_BKFLOW!G34+TO_RPI_PT!G34+TO_RPI_IT!G34+TO_RPI_PPR!G34+TO_RPI_PIR!G34</f>
        <v>926.91315563198623</v>
      </c>
      <c r="H34" s="10">
        <f>TO_RPI_RO!H34+TO_RPI_BKFLOW!H34+TO_RPI_PT!H34+TO_RPI_IT!H34+TO_RPI_PPR!H34+TO_RPI_PIR!H34</f>
        <v>878.43938091143582</v>
      </c>
      <c r="I34" s="10">
        <f>TO_RPI_RO!I34+TO_RPI_BKFLOW!I34+TO_RPI_PT!I34+TO_RPI_IT!I34+TO_RPI_PPR!I34+TO_RPI_PIR!I34</f>
        <v>1216.5735167669816</v>
      </c>
      <c r="J34" s="10">
        <f>TO_RPI_RO!J34+TO_RPI_BKFLOW!J34+TO_RPI_PT!J34+TO_RPI_IT!J34+TO_RPI_PPR!J34+TO_RPI_PIR!J34</f>
        <v>1341.8959587274289</v>
      </c>
      <c r="K34" s="10">
        <f>TO_RPI_RO!K34+TO_RPI_BKFLOW!K34+TO_RPI_PT!K34+TO_RPI_IT!K34+TO_RPI_PPR!K34+TO_RPI_PIR!K34</f>
        <v>1200.0214961306965</v>
      </c>
      <c r="L34" s="10">
        <f>TO_RPI_RO!L34+TO_RPI_BKFLOW!L34+TO_RPI_PT!L34+TO_RPI_IT!L34+TO_RPI_PPR!L34+TO_RPI_PIR!L34</f>
        <v>1142.0894239036975</v>
      </c>
      <c r="M34" s="10">
        <f>TO_RPI_RO!M34+TO_RPI_BKFLOW!M34+TO_RPI_PT!M34+TO_RPI_IT!M34+TO_RPI_PPR!M34+TO_RPI_PIR!M34</f>
        <v>1176.3757523645747</v>
      </c>
      <c r="N34" s="10">
        <f>TO_RPI_RO!N34+TO_RPI_BKFLOW!N34+TO_RPI_PT!N34+TO_RPI_IT!N34+TO_RPI_PPR!N34+TO_RPI_PIR!N34</f>
        <v>1058.1470335339638</v>
      </c>
      <c r="O34" s="10">
        <f>TO_RPI_RO!O34+TO_RPI_BKFLOW!O34+TO_RPI_PT!O34+TO_RPI_IT!O34+TO_RPI_PPR!O34+TO_RPI_PIR!O34</f>
        <v>1196.4746345657777</v>
      </c>
      <c r="P34" s="10">
        <f>TO_RPI_RO!P34+TO_RPI_BKFLOW!P34+TO_RPI_PT!P34+TO_RPI_IT!P34+TO_RPI_PPR!P34+TO_RPI_PIR!P34</f>
        <v>1023.8607050730868</v>
      </c>
      <c r="Q34" s="10">
        <f>TO_RPI_RO!Q34+TO_RPI_BKFLOW!Q34+TO_RPI_PT!Q34+TO_RPI_IT!Q34+TO_RPI_PPR!Q34+TO_RPI_PIR!Q34</f>
        <v>811.04901117798784</v>
      </c>
      <c r="R34" s="10">
        <f>TO_RPI_RO!R34+TO_RPI_BKFLOW!R34+TO_RPI_PT!R34+TO_RPI_IT!R34+TO_RPI_PPR!R34+TO_RPI_PIR!R34</f>
        <v>768.48667239896815</v>
      </c>
      <c r="S34" s="10">
        <f>TO_RPI_RO!S34+TO_RPI_BKFLOW!S34+TO_RPI_PT!S34+TO_RPI_IT!S34+TO_RPI_PPR!S34+TO_RPI_PIR!S34</f>
        <v>854.79363714531382</v>
      </c>
      <c r="T34" s="10">
        <f>TO_RPI_RO!T34+TO_RPI_BKFLOW!T34+TO_RPI_PT!T34+TO_RPI_IT!T34+TO_RPI_PPR!T34+TO_RPI_PIR!T34</f>
        <v>732.53215821152185</v>
      </c>
      <c r="U34" s="10">
        <f>TO_RPI_RO!U34+TO_RPI_BKFLOW!U34+TO_RPI_PT!U34+TO_RPI_IT!U34+TO_RPI_PPR!U34+TO_RPI_PIR!U34</f>
        <v>822.17558039552875</v>
      </c>
      <c r="V34" s="10">
        <f>TO_RPI_RO!V34+TO_RPI_BKFLOW!V34+TO_RPI_PT!V34+TO_RPI_IT!V34+TO_RPI_PPR!V34+TO_RPI_PIR!V34</f>
        <v>939.08478073946685</v>
      </c>
      <c r="W34" s="10">
        <f>TO_RPI_RO!W34+TO_RPI_BKFLOW!W34+TO_RPI_PT!W34+TO_RPI_IT!W34+TO_RPI_PPR!W34+TO_RPI_PIR!W34</f>
        <v>1046.6871883061049</v>
      </c>
      <c r="X34" s="10">
        <f>TO_RPI_RO!X34+TO_RPI_BKFLOW!X34+TO_RPI_PT!X34+TO_RPI_IT!X34+TO_RPI_PPR!X34+TO_RPI_PIR!X34</f>
        <v>1112.5216680997423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334.40335339638864</v>
      </c>
      <c r="D36" s="10">
        <f>TO_RPI_RO!D36+TO_RPI_BKFLOW!D36+TO_RPI_PT!D36+TO_RPI_IT!D36+TO_RPI_PPR!D36+TO_RPI_PIR!D36</f>
        <v>295.99217540842648</v>
      </c>
      <c r="E36" s="10">
        <f>TO_RPI_RO!E36+TO_RPI_BKFLOW!E36+TO_RPI_PT!E36+TO_RPI_IT!E36+TO_RPI_PPR!E36+TO_RPI_PIR!E36</f>
        <v>298.25167669819427</v>
      </c>
      <c r="F36" s="10">
        <f>TO_RPI_RO!F36+TO_RPI_BKFLOW!F36+TO_RPI_PT!F36+TO_RPI_IT!F36+TO_RPI_PPR!F36+TO_RPI_PIR!F36</f>
        <v>311.80851246775575</v>
      </c>
      <c r="G36" s="10">
        <f>TO_RPI_RO!G36+TO_RPI_BKFLOW!G36+TO_RPI_PT!G36+TO_RPI_IT!G36+TO_RPI_PPR!G36+TO_RPI_PIR!G36</f>
        <v>301.64084264832326</v>
      </c>
      <c r="H36" s="10">
        <f>TO_RPI_RO!H36+TO_RPI_BKFLOW!H36+TO_RPI_PT!H36+TO_RPI_IT!H36+TO_RPI_PPR!H36+TO_RPI_PIR!H36</f>
        <v>335.53310404127262</v>
      </c>
      <c r="I36" s="10">
        <f>TO_RPI_RO!I36+TO_RPI_BKFLOW!I36+TO_RPI_PT!I36+TO_RPI_IT!I36+TO_RPI_PPR!I36+TO_RPI_PIR!I36</f>
        <v>469.97231298366285</v>
      </c>
      <c r="J36" s="10">
        <f>TO_RPI_RO!J36+TO_RPI_BKFLOW!J36+TO_RPI_PT!J36+TO_RPI_IT!J36+TO_RPI_PPR!J36+TO_RPI_PIR!J36</f>
        <v>442.85846947549442</v>
      </c>
      <c r="K36" s="10">
        <f>TO_RPI_RO!K36+TO_RPI_BKFLOW!K36+TO_RPI_PT!K36+TO_RPI_IT!K36+TO_RPI_PPR!K36+TO_RPI_PIR!K36</f>
        <v>509.51315563198619</v>
      </c>
      <c r="L36" s="10">
        <f>TO_RPI_RO!L36+TO_RPI_BKFLOW!L36+TO_RPI_PT!L36+TO_RPI_IT!L36+TO_RPI_PPR!L36+TO_RPI_PIR!L36</f>
        <v>513.08873602751498</v>
      </c>
      <c r="M36" s="10">
        <f>TO_RPI_RO!M36+TO_RPI_BKFLOW!M36+TO_RPI_PT!M36+TO_RPI_IT!M36+TO_RPI_PPR!M36+TO_RPI_PIR!M36</f>
        <v>487.81891659501287</v>
      </c>
      <c r="N36" s="10">
        <f>TO_RPI_RO!N36+TO_RPI_BKFLOW!N36+TO_RPI_PT!N36+TO_RPI_IT!N36+TO_RPI_PPR!N36+TO_RPI_PIR!N36</f>
        <v>555.937747205503</v>
      </c>
      <c r="O36" s="10">
        <f>TO_RPI_RO!O36+TO_RPI_BKFLOW!O36+TO_RPI_PT!O36+TO_RPI_IT!O36+TO_RPI_PPR!O36+TO_RPI_PIR!O36</f>
        <v>657.01728288907998</v>
      </c>
      <c r="P36" s="10">
        <f>TO_RPI_RO!P36+TO_RPI_BKFLOW!P36+TO_RPI_PT!P36+TO_RPI_IT!P36+TO_RPI_PPR!P36+TO_RPI_PIR!P36</f>
        <v>649.32639724849514</v>
      </c>
      <c r="Q36" s="10">
        <f>TO_RPI_RO!Q36+TO_RPI_BKFLOW!Q36+TO_RPI_PT!Q36+TO_RPI_IT!Q36+TO_RPI_PPR!Q36+TO_RPI_PIR!Q36</f>
        <v>665.80687876182276</v>
      </c>
      <c r="R36" s="10">
        <f>TO_RPI_RO!R36+TO_RPI_BKFLOW!R36+TO_RPI_PT!R36+TO_RPI_IT!R36+TO_RPI_PPR!R36+TO_RPI_PIR!R36</f>
        <v>683.38589853826306</v>
      </c>
      <c r="S36" s="10">
        <f>TO_RPI_RO!S36+TO_RPI_BKFLOW!S36+TO_RPI_PT!S36+TO_RPI_IT!S36+TO_RPI_PPR!S36+TO_RPI_PIR!S36</f>
        <v>702.06362854686154</v>
      </c>
      <c r="T36" s="10">
        <f>TO_RPI_RO!T36+TO_RPI_BKFLOW!T36+TO_RPI_PT!T36+TO_RPI_IT!T36+TO_RPI_PPR!T36+TO_RPI_PIR!T36</f>
        <v>639.08890799656047</v>
      </c>
      <c r="U36" s="10">
        <f>TO_RPI_RO!U36+TO_RPI_BKFLOW!U36+TO_RPI_PT!U36+TO_RPI_IT!U36+TO_RPI_PPR!U36+TO_RPI_PIR!U36</f>
        <v>702.119690455718</v>
      </c>
      <c r="V36" s="10">
        <f>TO_RPI_RO!V36+TO_RPI_BKFLOW!V36+TO_RPI_PT!V36+TO_RPI_IT!V36+TO_RPI_PPR!V36+TO_RPI_PIR!V36</f>
        <v>724.3516766981943</v>
      </c>
      <c r="W36" s="10">
        <f>TO_RPI_RO!W36+TO_RPI_BKFLOW!W36+TO_RPI_PT!W36+TO_RPI_IT!W36+TO_RPI_PPR!W36+TO_RPI_PIR!W36</f>
        <v>748.94918314703352</v>
      </c>
      <c r="X36" s="10">
        <f>TO_RPI_RO!X36+TO_RPI_BKFLOW!X36+TO_RPI_PT!X36+TO_RPI_IT!X36+TO_RPI_PPR!X36+TO_RPI_PIR!X36</f>
        <v>730.3493551160791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4566.7049011177987</v>
      </c>
      <c r="D37" s="10">
        <f>TO_RPI_RO!D37+TO_RPI_BKFLOW!D37+TO_RPI_PT!D37+TO_RPI_IT!D37+TO_RPI_PPR!D37+TO_RPI_PIR!D37</f>
        <v>4489.4645743766123</v>
      </c>
      <c r="E37" s="10">
        <f>TO_RPI_RO!E37+TO_RPI_BKFLOW!E37+TO_RPI_PT!E37+TO_RPI_IT!E37+TO_RPI_PPR!E37+TO_RPI_PIR!E37</f>
        <v>4160.3993121238173</v>
      </c>
      <c r="F37" s="10">
        <f>TO_RPI_RO!F37+TO_RPI_BKFLOW!F37+TO_RPI_PT!F37+TO_RPI_IT!F37+TO_RPI_PPR!F37+TO_RPI_PIR!F37</f>
        <v>4095.8560619088562</v>
      </c>
      <c r="G37" s="10">
        <f>TO_RPI_RO!G37+TO_RPI_BKFLOW!G37+TO_RPI_PT!G37+TO_RPI_IT!G37+TO_RPI_PPR!G37+TO_RPI_PIR!G37</f>
        <v>4209.0713671539124</v>
      </c>
      <c r="H37" s="10">
        <f>TO_RPI_RO!H37+TO_RPI_BKFLOW!H37+TO_RPI_PT!H37+TO_RPI_IT!H37+TO_RPI_PPR!H37+TO_RPI_PIR!H37</f>
        <v>4356.1454858125526</v>
      </c>
      <c r="I37" s="10">
        <f>TO_RPI_RO!I37+TO_RPI_BKFLOW!I37+TO_RPI_PT!I37+TO_RPI_IT!I37+TO_RPI_PPR!I37+TO_RPI_PIR!I37</f>
        <v>4396.3527944969901</v>
      </c>
      <c r="J37" s="10">
        <f>TO_RPI_RO!J37+TO_RPI_BKFLOW!J37+TO_RPI_PT!J37+TO_RPI_IT!J37+TO_RPI_PPR!J37+TO_RPI_PIR!J37</f>
        <v>4091.6236457437658</v>
      </c>
      <c r="K37" s="10">
        <f>TO_RPI_RO!K37+TO_RPI_BKFLOW!K37+TO_RPI_PT!K37+TO_RPI_IT!K37+TO_RPI_PPR!K37+TO_RPI_PIR!K37</f>
        <v>3877.890025795356</v>
      </c>
      <c r="L37" s="10">
        <f>TO_RPI_RO!L37+TO_RPI_BKFLOW!L37+TO_RPI_PT!L37+TO_RPI_IT!L37+TO_RPI_PPR!L37+TO_RPI_PIR!L37</f>
        <v>4342.2184006878761</v>
      </c>
      <c r="M37" s="10">
        <f>TO_RPI_RO!M37+TO_RPI_BKFLOW!M37+TO_RPI_PT!M37+TO_RPI_IT!M37+TO_RPI_PPR!M37+TO_RPI_PIR!M37</f>
        <v>4326.0963026655199</v>
      </c>
      <c r="N37" s="10">
        <f>TO_RPI_RO!N37+TO_RPI_BKFLOW!N37+TO_RPI_PT!N37+TO_RPI_IT!N37+TO_RPI_PPR!N37+TO_RPI_PIR!N37</f>
        <v>3995.0558899398111</v>
      </c>
      <c r="O37" s="10">
        <f>TO_RPI_RO!O37+TO_RPI_BKFLOW!O37+TO_RPI_PT!O37+TO_RPI_IT!O37+TO_RPI_PPR!O37+TO_RPI_PIR!O37</f>
        <v>4087.4892519346508</v>
      </c>
      <c r="P37" s="10">
        <f>TO_RPI_RO!P37+TO_RPI_BKFLOW!P37+TO_RPI_PT!P37+TO_RPI_IT!P37+TO_RPI_PPR!P37+TO_RPI_PIR!P37</f>
        <v>4112.2098022355976</v>
      </c>
      <c r="Q37" s="10">
        <f>TO_RPI_RO!Q37+TO_RPI_BKFLOW!Q37+TO_RPI_PT!Q37+TO_RPI_IT!Q37+TO_RPI_PPR!Q37+TO_RPI_PIR!Q37</f>
        <v>3809.5282029234741</v>
      </c>
      <c r="R37" s="10">
        <f>TO_RPI_RO!R37+TO_RPI_BKFLOW!R37+TO_RPI_PT!R37+TO_RPI_IT!R37+TO_RPI_PPR!R37+TO_RPI_PIR!R37</f>
        <v>4045.5001719690449</v>
      </c>
      <c r="S37" s="10">
        <f>TO_RPI_RO!S37+TO_RPI_BKFLOW!S37+TO_RPI_PT!S37+TO_RPI_IT!S37+TO_RPI_PPR!S37+TO_RPI_PIR!S37</f>
        <v>4053.716423043852</v>
      </c>
      <c r="T37" s="10">
        <f>TO_RPI_RO!T37+TO_RPI_BKFLOW!T37+TO_RPI_PT!T37+TO_RPI_IT!T37+TO_RPI_PPR!T37+TO_RPI_PIR!T37</f>
        <v>4022.3825451418738</v>
      </c>
      <c r="U37" s="10">
        <f>TO_RPI_RO!U37+TO_RPI_BKFLOW!U37+TO_RPI_PT!U37+TO_RPI_IT!U37+TO_RPI_PPR!U37+TO_RPI_PIR!U37</f>
        <v>4321.890283748925</v>
      </c>
      <c r="V37" s="10">
        <f>TO_RPI_RO!V37+TO_RPI_BKFLOW!V37+TO_RPI_PT!V37+TO_RPI_IT!V37+TO_RPI_PPR!V37+TO_RPI_PIR!V37</f>
        <v>4428.1999140154767</v>
      </c>
      <c r="W37" s="10">
        <f>TO_RPI_RO!W37+TO_RPI_BKFLOW!W37+TO_RPI_PT!W37+TO_RPI_IT!W37+TO_RPI_PPR!W37+TO_RPI_PIR!W37</f>
        <v>4089.2436801375752</v>
      </c>
      <c r="X37" s="10">
        <f>TO_RPI_RO!X37+TO_RPI_BKFLOW!X37+TO_RPI_PT!X37+TO_RPI_IT!X37+TO_RPI_PPR!X37+TO_RPI_PIR!X37</f>
        <v>4001.9835769561482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4.232330180567498</v>
      </c>
      <c r="E38" s="10">
        <f>TO_RPI_RO!E38+TO_RPI_BKFLOW!E38+TO_RPI_PT!E38+TO_RPI_IT!E38+TO_RPI_PPR!E38+TO_RPI_PIR!E38</f>
        <v>3.1742906276870162</v>
      </c>
      <c r="F38" s="10">
        <f>TO_RPI_RO!F38+TO_RPI_BKFLOW!F38+TO_RPI_PT!F38+TO_RPI_IT!F38+TO_RPI_PPR!F38+TO_RPI_PIR!F38</f>
        <v>5.2904557179707652</v>
      </c>
      <c r="G38" s="10">
        <f>TO_RPI_RO!G38+TO_RPI_BKFLOW!G38+TO_RPI_PT!G38+TO_RPI_IT!G38+TO_RPI_PPR!G38+TO_RPI_PIR!G38</f>
        <v>3.1742906276870162</v>
      </c>
      <c r="H38" s="10">
        <f>TO_RPI_RO!H38+TO_RPI_BKFLOW!H38+TO_RPI_PT!H38+TO_RPI_IT!H38+TO_RPI_PPR!H38+TO_RPI_PIR!H38</f>
        <v>4.232330180567498</v>
      </c>
      <c r="I38" s="10">
        <f>TO_RPI_RO!I38+TO_RPI_BKFLOW!I38+TO_RPI_PT!I38+TO_RPI_IT!I38+TO_RPI_PPR!I38+TO_RPI_PIR!I38</f>
        <v>7.4066208082545133</v>
      </c>
      <c r="J38" s="10">
        <f>TO_RPI_RO!J38+TO_RPI_BKFLOW!J38+TO_RPI_PT!J38+TO_RPI_IT!J38+TO_RPI_PPR!J38+TO_RPI_PIR!J38</f>
        <v>9.5227858985382632</v>
      </c>
      <c r="K38" s="10">
        <f>TO_RPI_RO!K38+TO_RPI_BKFLOW!K38+TO_RPI_PT!K38+TO_RPI_IT!K38+TO_RPI_PPR!K38+TO_RPI_PIR!K38</f>
        <v>15.87128116938951</v>
      </c>
      <c r="L38" s="10">
        <f>TO_RPI_RO!L38+TO_RPI_BKFLOW!L38+TO_RPI_PT!L38+TO_RPI_IT!L38+TO_RPI_PPR!L38+TO_RPI_PIR!L38</f>
        <v>11.560103181427341</v>
      </c>
      <c r="M38" s="10">
        <f>TO_RPI_RO!M38+TO_RPI_BKFLOW!M38+TO_RPI_PT!M38+TO_RPI_IT!M38+TO_RPI_PPR!M38+TO_RPI_PIR!M38</f>
        <v>12.61109200343938</v>
      </c>
      <c r="N38" s="10">
        <f>TO_RPI_RO!N38+TO_RPI_BKFLOW!N38+TO_RPI_PT!N38+TO_RPI_IT!N38+TO_RPI_PPR!N38+TO_RPI_PIR!N38</f>
        <v>17.865692175408419</v>
      </c>
      <c r="O38" s="10">
        <f>TO_RPI_RO!O38+TO_RPI_BKFLOW!O38+TO_RPI_PT!O38+TO_RPI_IT!O38+TO_RPI_PPR!O38+TO_RPI_PIR!O38</f>
        <v>18.91659501289768</v>
      </c>
      <c r="P38" s="10">
        <f>TO_RPI_RO!P38+TO_RPI_BKFLOW!P38+TO_RPI_PT!P38+TO_RPI_IT!P38+TO_RPI_PPR!P38+TO_RPI_PIR!P38</f>
        <v>19.96749785038693</v>
      </c>
      <c r="Q38" s="10">
        <f>TO_RPI_RO!Q38+TO_RPI_BKFLOW!Q38+TO_RPI_PT!Q38+TO_RPI_IT!Q38+TO_RPI_PPR!Q38+TO_RPI_PIR!Q38</f>
        <v>27.32398968185727</v>
      </c>
      <c r="R38" s="10">
        <f>TO_RPI_RO!R38+TO_RPI_BKFLOW!R38+TO_RPI_PT!R38+TO_RPI_IT!R38+TO_RPI_PPR!R38+TO_RPI_PIR!R38</f>
        <v>29.425795356835771</v>
      </c>
      <c r="S38" s="10">
        <f>TO_RPI_RO!S38+TO_RPI_BKFLOW!S38+TO_RPI_PT!S38+TO_RPI_IT!S38+TO_RPI_PPR!S38+TO_RPI_PIR!S38</f>
        <v>28.37489251934652</v>
      </c>
      <c r="T38" s="10">
        <f>TO_RPI_RO!T38+TO_RPI_BKFLOW!T38+TO_RPI_PT!T38+TO_RPI_IT!T38+TO_RPI_PPR!T38+TO_RPI_PIR!T38</f>
        <v>30.971711092003439</v>
      </c>
      <c r="U38" s="10">
        <f>TO_RPI_RO!U38+TO_RPI_BKFLOW!U38+TO_RPI_PT!U38+TO_RPI_IT!U38+TO_RPI_PPR!U38+TO_RPI_PIR!U38</f>
        <v>34.542734307824588</v>
      </c>
      <c r="V38" s="10">
        <f>TO_RPI_RO!V38+TO_RPI_BKFLOW!V38+TO_RPI_PT!V38+TO_RPI_IT!V38+TO_RPI_PPR!V38+TO_RPI_PIR!V38</f>
        <v>35.6493551160791</v>
      </c>
      <c r="W38" s="10">
        <f>TO_RPI_RO!W38+TO_RPI_BKFLOW!W38+TO_RPI_PT!W38+TO_RPI_IT!W38+TO_RPI_PPR!W38+TO_RPI_PIR!W38</f>
        <v>29.725365434221839</v>
      </c>
      <c r="X38" s="10">
        <f>TO_RPI_RO!X38+TO_RPI_BKFLOW!X38+TO_RPI_PT!X38+TO_RPI_IT!X38+TO_RPI_PPR!X38+TO_RPI_PIR!X38</f>
        <v>33.974204643164228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449.76354256233873</v>
      </c>
      <c r="D40" s="10">
        <f>TO_RPI_RO!D40+TO_RPI_BKFLOW!D40+TO_RPI_PT!D40+TO_RPI_IT!D40+TO_RPI_PPR!D40+TO_RPI_PIR!D40</f>
        <v>656.21238177128112</v>
      </c>
      <c r="E40" s="10">
        <f>TO_RPI_RO!E40+TO_RPI_BKFLOW!E40+TO_RPI_PT!E40+TO_RPI_IT!E40+TO_RPI_PPR!E40+TO_RPI_PIR!E40</f>
        <v>605.65348237317278</v>
      </c>
      <c r="F40" s="10">
        <f>TO_RPI_RO!F40+TO_RPI_BKFLOW!F40+TO_RPI_PT!F40+TO_RPI_IT!F40+TO_RPI_PPR!F40+TO_RPI_PIR!F40</f>
        <v>681.49183147033534</v>
      </c>
      <c r="G40" s="10">
        <f>TO_RPI_RO!G40+TO_RPI_BKFLOW!G40+TO_RPI_PT!G40+TO_RPI_IT!G40+TO_RPI_PPR!G40+TO_RPI_PIR!G40</f>
        <v>715.19776440240753</v>
      </c>
      <c r="H40" s="10">
        <f>TO_RPI_RO!H40+TO_RPI_BKFLOW!H40+TO_RPI_PT!H40+TO_RPI_IT!H40+TO_RPI_PPR!H40+TO_RPI_PIR!H40</f>
        <v>678.33190025795352</v>
      </c>
      <c r="I40" s="10">
        <f>TO_RPI_RO!I40+TO_RPI_BKFLOW!I40+TO_RPI_PT!I40+TO_RPI_IT!I40+TO_RPI_PPR!I40+TO_RPI_PIR!I40</f>
        <v>898.4737747205503</v>
      </c>
      <c r="J40" s="10">
        <f>TO_RPI_RO!J40+TO_RPI_BKFLOW!J40+TO_RPI_PT!J40+TO_RPI_IT!J40+TO_RPI_PPR!J40+TO_RPI_PIR!J40</f>
        <v>843.70163370593286</v>
      </c>
      <c r="K40" s="10">
        <f>TO_RPI_RO!K40+TO_RPI_BKFLOW!K40+TO_RPI_PT!K40+TO_RPI_IT!K40+TO_RPI_PPR!K40+TO_RPI_PIR!K40</f>
        <v>994.3250214961306</v>
      </c>
      <c r="L40" s="10">
        <f>TO_RPI_RO!L40+TO_RPI_BKFLOW!L40+TO_RPI_PT!L40+TO_RPI_IT!L40+TO_RPI_PPR!L40+TO_RPI_PIR!L40</f>
        <v>710.70988822012032</v>
      </c>
      <c r="M40" s="10">
        <f>TO_RPI_RO!M40+TO_RPI_BKFLOW!M40+TO_RPI_PT!M40+TO_RPI_IT!M40+TO_RPI_PPR!M40+TO_RPI_PIR!M40</f>
        <v>711.73688736027509</v>
      </c>
      <c r="N40" s="10">
        <f>TO_RPI_RO!N40+TO_RPI_BKFLOW!N40+TO_RPI_PT!N40+TO_RPI_IT!N40+TO_RPI_PPR!N40+TO_RPI_PIR!N40</f>
        <v>879.14393809114347</v>
      </c>
      <c r="O40" s="10">
        <f>TO_RPI_RO!O40+TO_RPI_BKFLOW!O40+TO_RPI_PT!O40+TO_RPI_IT!O40+TO_RPI_PPR!O40+TO_RPI_PIR!O40</f>
        <v>943.84729148753217</v>
      </c>
      <c r="P40" s="10">
        <f>TO_RPI_RO!P40+TO_RPI_BKFLOW!P40+TO_RPI_PT!P40+TO_RPI_IT!P40+TO_RPI_PPR!P40+TO_RPI_PIR!P40</f>
        <v>881.19802235597592</v>
      </c>
      <c r="Q40" s="10">
        <f>TO_RPI_RO!Q40+TO_RPI_BKFLOW!Q40+TO_RPI_PT!Q40+TO_RPI_IT!Q40+TO_RPI_PPR!Q40+TO_RPI_PIR!Q40</f>
        <v>1160.5521926053309</v>
      </c>
      <c r="R40" s="10">
        <f>TO_RPI_RO!R40+TO_RPI_BKFLOW!R40+TO_RPI_PT!R40+TO_RPI_IT!R40+TO_RPI_PPR!R40+TO_RPI_PIR!R40</f>
        <v>1096.8759243336201</v>
      </c>
      <c r="S40" s="10">
        <f>TO_RPI_RO!S40+TO_RPI_BKFLOW!S40+TO_RPI_PT!S40+TO_RPI_IT!S40+TO_RPI_PPR!S40+TO_RPI_PIR!S40</f>
        <v>1187.255202063629</v>
      </c>
      <c r="T40" s="10">
        <f>TO_RPI_RO!T40+TO_RPI_BKFLOW!T40+TO_RPI_PT!T40+TO_RPI_IT!T40+TO_RPI_PPR!T40+TO_RPI_PIR!T40</f>
        <v>1119.2273430782459</v>
      </c>
      <c r="U40" s="10">
        <f>TO_RPI_RO!U40+TO_RPI_BKFLOW!U40+TO_RPI_PT!U40+TO_RPI_IT!U40+TO_RPI_PPR!U40+TO_RPI_PIR!U40</f>
        <v>1341.3601031814269</v>
      </c>
      <c r="V40" s="10">
        <f>TO_RPI_RO!V40+TO_RPI_BKFLOW!V40+TO_RPI_PT!V40+TO_RPI_IT!V40+TO_RPI_PPR!V40+TO_RPI_PIR!V40</f>
        <v>1357.021410146174</v>
      </c>
      <c r="W40" s="10">
        <f>TO_RPI_RO!W40+TO_RPI_BKFLOW!W40+TO_RPI_PT!W40+TO_RPI_IT!W40+TO_RPI_PPR!W40+TO_RPI_PIR!W40</f>
        <v>603.68331900257954</v>
      </c>
      <c r="X40" s="10">
        <f>TO_RPI_RO!X40+TO_RPI_BKFLOW!X40+TO_RPI_PT!X40+TO_RPI_IT!X40+TO_RPI_PPR!X40+TO_RPI_PIR!X40</f>
        <v>744.88658641444545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1.0461736887360269</v>
      </c>
      <c r="D41" s="10">
        <f>TO_RPI_RO!D41+TO_RPI_BKFLOW!D41+TO_RPI_PT!D41+TO_RPI_IT!D41+TO_RPI_PPR!D41+TO_RPI_PIR!D41</f>
        <v>4.184608770421324</v>
      </c>
      <c r="E41" s="10">
        <f>TO_RPI_RO!E41+TO_RPI_BKFLOW!E41+TO_RPI_PT!E41+TO_RPI_IT!E41+TO_RPI_PPR!E41+TO_RPI_PIR!E41</f>
        <v>10.46147893379192</v>
      </c>
      <c r="F41" s="10">
        <f>TO_RPI_RO!F41+TO_RPI_BKFLOW!F41+TO_RPI_PT!F41+TO_RPI_IT!F41+TO_RPI_PPR!F41+TO_RPI_PIR!F41</f>
        <v>9.4153052450558885</v>
      </c>
      <c r="G41" s="10">
        <f>TO_RPI_RO!G41+TO_RPI_BKFLOW!G41+TO_RPI_PT!G41+TO_RPI_IT!G41+TO_RPI_PPR!G41+TO_RPI_PIR!G41</f>
        <v>37.661220980223547</v>
      </c>
      <c r="H41" s="10">
        <f>TO_RPI_RO!H41+TO_RPI_BKFLOW!H41+TO_RPI_PT!H41+TO_RPI_IT!H41+TO_RPI_PPR!H41+TO_RPI_PIR!H41</f>
        <v>17.784436801375751</v>
      </c>
      <c r="I41" s="10">
        <f>TO_RPI_RO!I41+TO_RPI_BKFLOW!I41+TO_RPI_PT!I41+TO_RPI_IT!I41+TO_RPI_PPR!I41+TO_RPI_PIR!I41</f>
        <v>1.0461736887360269</v>
      </c>
      <c r="J41" s="10">
        <f>TO_RPI_RO!J41+TO_RPI_BKFLOW!J41+TO_RPI_PT!J41+TO_RPI_IT!J41+TO_RPI_PPR!J41+TO_RPI_PIR!J41</f>
        <v>1.0461736887360269</v>
      </c>
      <c r="K41" s="10">
        <f>TO_RPI_RO!K41+TO_RPI_BKFLOW!K41+TO_RPI_PT!K41+TO_RPI_IT!K41+TO_RPI_PPR!K41+TO_RPI_PIR!K41</f>
        <v>4.184608770421324</v>
      </c>
      <c r="L41" s="10">
        <f>TO_RPI_RO!L41+TO_RPI_BKFLOW!L41+TO_RPI_PT!L41+TO_RPI_IT!L41+TO_RPI_PPR!L41+TO_RPI_PIR!L41</f>
        <v>1.026999140154772</v>
      </c>
      <c r="M41" s="10">
        <f>TO_RPI_RO!M41+TO_RPI_BKFLOW!M41+TO_RPI_PT!M41+TO_RPI_IT!M41+TO_RPI_PPR!M41+TO_RPI_PIR!M41</f>
        <v>1.026999140154772</v>
      </c>
      <c r="N41" s="10">
        <f>TO_RPI_RO!N41+TO_RPI_BKFLOW!N41+TO_RPI_PT!N41+TO_RPI_IT!N41+TO_RPI_PPR!N41+TO_RPI_PIR!N41</f>
        <v>1.026999140154772</v>
      </c>
      <c r="O41" s="10">
        <f>TO_RPI_RO!O41+TO_RPI_BKFLOW!O41+TO_RPI_PT!O41+TO_RPI_IT!O41+TO_RPI_PPR!O41+TO_RPI_PIR!O41</f>
        <v>1.026999140154772</v>
      </c>
      <c r="P41" s="10">
        <f>TO_RPI_RO!P41+TO_RPI_BKFLOW!P41+TO_RPI_PT!P41+TO_RPI_IT!P41+TO_RPI_PPR!P41+TO_RPI_PIR!P41</f>
        <v>1.026999140154772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7.9105760963026656E-2</v>
      </c>
      <c r="U41" s="10">
        <f>TO_RPI_RO!U41+TO_RPI_BKFLOW!U41+TO_RPI_PT!U41+TO_RPI_IT!U41+TO_RPI_PPR!U41+TO_RPI_PIR!U41</f>
        <v>0.11195184866723989</v>
      </c>
      <c r="V41" s="10">
        <f>TO_RPI_RO!V41+TO_RPI_BKFLOW!V41+TO_RPI_PT!V41+TO_RPI_IT!V41+TO_RPI_PPR!V41+TO_RPI_PIR!V41</f>
        <v>6.1650902837489252E-2</v>
      </c>
      <c r="W41" s="10">
        <f>TO_RPI_RO!W41+TO_RPI_BKFLOW!W41+TO_RPI_PT!W41+TO_RPI_IT!W41+TO_RPI_PPR!W41+TO_RPI_PIR!W41</f>
        <v>4.8237317282889082E-2</v>
      </c>
      <c r="X41" s="10">
        <f>TO_RPI_RO!X41+TO_RPI_BKFLOW!X41+TO_RPI_PT!X41+TO_RPI_IT!X41+TO_RPI_PPR!X41+TO_RPI_PIR!X41</f>
        <v>4.1100601891659497E-2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877.92588134135838</v>
      </c>
      <c r="D42" s="10">
        <f>TO_RPI_RO!D42+TO_RPI_BKFLOW!D42+TO_RPI_PT!D42+TO_RPI_IT!D42+TO_RPI_PPR!D42+TO_RPI_PIR!D42</f>
        <v>868.36010318142735</v>
      </c>
      <c r="E42" s="10">
        <f>TO_RPI_RO!E42+TO_RPI_BKFLOW!E42+TO_RPI_PT!E42+TO_RPI_IT!E42+TO_RPI_PPR!E42+TO_RPI_PIR!E42</f>
        <v>1037.3554600171967</v>
      </c>
      <c r="F42" s="10">
        <f>TO_RPI_RO!F42+TO_RPI_BKFLOW!F42+TO_RPI_PT!F42+TO_RPI_IT!F42+TO_RPI_PPR!F42+TO_RPI_PIR!F42</f>
        <v>972.52080825451401</v>
      </c>
      <c r="G42" s="10">
        <f>TO_RPI_RO!G42+TO_RPI_BKFLOW!G42+TO_RPI_PT!G42+TO_RPI_IT!G42+TO_RPI_PPR!G42+TO_RPI_PIR!G42</f>
        <v>1020.3496990541703</v>
      </c>
      <c r="H42" s="10">
        <f>TO_RPI_RO!H42+TO_RPI_BKFLOW!H42+TO_RPI_PT!H42+TO_RPI_IT!H42+TO_RPI_PPR!H42+TO_RPI_PIR!H42</f>
        <v>1153.2076526225276</v>
      </c>
      <c r="I42" s="10">
        <f>TO_RPI_RO!I42+TO_RPI_BKFLOW!I42+TO_RPI_PT!I42+TO_RPI_IT!I42+TO_RPI_PPR!I42+TO_RPI_PIR!I42</f>
        <v>1906.7784178847803</v>
      </c>
      <c r="J42" s="10">
        <f>TO_RPI_RO!J42+TO_RPI_BKFLOW!J42+TO_RPI_PT!J42+TO_RPI_IT!J42+TO_RPI_PPR!J42+TO_RPI_PIR!J42</f>
        <v>1882.3325021496128</v>
      </c>
      <c r="K42" s="10">
        <f>TO_RPI_RO!K42+TO_RPI_BKFLOW!K42+TO_RPI_PT!K42+TO_RPI_IT!K42+TO_RPI_PPR!K42+TO_RPI_PIR!K42</f>
        <v>1701.6456577815993</v>
      </c>
      <c r="L42" s="10">
        <f>TO_RPI_RO!L42+TO_RPI_BKFLOW!L42+TO_RPI_PT!L42+TO_RPI_IT!L42+TO_RPI_PPR!L42+TO_RPI_PIR!L42</f>
        <v>1510.1748925193465</v>
      </c>
      <c r="M42" s="10">
        <f>TO_RPI_RO!M42+TO_RPI_BKFLOW!M42+TO_RPI_PT!M42+TO_RPI_IT!M42+TO_RPI_PPR!M42+TO_RPI_PIR!M42</f>
        <v>1697.2389509888217</v>
      </c>
      <c r="N42" s="10">
        <f>TO_RPI_RO!N42+TO_RPI_BKFLOW!N42+TO_RPI_PT!N42+TO_RPI_IT!N42+TO_RPI_PPR!N42+TO_RPI_PIR!N42</f>
        <v>1855.9281169389508</v>
      </c>
      <c r="O42" s="10">
        <f>TO_RPI_RO!O42+TO_RPI_BKFLOW!O42+TO_RPI_PT!O42+TO_RPI_IT!O42+TO_RPI_PPR!O42+TO_RPI_PIR!O42</f>
        <v>2097.6402407566638</v>
      </c>
      <c r="P42" s="10">
        <f>TO_RPI_RO!P42+TO_RPI_BKFLOW!P42+TO_RPI_PT!P42+TO_RPI_IT!P42+TO_RPI_PPR!P42+TO_RPI_PIR!P42</f>
        <v>1885.353912295787</v>
      </c>
      <c r="Q42" s="10">
        <f>TO_RPI_RO!Q42+TO_RPI_BKFLOW!Q42+TO_RPI_PT!Q42+TO_RPI_IT!Q42+TO_RPI_PPR!Q42+TO_RPI_PIR!Q42</f>
        <v>1989.3952708512466</v>
      </c>
      <c r="R42" s="10">
        <f>TO_RPI_RO!R42+TO_RPI_BKFLOW!R42+TO_RPI_PT!R42+TO_RPI_IT!R42+TO_RPI_PPR!R42+TO_RPI_PIR!R42</f>
        <v>2391.8982803095441</v>
      </c>
      <c r="S42" s="10">
        <f>TO_RPI_RO!S42+TO_RPI_BKFLOW!S42+TO_RPI_PT!S42+TO_RPI_IT!S42+TO_RPI_PPR!S42+TO_RPI_PIR!S42</f>
        <v>2262.6349097162511</v>
      </c>
      <c r="T42" s="10">
        <f>TO_RPI_RO!T42+TO_RPI_BKFLOW!T42+TO_RPI_PT!T42+TO_RPI_IT!T42+TO_RPI_PPR!T42+TO_RPI_PIR!T42</f>
        <v>2438.741100601892</v>
      </c>
      <c r="U42" s="10">
        <f>TO_RPI_RO!U42+TO_RPI_BKFLOW!U42+TO_RPI_PT!U42+TO_RPI_IT!U42+TO_RPI_PPR!U42+TO_RPI_PIR!U42</f>
        <v>2474.3978503869307</v>
      </c>
      <c r="V42" s="10">
        <f>TO_RPI_RO!V42+TO_RPI_BKFLOW!V42+TO_RPI_PT!V42+TO_RPI_IT!V42+TO_RPI_PPR!V42+TO_RPI_PIR!V42</f>
        <v>2471.4909716251082</v>
      </c>
      <c r="W42" s="10">
        <f>TO_RPI_RO!W42+TO_RPI_BKFLOW!W42+TO_RPI_PT!W42+TO_RPI_IT!W42+TO_RPI_PPR!W42+TO_RPI_PIR!W42</f>
        <v>2616.7756663800519</v>
      </c>
      <c r="X42" s="10">
        <f>TO_RPI_RO!X42+TO_RPI_BKFLOW!X42+TO_RPI_PT!X42+TO_RPI_IT!X42+TO_RPI_PPR!X42+TO_RPI_PIR!X42</f>
        <v>2201.0203783319002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7357.695614789337</v>
      </c>
      <c r="D43" s="10">
        <f>TO_RPI_RO!D43+TO_RPI_BKFLOW!D43+TO_RPI_PT!D43+TO_RPI_IT!D43+TO_RPI_PPR!D43+TO_RPI_PIR!D43</f>
        <v>7345.3711951848663</v>
      </c>
      <c r="E43" s="10">
        <f>TO_RPI_RO!E43+TO_RPI_BKFLOW!E43+TO_RPI_PT!E43+TO_RPI_IT!E43+TO_RPI_PPR!E43+TO_RPI_PIR!E43</f>
        <v>6496.0112639724839</v>
      </c>
      <c r="F43" s="10">
        <f>TO_RPI_RO!F43+TO_RPI_BKFLOW!F43+TO_RPI_PT!F43+TO_RPI_IT!F43+TO_RPI_PPR!F43+TO_RPI_PIR!F43</f>
        <v>6912.9884780739467</v>
      </c>
      <c r="G43" s="10">
        <f>TO_RPI_RO!G43+TO_RPI_BKFLOW!G43+TO_RPI_PT!G43+TO_RPI_IT!G43+TO_RPI_PPR!G43+TO_RPI_PIR!G43</f>
        <v>7578.5086844368006</v>
      </c>
      <c r="H43" s="10">
        <f>TO_RPI_RO!H43+TO_RPI_BKFLOW!H43+TO_RPI_PT!H43+TO_RPI_IT!H43+TO_RPI_PPR!H43+TO_RPI_PIR!H43</f>
        <v>7677.104213241616</v>
      </c>
      <c r="I43" s="10">
        <f>TO_RPI_RO!I43+TO_RPI_BKFLOW!I43+TO_RPI_PT!I43+TO_RPI_IT!I43+TO_RPI_PPR!I43+TO_RPI_PIR!I43</f>
        <v>8595.2756663800519</v>
      </c>
      <c r="J43" s="10">
        <f>TO_RPI_RO!J43+TO_RPI_BKFLOW!J43+TO_RPI_PT!J43+TO_RPI_IT!J43+TO_RPI_PPR!J43+TO_RPI_PIR!J43</f>
        <v>9053.3342218400667</v>
      </c>
      <c r="K43" s="10">
        <f>TO_RPI_RO!K43+TO_RPI_BKFLOW!K43+TO_RPI_PT!K43+TO_RPI_IT!K43+TO_RPI_PPR!K43+TO_RPI_PIR!K43</f>
        <v>9711.6651762682704</v>
      </c>
      <c r="L43" s="10">
        <f>TO_RPI_RO!L43+TO_RPI_BKFLOW!L43+TO_RPI_PT!L43+TO_RPI_IT!L43+TO_RPI_PPR!L43+TO_RPI_PIR!L43</f>
        <v>10113.468443680136</v>
      </c>
      <c r="M43" s="10">
        <f>TO_RPI_RO!M43+TO_RPI_BKFLOW!M43+TO_RPI_PT!M43+TO_RPI_IT!M43+TO_RPI_PPR!M43+TO_RPI_PIR!M43</f>
        <v>10767.084694754949</v>
      </c>
      <c r="N43" s="10">
        <f>TO_RPI_RO!N43+TO_RPI_BKFLOW!N43+TO_RPI_PT!N43+TO_RPI_IT!N43+TO_RPI_PPR!N43+TO_RPI_PIR!N43</f>
        <v>11345.203955288045</v>
      </c>
      <c r="O43" s="10">
        <f>TO_RPI_RO!O43+TO_RPI_BKFLOW!O43+TO_RPI_PT!O43+TO_RPI_IT!O43+TO_RPI_PPR!O43+TO_RPI_PIR!O43</f>
        <v>11723.722184006876</v>
      </c>
      <c r="P43" s="10">
        <f>TO_RPI_RO!P43+TO_RPI_BKFLOW!P43+TO_RPI_PT!P43+TO_RPI_IT!P43+TO_RPI_PPR!P43+TO_RPI_PIR!P43</f>
        <v>11432.076956147892</v>
      </c>
      <c r="Q43" s="10">
        <f>TO_RPI_RO!Q43+TO_RPI_BKFLOW!Q43+TO_RPI_PT!Q43+TO_RPI_IT!Q43+TO_RPI_PPR!Q43+TO_RPI_PIR!Q43</f>
        <v>10997.711865864147</v>
      </c>
      <c r="R43" s="10">
        <f>TO_RPI_RO!R43+TO_RPI_BKFLOW!R43+TO_RPI_PT!R43+TO_RPI_IT!R43+TO_RPI_PPR!R43+TO_RPI_PIR!R43</f>
        <v>12086.175580395526</v>
      </c>
      <c r="S43" s="10">
        <f>TO_RPI_RO!S43+TO_RPI_BKFLOW!S43+TO_RPI_PT!S43+TO_RPI_IT!S43+TO_RPI_PPR!S43+TO_RPI_PIR!S43</f>
        <v>11879.741100601894</v>
      </c>
      <c r="T43" s="10">
        <f>TO_RPI_RO!T43+TO_RPI_BKFLOW!T43+TO_RPI_PT!T43+TO_RPI_IT!T43+TO_RPI_PPR!T43+TO_RPI_PIR!T43</f>
        <v>12216.910232158214</v>
      </c>
      <c r="U43" s="10">
        <f>TO_RPI_RO!U43+TO_RPI_BKFLOW!U43+TO_RPI_PT!U43+TO_RPI_IT!U43+TO_RPI_PPR!U43+TO_RPI_PIR!U43</f>
        <v>12839.083404987103</v>
      </c>
      <c r="V43" s="10">
        <f>TO_RPI_RO!V43+TO_RPI_BKFLOW!V43+TO_RPI_PT!V43+TO_RPI_IT!V43+TO_RPI_PPR!V43+TO_RPI_PIR!V43</f>
        <v>13218.032416165086</v>
      </c>
      <c r="W43" s="10">
        <f>TO_RPI_RO!W43+TO_RPI_BKFLOW!W43+TO_RPI_PT!W43+TO_RPI_IT!W43+TO_RPI_PPR!W43+TO_RPI_PIR!W43</f>
        <v>13253.298796216677</v>
      </c>
      <c r="X43" s="10">
        <f>TO_RPI_RO!X43+TO_RPI_BKFLOW!X43+TO_RPI_PT!X43+TO_RPI_IT!X43+TO_RPI_PPR!X43+TO_RPI_PIR!X43</f>
        <v>13426.885640584693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3433.2473774720552</v>
      </c>
      <c r="D44" s="10">
        <f>TO_RPI_RO!D44+TO_RPI_BKFLOW!D44+TO_RPI_PT!D44+TO_RPI_IT!D44+TO_RPI_PPR!D44+TO_RPI_PIR!D44</f>
        <v>3303.9457437661222</v>
      </c>
      <c r="E44" s="10">
        <f>TO_RPI_RO!E44+TO_RPI_BKFLOW!E44+TO_RPI_PT!E44+TO_RPI_IT!E44+TO_RPI_PPR!E44+TO_RPI_PIR!E44</f>
        <v>3208.4169389509889</v>
      </c>
      <c r="F44" s="10">
        <f>TO_RPI_RO!F44+TO_RPI_BKFLOW!F44+TO_RPI_PT!F44+TO_RPI_IT!F44+TO_RPI_PPR!F44+TO_RPI_PIR!F44</f>
        <v>3138.941444539983</v>
      </c>
      <c r="G44" s="10">
        <f>TO_RPI_RO!G44+TO_RPI_BKFLOW!G44+TO_RPI_PT!G44+TO_RPI_IT!G44+TO_RPI_PPR!G44+TO_RPI_PIR!G44</f>
        <v>2657.4376612209799</v>
      </c>
      <c r="H44" s="10">
        <f>TO_RPI_RO!H44+TO_RPI_BKFLOW!H44+TO_RPI_PT!H44+TO_RPI_IT!H44+TO_RPI_PPR!H44+TO_RPI_PIR!H44</f>
        <v>2448.0462596732591</v>
      </c>
      <c r="I44" s="10">
        <f>TO_RPI_RO!I44+TO_RPI_BKFLOW!I44+TO_RPI_PT!I44+TO_RPI_IT!I44+TO_RPI_PPR!I44+TO_RPI_PIR!I44</f>
        <v>2724.9833190025788</v>
      </c>
      <c r="J44" s="10">
        <f>TO_RPI_RO!J44+TO_RPI_BKFLOW!J44+TO_RPI_PT!J44+TO_RPI_IT!J44+TO_RPI_PPR!J44+TO_RPI_PIR!J44</f>
        <v>2731.7378331900259</v>
      </c>
      <c r="K44" s="10">
        <f>TO_RPI_RO!K44+TO_RPI_BKFLOW!K44+TO_RPI_PT!K44+TO_RPI_IT!K44+TO_RPI_PPR!K44+TO_RPI_PIR!K44</f>
        <v>2661.297420464316</v>
      </c>
      <c r="L44" s="10">
        <f>TO_RPI_RO!L44+TO_RPI_BKFLOW!L44+TO_RPI_PT!L44+TO_RPI_IT!L44+TO_RPI_PPR!L44+TO_RPI_PIR!L44</f>
        <v>2483.041960447119</v>
      </c>
      <c r="M44" s="10">
        <f>TO_RPI_RO!M44+TO_RPI_BKFLOW!M44+TO_RPI_PT!M44+TO_RPI_IT!M44+TO_RPI_PPR!M44+TO_RPI_PIR!M44</f>
        <v>2983.6629406706788</v>
      </c>
      <c r="N44" s="10">
        <f>TO_RPI_RO!N44+TO_RPI_BKFLOW!N44+TO_RPI_PT!N44+TO_RPI_IT!N44+TO_RPI_PPR!N44+TO_RPI_PIR!N44</f>
        <v>3239.705760963026</v>
      </c>
      <c r="O44" s="10">
        <f>TO_RPI_RO!O44+TO_RPI_BKFLOW!O44+TO_RPI_PT!O44+TO_RPI_IT!O44+TO_RPI_PPR!O44+TO_RPI_PIR!O44</f>
        <v>3276.9656921754081</v>
      </c>
      <c r="P44" s="10">
        <f>TO_RPI_RO!P44+TO_RPI_BKFLOW!P44+TO_RPI_PT!P44+TO_RPI_IT!P44+TO_RPI_PPR!P44+TO_RPI_PIR!P44</f>
        <v>3255.9472914875319</v>
      </c>
      <c r="Q44" s="10">
        <f>TO_RPI_RO!Q44+TO_RPI_BKFLOW!Q44+TO_RPI_PT!Q44+TO_RPI_IT!Q44+TO_RPI_PPR!Q44+TO_RPI_PIR!Q44</f>
        <v>3495.7485812553741</v>
      </c>
      <c r="R44" s="10">
        <f>TO_RPI_RO!R44+TO_RPI_BKFLOW!R44+TO_RPI_PT!R44+TO_RPI_IT!R44+TO_RPI_PPR!R44+TO_RPI_PIR!R44</f>
        <v>3696.3791057609628</v>
      </c>
      <c r="S44" s="10">
        <f>TO_RPI_RO!S44+TO_RPI_BKFLOW!S44+TO_RPI_PT!S44+TO_RPI_IT!S44+TO_RPI_PPR!S44+TO_RPI_PIR!S44</f>
        <v>3447.9793637145308</v>
      </c>
      <c r="T44" s="10">
        <f>TO_RPI_RO!T44+TO_RPI_BKFLOW!T44+TO_RPI_PT!T44+TO_RPI_IT!T44+TO_RPI_PPR!T44+TO_RPI_PIR!T44</f>
        <v>3282.6053310404118</v>
      </c>
      <c r="U44" s="10">
        <f>TO_RPI_RO!U44+TO_RPI_BKFLOW!U44+TO_RPI_PT!U44+TO_RPI_IT!U44+TO_RPI_PPR!U44+TO_RPI_PIR!U44</f>
        <v>3540.7175408426478</v>
      </c>
      <c r="V44" s="10">
        <f>TO_RPI_RO!V44+TO_RPI_BKFLOW!V44+TO_RPI_PT!V44+TO_RPI_IT!V44+TO_RPI_PPR!V44+TO_RPI_PIR!V44</f>
        <v>3041.9834049871019</v>
      </c>
      <c r="W44" s="10">
        <f>TO_RPI_RO!W44+TO_RPI_BKFLOW!W44+TO_RPI_PT!W44+TO_RPI_IT!W44+TO_RPI_PPR!W44+TO_RPI_PIR!W44</f>
        <v>1963.8</v>
      </c>
      <c r="X44" s="10">
        <f>TO_RPI_RO!X44+TO_RPI_BKFLOW!X44+TO_RPI_PT!X44+TO_RPI_IT!X44+TO_RPI_PPR!X44+TO_RPI_PIR!X44</f>
        <v>1851.9378331900259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83.53396388650043</v>
      </c>
      <c r="D45" s="10">
        <f>TO_RPI_RO!D45+TO_RPI_BKFLOW!D45+TO_RPI_PT!D45+TO_RPI_IT!D45+TO_RPI_PPR!D45+TO_RPI_PIR!D45</f>
        <v>58.56981943250215</v>
      </c>
      <c r="E45" s="10">
        <f>TO_RPI_RO!E45+TO_RPI_BKFLOW!E45+TO_RPI_PT!E45+TO_RPI_IT!E45+TO_RPI_PPR!E45+TO_RPI_PIR!E45</f>
        <v>52.808856405846953</v>
      </c>
      <c r="F45" s="10">
        <f>TO_RPI_RO!F45+TO_RPI_BKFLOW!F45+TO_RPI_PT!F45+TO_RPI_IT!F45+TO_RPI_PPR!F45+TO_RPI_PIR!F45</f>
        <v>22.083662940670681</v>
      </c>
      <c r="G45" s="10">
        <f>TO_RPI_RO!G45+TO_RPI_BKFLOW!G45+TO_RPI_PT!G45+TO_RPI_IT!G45+TO_RPI_PPR!G45+TO_RPI_PIR!G45</f>
        <v>20.163370593293209</v>
      </c>
      <c r="H45" s="10">
        <f>TO_RPI_RO!H45+TO_RPI_BKFLOW!H45+TO_RPI_PT!H45+TO_RPI_IT!H45+TO_RPI_PPR!H45+TO_RPI_PIR!H45</f>
        <v>48.968185726569217</v>
      </c>
      <c r="I45" s="10">
        <f>TO_RPI_RO!I45+TO_RPI_BKFLOW!I45+TO_RPI_PT!I45+TO_RPI_IT!I45+TO_RPI_PPR!I45+TO_RPI_PIR!I45</f>
        <v>49.928374892519336</v>
      </c>
      <c r="J45" s="10">
        <f>TO_RPI_RO!J45+TO_RPI_BKFLOW!J45+TO_RPI_PT!J45+TO_RPI_IT!J45+TO_RPI_PPR!J45+TO_RPI_PIR!J45</f>
        <v>110.418486672399</v>
      </c>
      <c r="K45" s="10">
        <f>TO_RPI_RO!K45+TO_RPI_BKFLOW!K45+TO_RPI_PT!K45+TO_RPI_IT!K45+TO_RPI_PPR!K45+TO_RPI_PIR!K45</f>
        <v>159.38667239896819</v>
      </c>
      <c r="L45" s="10">
        <f>TO_RPI_RO!L45+TO_RPI_BKFLOW!L45+TO_RPI_PT!L45+TO_RPI_IT!L45+TO_RPI_PPR!L45+TO_RPI_PIR!L45</f>
        <v>129.1296646603611</v>
      </c>
      <c r="M45" s="10">
        <f>TO_RPI_RO!M45+TO_RPI_BKFLOW!M45+TO_RPI_PT!M45+TO_RPI_IT!M45+TO_RPI_PPR!M45+TO_RPI_PIR!M45</f>
        <v>167.6602751504729</v>
      </c>
      <c r="N45" s="10">
        <f>TO_RPI_RO!N45+TO_RPI_BKFLOW!N45+TO_RPI_PT!N45+TO_RPI_IT!N45+TO_RPI_PPR!N45+TO_RPI_PIR!N45</f>
        <v>183.28082545141871</v>
      </c>
      <c r="O45" s="10">
        <f>TO_RPI_RO!O45+TO_RPI_BKFLOW!O45+TO_RPI_PT!O45+TO_RPI_IT!O45+TO_RPI_PPR!O45+TO_RPI_PIR!O45</f>
        <v>174.94987102321579</v>
      </c>
      <c r="P45" s="10">
        <f>TO_RPI_RO!P45+TO_RPI_BKFLOW!P45+TO_RPI_PT!P45+TO_RPI_IT!P45+TO_RPI_PPR!P45+TO_RPI_PIR!P45</f>
        <v>101.0127257093723</v>
      </c>
      <c r="Q45" s="10">
        <f>TO_RPI_RO!Q45+TO_RPI_BKFLOW!Q45+TO_RPI_PT!Q45+TO_RPI_IT!Q45+TO_RPI_PPR!Q45+TO_RPI_PIR!Q45</f>
        <v>128.08830610490111</v>
      </c>
      <c r="R45" s="10">
        <f>TO_RPI_RO!R45+TO_RPI_BKFLOW!R45+TO_RPI_PT!R45+TO_RPI_IT!R45+TO_RPI_PPR!R45+TO_RPI_PIR!R45</f>
        <v>120.7987102321582</v>
      </c>
      <c r="S45" s="10">
        <f>TO_RPI_RO!S45+TO_RPI_BKFLOW!S45+TO_RPI_PT!S45+TO_RPI_IT!S45+TO_RPI_PPR!S45+TO_RPI_PIR!S45</f>
        <v>135.3778159931212</v>
      </c>
      <c r="T45" s="10">
        <f>TO_RPI_RO!T45+TO_RPI_BKFLOW!T45+TO_RPI_PT!T45+TO_RPI_IT!T45+TO_RPI_PPR!T45+TO_RPI_PIR!T45</f>
        <v>92.197506448839206</v>
      </c>
      <c r="U45" s="10">
        <f>TO_RPI_RO!U45+TO_RPI_BKFLOW!U45+TO_RPI_PT!U45+TO_RPI_IT!U45+TO_RPI_PPR!U45+TO_RPI_PIR!U45</f>
        <v>117.3767841788478</v>
      </c>
      <c r="V45" s="10">
        <f>TO_RPI_RO!V45+TO_RPI_BKFLOW!V45+TO_RPI_PT!V45+TO_RPI_IT!V45+TO_RPI_PPR!V45+TO_RPI_PIR!V45</f>
        <v>111.02966466036111</v>
      </c>
      <c r="W45" s="10">
        <f>TO_RPI_RO!W45+TO_RPI_BKFLOW!W45+TO_RPI_PT!W45+TO_RPI_IT!W45+TO_RPI_PPR!W45+TO_RPI_PIR!W45</f>
        <v>145.27188306104901</v>
      </c>
      <c r="X45" s="10">
        <f>TO_RPI_RO!X45+TO_RPI_BKFLOW!X45+TO_RPI_PT!X45+TO_RPI_IT!X45+TO_RPI_PPR!X45+TO_RPI_PIR!X45</f>
        <v>133.92828890799649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199.7134135855546</v>
      </c>
      <c r="D46" s="10">
        <f>TO_RPI_RO!D46+TO_RPI_BKFLOW!D46+TO_RPI_PT!D46+TO_RPI_IT!D46+TO_RPI_PPR!D46+TO_RPI_PIR!D46</f>
        <v>215.07592433362001</v>
      </c>
      <c r="E46" s="10">
        <f>TO_RPI_RO!E46+TO_RPI_BKFLOW!E46+TO_RPI_PT!E46+TO_RPI_IT!E46+TO_RPI_PPR!E46+TO_RPI_PIR!E46</f>
        <v>156.50619088564059</v>
      </c>
      <c r="F46" s="10">
        <f>TO_RPI_RO!F46+TO_RPI_BKFLOW!F46+TO_RPI_PT!F46+TO_RPI_IT!F46+TO_RPI_PPR!F46+TO_RPI_PIR!F46</f>
        <v>154.58581255374031</v>
      </c>
      <c r="G46" s="10">
        <f>TO_RPI_RO!G46+TO_RPI_BKFLOW!G46+TO_RPI_PT!G46+TO_RPI_IT!G46+TO_RPI_PPR!G46+TO_RPI_PIR!G46</f>
        <v>201.63370593293209</v>
      </c>
      <c r="H46" s="10">
        <f>TO_RPI_RO!H46+TO_RPI_BKFLOW!H46+TO_RPI_PT!H46+TO_RPI_IT!H46+TO_RPI_PPR!H46+TO_RPI_PIR!H46</f>
        <v>183.39062768701629</v>
      </c>
      <c r="I46" s="10">
        <f>TO_RPI_RO!I46+TO_RPI_BKFLOW!I46+TO_RPI_PT!I46+TO_RPI_IT!I46+TO_RPI_PPR!I46+TO_RPI_PIR!I46</f>
        <v>219.8767841788478</v>
      </c>
      <c r="J46" s="10">
        <f>TO_RPI_RO!J46+TO_RPI_BKFLOW!J46+TO_RPI_PT!J46+TO_RPI_IT!J46+TO_RPI_PPR!J46+TO_RPI_PIR!J46</f>
        <v>247.7214101461737</v>
      </c>
      <c r="K46" s="10">
        <f>TO_RPI_RO!K46+TO_RPI_BKFLOW!K46+TO_RPI_PT!K46+TO_RPI_IT!K46+TO_RPI_PPR!K46+TO_RPI_PIR!K46</f>
        <v>275.56603611349948</v>
      </c>
      <c r="L46" s="10">
        <f>TO_RPI_RO!L46+TO_RPI_BKFLOW!L46+TO_RPI_PT!L46+TO_RPI_IT!L46+TO_RPI_PPR!L46+TO_RPI_PIR!L46</f>
        <v>296.93319002579528</v>
      </c>
      <c r="M46" s="10">
        <f>TO_RPI_RO!M46+TO_RPI_BKFLOW!M46+TO_RPI_PT!M46+TO_RPI_IT!M46+TO_RPI_PPR!M46+TO_RPI_PIR!M46</f>
        <v>371.16655202063629</v>
      </c>
      <c r="N46" s="10">
        <f>TO_RPI_RO!N46+TO_RPI_BKFLOW!N46+TO_RPI_PT!N46+TO_RPI_IT!N46+TO_RPI_PPR!N46+TO_RPI_PIR!N46</f>
        <v>409.28632846087697</v>
      </c>
      <c r="O46" s="10">
        <f>TO_RPI_RO!O46+TO_RPI_BKFLOW!O46+TO_RPI_PT!O46+TO_RPI_IT!O46+TO_RPI_PPR!O46+TO_RPI_PIR!O46</f>
        <v>456.43447979363708</v>
      </c>
      <c r="P46" s="10">
        <f>TO_RPI_RO!P46+TO_RPI_BKFLOW!P46+TO_RPI_PT!P46+TO_RPI_IT!P46+TO_RPI_PPR!P46+TO_RPI_PIR!P46</f>
        <v>466.46603611349951</v>
      </c>
      <c r="Q46" s="10">
        <f>TO_RPI_RO!Q46+TO_RPI_BKFLOW!Q46+TO_RPI_PT!Q46+TO_RPI_IT!Q46+TO_RPI_PPR!Q46+TO_RPI_PIR!Q46</f>
        <v>542.70567497850391</v>
      </c>
      <c r="R46" s="10">
        <f>TO_RPI_RO!R46+TO_RPI_BKFLOW!R46+TO_RPI_PT!R46+TO_RPI_IT!R46+TO_RPI_PPR!R46+TO_RPI_PIR!R46</f>
        <v>593.86646603611348</v>
      </c>
      <c r="S46" s="10">
        <f>TO_RPI_RO!S46+TO_RPI_BKFLOW!S46+TO_RPI_PT!S46+TO_RPI_IT!S46+TO_RPI_PPR!S46+TO_RPI_PIR!S46</f>
        <v>653.05245055889941</v>
      </c>
      <c r="T46" s="10">
        <f>TO_RPI_RO!T46+TO_RPI_BKFLOW!T46+TO_RPI_PT!T46+TO_RPI_IT!T46+TO_RPI_PPR!T46+TO_RPI_PIR!T46</f>
        <v>453.51934651762679</v>
      </c>
      <c r="U46" s="10">
        <f>TO_RPI_RO!U46+TO_RPI_BKFLOW!U46+TO_RPI_PT!U46+TO_RPI_IT!U46+TO_RPI_PPR!U46+TO_RPI_PIR!U46</f>
        <v>473.48512467755802</v>
      </c>
      <c r="V46" s="10">
        <f>TO_RPI_RO!V46+TO_RPI_BKFLOW!V46+TO_RPI_PT!V46+TO_RPI_IT!V46+TO_RPI_PPR!V46+TO_RPI_PIR!V46</f>
        <v>416.76680997420459</v>
      </c>
      <c r="W46" s="10">
        <f>TO_RPI_RO!W46+TO_RPI_BKFLOW!W46+TO_RPI_PT!W46+TO_RPI_IT!W46+TO_RPI_PPR!W46+TO_RPI_PIR!W46</f>
        <v>394.06552020636281</v>
      </c>
      <c r="X46" s="10">
        <f>TO_RPI_RO!X46+TO_RPI_BKFLOW!X46+TO_RPI_PT!X46+TO_RPI_IT!X46+TO_RPI_PPR!X46+TO_RPI_PIR!X46</f>
        <v>430.17196904557181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797.89337919174545</v>
      </c>
      <c r="D47" s="10">
        <f>TO_RPI_RO!D47+TO_RPI_BKFLOW!D47+TO_RPI_PT!D47+TO_RPI_IT!D47+TO_RPI_PPR!D47+TO_RPI_PIR!D47</f>
        <v>650.98882201203776</v>
      </c>
      <c r="E47" s="10">
        <f>TO_RPI_RO!E47+TO_RPI_BKFLOW!E47+TO_RPI_PT!E47+TO_RPI_IT!E47+TO_RPI_PPR!E47+TO_RPI_PIR!E47</f>
        <v>779.65030094582971</v>
      </c>
      <c r="F47" s="10">
        <f>TO_RPI_RO!F47+TO_RPI_BKFLOW!F47+TO_RPI_PT!F47+TO_RPI_IT!F47+TO_RPI_PPR!F47+TO_RPI_PIR!F47</f>
        <v>838.2201203783319</v>
      </c>
      <c r="G47" s="10">
        <f>TO_RPI_RO!G47+TO_RPI_BKFLOW!G47+TO_RPI_PT!G47+TO_RPI_IT!G47+TO_RPI_PPR!G47+TO_RPI_PIR!G47</f>
        <v>957.28005159071358</v>
      </c>
      <c r="H47" s="10">
        <f>TO_RPI_RO!H47+TO_RPI_BKFLOW!H47+TO_RPI_PT!H47+TO_RPI_IT!H47+TO_RPI_PPR!H47+TO_RPI_PIR!H47</f>
        <v>1093.622785898538</v>
      </c>
      <c r="I47" s="10">
        <f>TO_RPI_RO!I47+TO_RPI_BKFLOW!I47+TO_RPI_PT!I47+TO_RPI_IT!I47+TO_RPI_PPR!I47+TO_RPI_PIR!I47</f>
        <v>1487.288650042992</v>
      </c>
      <c r="J47" s="10">
        <f>TO_RPI_RO!J47+TO_RPI_BKFLOW!J47+TO_RPI_PT!J47+TO_RPI_IT!J47+TO_RPI_PPR!J47+TO_RPI_PIR!J47</f>
        <v>1600.5875322441959</v>
      </c>
      <c r="K47" s="10">
        <f>TO_RPI_RO!K47+TO_RPI_BKFLOW!K47+TO_RPI_PT!K47+TO_RPI_IT!K47+TO_RPI_PPR!K47+TO_RPI_PIR!K47</f>
        <v>1482.4877901977641</v>
      </c>
      <c r="L47" s="10">
        <f>TO_RPI_RO!L47+TO_RPI_BKFLOW!L47+TO_RPI_PT!L47+TO_RPI_IT!L47+TO_RPI_PPR!L47+TO_RPI_PIR!L47</f>
        <v>1460.5904557179711</v>
      </c>
      <c r="M47" s="10">
        <f>TO_RPI_RO!M47+TO_RPI_BKFLOW!M47+TO_RPI_PT!M47+TO_RPI_IT!M47+TO_RPI_PPR!M47+TO_RPI_PIR!M47</f>
        <v>1459.6588993981079</v>
      </c>
      <c r="N47" s="10">
        <f>TO_RPI_RO!N47+TO_RPI_BKFLOW!N47+TO_RPI_PT!N47+TO_RPI_IT!N47+TO_RPI_PPR!N47+TO_RPI_PIR!N47</f>
        <v>1665.5202063628551</v>
      </c>
      <c r="O47" s="10">
        <f>TO_RPI_RO!O47+TO_RPI_BKFLOW!O47+TO_RPI_PT!O47+TO_RPI_IT!O47+TO_RPI_PPR!O47+TO_RPI_PIR!O47</f>
        <v>1443.82347377472</v>
      </c>
      <c r="P47" s="10">
        <f>TO_RPI_RO!P47+TO_RPI_BKFLOW!P47+TO_RPI_PT!P47+TO_RPI_IT!P47+TO_RPI_PPR!P47+TO_RPI_PIR!P47</f>
        <v>1223.9896818572661</v>
      </c>
      <c r="Q47" s="10">
        <f>TO_RPI_RO!Q47+TO_RPI_BKFLOW!Q47+TO_RPI_PT!Q47+TO_RPI_IT!Q47+TO_RPI_PPR!Q47+TO_RPI_PIR!Q47</f>
        <v>1144.8122957867581</v>
      </c>
      <c r="R47" s="10">
        <f>TO_RPI_RO!R47+TO_RPI_BKFLOW!R47+TO_RPI_PT!R47+TO_RPI_IT!R47+TO_RPI_PPR!R47+TO_RPI_PIR!R47</f>
        <v>1378.6184866723991</v>
      </c>
      <c r="S47" s="10">
        <f>TO_RPI_RO!S47+TO_RPI_BKFLOW!S47+TO_RPI_PT!S47+TO_RPI_IT!S47+TO_RPI_PPR!S47+TO_RPI_PIR!S47</f>
        <v>1329.2490971625109</v>
      </c>
      <c r="T47" s="10">
        <f>TO_RPI_RO!T47+TO_RPI_BKFLOW!T47+TO_RPI_PT!T47+TO_RPI_IT!T47+TO_RPI_PPR!T47+TO_RPI_PIR!T47</f>
        <v>1352.798280309544</v>
      </c>
      <c r="U47" s="10">
        <f>TO_RPI_RO!U47+TO_RPI_BKFLOW!U47+TO_RPI_PT!U47+TO_RPI_IT!U47+TO_RPI_PPR!U47+TO_RPI_PIR!U47</f>
        <v>1391.522613929493</v>
      </c>
      <c r="V47" s="10">
        <f>TO_RPI_RO!V47+TO_RPI_BKFLOW!V47+TO_RPI_PT!V47+TO_RPI_IT!V47+TO_RPI_PPR!V47+TO_RPI_PIR!V47</f>
        <v>1383.153052450559</v>
      </c>
      <c r="W47" s="10">
        <f>TO_RPI_RO!W47+TO_RPI_BKFLOW!W47+TO_RPI_PT!W47+TO_RPI_IT!W47+TO_RPI_PPR!W47+TO_RPI_PIR!W47</f>
        <v>1424.425881341358</v>
      </c>
      <c r="X47" s="10">
        <f>TO_RPI_RO!X47+TO_RPI_BKFLOW!X47+TO_RPI_PT!X47+TO_RPI_IT!X47+TO_RPI_PPR!X47+TO_RPI_PIR!X47</f>
        <v>1304.7115219260529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23.19896818572656</v>
      </c>
      <c r="W48" s="10">
        <f>TO_RPI_RO!W48+TO_RPI_BKFLOW!W48+TO_RPI_PT!W48+TO_RPI_IT!W48+TO_RPI_PPR!W48+TO_RPI_PIR!W48</f>
        <v>224.1619948409286</v>
      </c>
      <c r="X48" s="10">
        <f>TO_RPI_RO!X48+TO_RPI_BKFLOW!X48+TO_RPI_PT!X48+TO_RPI_IT!X48+TO_RPI_PPR!X48+TO_RPI_PIR!X48</f>
        <v>222.98727429062771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91.215219260533104</v>
      </c>
      <c r="D49" s="10">
        <f>TO_RPI_RO!D49+TO_RPI_BKFLOW!D49+TO_RPI_PT!D49+TO_RPI_IT!D49+TO_RPI_PPR!D49+TO_RPI_PIR!D49</f>
        <v>65.29088564058469</v>
      </c>
      <c r="E49" s="10">
        <f>TO_RPI_RO!E49+TO_RPI_BKFLOW!E49+TO_RPI_PT!E49+TO_RPI_IT!E49+TO_RPI_PPR!E49+TO_RPI_PIR!E49</f>
        <v>56.649441100601877</v>
      </c>
      <c r="F49" s="10">
        <f>TO_RPI_RO!F49+TO_RPI_BKFLOW!F49+TO_RPI_PT!F49+TO_RPI_IT!F49+TO_RPI_PPR!F49+TO_RPI_PIR!F49</f>
        <v>57.609630266552017</v>
      </c>
      <c r="G49" s="10">
        <f>TO_RPI_RO!G49+TO_RPI_BKFLOW!G49+TO_RPI_PT!G49+TO_RPI_IT!G49+TO_RPI_PPR!G49+TO_RPI_PIR!G49</f>
        <v>46.087704213241622</v>
      </c>
      <c r="H49" s="10">
        <f>TO_RPI_RO!H49+TO_RPI_BKFLOW!H49+TO_RPI_PT!H49+TO_RPI_IT!H49+TO_RPI_PPR!H49+TO_RPI_PIR!H49</f>
        <v>34.565778159931213</v>
      </c>
      <c r="I49" s="10">
        <f>TO_RPI_RO!I49+TO_RPI_BKFLOW!I49+TO_RPI_PT!I49+TO_RPI_IT!I49+TO_RPI_PPR!I49+TO_RPI_PIR!I49</f>
        <v>43.207222699914013</v>
      </c>
      <c r="J49" s="10">
        <f>TO_RPI_RO!J49+TO_RPI_BKFLOW!J49+TO_RPI_PT!J49+TO_RPI_IT!J49+TO_RPI_PPR!J49+TO_RPI_PIR!J49</f>
        <v>69.131556319862426</v>
      </c>
      <c r="K49" s="10">
        <f>TO_RPI_RO!K49+TO_RPI_BKFLOW!K49+TO_RPI_PT!K49+TO_RPI_IT!K49+TO_RPI_PPR!K49+TO_RPI_PIR!K49</f>
        <v>69.131556319862426</v>
      </c>
      <c r="L49" s="10">
        <f>TO_RPI_RO!L49+TO_RPI_BKFLOW!L49+TO_RPI_PT!L49+TO_RPI_IT!L49+TO_RPI_PPR!L49+TO_RPI_PIR!L49</f>
        <v>61.144539982803089</v>
      </c>
      <c r="M49" s="10">
        <f>TO_RPI_RO!M49+TO_RPI_BKFLOW!M49+TO_RPI_PT!M49+TO_RPI_IT!M49+TO_RPI_PPR!M49+TO_RPI_PIR!M49</f>
        <v>64.966122098022353</v>
      </c>
      <c r="N49" s="10">
        <f>TO_RPI_RO!N49+TO_RPI_BKFLOW!N49+TO_RPI_PT!N49+TO_RPI_IT!N49+TO_RPI_PPR!N49+TO_RPI_PIR!N49</f>
        <v>72.609114359415301</v>
      </c>
      <c r="O49" s="10">
        <f>TO_RPI_RO!O49+TO_RPI_BKFLOW!O49+TO_RPI_PT!O49+TO_RPI_IT!O49+TO_RPI_PPR!O49+TO_RPI_PIR!O49</f>
        <v>74.519948409286329</v>
      </c>
      <c r="P49" s="10">
        <f>TO_RPI_RO!P49+TO_RPI_BKFLOW!P49+TO_RPI_PT!P49+TO_RPI_IT!P49+TO_RPI_PPR!P49+TO_RPI_PIR!P49</f>
        <v>65.921496130696468</v>
      </c>
      <c r="Q49" s="10">
        <f>TO_RPI_RO!Q49+TO_RPI_BKFLOW!Q49+TO_RPI_PT!Q49+TO_RPI_IT!Q49+TO_RPI_PPR!Q49+TO_RPI_PIR!Q49</f>
        <v>71.653740326741186</v>
      </c>
      <c r="R49" s="10">
        <f>TO_RPI_RO!R49+TO_RPI_BKFLOW!R49+TO_RPI_PT!R49+TO_RPI_IT!R49+TO_RPI_PPR!R49+TO_RPI_PIR!R49</f>
        <v>73.564574376612214</v>
      </c>
      <c r="S49" s="10">
        <f>TO_RPI_RO!S49+TO_RPI_BKFLOW!S49+TO_RPI_PT!S49+TO_RPI_IT!S49+TO_RPI_PPR!S49+TO_RPI_PIR!S49</f>
        <v>82.16302665520206</v>
      </c>
      <c r="T49" s="10">
        <f>TO_RPI_RO!T49+TO_RPI_BKFLOW!T49+TO_RPI_PT!T49+TO_RPI_IT!T49+TO_RPI_PPR!T49+TO_RPI_PIR!T49</f>
        <v>72.991315563198626</v>
      </c>
      <c r="U49" s="10">
        <f>TO_RPI_RO!U49+TO_RPI_BKFLOW!U49+TO_RPI_PT!U49+TO_RPI_IT!U49+TO_RPI_PPR!U49+TO_RPI_PIR!U49</f>
        <v>87.660533104041264</v>
      </c>
      <c r="V49" s="10">
        <f>TO_RPI_RO!V49+TO_RPI_BKFLOW!V49+TO_RPI_PT!V49+TO_RPI_IT!V49+TO_RPI_PPR!V49+TO_RPI_PIR!V49</f>
        <v>86.837919174548574</v>
      </c>
      <c r="W49" s="10">
        <f>TO_RPI_RO!W49+TO_RPI_BKFLOW!W49+TO_RPI_PT!W49+TO_RPI_IT!W49+TO_RPI_PPR!W49+TO_RPI_PIR!W49</f>
        <v>84.192605331040397</v>
      </c>
      <c r="X49" s="10">
        <f>TO_RPI_RO!X49+TO_RPI_BKFLOW!X49+TO_RPI_PT!X49+TO_RPI_IT!X49+TO_RPI_PPR!X49+TO_RPI_PIR!X49</f>
        <v>87.890197764402402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120.98022355975922</v>
      </c>
      <c r="D50" s="10">
        <f>TO_RPI_RO!D50+TO_RPI_BKFLOW!D50+TO_RPI_PT!D50+TO_RPI_IT!D50+TO_RPI_PPR!D50+TO_RPI_PIR!D50</f>
        <v>272.68564058469474</v>
      </c>
      <c r="E50" s="10">
        <f>TO_RPI_RO!E50+TO_RPI_BKFLOW!E50+TO_RPI_PT!E50+TO_RPI_IT!E50+TO_RPI_PPR!E50+TO_RPI_PIR!E50</f>
        <v>530.9687876182287</v>
      </c>
      <c r="F50" s="10">
        <f>TO_RPI_RO!F50+TO_RPI_BKFLOW!F50+TO_RPI_PT!F50+TO_RPI_IT!F50+TO_RPI_PPR!F50+TO_RPI_PIR!F50</f>
        <v>566.49475494411001</v>
      </c>
      <c r="G50" s="10">
        <f>TO_RPI_RO!G50+TO_RPI_BKFLOW!G50+TO_RPI_PT!G50+TO_RPI_IT!G50+TO_RPI_PPR!G50+TO_RPI_PIR!G50</f>
        <v>552.09226139294913</v>
      </c>
      <c r="H50" s="10">
        <f>TO_RPI_RO!H50+TO_RPI_BKFLOW!H50+TO_RPI_PT!H50+TO_RPI_IT!H50+TO_RPI_PPR!H50+TO_RPI_PIR!H50</f>
        <v>388.8650042992262</v>
      </c>
      <c r="I50" s="10">
        <f>TO_RPI_RO!I50+TO_RPI_BKFLOW!I50+TO_RPI_PT!I50+TO_RPI_IT!I50+TO_RPI_PPR!I50+TO_RPI_PIR!I50</f>
        <v>390.78529664660363</v>
      </c>
      <c r="J50" s="10">
        <f>TO_RPI_RO!J50+TO_RPI_BKFLOW!J50+TO_RPI_PT!J50+TO_RPI_IT!J50+TO_RPI_PPR!J50+TO_RPI_PIR!J50</f>
        <v>630.82545141874459</v>
      </c>
      <c r="K50" s="10">
        <f>TO_RPI_RO!K50+TO_RPI_BKFLOW!K50+TO_RPI_PT!K50+TO_RPI_IT!K50+TO_RPI_PPR!K50+TO_RPI_PIR!K50</f>
        <v>434.89062768701621</v>
      </c>
      <c r="L50" s="10">
        <f>TO_RPI_RO!L50+TO_RPI_BKFLOW!L50+TO_RPI_PT!L50+TO_RPI_IT!L50+TO_RPI_PPR!L50+TO_RPI_PIR!L50</f>
        <v>347.01926053310399</v>
      </c>
      <c r="M50" s="10">
        <f>TO_RPI_RO!M50+TO_RPI_BKFLOW!M50+TO_RPI_PT!M50+TO_RPI_IT!M50+TO_RPI_PPR!M50+TO_RPI_PIR!M50</f>
        <v>374.74918314703348</v>
      </c>
      <c r="N50" s="10">
        <f>TO_RPI_RO!N50+TO_RPI_BKFLOW!N50+TO_RPI_PT!N50+TO_RPI_IT!N50+TO_RPI_PPR!N50+TO_RPI_PIR!N50</f>
        <v>762.39613069647464</v>
      </c>
      <c r="O50" s="10">
        <f>TO_RPI_RO!O50+TO_RPI_BKFLOW!O50+TO_RPI_PT!O50+TO_RPI_IT!O50+TO_RPI_PPR!O50+TO_RPI_PIR!O50</f>
        <v>898.87265692175401</v>
      </c>
      <c r="P50" s="10">
        <f>TO_RPI_RO!P50+TO_RPI_BKFLOW!P50+TO_RPI_PT!P50+TO_RPI_IT!P50+TO_RPI_PPR!P50+TO_RPI_PIR!P50</f>
        <v>930.16147893379184</v>
      </c>
      <c r="Q50" s="10">
        <f>TO_RPI_RO!Q50+TO_RPI_BKFLOW!Q50+TO_RPI_PT!Q50+TO_RPI_IT!Q50+TO_RPI_PPR!Q50+TO_RPI_PIR!Q50</f>
        <v>963.79097162510743</v>
      </c>
      <c r="R50" s="10">
        <f>TO_RPI_RO!R50+TO_RPI_BKFLOW!R50+TO_RPI_PT!R50+TO_RPI_IT!R50+TO_RPI_PPR!R50+TO_RPI_PIR!R50</f>
        <v>1363.7132416165089</v>
      </c>
      <c r="S50" s="10">
        <f>TO_RPI_RO!S50+TO_RPI_BKFLOW!S50+TO_RPI_PT!S50+TO_RPI_IT!S50+TO_RPI_PPR!S50+TO_RPI_PIR!S50</f>
        <v>1250.1003439380916</v>
      </c>
      <c r="T50" s="10">
        <f>TO_RPI_RO!T50+TO_RPI_BKFLOW!T50+TO_RPI_PT!T50+TO_RPI_IT!T50+TO_RPI_PPR!T50+TO_RPI_PIR!T50</f>
        <v>1110.4878761822872</v>
      </c>
      <c r="U50" s="10">
        <f>TO_RPI_RO!U50+TO_RPI_BKFLOW!U50+TO_RPI_PT!U50+TO_RPI_IT!U50+TO_RPI_PPR!U50+TO_RPI_PIR!U50</f>
        <v>1143.697764402408</v>
      </c>
      <c r="V50" s="10">
        <f>TO_RPI_RO!V50+TO_RPI_BKFLOW!V50+TO_RPI_PT!V50+TO_RPI_IT!V50+TO_RPI_PPR!V50+TO_RPI_PIR!V50</f>
        <v>1283.4698194325022</v>
      </c>
      <c r="W50" s="10">
        <f>TO_RPI_RO!W50+TO_RPI_BKFLOW!W50+TO_RPI_PT!W50+TO_RPI_IT!W50+TO_RPI_PPR!W50+TO_RPI_PIR!W50</f>
        <v>1385.7619088564052</v>
      </c>
      <c r="X50" s="10">
        <f>TO_RPI_RO!X50+TO_RPI_BKFLOW!X50+TO_RPI_PT!X50+TO_RPI_IT!X50+TO_RPI_PPR!X50+TO_RPI_PIR!X50</f>
        <v>1068.357351676698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18974.01367153912</v>
      </c>
      <c r="D2" s="31">
        <f t="shared" si="0"/>
        <v>18904.495184866722</v>
      </c>
      <c r="E2" s="31">
        <f t="shared" si="0"/>
        <v>18053.995958727424</v>
      </c>
      <c r="F2" s="31">
        <f t="shared" si="0"/>
        <v>18466.755116079108</v>
      </c>
      <c r="G2" s="31">
        <f t="shared" si="0"/>
        <v>19057.580997420464</v>
      </c>
      <c r="H2" s="31">
        <f t="shared" si="0"/>
        <v>18998.442562338772</v>
      </c>
      <c r="I2" s="31">
        <f t="shared" si="0"/>
        <v>21667.944625967324</v>
      </c>
      <c r="J2" s="31">
        <f t="shared" si="0"/>
        <v>22324.593895098882</v>
      </c>
      <c r="K2" s="31">
        <f t="shared" si="0"/>
        <v>22486.69140154772</v>
      </c>
      <c r="L2" s="31">
        <f t="shared" si="0"/>
        <v>22563.12459157352</v>
      </c>
      <c r="M2" s="31">
        <f t="shared" si="0"/>
        <v>24140.465348237321</v>
      </c>
      <c r="N2" s="31">
        <f t="shared" si="0"/>
        <v>25199.455374032674</v>
      </c>
      <c r="O2" s="31">
        <f t="shared" si="0"/>
        <v>26115.816337059317</v>
      </c>
      <c r="P2" s="31">
        <f t="shared" si="0"/>
        <v>25372.816852966469</v>
      </c>
      <c r="Q2" s="31">
        <f t="shared" si="0"/>
        <v>25145.610834049876</v>
      </c>
      <c r="R2" s="31">
        <f t="shared" si="0"/>
        <v>27622.854858125531</v>
      </c>
      <c r="S2" s="31">
        <f t="shared" si="0"/>
        <v>27198.152364574376</v>
      </c>
      <c r="T2" s="31">
        <f t="shared" si="0"/>
        <v>26862.853998280312</v>
      </c>
      <c r="U2" s="31">
        <f t="shared" si="0"/>
        <v>28642.517282889083</v>
      </c>
      <c r="V2" s="31">
        <f t="shared" si="0"/>
        <v>28874.393637145309</v>
      </c>
      <c r="W2" s="31">
        <f t="shared" si="0"/>
        <v>27311.674806534822</v>
      </c>
      <c r="X2" s="31">
        <f t="shared" ref="X2" si="1">SUM(X3,X17,X22,X25,X26,X51,X52,X71,X74,X75,X76)</f>
        <v>26895.842046431637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18974.01367153912</v>
      </c>
      <c r="D26" s="37">
        <f t="shared" si="14"/>
        <v>18904.495184866722</v>
      </c>
      <c r="E26" s="37">
        <f t="shared" si="14"/>
        <v>18053.995958727424</v>
      </c>
      <c r="F26" s="37">
        <f t="shared" si="14"/>
        <v>18466.755116079108</v>
      </c>
      <c r="G26" s="37">
        <f t="shared" si="14"/>
        <v>19057.580997420464</v>
      </c>
      <c r="H26" s="37">
        <f t="shared" si="14"/>
        <v>18998.442562338772</v>
      </c>
      <c r="I26" s="37">
        <f t="shared" si="14"/>
        <v>21667.944625967324</v>
      </c>
      <c r="J26" s="37">
        <f t="shared" si="14"/>
        <v>22324.593895098882</v>
      </c>
      <c r="K26" s="37">
        <f t="shared" si="14"/>
        <v>22486.69140154772</v>
      </c>
      <c r="L26" s="37">
        <f t="shared" si="14"/>
        <v>22563.12459157352</v>
      </c>
      <c r="M26" s="37">
        <f t="shared" si="14"/>
        <v>24140.465348237321</v>
      </c>
      <c r="N26" s="37">
        <f t="shared" si="14"/>
        <v>25199.455374032674</v>
      </c>
      <c r="O26" s="37">
        <f t="shared" si="14"/>
        <v>26115.816337059317</v>
      </c>
      <c r="P26" s="37">
        <f t="shared" si="14"/>
        <v>25372.816852966469</v>
      </c>
      <c r="Q26" s="37">
        <f t="shared" si="14"/>
        <v>25145.610834049876</v>
      </c>
      <c r="R26" s="37">
        <f t="shared" si="14"/>
        <v>27622.854858125531</v>
      </c>
      <c r="S26" s="37">
        <f t="shared" si="14"/>
        <v>27198.152364574376</v>
      </c>
      <c r="T26" s="37">
        <f t="shared" si="14"/>
        <v>26862.853998280312</v>
      </c>
      <c r="U26" s="37">
        <f t="shared" si="14"/>
        <v>28642.517282889083</v>
      </c>
      <c r="V26" s="37">
        <f t="shared" si="14"/>
        <v>28874.393637145309</v>
      </c>
      <c r="W26" s="37">
        <f t="shared" si="14"/>
        <v>27311.674806534822</v>
      </c>
      <c r="X26" s="37">
        <f t="shared" ref="X26" si="15">SUM(X27,X33)</f>
        <v>26895.842046431637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18974.01367153912</v>
      </c>
      <c r="D33" s="29">
        <f t="shared" si="18"/>
        <v>18904.495184866722</v>
      </c>
      <c r="E33" s="29">
        <f t="shared" si="18"/>
        <v>18053.995958727424</v>
      </c>
      <c r="F33" s="29">
        <f t="shared" si="18"/>
        <v>18466.755116079108</v>
      </c>
      <c r="G33" s="29">
        <f t="shared" si="18"/>
        <v>19057.580997420464</v>
      </c>
      <c r="H33" s="29">
        <f t="shared" si="18"/>
        <v>18998.442562338772</v>
      </c>
      <c r="I33" s="29">
        <f t="shared" si="18"/>
        <v>21667.944625967324</v>
      </c>
      <c r="J33" s="29">
        <f t="shared" si="18"/>
        <v>22324.593895098882</v>
      </c>
      <c r="K33" s="29">
        <f t="shared" si="18"/>
        <v>22486.69140154772</v>
      </c>
      <c r="L33" s="29">
        <f t="shared" si="18"/>
        <v>22563.12459157352</v>
      </c>
      <c r="M33" s="29">
        <f t="shared" si="18"/>
        <v>24140.465348237321</v>
      </c>
      <c r="N33" s="29">
        <f t="shared" si="18"/>
        <v>25199.455374032674</v>
      </c>
      <c r="O33" s="29">
        <f t="shared" si="18"/>
        <v>26115.816337059317</v>
      </c>
      <c r="P33" s="29">
        <f t="shared" si="18"/>
        <v>25372.816852966469</v>
      </c>
      <c r="Q33" s="29">
        <f t="shared" si="18"/>
        <v>25145.610834049876</v>
      </c>
      <c r="R33" s="29">
        <f t="shared" si="18"/>
        <v>27622.854858125531</v>
      </c>
      <c r="S33" s="29">
        <f t="shared" si="18"/>
        <v>27198.152364574376</v>
      </c>
      <c r="T33" s="29">
        <f t="shared" si="18"/>
        <v>26862.853998280312</v>
      </c>
      <c r="U33" s="29">
        <f t="shared" si="18"/>
        <v>28642.517282889083</v>
      </c>
      <c r="V33" s="29">
        <f t="shared" si="18"/>
        <v>28874.393637145309</v>
      </c>
      <c r="W33" s="29">
        <f t="shared" si="18"/>
        <v>27311.674806534822</v>
      </c>
      <c r="X33" s="29">
        <f t="shared" ref="X33" si="19">SUM(X34:X50)</f>
        <v>26895.842046431637</v>
      </c>
    </row>
    <row r="34" spans="1:24" ht="11.25" customHeight="1" x14ac:dyDescent="0.2">
      <c r="A34" s="41" t="s">
        <v>55</v>
      </c>
      <c r="B34" s="9" t="s">
        <v>56</v>
      </c>
      <c r="C34" s="10">
        <v>785.03869303525357</v>
      </c>
      <c r="D34" s="10">
        <v>787.40326741186584</v>
      </c>
      <c r="E34" s="10">
        <v>799.22613929492684</v>
      </c>
      <c r="F34" s="10">
        <v>821.68959587274287</v>
      </c>
      <c r="G34" s="10">
        <v>870.16337059329317</v>
      </c>
      <c r="H34" s="10">
        <v>785.03869303525357</v>
      </c>
      <c r="I34" s="10">
        <v>1017.949269131556</v>
      </c>
      <c r="J34" s="10">
        <v>1137.3602751504729</v>
      </c>
      <c r="K34" s="10">
        <v>1036.865864144454</v>
      </c>
      <c r="L34" s="10">
        <v>1002.579535683577</v>
      </c>
      <c r="M34" s="10">
        <v>1066.423043852107</v>
      </c>
      <c r="N34" s="10">
        <v>932.82459157351673</v>
      </c>
      <c r="O34" s="10">
        <v>1051.0533104041269</v>
      </c>
      <c r="P34" s="10">
        <v>905.63198624247627</v>
      </c>
      <c r="Q34" s="10">
        <v>712.91917454858117</v>
      </c>
      <c r="R34" s="10">
        <v>702.27858985382625</v>
      </c>
      <c r="S34" s="10">
        <v>783.8564058469475</v>
      </c>
      <c r="T34" s="10">
        <v>640.42484952708503</v>
      </c>
      <c r="U34" s="10">
        <v>736.73164230438522</v>
      </c>
      <c r="V34" s="10">
        <v>829.93129836629407</v>
      </c>
      <c r="W34" s="10">
        <v>919.04505588993982</v>
      </c>
      <c r="X34" s="10">
        <v>1005.8202063628549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328.7546861564918</v>
      </c>
      <c r="D36" s="10">
        <v>286.95425623387791</v>
      </c>
      <c r="E36" s="10">
        <v>288.08400687876178</v>
      </c>
      <c r="F36" s="10">
        <v>303.90034393809111</v>
      </c>
      <c r="G36" s="10">
        <v>292.60292347377469</v>
      </c>
      <c r="H36" s="10">
        <v>320.84643164230442</v>
      </c>
      <c r="I36" s="10">
        <v>431.56113499570068</v>
      </c>
      <c r="J36" s="10">
        <v>406.70679277730011</v>
      </c>
      <c r="K36" s="10">
        <v>473.36147893379189</v>
      </c>
      <c r="L36" s="10">
        <v>474.63456577815992</v>
      </c>
      <c r="M36" s="10">
        <v>465.84505588993977</v>
      </c>
      <c r="N36" s="10">
        <v>490.01625107480652</v>
      </c>
      <c r="O36" s="10">
        <v>592.19449699054167</v>
      </c>
      <c r="P36" s="10">
        <v>602.08271711091993</v>
      </c>
      <c r="Q36" s="10">
        <v>615.26706792777293</v>
      </c>
      <c r="R36" s="10">
        <v>631.74737747205495</v>
      </c>
      <c r="S36" s="10">
        <v>660.3133276010318</v>
      </c>
      <c r="T36" s="10">
        <v>599.22837489251924</v>
      </c>
      <c r="U36" s="10">
        <v>664.53018056749784</v>
      </c>
      <c r="V36" s="10">
        <v>692.49621668099735</v>
      </c>
      <c r="W36" s="10">
        <v>721.56319862424766</v>
      </c>
      <c r="X36" s="10">
        <v>712.98787618228721</v>
      </c>
    </row>
    <row r="37" spans="1:24" ht="11.25" customHeight="1" x14ac:dyDescent="0.2">
      <c r="A37" s="41" t="s">
        <v>61</v>
      </c>
      <c r="B37" s="9" t="s">
        <v>62</v>
      </c>
      <c r="C37" s="10">
        <v>4504.2777300085982</v>
      </c>
      <c r="D37" s="10">
        <v>4488.4064488392087</v>
      </c>
      <c r="E37" s="10">
        <v>4160.3993121238173</v>
      </c>
      <c r="F37" s="10">
        <v>4095.8560619088562</v>
      </c>
      <c r="G37" s="10">
        <v>4209.0713671539124</v>
      </c>
      <c r="H37" s="10">
        <v>4356.1454858125526</v>
      </c>
      <c r="I37" s="10">
        <v>4396.3527944969901</v>
      </c>
      <c r="J37" s="10">
        <v>4091.6236457437658</v>
      </c>
      <c r="K37" s="10">
        <v>3877.890025795356</v>
      </c>
      <c r="L37" s="10">
        <v>4342.2184006878761</v>
      </c>
      <c r="M37" s="10">
        <v>4326.0963026655199</v>
      </c>
      <c r="N37" s="10">
        <v>3995.0558899398111</v>
      </c>
      <c r="O37" s="10">
        <v>4087.4892519346508</v>
      </c>
      <c r="P37" s="10">
        <v>4112.2098022355976</v>
      </c>
      <c r="Q37" s="10">
        <v>3809.5282029234741</v>
      </c>
      <c r="R37" s="10">
        <v>4045.5001719690449</v>
      </c>
      <c r="S37" s="10">
        <v>4053.716423043852</v>
      </c>
      <c r="T37" s="10">
        <v>4022.3825451418738</v>
      </c>
      <c r="U37" s="10">
        <v>4321.890283748925</v>
      </c>
      <c r="V37" s="10">
        <v>4428.1999140154767</v>
      </c>
      <c r="W37" s="10">
        <v>4089.2436801375752</v>
      </c>
      <c r="X37" s="10">
        <v>4001.9835769561482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4.232330180567498</v>
      </c>
      <c r="E38" s="10">
        <v>3.1742906276870162</v>
      </c>
      <c r="F38" s="10">
        <v>5.2904557179707652</v>
      </c>
      <c r="G38" s="10">
        <v>3.1742906276870162</v>
      </c>
      <c r="H38" s="10">
        <v>4.232330180567498</v>
      </c>
      <c r="I38" s="10">
        <v>7.4066208082545133</v>
      </c>
      <c r="J38" s="10">
        <v>9.5227858985382632</v>
      </c>
      <c r="K38" s="10">
        <v>15.87128116938951</v>
      </c>
      <c r="L38" s="10">
        <v>11.560103181427341</v>
      </c>
      <c r="M38" s="10">
        <v>12.61109200343938</v>
      </c>
      <c r="N38" s="10">
        <v>17.865692175408419</v>
      </c>
      <c r="O38" s="10">
        <v>18.91659501289768</v>
      </c>
      <c r="P38" s="10">
        <v>19.96749785038693</v>
      </c>
      <c r="Q38" s="10">
        <v>27.32398968185727</v>
      </c>
      <c r="R38" s="10">
        <v>29.425795356835771</v>
      </c>
      <c r="S38" s="10">
        <v>28.37489251934652</v>
      </c>
      <c r="T38" s="10">
        <v>30.971711092003439</v>
      </c>
      <c r="U38" s="10">
        <v>34.542734307824588</v>
      </c>
      <c r="V38" s="10">
        <v>35.6493551160791</v>
      </c>
      <c r="W38" s="10">
        <v>29.725365434221839</v>
      </c>
      <c r="X38" s="10">
        <v>33.974204643164228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449.76354256233873</v>
      </c>
      <c r="D40" s="10">
        <v>656.21238177128112</v>
      </c>
      <c r="E40" s="10">
        <v>605.65348237317278</v>
      </c>
      <c r="F40" s="10">
        <v>681.49183147033534</v>
      </c>
      <c r="G40" s="10">
        <v>715.19776440240753</v>
      </c>
      <c r="H40" s="10">
        <v>678.33190025795352</v>
      </c>
      <c r="I40" s="10">
        <v>898.4737747205503</v>
      </c>
      <c r="J40" s="10">
        <v>843.70163370593286</v>
      </c>
      <c r="K40" s="10">
        <v>994.3250214961306</v>
      </c>
      <c r="L40" s="10">
        <v>710.70988822012032</v>
      </c>
      <c r="M40" s="10">
        <v>711.73688736027509</v>
      </c>
      <c r="N40" s="10">
        <v>879.14393809114347</v>
      </c>
      <c r="O40" s="10">
        <v>943.84729148753217</v>
      </c>
      <c r="P40" s="10">
        <v>881.19802235597592</v>
      </c>
      <c r="Q40" s="10">
        <v>1160.5521926053309</v>
      </c>
      <c r="R40" s="10">
        <v>1096.8759243336201</v>
      </c>
      <c r="S40" s="10">
        <v>1187.255202063629</v>
      </c>
      <c r="T40" s="10">
        <v>1119.2273430782459</v>
      </c>
      <c r="U40" s="10">
        <v>1341.3601031814269</v>
      </c>
      <c r="V40" s="10">
        <v>1357.021410146174</v>
      </c>
      <c r="W40" s="10">
        <v>603.68331900257954</v>
      </c>
      <c r="X40" s="10">
        <v>744.88658641444545</v>
      </c>
    </row>
    <row r="41" spans="1:24" ht="11.25" customHeight="1" x14ac:dyDescent="0.2">
      <c r="A41" s="41" t="s">
        <v>69</v>
      </c>
      <c r="B41" s="9" t="s">
        <v>70</v>
      </c>
      <c r="C41" s="10">
        <v>1.0461736887360269</v>
      </c>
      <c r="D41" s="10">
        <v>4.184608770421324</v>
      </c>
      <c r="E41" s="10">
        <v>10.46147893379192</v>
      </c>
      <c r="F41" s="10">
        <v>9.4153052450558885</v>
      </c>
      <c r="G41" s="10">
        <v>37.661220980223547</v>
      </c>
      <c r="H41" s="10">
        <v>17.784436801375751</v>
      </c>
      <c r="I41" s="10">
        <v>1.0461736887360269</v>
      </c>
      <c r="J41" s="10">
        <v>1.0461736887360269</v>
      </c>
      <c r="K41" s="10">
        <v>4.184608770421324</v>
      </c>
      <c r="L41" s="10">
        <v>1.026999140154772</v>
      </c>
      <c r="M41" s="10">
        <v>1.026999140154772</v>
      </c>
      <c r="N41" s="10">
        <v>1.026999140154772</v>
      </c>
      <c r="O41" s="10">
        <v>1.026999140154772</v>
      </c>
      <c r="P41" s="10">
        <v>1.026999140154772</v>
      </c>
      <c r="Q41" s="10">
        <v>0</v>
      </c>
      <c r="R41" s="10">
        <v>0</v>
      </c>
      <c r="S41" s="10">
        <v>0</v>
      </c>
      <c r="T41" s="10">
        <v>7.9105760963026656E-2</v>
      </c>
      <c r="U41" s="10">
        <v>0.11195184866723989</v>
      </c>
      <c r="V41" s="10">
        <v>6.1650902837489252E-2</v>
      </c>
      <c r="W41" s="10">
        <v>4.8237317282889082E-2</v>
      </c>
      <c r="X41" s="10">
        <v>4.1100601891659497E-2</v>
      </c>
    </row>
    <row r="42" spans="1:24" ht="11.25" customHeight="1" x14ac:dyDescent="0.2">
      <c r="A42" s="41" t="s">
        <v>71</v>
      </c>
      <c r="B42" s="9" t="s">
        <v>72</v>
      </c>
      <c r="C42" s="10">
        <v>840.72562338779005</v>
      </c>
      <c r="D42" s="10">
        <v>791.83387790197764</v>
      </c>
      <c r="E42" s="10">
        <v>937.44625967325874</v>
      </c>
      <c r="F42" s="10">
        <v>888.5545141874461</v>
      </c>
      <c r="G42" s="10">
        <v>944.88632846087705</v>
      </c>
      <c r="H42" s="10">
        <v>1008.658125537403</v>
      </c>
      <c r="I42" s="10">
        <v>1503.9528804815129</v>
      </c>
      <c r="J42" s="10">
        <v>1485.8841788478071</v>
      </c>
      <c r="K42" s="10">
        <v>1368.96913155632</v>
      </c>
      <c r="L42" s="10">
        <v>1208.560275150473</v>
      </c>
      <c r="M42" s="10">
        <v>1432.406620808254</v>
      </c>
      <c r="N42" s="10">
        <v>1399.828030954428</v>
      </c>
      <c r="O42" s="10">
        <v>1620.5216680997421</v>
      </c>
      <c r="P42" s="10">
        <v>1566.9245915735171</v>
      </c>
      <c r="Q42" s="10">
        <v>1636.2854686156491</v>
      </c>
      <c r="R42" s="10">
        <v>2016.7191745485809</v>
      </c>
      <c r="S42" s="10">
        <v>1902.168701633706</v>
      </c>
      <c r="T42" s="10">
        <v>2033.729406706793</v>
      </c>
      <c r="U42" s="10">
        <v>2102.1381771281171</v>
      </c>
      <c r="V42" s="10">
        <v>2122.9138435081691</v>
      </c>
      <c r="W42" s="10">
        <v>2246.9751504729152</v>
      </c>
      <c r="X42" s="10">
        <v>1951.1353396388649</v>
      </c>
    </row>
    <row r="43" spans="1:24" ht="11.25" customHeight="1" x14ac:dyDescent="0.2">
      <c r="A43" s="41" t="s">
        <v>73</v>
      </c>
      <c r="B43" s="9" t="s">
        <v>74</v>
      </c>
      <c r="C43" s="10">
        <v>7347.4252794496979</v>
      </c>
      <c r="D43" s="10">
        <v>7334.0737747205503</v>
      </c>
      <c r="E43" s="10">
        <v>6484.7138435081679</v>
      </c>
      <c r="F43" s="10">
        <v>6903.7451418744622</v>
      </c>
      <c r="G43" s="10">
        <v>7570.2923473774717</v>
      </c>
      <c r="H43" s="10">
        <v>7660.6716251074804</v>
      </c>
      <c r="I43" s="10">
        <v>8561.383404987102</v>
      </c>
      <c r="J43" s="10">
        <v>9024.5772141014604</v>
      </c>
      <c r="K43" s="10">
        <v>9682.9081685296642</v>
      </c>
      <c r="L43" s="10">
        <v>10078.305588993981</v>
      </c>
      <c r="M43" s="10">
        <v>10743.298022355981</v>
      </c>
      <c r="N43" s="10">
        <v>11302.801633705931</v>
      </c>
      <c r="O43" s="10">
        <v>11675.11461736887</v>
      </c>
      <c r="P43" s="10">
        <v>11400.01668099742</v>
      </c>
      <c r="Q43" s="10">
        <v>10979.096216681</v>
      </c>
      <c r="R43" s="10">
        <v>12074.87815993121</v>
      </c>
      <c r="S43" s="10">
        <v>11870.497764402409</v>
      </c>
      <c r="T43" s="10">
        <v>12205.653912295789</v>
      </c>
      <c r="U43" s="10">
        <v>12828.55829750645</v>
      </c>
      <c r="V43" s="10">
        <v>13206.951676698191</v>
      </c>
      <c r="W43" s="10">
        <v>13241.96027515047</v>
      </c>
      <c r="X43" s="10">
        <v>13419.63061049011</v>
      </c>
    </row>
    <row r="44" spans="1:24" ht="11.25" customHeight="1" x14ac:dyDescent="0.2">
      <c r="A44" s="41" t="s">
        <v>75</v>
      </c>
      <c r="B44" s="9" t="s">
        <v>76</v>
      </c>
      <c r="C44" s="10">
        <v>3433.2473774720552</v>
      </c>
      <c r="D44" s="10">
        <v>3303.9457437661222</v>
      </c>
      <c r="E44" s="10">
        <v>3208.4169389509889</v>
      </c>
      <c r="F44" s="10">
        <v>3138.941444539983</v>
      </c>
      <c r="G44" s="10">
        <v>2657.4376612209799</v>
      </c>
      <c r="H44" s="10">
        <v>2448.0462596732591</v>
      </c>
      <c r="I44" s="10">
        <v>2724.9833190025788</v>
      </c>
      <c r="J44" s="10">
        <v>2731.7378331900259</v>
      </c>
      <c r="K44" s="10">
        <v>2661.297420464316</v>
      </c>
      <c r="L44" s="10">
        <v>2483.041960447119</v>
      </c>
      <c r="M44" s="10">
        <v>2983.6629406706788</v>
      </c>
      <c r="N44" s="10">
        <v>3239.705760963026</v>
      </c>
      <c r="O44" s="10">
        <v>3276.9656921754081</v>
      </c>
      <c r="P44" s="10">
        <v>3255.9472914875319</v>
      </c>
      <c r="Q44" s="10">
        <v>3495.7485812553741</v>
      </c>
      <c r="R44" s="10">
        <v>3696.3791057609628</v>
      </c>
      <c r="S44" s="10">
        <v>3447.9793637145308</v>
      </c>
      <c r="T44" s="10">
        <v>3282.6053310404118</v>
      </c>
      <c r="U44" s="10">
        <v>3540.7175408426478</v>
      </c>
      <c r="V44" s="10">
        <v>3041.9834049871019</v>
      </c>
      <c r="W44" s="10">
        <v>1963.8</v>
      </c>
      <c r="X44" s="10">
        <v>1851.9378331900259</v>
      </c>
    </row>
    <row r="45" spans="1:24" ht="11.25" customHeight="1" x14ac:dyDescent="0.2">
      <c r="A45" s="41" t="s">
        <v>77</v>
      </c>
      <c r="B45" s="9" t="s">
        <v>78</v>
      </c>
      <c r="C45" s="10">
        <v>83.53396388650043</v>
      </c>
      <c r="D45" s="10">
        <v>58.56981943250215</v>
      </c>
      <c r="E45" s="10">
        <v>52.808856405846953</v>
      </c>
      <c r="F45" s="10">
        <v>22.083662940670681</v>
      </c>
      <c r="G45" s="10">
        <v>20.163370593293209</v>
      </c>
      <c r="H45" s="10">
        <v>48.968185726569217</v>
      </c>
      <c r="I45" s="10">
        <v>49.928374892519336</v>
      </c>
      <c r="J45" s="10">
        <v>110.418486672399</v>
      </c>
      <c r="K45" s="10">
        <v>159.38667239896819</v>
      </c>
      <c r="L45" s="10">
        <v>129.1296646603611</v>
      </c>
      <c r="M45" s="10">
        <v>167.6602751504729</v>
      </c>
      <c r="N45" s="10">
        <v>183.28082545141871</v>
      </c>
      <c r="O45" s="10">
        <v>174.94987102321579</v>
      </c>
      <c r="P45" s="10">
        <v>101.0127257093723</v>
      </c>
      <c r="Q45" s="10">
        <v>128.08830610490111</v>
      </c>
      <c r="R45" s="10">
        <v>120.7987102321582</v>
      </c>
      <c r="S45" s="10">
        <v>135.3778159931212</v>
      </c>
      <c r="T45" s="10">
        <v>92.197506448839206</v>
      </c>
      <c r="U45" s="10">
        <v>117.3767841788478</v>
      </c>
      <c r="V45" s="10">
        <v>111.02966466036111</v>
      </c>
      <c r="W45" s="10">
        <v>145.27188306104901</v>
      </c>
      <c r="X45" s="10">
        <v>133.92828890799649</v>
      </c>
    </row>
    <row r="46" spans="1:24" ht="11.25" customHeight="1" x14ac:dyDescent="0.2">
      <c r="A46" s="41" t="s">
        <v>79</v>
      </c>
      <c r="B46" s="9" t="s">
        <v>80</v>
      </c>
      <c r="C46" s="10">
        <v>199.7134135855546</v>
      </c>
      <c r="D46" s="10">
        <v>215.07592433362001</v>
      </c>
      <c r="E46" s="10">
        <v>156.50619088564059</v>
      </c>
      <c r="F46" s="10">
        <v>154.58581255374031</v>
      </c>
      <c r="G46" s="10">
        <v>201.63370593293209</v>
      </c>
      <c r="H46" s="10">
        <v>183.39062768701629</v>
      </c>
      <c r="I46" s="10">
        <v>219.8767841788478</v>
      </c>
      <c r="J46" s="10">
        <v>247.7214101461737</v>
      </c>
      <c r="K46" s="10">
        <v>275.56603611349948</v>
      </c>
      <c r="L46" s="10">
        <v>296.93319002579528</v>
      </c>
      <c r="M46" s="10">
        <v>371.16655202063629</v>
      </c>
      <c r="N46" s="10">
        <v>409.28632846087697</v>
      </c>
      <c r="O46" s="10">
        <v>456.43447979363708</v>
      </c>
      <c r="P46" s="10">
        <v>466.46603611349951</v>
      </c>
      <c r="Q46" s="10">
        <v>542.70567497850391</v>
      </c>
      <c r="R46" s="10">
        <v>593.86646603611348</v>
      </c>
      <c r="S46" s="10">
        <v>653.05245055889941</v>
      </c>
      <c r="T46" s="10">
        <v>453.51934651762679</v>
      </c>
      <c r="U46" s="10">
        <v>473.48512467755802</v>
      </c>
      <c r="V46" s="10">
        <v>416.76680997420459</v>
      </c>
      <c r="W46" s="10">
        <v>394.06552020636281</v>
      </c>
      <c r="X46" s="10">
        <v>430.17196904557181</v>
      </c>
    </row>
    <row r="47" spans="1:24" ht="11.25" customHeight="1" x14ac:dyDescent="0.2">
      <c r="A47" s="41" t="s">
        <v>81</v>
      </c>
      <c r="B47" s="9" t="s">
        <v>82</v>
      </c>
      <c r="C47" s="10">
        <v>797.89337919174545</v>
      </c>
      <c r="D47" s="10">
        <v>650.98882201203776</v>
      </c>
      <c r="E47" s="10">
        <v>779.65030094582971</v>
      </c>
      <c r="F47" s="10">
        <v>838.2201203783319</v>
      </c>
      <c r="G47" s="10">
        <v>957.28005159071358</v>
      </c>
      <c r="H47" s="10">
        <v>1093.622785898538</v>
      </c>
      <c r="I47" s="10">
        <v>1487.288650042992</v>
      </c>
      <c r="J47" s="10">
        <v>1600.5875322441959</v>
      </c>
      <c r="K47" s="10">
        <v>1482.4877901977641</v>
      </c>
      <c r="L47" s="10">
        <v>1460.5904557179711</v>
      </c>
      <c r="M47" s="10">
        <v>1459.6588993981079</v>
      </c>
      <c r="N47" s="10">
        <v>1665.5202063628551</v>
      </c>
      <c r="O47" s="10">
        <v>1443.82347377472</v>
      </c>
      <c r="P47" s="10">
        <v>1223.9896818572661</v>
      </c>
      <c r="Q47" s="10">
        <v>1144.8122957867581</v>
      </c>
      <c r="R47" s="10">
        <v>1378.6184866723991</v>
      </c>
      <c r="S47" s="10">
        <v>1329.2490971625109</v>
      </c>
      <c r="T47" s="10">
        <v>1352.798280309544</v>
      </c>
      <c r="U47" s="10">
        <v>1391.522613929493</v>
      </c>
      <c r="V47" s="10">
        <v>1383.153052450559</v>
      </c>
      <c r="W47" s="10">
        <v>1424.425881341358</v>
      </c>
      <c r="X47" s="10">
        <v>1304.7115219260529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23.19896818572656</v>
      </c>
      <c r="W48" s="10">
        <v>224.1619948409286</v>
      </c>
      <c r="X48" s="10">
        <v>222.98727429062771</v>
      </c>
    </row>
    <row r="49" spans="1:24" ht="11.25" customHeight="1" x14ac:dyDescent="0.2">
      <c r="A49" s="41" t="s">
        <v>85</v>
      </c>
      <c r="B49" s="9" t="s">
        <v>86</v>
      </c>
      <c r="C49" s="10">
        <v>91.215219260533104</v>
      </c>
      <c r="D49" s="10">
        <v>65.29088564058469</v>
      </c>
      <c r="E49" s="10">
        <v>56.649441100601877</v>
      </c>
      <c r="F49" s="10">
        <v>57.609630266552017</v>
      </c>
      <c r="G49" s="10">
        <v>46.087704213241622</v>
      </c>
      <c r="H49" s="10">
        <v>34.565778159931213</v>
      </c>
      <c r="I49" s="10">
        <v>43.207222699914013</v>
      </c>
      <c r="J49" s="10">
        <v>69.131556319862426</v>
      </c>
      <c r="K49" s="10">
        <v>69.131556319862426</v>
      </c>
      <c r="L49" s="10">
        <v>61.144539982803089</v>
      </c>
      <c r="M49" s="10">
        <v>64.966122098022353</v>
      </c>
      <c r="N49" s="10">
        <v>72.609114359415301</v>
      </c>
      <c r="O49" s="10">
        <v>74.519948409286329</v>
      </c>
      <c r="P49" s="10">
        <v>65.921496130696468</v>
      </c>
      <c r="Q49" s="10">
        <v>71.653740326741186</v>
      </c>
      <c r="R49" s="10">
        <v>73.564574376612214</v>
      </c>
      <c r="S49" s="10">
        <v>82.16302665520206</v>
      </c>
      <c r="T49" s="10">
        <v>72.991315563198626</v>
      </c>
      <c r="U49" s="10">
        <v>87.660533104041264</v>
      </c>
      <c r="V49" s="10">
        <v>86.837919174548574</v>
      </c>
      <c r="W49" s="10">
        <v>84.192605331040397</v>
      </c>
      <c r="X49" s="10">
        <v>87.890197764402402</v>
      </c>
    </row>
    <row r="50" spans="1:24" ht="11.25" customHeight="1" x14ac:dyDescent="0.2">
      <c r="A50" s="41" t="s">
        <v>87</v>
      </c>
      <c r="B50" s="9" t="s">
        <v>88</v>
      </c>
      <c r="C50" s="10">
        <v>111.3785898538263</v>
      </c>
      <c r="D50" s="10">
        <v>257.32304385210659</v>
      </c>
      <c r="E50" s="10">
        <v>510.80541702493548</v>
      </c>
      <c r="F50" s="10">
        <v>545.37119518486668</v>
      </c>
      <c r="G50" s="10">
        <v>531.92889079965596</v>
      </c>
      <c r="H50" s="10">
        <v>358.13989681857271</v>
      </c>
      <c r="I50" s="10">
        <v>324.53422184006882</v>
      </c>
      <c r="J50" s="10">
        <v>564.57437661220979</v>
      </c>
      <c r="K50" s="10">
        <v>384.44634565778148</v>
      </c>
      <c r="L50" s="10">
        <v>302.68942390369727</v>
      </c>
      <c r="M50" s="10">
        <v>333.9065348237317</v>
      </c>
      <c r="N50" s="10">
        <v>610.49011177987961</v>
      </c>
      <c r="O50" s="10">
        <v>698.95864144453992</v>
      </c>
      <c r="P50" s="10">
        <v>770.42132416165089</v>
      </c>
      <c r="Q50" s="10">
        <v>821.62992261392947</v>
      </c>
      <c r="R50" s="10">
        <v>1162.202321582115</v>
      </c>
      <c r="S50" s="10">
        <v>1064.1478933791921</v>
      </c>
      <c r="T50" s="10">
        <v>957.04496990541702</v>
      </c>
      <c r="U50" s="10">
        <v>1001.891315563199</v>
      </c>
      <c r="V50" s="10">
        <v>1138.1984522785899</v>
      </c>
      <c r="W50" s="10">
        <v>1223.5126397248489</v>
      </c>
      <c r="X50" s="10">
        <v>993.75546001719681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60.9</v>
      </c>
      <c r="D2" s="31">
        <f t="shared" si="0"/>
        <v>149.20490111779881</v>
      </c>
      <c r="E2" s="31">
        <f t="shared" si="0"/>
        <v>191.83490971625099</v>
      </c>
      <c r="F2" s="31">
        <f t="shared" si="0"/>
        <v>170.51994840928629</v>
      </c>
      <c r="G2" s="31">
        <f t="shared" si="0"/>
        <v>158.33989681857261</v>
      </c>
      <c r="H2" s="31">
        <f t="shared" si="0"/>
        <v>280.13989681857271</v>
      </c>
      <c r="I2" s="31">
        <f t="shared" si="0"/>
        <v>693.24471195184856</v>
      </c>
      <c r="J2" s="31">
        <f t="shared" si="0"/>
        <v>685.12467755803948</v>
      </c>
      <c r="K2" s="31">
        <f t="shared" si="0"/>
        <v>585.65468615649172</v>
      </c>
      <c r="L2" s="31">
        <f t="shared" si="0"/>
        <v>546.12115219260534</v>
      </c>
      <c r="M2" s="31">
        <f t="shared" si="0"/>
        <v>451.71728288907991</v>
      </c>
      <c r="N2" s="31">
        <f t="shared" si="0"/>
        <v>865.87609630266536</v>
      </c>
      <c r="O2" s="31">
        <f t="shared" si="0"/>
        <v>967.38555460017187</v>
      </c>
      <c r="P2" s="31">
        <f t="shared" si="0"/>
        <v>696.35520206362844</v>
      </c>
      <c r="Q2" s="31">
        <f t="shared" si="0"/>
        <v>679.09862424763537</v>
      </c>
      <c r="R2" s="31">
        <f t="shared" si="0"/>
        <v>752.7846087704213</v>
      </c>
      <c r="S2" s="31">
        <f t="shared" si="0"/>
        <v>708.50791057609626</v>
      </c>
      <c r="T2" s="31">
        <f t="shared" si="0"/>
        <v>733.70687876182285</v>
      </c>
      <c r="U2" s="31">
        <f t="shared" si="0"/>
        <v>653.6265692175408</v>
      </c>
      <c r="V2" s="31">
        <f t="shared" si="0"/>
        <v>655.78959587274278</v>
      </c>
      <c r="W2" s="31">
        <f t="shared" si="0"/>
        <v>716.34135855545992</v>
      </c>
      <c r="X2" s="31">
        <f t="shared" ref="X2" si="1">SUM(X3,X17,X22,X25,X26,X51,X52,X71,X74,X75,X76)</f>
        <v>463.99415305245049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60.9</v>
      </c>
      <c r="D26" s="37">
        <f t="shared" si="14"/>
        <v>149.20490111779881</v>
      </c>
      <c r="E26" s="37">
        <f t="shared" si="14"/>
        <v>191.83490971625099</v>
      </c>
      <c r="F26" s="37">
        <f t="shared" si="14"/>
        <v>170.51994840928629</v>
      </c>
      <c r="G26" s="37">
        <f t="shared" si="14"/>
        <v>158.33989681857261</v>
      </c>
      <c r="H26" s="37">
        <f t="shared" si="14"/>
        <v>280.13989681857271</v>
      </c>
      <c r="I26" s="37">
        <f t="shared" si="14"/>
        <v>693.24471195184856</v>
      </c>
      <c r="J26" s="37">
        <f t="shared" si="14"/>
        <v>685.12467755803948</v>
      </c>
      <c r="K26" s="37">
        <f t="shared" si="14"/>
        <v>585.65468615649172</v>
      </c>
      <c r="L26" s="37">
        <f t="shared" si="14"/>
        <v>546.12115219260534</v>
      </c>
      <c r="M26" s="37">
        <f t="shared" si="14"/>
        <v>451.71728288907991</v>
      </c>
      <c r="N26" s="37">
        <f t="shared" si="14"/>
        <v>865.87609630266536</v>
      </c>
      <c r="O26" s="37">
        <f t="shared" si="14"/>
        <v>967.38555460017187</v>
      </c>
      <c r="P26" s="37">
        <f t="shared" si="14"/>
        <v>696.35520206362844</v>
      </c>
      <c r="Q26" s="37">
        <f t="shared" si="14"/>
        <v>679.09862424763537</v>
      </c>
      <c r="R26" s="37">
        <f t="shared" si="14"/>
        <v>752.7846087704213</v>
      </c>
      <c r="S26" s="37">
        <f t="shared" si="14"/>
        <v>708.50791057609626</v>
      </c>
      <c r="T26" s="37">
        <f t="shared" si="14"/>
        <v>733.70687876182285</v>
      </c>
      <c r="U26" s="37">
        <f t="shared" si="14"/>
        <v>653.6265692175408</v>
      </c>
      <c r="V26" s="37">
        <f t="shared" si="14"/>
        <v>655.78959587274278</v>
      </c>
      <c r="W26" s="37">
        <f t="shared" si="14"/>
        <v>716.34135855545992</v>
      </c>
      <c r="X26" s="37">
        <f t="shared" ref="X26" si="15">SUM(X27,X33)</f>
        <v>463.99415305245049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60.9</v>
      </c>
      <c r="D27" s="29">
        <f t="shared" si="16"/>
        <v>149.20490111779881</v>
      </c>
      <c r="E27" s="29">
        <f t="shared" si="16"/>
        <v>191.83490971625099</v>
      </c>
      <c r="F27" s="29">
        <f t="shared" si="16"/>
        <v>170.51994840928629</v>
      </c>
      <c r="G27" s="29">
        <f t="shared" si="16"/>
        <v>158.33989681857261</v>
      </c>
      <c r="H27" s="29">
        <f t="shared" si="16"/>
        <v>280.13989681857271</v>
      </c>
      <c r="I27" s="29">
        <f t="shared" si="16"/>
        <v>693.24471195184856</v>
      </c>
      <c r="J27" s="29">
        <f t="shared" si="16"/>
        <v>685.12467755803948</v>
      </c>
      <c r="K27" s="29">
        <f t="shared" si="16"/>
        <v>585.65468615649172</v>
      </c>
      <c r="L27" s="29">
        <f t="shared" si="16"/>
        <v>546.12115219260534</v>
      </c>
      <c r="M27" s="29">
        <f t="shared" si="16"/>
        <v>451.71728288907991</v>
      </c>
      <c r="N27" s="29">
        <f t="shared" si="16"/>
        <v>865.87609630266536</v>
      </c>
      <c r="O27" s="29">
        <f t="shared" si="16"/>
        <v>967.38555460017187</v>
      </c>
      <c r="P27" s="29">
        <f t="shared" si="16"/>
        <v>696.35520206362844</v>
      </c>
      <c r="Q27" s="29">
        <f t="shared" si="16"/>
        <v>679.09862424763537</v>
      </c>
      <c r="R27" s="29">
        <f t="shared" si="16"/>
        <v>752.7846087704213</v>
      </c>
      <c r="S27" s="29">
        <f t="shared" si="16"/>
        <v>708.50791057609626</v>
      </c>
      <c r="T27" s="29">
        <f t="shared" si="16"/>
        <v>733.70687876182285</v>
      </c>
      <c r="U27" s="29">
        <f t="shared" si="16"/>
        <v>653.6265692175408</v>
      </c>
      <c r="V27" s="29">
        <f t="shared" si="16"/>
        <v>655.78959587274278</v>
      </c>
      <c r="W27" s="29">
        <f t="shared" si="16"/>
        <v>716.34135855545992</v>
      </c>
      <c r="X27" s="29">
        <f t="shared" ref="X27" si="17">SUM(X28:X32)</f>
        <v>463.99415305245049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60.9</v>
      </c>
      <c r="D30" s="10">
        <v>149.20490111779881</v>
      </c>
      <c r="E30" s="10">
        <v>191.83490971625099</v>
      </c>
      <c r="F30" s="10">
        <v>170.51994840928629</v>
      </c>
      <c r="G30" s="10">
        <v>158.33989681857261</v>
      </c>
      <c r="H30" s="10">
        <v>280.13989681857271</v>
      </c>
      <c r="I30" s="10">
        <v>693.24471195184856</v>
      </c>
      <c r="J30" s="10">
        <v>685.12467755803948</v>
      </c>
      <c r="K30" s="10">
        <v>585.65468615649172</v>
      </c>
      <c r="L30" s="10">
        <v>546.12115219260534</v>
      </c>
      <c r="M30" s="10">
        <v>451.71728288907991</v>
      </c>
      <c r="N30" s="10">
        <v>865.87609630266536</v>
      </c>
      <c r="O30" s="10">
        <v>967.38555460017187</v>
      </c>
      <c r="P30" s="10">
        <v>696.35520206362844</v>
      </c>
      <c r="Q30" s="10">
        <v>679.09862424763537</v>
      </c>
      <c r="R30" s="10">
        <v>752.7846087704213</v>
      </c>
      <c r="S30" s="10">
        <v>708.50791057609626</v>
      </c>
      <c r="T30" s="10">
        <v>733.70687876182285</v>
      </c>
      <c r="U30" s="10">
        <v>653.6265692175408</v>
      </c>
      <c r="V30" s="10">
        <v>655.78959587274278</v>
      </c>
      <c r="W30" s="10">
        <v>716.34135855545992</v>
      </c>
      <c r="X30" s="10">
        <v>463.99415305245049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579.56474634565768</v>
      </c>
      <c r="D2" s="31">
        <f t="shared" si="0"/>
        <v>444.56981943250207</v>
      </c>
      <c r="E2" s="31">
        <f t="shared" si="0"/>
        <v>100.48495270851249</v>
      </c>
      <c r="F2" s="31">
        <f t="shared" si="0"/>
        <v>86.274978503869306</v>
      </c>
      <c r="G2" s="31">
        <f t="shared" si="0"/>
        <v>55.824935511607912</v>
      </c>
      <c r="H2" s="31">
        <f t="shared" si="0"/>
        <v>77.139982803095435</v>
      </c>
      <c r="I2" s="31">
        <f t="shared" si="0"/>
        <v>43.644969905417021</v>
      </c>
      <c r="J2" s="31">
        <f t="shared" si="0"/>
        <v>75.109974204643166</v>
      </c>
      <c r="K2" s="31">
        <f t="shared" si="0"/>
        <v>71.049957007738598</v>
      </c>
      <c r="L2" s="31">
        <f t="shared" si="0"/>
        <v>68.011349957007738</v>
      </c>
      <c r="M2" s="31">
        <f t="shared" si="0"/>
        <v>48.724591573516769</v>
      </c>
      <c r="N2" s="31">
        <f t="shared" si="0"/>
        <v>28.422699914015471</v>
      </c>
      <c r="O2" s="31">
        <f t="shared" si="0"/>
        <v>48.724591573516769</v>
      </c>
      <c r="P2" s="31">
        <f t="shared" si="0"/>
        <v>55.830266552020639</v>
      </c>
      <c r="Q2" s="31">
        <f t="shared" si="0"/>
        <v>75.117024935511608</v>
      </c>
      <c r="R2" s="31">
        <f t="shared" si="0"/>
        <v>192.06852966466039</v>
      </c>
      <c r="S2" s="31">
        <f t="shared" si="0"/>
        <v>210.08082545141869</v>
      </c>
      <c r="T2" s="31">
        <f t="shared" si="0"/>
        <v>123.47807394668961</v>
      </c>
      <c r="U2" s="31">
        <f t="shared" si="0"/>
        <v>147.22734307824589</v>
      </c>
      <c r="V2" s="31">
        <f t="shared" si="0"/>
        <v>209.27472055030091</v>
      </c>
      <c r="W2" s="31">
        <f t="shared" si="0"/>
        <v>175.46337059329321</v>
      </c>
      <c r="X2" s="31">
        <f t="shared" ref="X2" si="1">SUM(X3,X17,X22,X25,X26,X51,X52,X71,X74,X75,X76)</f>
        <v>215.91711092003439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579.56474634565768</v>
      </c>
      <c r="D26" s="37">
        <f t="shared" si="14"/>
        <v>444.56981943250207</v>
      </c>
      <c r="E26" s="37">
        <f t="shared" si="14"/>
        <v>100.48495270851249</v>
      </c>
      <c r="F26" s="37">
        <f t="shared" si="14"/>
        <v>86.274978503869306</v>
      </c>
      <c r="G26" s="37">
        <f t="shared" si="14"/>
        <v>55.824935511607912</v>
      </c>
      <c r="H26" s="37">
        <f t="shared" si="14"/>
        <v>77.139982803095435</v>
      </c>
      <c r="I26" s="37">
        <f t="shared" si="14"/>
        <v>43.644969905417021</v>
      </c>
      <c r="J26" s="37">
        <f t="shared" si="14"/>
        <v>75.109974204643166</v>
      </c>
      <c r="K26" s="37">
        <f t="shared" si="14"/>
        <v>71.049957007738598</v>
      </c>
      <c r="L26" s="37">
        <f t="shared" si="14"/>
        <v>68.011349957007738</v>
      </c>
      <c r="M26" s="37">
        <f t="shared" si="14"/>
        <v>48.724591573516769</v>
      </c>
      <c r="N26" s="37">
        <f t="shared" si="14"/>
        <v>28.422699914015471</v>
      </c>
      <c r="O26" s="37">
        <f t="shared" si="14"/>
        <v>48.724591573516769</v>
      </c>
      <c r="P26" s="37">
        <f t="shared" si="14"/>
        <v>55.830266552020639</v>
      </c>
      <c r="Q26" s="37">
        <f t="shared" si="14"/>
        <v>75.117024935511608</v>
      </c>
      <c r="R26" s="37">
        <f t="shared" si="14"/>
        <v>192.06852966466039</v>
      </c>
      <c r="S26" s="37">
        <f t="shared" si="14"/>
        <v>210.08082545141869</v>
      </c>
      <c r="T26" s="37">
        <f t="shared" si="14"/>
        <v>123.47807394668961</v>
      </c>
      <c r="U26" s="37">
        <f t="shared" si="14"/>
        <v>147.22734307824589</v>
      </c>
      <c r="V26" s="37">
        <f t="shared" si="14"/>
        <v>209.27472055030091</v>
      </c>
      <c r="W26" s="37">
        <f t="shared" si="14"/>
        <v>175.46337059329321</v>
      </c>
      <c r="X26" s="37">
        <f t="shared" ref="X26" si="15">SUM(X27,X33)</f>
        <v>215.91711092003439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579.56474634565768</v>
      </c>
      <c r="D27" s="29">
        <f t="shared" si="16"/>
        <v>444.56981943250207</v>
      </c>
      <c r="E27" s="29">
        <f t="shared" si="16"/>
        <v>100.48495270851249</v>
      </c>
      <c r="F27" s="29">
        <f t="shared" si="16"/>
        <v>86.274978503869306</v>
      </c>
      <c r="G27" s="29">
        <f t="shared" si="16"/>
        <v>55.824935511607912</v>
      </c>
      <c r="H27" s="29">
        <f t="shared" si="16"/>
        <v>77.139982803095435</v>
      </c>
      <c r="I27" s="29">
        <f t="shared" si="16"/>
        <v>43.644969905417021</v>
      </c>
      <c r="J27" s="29">
        <f t="shared" si="16"/>
        <v>75.109974204643166</v>
      </c>
      <c r="K27" s="29">
        <f t="shared" si="16"/>
        <v>71.049957007738598</v>
      </c>
      <c r="L27" s="29">
        <f t="shared" si="16"/>
        <v>68.011349957007738</v>
      </c>
      <c r="M27" s="29">
        <f t="shared" si="16"/>
        <v>48.724591573516769</v>
      </c>
      <c r="N27" s="29">
        <f t="shared" si="16"/>
        <v>28.422699914015471</v>
      </c>
      <c r="O27" s="29">
        <f t="shared" si="16"/>
        <v>48.724591573516769</v>
      </c>
      <c r="P27" s="29">
        <f t="shared" si="16"/>
        <v>55.830266552020639</v>
      </c>
      <c r="Q27" s="29">
        <f t="shared" si="16"/>
        <v>75.117024935511608</v>
      </c>
      <c r="R27" s="29">
        <f t="shared" si="16"/>
        <v>192.06852966466039</v>
      </c>
      <c r="S27" s="29">
        <f t="shared" si="16"/>
        <v>210.08082545141869</v>
      </c>
      <c r="T27" s="29">
        <f t="shared" si="16"/>
        <v>123.47807394668961</v>
      </c>
      <c r="U27" s="29">
        <f t="shared" si="16"/>
        <v>147.22734307824589</v>
      </c>
      <c r="V27" s="29">
        <f t="shared" si="16"/>
        <v>209.27472055030091</v>
      </c>
      <c r="W27" s="29">
        <f t="shared" si="16"/>
        <v>175.46337059329321</v>
      </c>
      <c r="X27" s="29">
        <f t="shared" ref="X27" si="17">SUM(X28:X32)</f>
        <v>215.91711092003439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579.56474634565768</v>
      </c>
      <c r="D30" s="10">
        <v>444.56981943250207</v>
      </c>
      <c r="E30" s="10">
        <v>100.48495270851249</v>
      </c>
      <c r="F30" s="10">
        <v>86.274978503869306</v>
      </c>
      <c r="G30" s="10">
        <v>55.824935511607912</v>
      </c>
      <c r="H30" s="10">
        <v>77.139982803095435</v>
      </c>
      <c r="I30" s="10">
        <v>43.644969905417021</v>
      </c>
      <c r="J30" s="10">
        <v>75.109974204643166</v>
      </c>
      <c r="K30" s="10">
        <v>71.049957007738598</v>
      </c>
      <c r="L30" s="10">
        <v>68.011349957007738</v>
      </c>
      <c r="M30" s="10">
        <v>48.724591573516769</v>
      </c>
      <c r="N30" s="10">
        <v>28.422699914015471</v>
      </c>
      <c r="O30" s="10">
        <v>48.724591573516769</v>
      </c>
      <c r="P30" s="10">
        <v>55.830266552020639</v>
      </c>
      <c r="Q30" s="10">
        <v>75.117024935511608</v>
      </c>
      <c r="R30" s="10">
        <v>192.06852966466039</v>
      </c>
      <c r="S30" s="10">
        <v>210.08082545141869</v>
      </c>
      <c r="T30" s="10">
        <v>123.47807394668961</v>
      </c>
      <c r="U30" s="10">
        <v>147.22734307824589</v>
      </c>
      <c r="V30" s="10">
        <v>209.27472055030091</v>
      </c>
      <c r="W30" s="10">
        <v>175.46337059329321</v>
      </c>
      <c r="X30" s="10">
        <v>215.91711092003439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72.697506448839192</v>
      </c>
      <c r="D2" s="31">
        <f t="shared" si="0"/>
        <v>1.058125537403267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72.697506448839192</v>
      </c>
      <c r="D26" s="37">
        <f t="shared" si="14"/>
        <v>1.058125537403267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72.697506448839192</v>
      </c>
      <c r="D33" s="29">
        <f t="shared" si="18"/>
        <v>1.058125537403267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62.427171109200337</v>
      </c>
      <c r="D37" s="10">
        <v>1.058125537403267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10.27033533963886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1.0152192605331041</v>
      </c>
      <c r="D2" s="31">
        <f t="shared" si="0"/>
        <v>0</v>
      </c>
      <c r="E2" s="31">
        <f t="shared" si="0"/>
        <v>1.015563198624247</v>
      </c>
      <c r="F2" s="31">
        <f t="shared" si="0"/>
        <v>3.0453138435081679</v>
      </c>
      <c r="G2" s="31">
        <f t="shared" si="0"/>
        <v>3.0451418744625971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1.0152192605331041</v>
      </c>
      <c r="D26" s="37">
        <f t="shared" si="14"/>
        <v>0</v>
      </c>
      <c r="E26" s="37">
        <f t="shared" si="14"/>
        <v>1.015563198624247</v>
      </c>
      <c r="F26" s="37">
        <f t="shared" si="14"/>
        <v>3.0453138435081679</v>
      </c>
      <c r="G26" s="37">
        <f t="shared" si="14"/>
        <v>3.0451418744625971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1.0152192605331041</v>
      </c>
      <c r="D27" s="29">
        <f t="shared" si="16"/>
        <v>0</v>
      </c>
      <c r="E27" s="29">
        <f t="shared" si="16"/>
        <v>1.015563198624247</v>
      </c>
      <c r="F27" s="29">
        <f t="shared" si="16"/>
        <v>3.0453138435081679</v>
      </c>
      <c r="G27" s="29">
        <f t="shared" si="16"/>
        <v>3.0451418744625971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1.0152192605331041</v>
      </c>
      <c r="D28" s="10">
        <v>0</v>
      </c>
      <c r="E28" s="10">
        <v>1.015563198624247</v>
      </c>
      <c r="F28" s="10">
        <v>3.0453138435081679</v>
      </c>
      <c r="G28" s="10">
        <v>3.0451418744625971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64.273430782459144</v>
      </c>
      <c r="D2" s="31">
        <f t="shared" si="0"/>
        <v>159.51564918314699</v>
      </c>
      <c r="E2" s="31">
        <f t="shared" si="0"/>
        <v>205.38116938950986</v>
      </c>
      <c r="F2" s="31">
        <f t="shared" si="0"/>
        <v>182.53800515907136</v>
      </c>
      <c r="G2" s="31">
        <f t="shared" si="0"/>
        <v>169.63078245915733</v>
      </c>
      <c r="H2" s="31">
        <f t="shared" si="0"/>
        <v>299.79458297506454</v>
      </c>
      <c r="I2" s="31">
        <f t="shared" si="0"/>
        <v>740.00429922613921</v>
      </c>
      <c r="J2" s="31">
        <f t="shared" si="0"/>
        <v>732.14376612209799</v>
      </c>
      <c r="K2" s="31">
        <f t="shared" si="0"/>
        <v>611.18512467755806</v>
      </c>
      <c r="L2" s="31">
        <f t="shared" si="0"/>
        <v>559.07136715391232</v>
      </c>
      <c r="M2" s="31">
        <f t="shared" si="0"/>
        <v>461.38822012037838</v>
      </c>
      <c r="N2" s="31">
        <f t="shared" si="0"/>
        <v>841.65236457437652</v>
      </c>
      <c r="O2" s="31">
        <f t="shared" si="0"/>
        <v>935.88426483233013</v>
      </c>
      <c r="P2" s="31">
        <f t="shared" si="0"/>
        <v>675.70214961306942</v>
      </c>
      <c r="Q2" s="31">
        <f t="shared" si="0"/>
        <v>662.55614789337915</v>
      </c>
      <c r="R2" s="31">
        <f t="shared" si="0"/>
        <v>705.83404987102313</v>
      </c>
      <c r="S2" s="31">
        <f t="shared" si="0"/>
        <v>668.34952708512469</v>
      </c>
      <c r="T2" s="31">
        <f t="shared" si="0"/>
        <v>701.67876182287193</v>
      </c>
      <c r="U2" s="31">
        <f t="shared" si="0"/>
        <v>647.62467755803948</v>
      </c>
      <c r="V2" s="31">
        <f t="shared" si="0"/>
        <v>645.93817712811688</v>
      </c>
      <c r="W2" s="31">
        <f t="shared" si="0"/>
        <v>698.41642304385198</v>
      </c>
      <c r="X2" s="31">
        <f t="shared" ref="X2" si="1">SUM(X3,X17,X22,X25,X26,X51,X52,X71,X74,X75,X76)</f>
        <v>455.80490111779881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64.273430782459144</v>
      </c>
      <c r="D26" s="37">
        <f t="shared" si="14"/>
        <v>159.51564918314699</v>
      </c>
      <c r="E26" s="37">
        <f t="shared" si="14"/>
        <v>205.38116938950986</v>
      </c>
      <c r="F26" s="37">
        <f t="shared" si="14"/>
        <v>182.53800515907136</v>
      </c>
      <c r="G26" s="37">
        <f t="shared" si="14"/>
        <v>169.63078245915733</v>
      </c>
      <c r="H26" s="37">
        <f t="shared" si="14"/>
        <v>299.79458297506454</v>
      </c>
      <c r="I26" s="37">
        <f t="shared" si="14"/>
        <v>740.00429922613921</v>
      </c>
      <c r="J26" s="37">
        <f t="shared" si="14"/>
        <v>732.14376612209799</v>
      </c>
      <c r="K26" s="37">
        <f t="shared" si="14"/>
        <v>611.18512467755806</v>
      </c>
      <c r="L26" s="37">
        <f t="shared" si="14"/>
        <v>559.07136715391232</v>
      </c>
      <c r="M26" s="37">
        <f t="shared" si="14"/>
        <v>461.38822012037838</v>
      </c>
      <c r="N26" s="37">
        <f t="shared" si="14"/>
        <v>841.65236457437652</v>
      </c>
      <c r="O26" s="37">
        <f t="shared" si="14"/>
        <v>935.88426483233013</v>
      </c>
      <c r="P26" s="37">
        <f t="shared" si="14"/>
        <v>675.70214961306942</v>
      </c>
      <c r="Q26" s="37">
        <f t="shared" si="14"/>
        <v>662.55614789337915</v>
      </c>
      <c r="R26" s="37">
        <f t="shared" si="14"/>
        <v>705.83404987102313</v>
      </c>
      <c r="S26" s="37">
        <f t="shared" si="14"/>
        <v>668.34952708512469</v>
      </c>
      <c r="T26" s="37">
        <f t="shared" si="14"/>
        <v>701.67876182287193</v>
      </c>
      <c r="U26" s="37">
        <f t="shared" si="14"/>
        <v>647.62467755803948</v>
      </c>
      <c r="V26" s="37">
        <f t="shared" si="14"/>
        <v>645.93817712811688</v>
      </c>
      <c r="W26" s="37">
        <f t="shared" si="14"/>
        <v>698.41642304385198</v>
      </c>
      <c r="X26" s="37">
        <f t="shared" ref="X26" si="15">SUM(X27,X33)</f>
        <v>455.80490111779881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64.273430782459144</v>
      </c>
      <c r="D33" s="29">
        <f t="shared" si="18"/>
        <v>159.51564918314699</v>
      </c>
      <c r="E33" s="29">
        <f t="shared" si="18"/>
        <v>205.38116938950986</v>
      </c>
      <c r="F33" s="29">
        <f t="shared" si="18"/>
        <v>182.53800515907136</v>
      </c>
      <c r="G33" s="29">
        <f t="shared" si="18"/>
        <v>169.63078245915733</v>
      </c>
      <c r="H33" s="29">
        <f t="shared" si="18"/>
        <v>299.79458297506454</v>
      </c>
      <c r="I33" s="29">
        <f t="shared" si="18"/>
        <v>740.00429922613921</v>
      </c>
      <c r="J33" s="29">
        <f t="shared" si="18"/>
        <v>732.14376612209799</v>
      </c>
      <c r="K33" s="29">
        <f t="shared" si="18"/>
        <v>611.18512467755806</v>
      </c>
      <c r="L33" s="29">
        <f t="shared" si="18"/>
        <v>559.07136715391232</v>
      </c>
      <c r="M33" s="29">
        <f t="shared" si="18"/>
        <v>461.38822012037838</v>
      </c>
      <c r="N33" s="29">
        <f t="shared" si="18"/>
        <v>841.65236457437652</v>
      </c>
      <c r="O33" s="29">
        <f t="shared" si="18"/>
        <v>935.88426483233013</v>
      </c>
      <c r="P33" s="29">
        <f t="shared" si="18"/>
        <v>675.70214961306942</v>
      </c>
      <c r="Q33" s="29">
        <f t="shared" si="18"/>
        <v>662.55614789337915</v>
      </c>
      <c r="R33" s="29">
        <f t="shared" si="18"/>
        <v>705.83404987102313</v>
      </c>
      <c r="S33" s="29">
        <f t="shared" si="18"/>
        <v>668.34952708512469</v>
      </c>
      <c r="T33" s="29">
        <f t="shared" si="18"/>
        <v>701.67876182287193</v>
      </c>
      <c r="U33" s="29">
        <f t="shared" si="18"/>
        <v>647.62467755803948</v>
      </c>
      <c r="V33" s="29">
        <f t="shared" si="18"/>
        <v>645.93817712811688</v>
      </c>
      <c r="W33" s="29">
        <f t="shared" si="18"/>
        <v>698.41642304385198</v>
      </c>
      <c r="X33" s="29">
        <f t="shared" ref="X33" si="19">SUM(X34:X50)</f>
        <v>455.80490111779881</v>
      </c>
    </row>
    <row r="34" spans="1:24" ht="11.25" customHeight="1" x14ac:dyDescent="0.2">
      <c r="A34" s="41" t="s">
        <v>55</v>
      </c>
      <c r="B34" s="9" t="s">
        <v>56</v>
      </c>
      <c r="C34" s="10">
        <v>11.822871883061049</v>
      </c>
      <c r="D34" s="10">
        <v>47.29148753224419</v>
      </c>
      <c r="E34" s="10">
        <v>63.843508168529659</v>
      </c>
      <c r="F34" s="10">
        <v>60.296646603611343</v>
      </c>
      <c r="G34" s="10">
        <v>56.749785038693027</v>
      </c>
      <c r="H34" s="10">
        <v>93.400687876182275</v>
      </c>
      <c r="I34" s="10">
        <v>198.6242476354256</v>
      </c>
      <c r="J34" s="10">
        <v>204.5356835769561</v>
      </c>
      <c r="K34" s="10">
        <v>163.1556319862425</v>
      </c>
      <c r="L34" s="10">
        <v>139.50988822012039</v>
      </c>
      <c r="M34" s="10">
        <v>109.95270851246779</v>
      </c>
      <c r="N34" s="10">
        <v>125.32244196044709</v>
      </c>
      <c r="O34" s="10">
        <v>145.42132416165089</v>
      </c>
      <c r="P34" s="10">
        <v>118.2287188306105</v>
      </c>
      <c r="Q34" s="10">
        <v>98.129836629406697</v>
      </c>
      <c r="R34" s="10">
        <v>66.208082545141863</v>
      </c>
      <c r="S34" s="10">
        <v>70.937231298366285</v>
      </c>
      <c r="T34" s="10">
        <v>92.107308684436802</v>
      </c>
      <c r="U34" s="10">
        <v>85.443938091143579</v>
      </c>
      <c r="V34" s="10">
        <v>109.15348237317281</v>
      </c>
      <c r="W34" s="10">
        <v>127.6421324161651</v>
      </c>
      <c r="X34" s="10">
        <v>106.7014617368874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5.6486672398968194</v>
      </c>
      <c r="D36" s="10">
        <v>9.0379191745485805</v>
      </c>
      <c r="E36" s="10">
        <v>10.167669819432501</v>
      </c>
      <c r="F36" s="10">
        <v>7.9081685296646604</v>
      </c>
      <c r="G36" s="10">
        <v>9.0379191745485805</v>
      </c>
      <c r="H36" s="10">
        <v>14.68667239896819</v>
      </c>
      <c r="I36" s="10">
        <v>38.411177987962162</v>
      </c>
      <c r="J36" s="10">
        <v>36.151676698194322</v>
      </c>
      <c r="K36" s="10">
        <v>36.151676698194322</v>
      </c>
      <c r="L36" s="10">
        <v>38.454170249355109</v>
      </c>
      <c r="M36" s="10">
        <v>21.97386070507309</v>
      </c>
      <c r="N36" s="10">
        <v>65.921496130696468</v>
      </c>
      <c r="O36" s="10">
        <v>64.822785898538257</v>
      </c>
      <c r="P36" s="10">
        <v>47.243680137575232</v>
      </c>
      <c r="Q36" s="10">
        <v>50.539810834049867</v>
      </c>
      <c r="R36" s="10">
        <v>51.638521066208092</v>
      </c>
      <c r="S36" s="10">
        <v>41.75030094582975</v>
      </c>
      <c r="T36" s="10">
        <v>39.860533104041266</v>
      </c>
      <c r="U36" s="10">
        <v>37.589509888220121</v>
      </c>
      <c r="V36" s="10">
        <v>31.855460017196901</v>
      </c>
      <c r="W36" s="10">
        <v>27.3859845227859</v>
      </c>
      <c r="X36" s="10">
        <v>17.361478933791911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37.200257953568347</v>
      </c>
      <c r="D42" s="10">
        <v>76.52622527944969</v>
      </c>
      <c r="E42" s="10">
        <v>99.909200343938082</v>
      </c>
      <c r="F42" s="10">
        <v>83.966294067067921</v>
      </c>
      <c r="G42" s="10">
        <v>75.463370593293206</v>
      </c>
      <c r="H42" s="10">
        <v>144.54952708512471</v>
      </c>
      <c r="I42" s="10">
        <v>402.82553740326739</v>
      </c>
      <c r="J42" s="10">
        <v>396.44832330180571</v>
      </c>
      <c r="K42" s="10">
        <v>332.67652622527942</v>
      </c>
      <c r="L42" s="10">
        <v>301.61461736887361</v>
      </c>
      <c r="M42" s="10">
        <v>264.83233018056751</v>
      </c>
      <c r="N42" s="10">
        <v>456.10008598452282</v>
      </c>
      <c r="O42" s="10">
        <v>477.11857265692169</v>
      </c>
      <c r="P42" s="10">
        <v>318.42932072226989</v>
      </c>
      <c r="Q42" s="10">
        <v>353.10980223559761</v>
      </c>
      <c r="R42" s="10">
        <v>375.17910576096301</v>
      </c>
      <c r="S42" s="10">
        <v>360.46620808254511</v>
      </c>
      <c r="T42" s="10">
        <v>405.01169389509892</v>
      </c>
      <c r="U42" s="10">
        <v>372.25967325881339</v>
      </c>
      <c r="V42" s="10">
        <v>348.57712811693892</v>
      </c>
      <c r="W42" s="10">
        <v>369.80051590713668</v>
      </c>
      <c r="X42" s="10">
        <v>249.8850386930352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11.297420464316421</v>
      </c>
      <c r="E43" s="10">
        <v>11.297420464316421</v>
      </c>
      <c r="F43" s="10">
        <v>9.2433361994840926</v>
      </c>
      <c r="G43" s="10">
        <v>8.2163370593293195</v>
      </c>
      <c r="H43" s="10">
        <v>16.432588134135859</v>
      </c>
      <c r="I43" s="10">
        <v>33.892261392949273</v>
      </c>
      <c r="J43" s="10">
        <v>28.757007738607051</v>
      </c>
      <c r="K43" s="10">
        <v>28.757007738607051</v>
      </c>
      <c r="L43" s="10">
        <v>35.162854686156493</v>
      </c>
      <c r="M43" s="10">
        <v>23.786672398968189</v>
      </c>
      <c r="N43" s="10">
        <v>42.402321582115221</v>
      </c>
      <c r="O43" s="10">
        <v>48.60756663800516</v>
      </c>
      <c r="P43" s="10">
        <v>32.060275150472911</v>
      </c>
      <c r="Q43" s="10">
        <v>18.615649183147031</v>
      </c>
      <c r="R43" s="10">
        <v>11.297420464316421</v>
      </c>
      <c r="S43" s="10">
        <v>9.2433361994840926</v>
      </c>
      <c r="T43" s="10">
        <v>11.25631986242476</v>
      </c>
      <c r="U43" s="10">
        <v>10.52510748065348</v>
      </c>
      <c r="V43" s="10">
        <v>11.08073946689596</v>
      </c>
      <c r="W43" s="10">
        <v>11.338521066208081</v>
      </c>
      <c r="X43" s="10">
        <v>7.2550300945829749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9.6016337059329313</v>
      </c>
      <c r="D50" s="10">
        <v>15.362596732588131</v>
      </c>
      <c r="E50" s="10">
        <v>20.163370593293209</v>
      </c>
      <c r="F50" s="10">
        <v>21.123559759243339</v>
      </c>
      <c r="G50" s="10">
        <v>20.163370593293209</v>
      </c>
      <c r="H50" s="10">
        <v>30.725107480653481</v>
      </c>
      <c r="I50" s="10">
        <v>66.251074806534817</v>
      </c>
      <c r="J50" s="10">
        <v>66.251074806534817</v>
      </c>
      <c r="K50" s="10">
        <v>50.444282029234728</v>
      </c>
      <c r="L50" s="10">
        <v>44.329836629406707</v>
      </c>
      <c r="M50" s="10">
        <v>40.842648323301802</v>
      </c>
      <c r="N50" s="10">
        <v>151.906018916595</v>
      </c>
      <c r="O50" s="10">
        <v>199.91401547721409</v>
      </c>
      <c r="P50" s="10">
        <v>159.74015477214101</v>
      </c>
      <c r="Q50" s="10">
        <v>142.16104901117799</v>
      </c>
      <c r="R50" s="10">
        <v>201.51092003439379</v>
      </c>
      <c r="S50" s="10">
        <v>185.95245055889939</v>
      </c>
      <c r="T50" s="10">
        <v>153.44290627687019</v>
      </c>
      <c r="U50" s="10">
        <v>141.80644883920891</v>
      </c>
      <c r="V50" s="10">
        <v>145.27136715391231</v>
      </c>
      <c r="W50" s="10">
        <v>162.2492691315563</v>
      </c>
      <c r="X50" s="10">
        <v>74.601891659501291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1.6623387790197759</v>
      </c>
      <c r="R2" s="31">
        <f t="shared" si="0"/>
        <v>1.7073086844368019</v>
      </c>
      <c r="S2" s="31">
        <f t="shared" si="0"/>
        <v>1.1060189165950129</v>
      </c>
      <c r="T2" s="31">
        <f t="shared" si="0"/>
        <v>1.2927773000859839</v>
      </c>
      <c r="U2" s="31">
        <f t="shared" si="0"/>
        <v>7.9161650902837479</v>
      </c>
      <c r="V2" s="31">
        <f t="shared" si="0"/>
        <v>3.667583834909717</v>
      </c>
      <c r="W2" s="31">
        <f t="shared" si="0"/>
        <v>6.8661220980223554</v>
      </c>
      <c r="X2" s="31">
        <f t="shared" ref="X2" si="1">SUM(X3,X17,X22,X25,X26,X51,X52,X71,X74,X75,X76)</f>
        <v>6.096130696474634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1.6623387790197759</v>
      </c>
      <c r="R3" s="34">
        <f t="shared" si="2"/>
        <v>1.7073086844368019</v>
      </c>
      <c r="S3" s="34">
        <f t="shared" si="2"/>
        <v>1.1060189165950129</v>
      </c>
      <c r="T3" s="34">
        <f t="shared" si="2"/>
        <v>1.2927773000859839</v>
      </c>
      <c r="U3" s="34">
        <f t="shared" si="2"/>
        <v>7.9161650902837479</v>
      </c>
      <c r="V3" s="34">
        <f t="shared" si="2"/>
        <v>3.667583834909717</v>
      </c>
      <c r="W3" s="34">
        <f t="shared" si="2"/>
        <v>6.8661220980223554</v>
      </c>
      <c r="X3" s="34">
        <f t="shared" ref="X3" si="3">SUM(X4,X8,X11)</f>
        <v>6.096130696474634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1.6623387790197759</v>
      </c>
      <c r="R11" s="29">
        <f t="shared" si="8"/>
        <v>1.7073086844368019</v>
      </c>
      <c r="S11" s="29">
        <f t="shared" si="8"/>
        <v>1.1060189165950129</v>
      </c>
      <c r="T11" s="29">
        <f t="shared" si="8"/>
        <v>1.2927773000859839</v>
      </c>
      <c r="U11" s="29">
        <f t="shared" si="8"/>
        <v>7.9161650902837479</v>
      </c>
      <c r="V11" s="29">
        <f t="shared" si="8"/>
        <v>3.667583834909717</v>
      </c>
      <c r="W11" s="29">
        <f t="shared" si="8"/>
        <v>6.8661220980223554</v>
      </c>
      <c r="X11" s="29">
        <f t="shared" ref="X11" si="9">SUM(X12:X16)</f>
        <v>6.096130696474634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1.6623387790197759</v>
      </c>
      <c r="R12" s="10">
        <v>1.7073086844368019</v>
      </c>
      <c r="S12" s="10">
        <v>1.1060189165950129</v>
      </c>
      <c r="T12" s="10">
        <v>1.2927773000859839</v>
      </c>
      <c r="U12" s="10">
        <v>7.9161650902837479</v>
      </c>
      <c r="V12" s="10">
        <v>3.667583834909717</v>
      </c>
      <c r="W12" s="10">
        <v>6.8661220980223554</v>
      </c>
      <c r="X12" s="10">
        <v>6.096130696474634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9.0062768701633704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9.0062768701633704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9.0062768701633704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9.0062768701633704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28.37489251934652</v>
      </c>
      <c r="G2" s="31">
        <f t="shared" si="0"/>
        <v>13.542562338779019</v>
      </c>
      <c r="H2" s="31">
        <f t="shared" si="0"/>
        <v>47.434823731728287</v>
      </c>
      <c r="I2" s="31">
        <f t="shared" si="0"/>
        <v>84.623129836629388</v>
      </c>
      <c r="J2" s="31">
        <f t="shared" si="0"/>
        <v>94.320206362854691</v>
      </c>
      <c r="K2" s="31">
        <f t="shared" si="0"/>
        <v>431.69011177987966</v>
      </c>
      <c r="L2" s="31">
        <f t="shared" si="0"/>
        <v>555.40266552020626</v>
      </c>
      <c r="M2" s="31">
        <f t="shared" si="0"/>
        <v>655.73224419604469</v>
      </c>
      <c r="N2" s="31">
        <f t="shared" si="0"/>
        <v>696.33129836629405</v>
      </c>
      <c r="O2" s="31">
        <f t="shared" si="0"/>
        <v>773.98254514187443</v>
      </c>
      <c r="P2" s="31">
        <f t="shared" si="0"/>
        <v>733.01805674978493</v>
      </c>
      <c r="Q2" s="31">
        <f t="shared" si="0"/>
        <v>681.64230438521065</v>
      </c>
      <c r="R2" s="31">
        <f t="shared" si="0"/>
        <v>632.46397248495271</v>
      </c>
      <c r="S2" s="31">
        <f t="shared" si="0"/>
        <v>437.20739466895964</v>
      </c>
      <c r="T2" s="31">
        <f t="shared" si="0"/>
        <v>560.12562338779026</v>
      </c>
      <c r="U2" s="31">
        <f t="shared" si="0"/>
        <v>856.16612209802236</v>
      </c>
      <c r="V2" s="31">
        <f t="shared" si="0"/>
        <v>921.77858985382636</v>
      </c>
      <c r="W2" s="31">
        <f t="shared" si="0"/>
        <v>965.86053310404122</v>
      </c>
      <c r="X2" s="31">
        <f t="shared" ref="X2" si="1">SUM(X3,X17,X22,X25,X26,X51,X52,X71,X74,X75,X76)</f>
        <v>964.77807394668957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28.37489251934652</v>
      </c>
      <c r="G52" s="37">
        <f t="shared" si="20"/>
        <v>13.542562338779019</v>
      </c>
      <c r="H52" s="37">
        <f t="shared" si="20"/>
        <v>47.434823731728287</v>
      </c>
      <c r="I52" s="37">
        <f t="shared" si="20"/>
        <v>84.623129836629388</v>
      </c>
      <c r="J52" s="37">
        <f t="shared" si="20"/>
        <v>94.320206362854691</v>
      </c>
      <c r="K52" s="37">
        <f t="shared" si="20"/>
        <v>431.69011177987966</v>
      </c>
      <c r="L52" s="37">
        <f t="shared" si="20"/>
        <v>555.40266552020626</v>
      </c>
      <c r="M52" s="37">
        <f t="shared" si="20"/>
        <v>655.73224419604469</v>
      </c>
      <c r="N52" s="37">
        <f t="shared" si="20"/>
        <v>696.33129836629405</v>
      </c>
      <c r="O52" s="37">
        <f t="shared" si="20"/>
        <v>773.98254514187443</v>
      </c>
      <c r="P52" s="37">
        <f t="shared" si="20"/>
        <v>733.01805674978493</v>
      </c>
      <c r="Q52" s="37">
        <f t="shared" si="20"/>
        <v>681.64230438521065</v>
      </c>
      <c r="R52" s="37">
        <f t="shared" si="20"/>
        <v>632.46397248495271</v>
      </c>
      <c r="S52" s="37">
        <f t="shared" si="20"/>
        <v>437.20739466895964</v>
      </c>
      <c r="T52" s="37">
        <f t="shared" si="20"/>
        <v>560.12562338779026</v>
      </c>
      <c r="U52" s="37">
        <f t="shared" si="20"/>
        <v>856.16612209802236</v>
      </c>
      <c r="V52" s="37">
        <f t="shared" si="20"/>
        <v>921.77858985382636</v>
      </c>
      <c r="W52" s="37">
        <f t="shared" si="20"/>
        <v>965.86053310404122</v>
      </c>
      <c r="X52" s="37">
        <f t="shared" ref="X52" si="21">SUM(X53:X70)</f>
        <v>964.77807394668957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28.37489251934652</v>
      </c>
      <c r="G64" s="10">
        <v>13.542562338779019</v>
      </c>
      <c r="H64" s="10">
        <v>34.178847807394668</v>
      </c>
      <c r="I64" s="10">
        <v>55.460017196904552</v>
      </c>
      <c r="J64" s="10">
        <v>72.226999140154774</v>
      </c>
      <c r="K64" s="10">
        <v>127.6870163370593</v>
      </c>
      <c r="L64" s="10">
        <v>168.35769561478929</v>
      </c>
      <c r="M64" s="10">
        <v>169.63310404127259</v>
      </c>
      <c r="N64" s="10">
        <v>160.70507308684441</v>
      </c>
      <c r="O64" s="10">
        <v>138.38495270851249</v>
      </c>
      <c r="P64" s="10">
        <v>144.1244196044712</v>
      </c>
      <c r="Q64" s="10">
        <v>132.8460877042132</v>
      </c>
      <c r="R64" s="10">
        <v>153.48237317282889</v>
      </c>
      <c r="S64" s="10">
        <v>167.66981943250221</v>
      </c>
      <c r="T64" s="10">
        <v>159.5017196904557</v>
      </c>
      <c r="U64" s="10">
        <v>156.8751504729149</v>
      </c>
      <c r="V64" s="10">
        <v>171.10576096302671</v>
      </c>
      <c r="W64" s="10">
        <v>169.20017196904561</v>
      </c>
      <c r="X64" s="10">
        <v>175.3510748065348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13.255975924333621</v>
      </c>
      <c r="I66" s="10">
        <v>29.16311263972484</v>
      </c>
      <c r="J66" s="10">
        <v>22.09320722269991</v>
      </c>
      <c r="K66" s="10">
        <v>304.00309544282032</v>
      </c>
      <c r="L66" s="10">
        <v>387.04496990541702</v>
      </c>
      <c r="M66" s="10">
        <v>486.0991401547721</v>
      </c>
      <c r="N66" s="10">
        <v>535.62622527944961</v>
      </c>
      <c r="O66" s="10">
        <v>635.59759243336191</v>
      </c>
      <c r="P66" s="10">
        <v>588.89363714531373</v>
      </c>
      <c r="Q66" s="10">
        <v>548.79621668099742</v>
      </c>
      <c r="R66" s="10">
        <v>478.98159931212382</v>
      </c>
      <c r="S66" s="10">
        <v>269.53757523645743</v>
      </c>
      <c r="T66" s="10">
        <v>400.62390369733453</v>
      </c>
      <c r="U66" s="10">
        <v>699.29097162510743</v>
      </c>
      <c r="V66" s="10">
        <v>750.67282889079968</v>
      </c>
      <c r="W66" s="10">
        <v>796.66036113499558</v>
      </c>
      <c r="X66" s="10">
        <v>789.42699914015475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189.82278589853831</v>
      </c>
      <c r="D2" s="31">
        <f t="shared" si="0"/>
        <v>189.82278589853831</v>
      </c>
      <c r="E2" s="31">
        <f t="shared" si="0"/>
        <v>211.13981083404991</v>
      </c>
      <c r="F2" s="31">
        <f t="shared" si="0"/>
        <v>184.74729148753221</v>
      </c>
      <c r="G2" s="31">
        <f t="shared" si="0"/>
        <v>182.7171109200344</v>
      </c>
      <c r="H2" s="31">
        <f t="shared" si="0"/>
        <v>204.034135855546</v>
      </c>
      <c r="I2" s="31">
        <f t="shared" si="0"/>
        <v>236.51711092003441</v>
      </c>
      <c r="J2" s="31">
        <f t="shared" si="0"/>
        <v>223.32089423903699</v>
      </c>
      <c r="K2" s="31">
        <f t="shared" si="0"/>
        <v>246.66809974204639</v>
      </c>
      <c r="L2" s="31">
        <f t="shared" si="0"/>
        <v>242.60773860705069</v>
      </c>
      <c r="M2" s="31">
        <f t="shared" si="0"/>
        <v>308.58890799656058</v>
      </c>
      <c r="N2" s="31">
        <f t="shared" si="0"/>
        <v>233.471883061049</v>
      </c>
      <c r="O2" s="31">
        <f t="shared" si="0"/>
        <v>407.05313843508168</v>
      </c>
      <c r="P2" s="31">
        <f t="shared" si="0"/>
        <v>546.12115219260534</v>
      </c>
      <c r="Q2" s="31">
        <f t="shared" si="0"/>
        <v>550.18151332760101</v>
      </c>
      <c r="R2" s="31">
        <f t="shared" si="0"/>
        <v>637.47970765262255</v>
      </c>
      <c r="S2" s="31">
        <f t="shared" si="0"/>
        <v>597.89097162510745</v>
      </c>
      <c r="T2" s="31">
        <f t="shared" si="0"/>
        <v>592.50894239036973</v>
      </c>
      <c r="U2" s="31">
        <f t="shared" si="0"/>
        <v>645.44823731728286</v>
      </c>
      <c r="V2" s="31">
        <f t="shared" si="0"/>
        <v>600.93319002579528</v>
      </c>
      <c r="W2" s="31">
        <f t="shared" si="0"/>
        <v>558.00386930352533</v>
      </c>
      <c r="X2" s="31">
        <f t="shared" ref="X2" si="1">SUM(X3,X17,X22,X25,X26,X51,X52,X71,X74,X75,X76)</f>
        <v>492.57179707652608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189.82278589853831</v>
      </c>
      <c r="D26" s="37">
        <f t="shared" si="14"/>
        <v>189.82278589853831</v>
      </c>
      <c r="E26" s="37">
        <f t="shared" si="14"/>
        <v>211.13981083404991</v>
      </c>
      <c r="F26" s="37">
        <f t="shared" si="14"/>
        <v>184.74729148753221</v>
      </c>
      <c r="G26" s="37">
        <f t="shared" si="14"/>
        <v>182.7171109200344</v>
      </c>
      <c r="H26" s="37">
        <f t="shared" si="14"/>
        <v>204.034135855546</v>
      </c>
      <c r="I26" s="37">
        <f t="shared" si="14"/>
        <v>236.51711092003441</v>
      </c>
      <c r="J26" s="37">
        <f t="shared" si="14"/>
        <v>223.32089423903699</v>
      </c>
      <c r="K26" s="37">
        <f t="shared" si="14"/>
        <v>246.66809974204639</v>
      </c>
      <c r="L26" s="37">
        <f t="shared" si="14"/>
        <v>242.60773860705069</v>
      </c>
      <c r="M26" s="37">
        <f t="shared" si="14"/>
        <v>308.58890799656058</v>
      </c>
      <c r="N26" s="37">
        <f t="shared" si="14"/>
        <v>233.471883061049</v>
      </c>
      <c r="O26" s="37">
        <f t="shared" si="14"/>
        <v>407.05313843508168</v>
      </c>
      <c r="P26" s="37">
        <f t="shared" si="14"/>
        <v>546.12115219260534</v>
      </c>
      <c r="Q26" s="37">
        <f t="shared" si="14"/>
        <v>550.18151332760101</v>
      </c>
      <c r="R26" s="37">
        <f t="shared" si="14"/>
        <v>637.47970765262255</v>
      </c>
      <c r="S26" s="37">
        <f t="shared" si="14"/>
        <v>597.89097162510745</v>
      </c>
      <c r="T26" s="37">
        <f t="shared" si="14"/>
        <v>592.50894239036973</v>
      </c>
      <c r="U26" s="37">
        <f t="shared" si="14"/>
        <v>645.44823731728286</v>
      </c>
      <c r="V26" s="37">
        <f t="shared" si="14"/>
        <v>600.93319002579528</v>
      </c>
      <c r="W26" s="37">
        <f t="shared" si="14"/>
        <v>558.00386930352533</v>
      </c>
      <c r="X26" s="37">
        <f t="shared" ref="X26" si="15">SUM(X27,X33)</f>
        <v>492.57179707652608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189.82278589853831</v>
      </c>
      <c r="D27" s="29">
        <f t="shared" si="16"/>
        <v>189.82278589853831</v>
      </c>
      <c r="E27" s="29">
        <f t="shared" si="16"/>
        <v>211.13981083404991</v>
      </c>
      <c r="F27" s="29">
        <f t="shared" si="16"/>
        <v>184.74729148753221</v>
      </c>
      <c r="G27" s="29">
        <f t="shared" si="16"/>
        <v>182.7171109200344</v>
      </c>
      <c r="H27" s="29">
        <f t="shared" si="16"/>
        <v>204.034135855546</v>
      </c>
      <c r="I27" s="29">
        <f t="shared" si="16"/>
        <v>236.51711092003441</v>
      </c>
      <c r="J27" s="29">
        <f t="shared" si="16"/>
        <v>223.32089423903699</v>
      </c>
      <c r="K27" s="29">
        <f t="shared" si="16"/>
        <v>246.66809974204639</v>
      </c>
      <c r="L27" s="29">
        <f t="shared" si="16"/>
        <v>242.60773860705069</v>
      </c>
      <c r="M27" s="29">
        <f t="shared" si="16"/>
        <v>308.58890799656058</v>
      </c>
      <c r="N27" s="29">
        <f t="shared" si="16"/>
        <v>233.471883061049</v>
      </c>
      <c r="O27" s="29">
        <f t="shared" si="16"/>
        <v>407.05313843508168</v>
      </c>
      <c r="P27" s="29">
        <f t="shared" si="16"/>
        <v>546.12115219260534</v>
      </c>
      <c r="Q27" s="29">
        <f t="shared" si="16"/>
        <v>550.18151332760101</v>
      </c>
      <c r="R27" s="29">
        <f t="shared" si="16"/>
        <v>637.47970765262255</v>
      </c>
      <c r="S27" s="29">
        <f t="shared" si="16"/>
        <v>597.89097162510745</v>
      </c>
      <c r="T27" s="29">
        <f t="shared" si="16"/>
        <v>592.50894239036973</v>
      </c>
      <c r="U27" s="29">
        <f t="shared" si="16"/>
        <v>645.44823731728286</v>
      </c>
      <c r="V27" s="29">
        <f t="shared" si="16"/>
        <v>600.93319002579528</v>
      </c>
      <c r="W27" s="29">
        <f t="shared" si="16"/>
        <v>558.00386930352533</v>
      </c>
      <c r="X27" s="29">
        <f t="shared" ref="X27" si="17">SUM(X28:X32)</f>
        <v>492.57179707652608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189.82278589853831</v>
      </c>
      <c r="D32" s="10">
        <v>189.82278589853831</v>
      </c>
      <c r="E32" s="10">
        <v>211.13981083404991</v>
      </c>
      <c r="F32" s="10">
        <v>184.74729148753221</v>
      </c>
      <c r="G32" s="10">
        <v>182.7171109200344</v>
      </c>
      <c r="H32" s="10">
        <v>204.034135855546</v>
      </c>
      <c r="I32" s="10">
        <v>236.51711092003441</v>
      </c>
      <c r="J32" s="10">
        <v>223.32089423903699</v>
      </c>
      <c r="K32" s="10">
        <v>246.66809974204639</v>
      </c>
      <c r="L32" s="10">
        <v>242.60773860705069</v>
      </c>
      <c r="M32" s="10">
        <v>308.58890799656058</v>
      </c>
      <c r="N32" s="10">
        <v>233.471883061049</v>
      </c>
      <c r="O32" s="10">
        <v>407.05313843508168</v>
      </c>
      <c r="P32" s="10">
        <v>546.12115219260534</v>
      </c>
      <c r="Q32" s="10">
        <v>550.18151332760101</v>
      </c>
      <c r="R32" s="10">
        <v>637.47970765262255</v>
      </c>
      <c r="S32" s="10">
        <v>597.89097162510745</v>
      </c>
      <c r="T32" s="10">
        <v>592.50894239036973</v>
      </c>
      <c r="U32" s="10">
        <v>645.44823731728286</v>
      </c>
      <c r="V32" s="10">
        <v>600.93319002579528</v>
      </c>
      <c r="W32" s="10">
        <v>558.00386930352533</v>
      </c>
      <c r="X32" s="10">
        <v>492.57179707652608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3.998280309544282</v>
      </c>
      <c r="D2" s="31">
        <f t="shared" si="0"/>
        <v>3.7833190025795349</v>
      </c>
      <c r="E2" s="31">
        <f t="shared" si="0"/>
        <v>3.3533963886500429</v>
      </c>
      <c r="F2" s="31">
        <f t="shared" si="0"/>
        <v>3.2889079965606189</v>
      </c>
      <c r="G2" s="31">
        <f t="shared" si="0"/>
        <v>2.9234737747205499</v>
      </c>
      <c r="H2" s="31">
        <f t="shared" si="0"/>
        <v>2.450558899398108</v>
      </c>
      <c r="I2" s="31">
        <f t="shared" si="0"/>
        <v>2.5365434221840069</v>
      </c>
      <c r="J2" s="31">
        <f t="shared" si="0"/>
        <v>2.4720550300945829</v>
      </c>
      <c r="K2" s="31">
        <f t="shared" si="0"/>
        <v>2.2785898538263112</v>
      </c>
      <c r="L2" s="31">
        <f t="shared" si="0"/>
        <v>2.429062768701634</v>
      </c>
      <c r="M2" s="31">
        <f t="shared" si="0"/>
        <v>2.450558899398108</v>
      </c>
      <c r="N2" s="31">
        <f t="shared" si="0"/>
        <v>2.2141014617368868</v>
      </c>
      <c r="O2" s="31">
        <f t="shared" si="0"/>
        <v>1.612209802235598</v>
      </c>
      <c r="P2" s="31">
        <f t="shared" si="0"/>
        <v>1.5692175408426481</v>
      </c>
      <c r="Q2" s="31">
        <f t="shared" si="0"/>
        <v>0.94582975064488384</v>
      </c>
      <c r="R2" s="31">
        <f t="shared" si="0"/>
        <v>0.10748065348237321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3.998280309544282</v>
      </c>
      <c r="D17" s="37">
        <f t="shared" si="10"/>
        <v>3.7833190025795349</v>
      </c>
      <c r="E17" s="37">
        <f t="shared" si="10"/>
        <v>3.3533963886500429</v>
      </c>
      <c r="F17" s="37">
        <f t="shared" si="10"/>
        <v>3.2889079965606189</v>
      </c>
      <c r="G17" s="37">
        <f t="shared" si="10"/>
        <v>2.9234737747205499</v>
      </c>
      <c r="H17" s="37">
        <f t="shared" si="10"/>
        <v>2.450558899398108</v>
      </c>
      <c r="I17" s="37">
        <f t="shared" si="10"/>
        <v>2.5365434221840069</v>
      </c>
      <c r="J17" s="37">
        <f t="shared" si="10"/>
        <v>2.4720550300945829</v>
      </c>
      <c r="K17" s="37">
        <f t="shared" si="10"/>
        <v>2.2785898538263112</v>
      </c>
      <c r="L17" s="37">
        <f t="shared" si="10"/>
        <v>2.429062768701634</v>
      </c>
      <c r="M17" s="37">
        <f t="shared" si="10"/>
        <v>2.450558899398108</v>
      </c>
      <c r="N17" s="37">
        <f t="shared" si="10"/>
        <v>2.2141014617368868</v>
      </c>
      <c r="O17" s="37">
        <f t="shared" si="10"/>
        <v>1.612209802235598</v>
      </c>
      <c r="P17" s="37">
        <f t="shared" si="10"/>
        <v>1.5692175408426481</v>
      </c>
      <c r="Q17" s="37">
        <f t="shared" si="10"/>
        <v>0.94582975064488384</v>
      </c>
      <c r="R17" s="37">
        <f t="shared" si="10"/>
        <v>0.10748065348237321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3.998280309544282</v>
      </c>
      <c r="D18" s="10">
        <v>3.7833190025795349</v>
      </c>
      <c r="E18" s="10">
        <v>3.3533963886500429</v>
      </c>
      <c r="F18" s="10">
        <v>3.2889079965606189</v>
      </c>
      <c r="G18" s="10">
        <v>2.9234737747205499</v>
      </c>
      <c r="H18" s="10">
        <v>2.450558899398108</v>
      </c>
      <c r="I18" s="10">
        <v>2.5365434221840069</v>
      </c>
      <c r="J18" s="10">
        <v>2.4720550300945829</v>
      </c>
      <c r="K18" s="10">
        <v>2.2785898538263112</v>
      </c>
      <c r="L18" s="10">
        <v>2.429062768701634</v>
      </c>
      <c r="M18" s="10">
        <v>2.450558899398108</v>
      </c>
      <c r="N18" s="10">
        <v>2.2141014617368868</v>
      </c>
      <c r="O18" s="10">
        <v>1.612209802235598</v>
      </c>
      <c r="P18" s="10">
        <v>1.5692175408426481</v>
      </c>
      <c r="Q18" s="10">
        <v>0.94582975064488384</v>
      </c>
      <c r="R18" s="10">
        <v>0.10748065348237321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6412.0833190025796</v>
      </c>
      <c r="D2" s="31">
        <f t="shared" si="0"/>
        <v>6236.8893379191741</v>
      </c>
      <c r="E2" s="31">
        <f t="shared" si="0"/>
        <v>5817.7438521066197</v>
      </c>
      <c r="F2" s="31">
        <f t="shared" si="0"/>
        <v>6113.1717970765258</v>
      </c>
      <c r="G2" s="31">
        <f t="shared" si="0"/>
        <v>5604.1627687016335</v>
      </c>
      <c r="H2" s="31">
        <f t="shared" si="0"/>
        <v>5270.9867583834912</v>
      </c>
      <c r="I2" s="31">
        <f t="shared" si="0"/>
        <v>5415.8527085124679</v>
      </c>
      <c r="J2" s="31">
        <f t="shared" si="0"/>
        <v>5944.9898538263114</v>
      </c>
      <c r="K2" s="31">
        <f t="shared" si="0"/>
        <v>5846.6726569217535</v>
      </c>
      <c r="L2" s="31">
        <f t="shared" si="0"/>
        <v>5319.0511607910576</v>
      </c>
      <c r="M2" s="31">
        <f t="shared" si="0"/>
        <v>5839.3783319002578</v>
      </c>
      <c r="N2" s="31">
        <f t="shared" si="0"/>
        <v>5904.041530524506</v>
      </c>
      <c r="O2" s="31">
        <f t="shared" si="0"/>
        <v>5946.7130696474633</v>
      </c>
      <c r="P2" s="31">
        <f t="shared" si="0"/>
        <v>5662.5320722269989</v>
      </c>
      <c r="Q2" s="31">
        <f t="shared" si="0"/>
        <v>5465.3662940670674</v>
      </c>
      <c r="R2" s="31">
        <f t="shared" si="0"/>
        <v>5948.2901977644015</v>
      </c>
      <c r="S2" s="31">
        <f t="shared" si="0"/>
        <v>5838.8834909716243</v>
      </c>
      <c r="T2" s="31">
        <f t="shared" si="0"/>
        <v>5961.0576956147888</v>
      </c>
      <c r="U2" s="31">
        <f t="shared" si="0"/>
        <v>5773.4033533963875</v>
      </c>
      <c r="V2" s="31">
        <f t="shared" si="0"/>
        <v>5857.230696474634</v>
      </c>
      <c r="W2" s="31">
        <f t="shared" si="0"/>
        <v>5679.7807394668953</v>
      </c>
      <c r="X2" s="31">
        <f t="shared" ref="X2" si="1">SUM(X3,X17,X22,X25,X26,X51,X52,X71,X74,X75,X76)</f>
        <v>6155.4800515907136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755.25941530524494</v>
      </c>
      <c r="D3" s="34">
        <f t="shared" si="2"/>
        <v>675.65881341358545</v>
      </c>
      <c r="E3" s="34">
        <f t="shared" si="2"/>
        <v>344.03293207222691</v>
      </c>
      <c r="F3" s="34">
        <f t="shared" si="2"/>
        <v>410.94574376612206</v>
      </c>
      <c r="G3" s="34">
        <f t="shared" si="2"/>
        <v>407.36809974204635</v>
      </c>
      <c r="H3" s="34">
        <f t="shared" si="2"/>
        <v>288.08091143594152</v>
      </c>
      <c r="I3" s="34">
        <f t="shared" si="2"/>
        <v>270.1613929492691</v>
      </c>
      <c r="J3" s="34">
        <f t="shared" si="2"/>
        <v>441.74866723989675</v>
      </c>
      <c r="K3" s="34">
        <f t="shared" si="2"/>
        <v>380.85623387790196</v>
      </c>
      <c r="L3" s="34">
        <f t="shared" si="2"/>
        <v>242.78288907996563</v>
      </c>
      <c r="M3" s="34">
        <f t="shared" si="2"/>
        <v>65.890283748925185</v>
      </c>
      <c r="N3" s="34">
        <f t="shared" si="2"/>
        <v>121.80696474634566</v>
      </c>
      <c r="O3" s="34">
        <f t="shared" si="2"/>
        <v>68.935253654342219</v>
      </c>
      <c r="P3" s="34">
        <f t="shared" si="2"/>
        <v>62.885554600171965</v>
      </c>
      <c r="Q3" s="34">
        <f t="shared" si="2"/>
        <v>70.293723129836621</v>
      </c>
      <c r="R3" s="34">
        <f t="shared" si="2"/>
        <v>96.037231298366294</v>
      </c>
      <c r="S3" s="34">
        <f t="shared" si="2"/>
        <v>106.75202063628545</v>
      </c>
      <c r="T3" s="34">
        <f t="shared" si="2"/>
        <v>96.583834909716245</v>
      </c>
      <c r="U3" s="34">
        <f t="shared" si="2"/>
        <v>100.04187446259674</v>
      </c>
      <c r="V3" s="34">
        <f t="shared" si="2"/>
        <v>103.6085124677558</v>
      </c>
      <c r="W3" s="34">
        <f t="shared" si="2"/>
        <v>87.529922613929486</v>
      </c>
      <c r="X3" s="34">
        <f t="shared" ref="X3" si="3">SUM(X4,X8,X11)</f>
        <v>90.180825451418755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745.92932072226995</v>
      </c>
      <c r="D4" s="29">
        <f t="shared" si="4"/>
        <v>669.10103181427337</v>
      </c>
      <c r="E4" s="29">
        <f t="shared" si="4"/>
        <v>337.99303525365428</v>
      </c>
      <c r="F4" s="29">
        <f t="shared" si="4"/>
        <v>402.97695614789336</v>
      </c>
      <c r="G4" s="29">
        <f t="shared" si="4"/>
        <v>401.38658641444533</v>
      </c>
      <c r="H4" s="29">
        <f t="shared" si="4"/>
        <v>283.52665520206358</v>
      </c>
      <c r="I4" s="29">
        <f t="shared" si="4"/>
        <v>265.6040412725709</v>
      </c>
      <c r="J4" s="29">
        <f t="shared" si="4"/>
        <v>436.69664660361127</v>
      </c>
      <c r="K4" s="29">
        <f t="shared" si="4"/>
        <v>360.58495270851245</v>
      </c>
      <c r="L4" s="29">
        <f t="shared" si="4"/>
        <v>237.9068787618229</v>
      </c>
      <c r="M4" s="29">
        <f t="shared" si="4"/>
        <v>60.713671539122956</v>
      </c>
      <c r="N4" s="29">
        <f t="shared" si="4"/>
        <v>115.23766122098021</v>
      </c>
      <c r="O4" s="29">
        <f t="shared" si="4"/>
        <v>64.324763542562337</v>
      </c>
      <c r="P4" s="29">
        <f t="shared" si="4"/>
        <v>57.697506448839206</v>
      </c>
      <c r="Q4" s="29">
        <f t="shared" si="4"/>
        <v>65.495872742906272</v>
      </c>
      <c r="R4" s="29">
        <f t="shared" si="4"/>
        <v>94.085898538263109</v>
      </c>
      <c r="S4" s="29">
        <f t="shared" si="4"/>
        <v>105.1901117798796</v>
      </c>
      <c r="T4" s="29">
        <f t="shared" si="4"/>
        <v>95.255030094582963</v>
      </c>
      <c r="U4" s="29">
        <f t="shared" si="4"/>
        <v>98.498624247635419</v>
      </c>
      <c r="V4" s="29">
        <f t="shared" si="4"/>
        <v>102.31573516766981</v>
      </c>
      <c r="W4" s="29">
        <f t="shared" si="4"/>
        <v>86.595614789337901</v>
      </c>
      <c r="X4" s="29">
        <f t="shared" ref="X4" si="5">SUM(X5:X7)</f>
        <v>88.719776440240764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27.97454858125537</v>
      </c>
      <c r="D6" s="10">
        <f>NRG_EHG_E!D6+NRG_CM_E!D6+NRG_OIL_NG_E!D6+NRG_PF_E!D6+NRG_CO_E!D6+NRG_BKBPB_E!D6+NRG_GW_E!D6+NRG_BF_E!D6+NRG_PR_E!D6+NRG_NI_E!D6+NRG_CL_E!D6+NRG_LNG_E!D6+NRG_BIOG_E!D6+NRG_GTL_E!D6+NRG_CPP_E!D6+NRG_NSP_E!D6</f>
        <v>23.879879621668099</v>
      </c>
      <c r="E6" s="10">
        <f>NRG_EHG_E!E6+NRG_CM_E!E6+NRG_OIL_NG_E!E6+NRG_PF_E!E6+NRG_CO_E!E6+NRG_BKBPB_E!E6+NRG_GW_E!E6+NRG_BF_E!E6+NRG_PR_E!E6+NRG_NI_E!E6+NRG_CL_E!E6+NRG_LNG_E!E6+NRG_BIOG_E!E6+NRG_GTL_E!E6+NRG_CPP_E!E6+NRG_NSP_E!E6</f>
        <v>19.60558899398108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108.67222699914016</v>
      </c>
      <c r="H6" s="10">
        <f>NRG_EHG_E!H6+NRG_CM_E!H6+NRG_OIL_NG_E!H6+NRG_PF_E!H6+NRG_CO_E!H6+NRG_BKBPB_E!H6+NRG_GW_E!H6+NRG_BF_E!H6+NRG_PR_E!H6+NRG_NI_E!H6+NRG_CL_E!H6+NRG_LNG_E!H6+NRG_BIOG_E!H6+NRG_GTL_E!H6+NRG_CPP_E!H6+NRG_NSP_E!H6</f>
        <v>60.613671539122947</v>
      </c>
      <c r="I6" s="10">
        <f>NRG_EHG_E!I6+NRG_CM_E!I6+NRG_OIL_NG_E!I6+NRG_PF_E!I6+NRG_CO_E!I6+NRG_BKBPB_E!I6+NRG_GW_E!I6+NRG_BF_E!I6+NRG_PR_E!I6+NRG_NI_E!I6+NRG_CL_E!I6+NRG_LNG_E!I6+NRG_BIOG_E!I6+NRG_GTL_E!I6+NRG_CPP_E!I6+NRG_NSP_E!I6</f>
        <v>55.840412725709363</v>
      </c>
      <c r="J6" s="10">
        <f>NRG_EHG_E!J6+NRG_CM_E!J6+NRG_OIL_NG_E!J6+NRG_PF_E!J6+NRG_CO_E!J6+NRG_BKBPB_E!J6+NRG_GW_E!J6+NRG_BF_E!J6+NRG_PR_E!J6+NRG_NI_E!J6+NRG_CL_E!J6+NRG_LNG_E!J6+NRG_BIOG_E!J6+NRG_GTL_E!J6+NRG_CPP_E!J6+NRG_NSP_E!J6</f>
        <v>59.896732588134142</v>
      </c>
      <c r="K6" s="10">
        <f>NRG_EHG_E!K6+NRG_CM_E!K6+NRG_OIL_NG_E!K6+NRG_PF_E!K6+NRG_CO_E!K6+NRG_BKBPB_E!K6+NRG_GW_E!K6+NRG_BF_E!K6+NRG_PR_E!K6+NRG_NI_E!K6+NRG_CL_E!K6+NRG_LNG_E!K6+NRG_BIOG_E!K6+NRG_GTL_E!K6+NRG_CPP_E!K6+NRG_NSP_E!K6</f>
        <v>43.082287188306097</v>
      </c>
      <c r="L6" s="10">
        <f>NRG_EHG_E!L6+NRG_CM_E!L6+NRG_OIL_NG_E!L6+NRG_PF_E!L6+NRG_CO_E!L6+NRG_BKBPB_E!L6+NRG_GW_E!L6+NRG_BF_E!L6+NRG_PR_E!L6+NRG_NI_E!L6+NRG_CL_E!L6+NRG_LNG_E!L6+NRG_BIOG_E!L6+NRG_GTL_E!L6+NRG_CPP_E!L6+NRG_NSP_E!L6</f>
        <v>38.124247635425618</v>
      </c>
      <c r="M6" s="10">
        <f>NRG_EHG_E!M6+NRG_CM_E!M6+NRG_OIL_NG_E!M6+NRG_PF_E!M6+NRG_CO_E!M6+NRG_BKBPB_E!M6+NRG_GW_E!M6+NRG_BF_E!M6+NRG_PR_E!M6+NRG_NI_E!M6+NRG_CL_E!M6+NRG_LNG_E!M6+NRG_BIOG_E!M6+NRG_GTL_E!M6+NRG_CPP_E!M6+NRG_NSP_E!M6</f>
        <v>0.70438521066208082</v>
      </c>
      <c r="N6" s="10">
        <f>NRG_EHG_E!N6+NRG_CM_E!N6+NRG_OIL_NG_E!N6+NRG_PF_E!N6+NRG_CO_E!N6+NRG_BKBPB_E!N6+NRG_GW_E!N6+NRG_BF_E!N6+NRG_PR_E!N6+NRG_NI_E!N6+NRG_CL_E!N6+NRG_LNG_E!N6+NRG_BIOG_E!N6+NRG_GTL_E!N6+NRG_CPP_E!N6+NRG_NSP_E!N6</f>
        <v>44.421152192605327</v>
      </c>
      <c r="O6" s="10">
        <f>NRG_EHG_E!O6+NRG_CM_E!O6+NRG_OIL_NG_E!O6+NRG_PF_E!O6+NRG_CO_E!O6+NRG_BKBPB_E!O6+NRG_GW_E!O6+NRG_BF_E!O6+NRG_PR_E!O6+NRG_NI_E!O6+NRG_CL_E!O6+NRG_LNG_E!O6+NRG_BIOG_E!O6+NRG_GTL_E!O6+NRG_CPP_E!O6+NRG_NSP_E!O6</f>
        <v>42.420464316423043</v>
      </c>
      <c r="P6" s="10">
        <f>NRG_EHG_E!P6+NRG_CM_E!P6+NRG_OIL_NG_E!P6+NRG_PF_E!P6+NRG_CO_E!P6+NRG_BKBPB_E!P6+NRG_GW_E!P6+NRG_BF_E!P6+NRG_PR_E!P6+NRG_NI_E!P6+NRG_CL_E!P6+NRG_LNG_E!P6+NRG_BIOG_E!P6+NRG_GTL_E!P6+NRG_CPP_E!P6+NRG_NSP_E!P6</f>
        <v>36.754428202923471</v>
      </c>
      <c r="Q6" s="10">
        <f>NRG_EHG_E!Q6+NRG_CM_E!Q6+NRG_OIL_NG_E!Q6+NRG_PF_E!Q6+NRG_CO_E!Q6+NRG_BKBPB_E!Q6+NRG_GW_E!Q6+NRG_BF_E!Q6+NRG_PR_E!Q6+NRG_NI_E!Q6+NRG_CL_E!Q6+NRG_LNG_E!Q6+NRG_BIOG_E!Q6+NRG_GTL_E!Q6+NRG_CPP_E!Q6+NRG_NSP_E!Q6</f>
        <v>44.469303525365433</v>
      </c>
      <c r="R6" s="10">
        <f>NRG_EHG_E!R6+NRG_CM_E!R6+NRG_OIL_NG_E!R6+NRG_PF_E!R6+NRG_CO_E!R6+NRG_BKBPB_E!R6+NRG_GW_E!R6+NRG_BF_E!R6+NRG_PR_E!R6+NRG_NI_E!R6+NRG_CL_E!R6+NRG_LNG_E!R6+NRG_BIOG_E!R6+NRG_GTL_E!R6+NRG_CPP_E!R6+NRG_NSP_E!R6</f>
        <v>45.155288048151327</v>
      </c>
      <c r="S6" s="10">
        <f>NRG_EHG_E!S6+NRG_CM_E!S6+NRG_OIL_NG_E!S6+NRG_PF_E!S6+NRG_CO_E!S6+NRG_BKBPB_E!S6+NRG_GW_E!S6+NRG_BF_E!S6+NRG_PR_E!S6+NRG_NI_E!S6+NRG_CL_E!S6+NRG_LNG_E!S6+NRG_BIOG_E!S6+NRG_GTL_E!S6+NRG_CPP_E!S6+NRG_NSP_E!S6</f>
        <v>59.280309544282019</v>
      </c>
      <c r="T6" s="10">
        <f>NRG_EHG_E!T6+NRG_CM_E!T6+NRG_OIL_NG_E!T6+NRG_PF_E!T6+NRG_CO_E!T6+NRG_BKBPB_E!T6+NRG_GW_E!T6+NRG_BF_E!T6+NRG_PR_E!T6+NRG_NI_E!T6+NRG_CL_E!T6+NRG_LNG_E!T6+NRG_BIOG_E!T6+NRG_GTL_E!T6+NRG_CPP_E!T6+NRG_NSP_E!T6</f>
        <v>55.324333619948398</v>
      </c>
      <c r="U6" s="10">
        <f>NRG_EHG_E!U6+NRG_CM_E!U6+NRG_OIL_NG_E!U6+NRG_PF_E!U6+NRG_CO_E!U6+NRG_BKBPB_E!U6+NRG_GW_E!U6+NRG_BF_E!U6+NRG_PR_E!U6+NRG_NI_E!U6+NRG_CL_E!U6+NRG_LNG_E!U6+NRG_BIOG_E!U6+NRG_GTL_E!U6+NRG_CPP_E!U6+NRG_NSP_E!U6</f>
        <v>63.059415305245047</v>
      </c>
      <c r="V6" s="10">
        <f>NRG_EHG_E!V6+NRG_CM_E!V6+NRG_OIL_NG_E!V6+NRG_PF_E!V6+NRG_CO_E!V6+NRG_BKBPB_E!V6+NRG_GW_E!V6+NRG_BF_E!V6+NRG_PR_E!V6+NRG_NI_E!V6+NRG_CL_E!V6+NRG_LNG_E!V6+NRG_BIOG_E!V6+NRG_GTL_E!V6+NRG_CPP_E!V6+NRG_NSP_E!V6</f>
        <v>63.128288907996563</v>
      </c>
      <c r="W6" s="10">
        <f>NRG_EHG_E!W6+NRG_CM_E!W6+NRG_OIL_NG_E!W6+NRG_PF_E!W6+NRG_CO_E!W6+NRG_BKBPB_E!W6+NRG_GW_E!W6+NRG_BF_E!W6+NRG_PR_E!W6+NRG_NI_E!W6+NRG_CL_E!W6+NRG_LNG_E!W6+NRG_BIOG_E!W6+NRG_GTL_E!W6+NRG_CPP_E!W6+NRG_NSP_E!W6</f>
        <v>58.80447119518486</v>
      </c>
      <c r="X6" s="10">
        <f>NRG_EHG_E!X6+NRG_CM_E!X6+NRG_OIL_NG_E!X6+NRG_PF_E!X6+NRG_CO_E!X6+NRG_BKBPB_E!X6+NRG_GW_E!X6+NRG_BF_E!X6+NRG_PR_E!X6+NRG_NI_E!X6+NRG_CL_E!X6+NRG_LNG_E!X6+NRG_BIOG_E!X6+NRG_GTL_E!X6+NRG_CPP_E!X6+NRG_NSP_E!X6</f>
        <v>57.471367153912297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717.95477214101459</v>
      </c>
      <c r="D7" s="10">
        <f>NRG_EHG_E!D7+NRG_CM_E!D7+NRG_OIL_NG_E!D7+NRG_PF_E!D7+NRG_CO_E!D7+NRG_BKBPB_E!D7+NRG_GW_E!D7+NRG_BF_E!D7+NRG_PR_E!D7+NRG_NI_E!D7+NRG_CL_E!D7+NRG_LNG_E!D7+NRG_BIOG_E!D7+NRG_GTL_E!D7+NRG_CPP_E!D7+NRG_NSP_E!D7</f>
        <v>645.22115219260525</v>
      </c>
      <c r="E7" s="10">
        <f>NRG_EHG_E!E7+NRG_CM_E!E7+NRG_OIL_NG_E!E7+NRG_PF_E!E7+NRG_CO_E!E7+NRG_BKBPB_E!E7+NRG_GW_E!E7+NRG_BF_E!E7+NRG_PR_E!E7+NRG_NI_E!E7+NRG_CL_E!E7+NRG_LNG_E!E7+NRG_BIOG_E!E7+NRG_GTL_E!E7+NRG_CPP_E!E7+NRG_NSP_E!E7</f>
        <v>318.3874462596732</v>
      </c>
      <c r="F7" s="10">
        <f>NRG_EHG_E!F7+NRG_CM_E!F7+NRG_OIL_NG_E!F7+NRG_PF_E!F7+NRG_CO_E!F7+NRG_BKBPB_E!F7+NRG_GW_E!F7+NRG_BF_E!F7+NRG_PR_E!F7+NRG_NI_E!F7+NRG_CL_E!F7+NRG_LNG_E!F7+NRG_BIOG_E!F7+NRG_GTL_E!F7+NRG_CPP_E!F7+NRG_NSP_E!F7</f>
        <v>402.97695614789336</v>
      </c>
      <c r="G7" s="10">
        <f>NRG_EHG_E!G7+NRG_CM_E!G7+NRG_OIL_NG_E!G7+NRG_PF_E!G7+NRG_CO_E!G7+NRG_BKBPB_E!G7+NRG_GW_E!G7+NRG_BF_E!G7+NRG_PR_E!G7+NRG_NI_E!G7+NRG_CL_E!G7+NRG_LNG_E!G7+NRG_BIOG_E!G7+NRG_GTL_E!G7+NRG_CPP_E!G7+NRG_NSP_E!G7</f>
        <v>292.71435941530518</v>
      </c>
      <c r="H7" s="10">
        <f>NRG_EHG_E!H7+NRG_CM_E!H7+NRG_OIL_NG_E!H7+NRG_PF_E!H7+NRG_CO_E!H7+NRG_BKBPB_E!H7+NRG_GW_E!H7+NRG_BF_E!H7+NRG_PR_E!H7+NRG_NI_E!H7+NRG_CL_E!H7+NRG_LNG_E!H7+NRG_BIOG_E!H7+NRG_GTL_E!H7+NRG_CPP_E!H7+NRG_NSP_E!H7</f>
        <v>222.91298366294066</v>
      </c>
      <c r="I7" s="10">
        <f>NRG_EHG_E!I7+NRG_CM_E!I7+NRG_OIL_NG_E!I7+NRG_PF_E!I7+NRG_CO_E!I7+NRG_BKBPB_E!I7+NRG_GW_E!I7+NRG_BF_E!I7+NRG_PR_E!I7+NRG_NI_E!I7+NRG_CL_E!I7+NRG_LNG_E!I7+NRG_BIOG_E!I7+NRG_GTL_E!I7+NRG_CPP_E!I7+NRG_NSP_E!I7</f>
        <v>209.76362854686155</v>
      </c>
      <c r="J7" s="10">
        <f>NRG_EHG_E!J7+NRG_CM_E!J7+NRG_OIL_NG_E!J7+NRG_PF_E!J7+NRG_CO_E!J7+NRG_BKBPB_E!J7+NRG_GW_E!J7+NRG_BF_E!J7+NRG_PR_E!J7+NRG_NI_E!J7+NRG_CL_E!J7+NRG_LNG_E!J7+NRG_BIOG_E!J7+NRG_GTL_E!J7+NRG_CPP_E!J7+NRG_NSP_E!J7</f>
        <v>376.79991401547716</v>
      </c>
      <c r="K7" s="10">
        <f>NRG_EHG_E!K7+NRG_CM_E!K7+NRG_OIL_NG_E!K7+NRG_PF_E!K7+NRG_CO_E!K7+NRG_BKBPB_E!K7+NRG_GW_E!K7+NRG_BF_E!K7+NRG_PR_E!K7+NRG_NI_E!K7+NRG_CL_E!K7+NRG_LNG_E!K7+NRG_BIOG_E!K7+NRG_GTL_E!K7+NRG_CPP_E!K7+NRG_NSP_E!K7</f>
        <v>317.50266552020634</v>
      </c>
      <c r="L7" s="10">
        <f>NRG_EHG_E!L7+NRG_CM_E!L7+NRG_OIL_NG_E!L7+NRG_PF_E!L7+NRG_CO_E!L7+NRG_BKBPB_E!L7+NRG_GW_E!L7+NRG_BF_E!L7+NRG_PR_E!L7+NRG_NI_E!L7+NRG_CL_E!L7+NRG_LNG_E!L7+NRG_BIOG_E!L7+NRG_GTL_E!L7+NRG_CPP_E!L7+NRG_NSP_E!L7</f>
        <v>199.78263112639729</v>
      </c>
      <c r="M7" s="10">
        <f>NRG_EHG_E!M7+NRG_CM_E!M7+NRG_OIL_NG_E!M7+NRG_PF_E!M7+NRG_CO_E!M7+NRG_BKBPB_E!M7+NRG_GW_E!M7+NRG_BF_E!M7+NRG_PR_E!M7+NRG_NI_E!M7+NRG_CL_E!M7+NRG_LNG_E!M7+NRG_BIOG_E!M7+NRG_GTL_E!M7+NRG_CPP_E!M7+NRG_NSP_E!M7</f>
        <v>60.009286328460874</v>
      </c>
      <c r="N7" s="10">
        <f>NRG_EHG_E!N7+NRG_CM_E!N7+NRG_OIL_NG_E!N7+NRG_PF_E!N7+NRG_CO_E!N7+NRG_BKBPB_E!N7+NRG_GW_E!N7+NRG_BF_E!N7+NRG_PR_E!N7+NRG_NI_E!N7+NRG_CL_E!N7+NRG_LNG_E!N7+NRG_BIOG_E!N7+NRG_GTL_E!N7+NRG_CPP_E!N7+NRG_NSP_E!N7</f>
        <v>70.816509028374881</v>
      </c>
      <c r="O7" s="10">
        <f>NRG_EHG_E!O7+NRG_CM_E!O7+NRG_OIL_NG_E!O7+NRG_PF_E!O7+NRG_CO_E!O7+NRG_BKBPB_E!O7+NRG_GW_E!O7+NRG_BF_E!O7+NRG_PR_E!O7+NRG_NI_E!O7+NRG_CL_E!O7+NRG_LNG_E!O7+NRG_BIOG_E!O7+NRG_GTL_E!O7+NRG_CPP_E!O7+NRG_NSP_E!O7</f>
        <v>21.904299226139294</v>
      </c>
      <c r="P7" s="10">
        <f>NRG_EHG_E!P7+NRG_CM_E!P7+NRG_OIL_NG_E!P7+NRG_PF_E!P7+NRG_CO_E!P7+NRG_BKBPB_E!P7+NRG_GW_E!P7+NRG_BF_E!P7+NRG_PR_E!P7+NRG_NI_E!P7+NRG_CL_E!P7+NRG_LNG_E!P7+NRG_BIOG_E!P7+NRG_GTL_E!P7+NRG_CPP_E!P7+NRG_NSP_E!P7</f>
        <v>20.943078245915732</v>
      </c>
      <c r="Q7" s="10">
        <f>NRG_EHG_E!Q7+NRG_CM_E!Q7+NRG_OIL_NG_E!Q7+NRG_PF_E!Q7+NRG_CO_E!Q7+NRG_BKBPB_E!Q7+NRG_GW_E!Q7+NRG_BF_E!Q7+NRG_PR_E!Q7+NRG_NI_E!Q7+NRG_CL_E!Q7+NRG_LNG_E!Q7+NRG_BIOG_E!Q7+NRG_GTL_E!Q7+NRG_CPP_E!Q7+NRG_NSP_E!Q7</f>
        <v>21.026569217540839</v>
      </c>
      <c r="R7" s="10">
        <f>NRG_EHG_E!R7+NRG_CM_E!R7+NRG_OIL_NG_E!R7+NRG_PF_E!R7+NRG_CO_E!R7+NRG_BKBPB_E!R7+NRG_GW_E!R7+NRG_BF_E!R7+NRG_PR_E!R7+NRG_NI_E!R7+NRG_CL_E!R7+NRG_LNG_E!R7+NRG_BIOG_E!R7+NRG_GTL_E!R7+NRG_CPP_E!R7+NRG_NSP_E!R7</f>
        <v>48.930610490111775</v>
      </c>
      <c r="S7" s="10">
        <f>NRG_EHG_E!S7+NRG_CM_E!S7+NRG_OIL_NG_E!S7+NRG_PF_E!S7+NRG_CO_E!S7+NRG_BKBPB_E!S7+NRG_GW_E!S7+NRG_BF_E!S7+NRG_PR_E!S7+NRG_NI_E!S7+NRG_CL_E!S7+NRG_LNG_E!S7+NRG_BIOG_E!S7+NRG_GTL_E!S7+NRG_CPP_E!S7+NRG_NSP_E!S7</f>
        <v>45.909802235597589</v>
      </c>
      <c r="T7" s="10">
        <f>NRG_EHG_E!T7+NRG_CM_E!T7+NRG_OIL_NG_E!T7+NRG_PF_E!T7+NRG_CO_E!T7+NRG_BKBPB_E!T7+NRG_GW_E!T7+NRG_BF_E!T7+NRG_PR_E!T7+NRG_NI_E!T7+NRG_CL_E!T7+NRG_LNG_E!T7+NRG_BIOG_E!T7+NRG_GTL_E!T7+NRG_CPP_E!T7+NRG_NSP_E!T7</f>
        <v>39.930696474634559</v>
      </c>
      <c r="U7" s="10">
        <f>NRG_EHG_E!U7+NRG_CM_E!U7+NRG_OIL_NG_E!U7+NRG_PF_E!U7+NRG_CO_E!U7+NRG_BKBPB_E!U7+NRG_GW_E!U7+NRG_BF_E!U7+NRG_PR_E!U7+NRG_NI_E!U7+NRG_CL_E!U7+NRG_LNG_E!U7+NRG_BIOG_E!U7+NRG_GTL_E!U7+NRG_CPP_E!U7+NRG_NSP_E!U7</f>
        <v>35.439208942390373</v>
      </c>
      <c r="V7" s="10">
        <f>NRG_EHG_E!V7+NRG_CM_E!V7+NRG_OIL_NG_E!V7+NRG_PF_E!V7+NRG_CO_E!V7+NRG_BKBPB_E!V7+NRG_GW_E!V7+NRG_BF_E!V7+NRG_PR_E!V7+NRG_NI_E!V7+NRG_CL_E!V7+NRG_LNG_E!V7+NRG_BIOG_E!V7+NRG_GTL_E!V7+NRG_CPP_E!V7+NRG_NSP_E!V7</f>
        <v>39.187446259673251</v>
      </c>
      <c r="W7" s="10">
        <f>NRG_EHG_E!W7+NRG_CM_E!W7+NRG_OIL_NG_E!W7+NRG_PF_E!W7+NRG_CO_E!W7+NRG_BKBPB_E!W7+NRG_GW_E!W7+NRG_BF_E!W7+NRG_PR_E!W7+NRG_NI_E!W7+NRG_CL_E!W7+NRG_LNG_E!W7+NRG_BIOG_E!W7+NRG_GTL_E!W7+NRG_CPP_E!W7+NRG_NSP_E!W7</f>
        <v>27.791143594153048</v>
      </c>
      <c r="X7" s="10">
        <f>NRG_EHG_E!X7+NRG_CM_E!X7+NRG_OIL_NG_E!X7+NRG_PF_E!X7+NRG_CO_E!X7+NRG_BKBPB_E!X7+NRG_GW_E!X7+NRG_BF_E!X7+NRG_PR_E!X7+NRG_NI_E!X7+NRG_CL_E!X7+NRG_LNG_E!X7+NRG_BIOG_E!X7+NRG_GTL_E!X7+NRG_CPP_E!X7+NRG_NSP_E!X7</f>
        <v>31.24840928632846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5.5021496130696477</v>
      </c>
      <c r="D8" s="29">
        <f t="shared" si="6"/>
        <v>6.5577815993121229</v>
      </c>
      <c r="E8" s="29">
        <f t="shared" si="6"/>
        <v>6.0398968185726556</v>
      </c>
      <c r="F8" s="29">
        <f t="shared" si="6"/>
        <v>5.475752364574376</v>
      </c>
      <c r="G8" s="29">
        <f t="shared" si="6"/>
        <v>4.7830610490111782</v>
      </c>
      <c r="H8" s="29">
        <f t="shared" si="6"/>
        <v>3.9408426483233021</v>
      </c>
      <c r="I8" s="29">
        <f t="shared" si="6"/>
        <v>4.5573516766981941</v>
      </c>
      <c r="J8" s="29">
        <f t="shared" si="6"/>
        <v>4.4669819432502136</v>
      </c>
      <c r="K8" s="29">
        <f t="shared" si="6"/>
        <v>6.125795356835769</v>
      </c>
      <c r="L8" s="29">
        <f t="shared" si="6"/>
        <v>4.8760103181427326</v>
      </c>
      <c r="M8" s="29">
        <f t="shared" si="6"/>
        <v>5.1766122098022356</v>
      </c>
      <c r="N8" s="29">
        <f t="shared" si="6"/>
        <v>5.3886500429922615</v>
      </c>
      <c r="O8" s="29">
        <f t="shared" si="6"/>
        <v>4.6104901117798791</v>
      </c>
      <c r="P8" s="29">
        <f t="shared" si="6"/>
        <v>5.1880481513327599</v>
      </c>
      <c r="Q8" s="29">
        <f t="shared" si="6"/>
        <v>4.7978503869303522</v>
      </c>
      <c r="R8" s="29">
        <f t="shared" si="6"/>
        <v>1.9513327601031809</v>
      </c>
      <c r="S8" s="29">
        <f t="shared" si="6"/>
        <v>1.561908856405847</v>
      </c>
      <c r="T8" s="29">
        <f t="shared" si="6"/>
        <v>1.3101461736887361</v>
      </c>
      <c r="U8" s="29">
        <f t="shared" si="6"/>
        <v>1.5191745485812549</v>
      </c>
      <c r="V8" s="29">
        <f t="shared" si="6"/>
        <v>1.285468615649183</v>
      </c>
      <c r="W8" s="29">
        <f t="shared" si="6"/>
        <v>0.92055030094582968</v>
      </c>
      <c r="X8" s="29">
        <f t="shared" ref="X8" si="7">SUM(X9:X10)</f>
        <v>1.453740326741187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5.5021496130696477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6.5577815993121229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6.0398968185726556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5.475752364574376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4.7830610490111782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3.9408426483233021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4.5573516766981941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4.4669819432502136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6.125795356835769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4.8760103181427326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5.1766122098022356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5.3886500429922615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4.6104901117798791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5.1880481513327599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4.7978503869303522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1.9513327601031809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1.561908856405847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1.3101461736887361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1.5191745485812549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1.285468615649183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0.92055030094582968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1.453740326741187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3.8279449699054169</v>
      </c>
      <c r="D11" s="29">
        <f t="shared" si="8"/>
        <v>0</v>
      </c>
      <c r="E11" s="29">
        <f t="shared" si="8"/>
        <v>0</v>
      </c>
      <c r="F11" s="29">
        <f t="shared" si="8"/>
        <v>2.4930352536543419</v>
      </c>
      <c r="G11" s="29">
        <f t="shared" si="8"/>
        <v>1.1984522785898539</v>
      </c>
      <c r="H11" s="29">
        <f t="shared" si="8"/>
        <v>0.61341358555460013</v>
      </c>
      <c r="I11" s="29">
        <f t="shared" si="8"/>
        <v>0</v>
      </c>
      <c r="J11" s="29">
        <f t="shared" si="8"/>
        <v>0.58503869303525369</v>
      </c>
      <c r="K11" s="29">
        <f t="shared" si="8"/>
        <v>14.145485812553741</v>
      </c>
      <c r="L11" s="29">
        <f t="shared" si="8"/>
        <v>0</v>
      </c>
      <c r="M11" s="29">
        <f t="shared" si="8"/>
        <v>0</v>
      </c>
      <c r="N11" s="29">
        <f t="shared" si="8"/>
        <v>1.1806534823731729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1.8658641444539981E-2</v>
      </c>
      <c r="U11" s="29">
        <f t="shared" si="8"/>
        <v>2.407566638005159E-2</v>
      </c>
      <c r="V11" s="29">
        <f t="shared" si="8"/>
        <v>7.3086844368013756E-3</v>
      </c>
      <c r="W11" s="29">
        <f t="shared" si="8"/>
        <v>1.3757523645743759E-2</v>
      </c>
      <c r="X11" s="29">
        <f t="shared" ref="X11" si="9">SUM(X12:X16)</f>
        <v>7.3086844368013756E-3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3.3996560619088561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2.4930352536543419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1.1984522785898539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0.61341358555460013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0.58503869303525369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14.145485812553741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1.1806534823731729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1.8658641444539981E-2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2.407566638005159E-2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7.3086844368013756E-3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1.3757523645743759E-2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7.3086844368013756E-3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0.42828890799656061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801.18942390369727</v>
      </c>
      <c r="D17" s="37">
        <f t="shared" si="10"/>
        <v>792.7032674118658</v>
      </c>
      <c r="E17" s="37">
        <f t="shared" si="10"/>
        <v>766.43499570077381</v>
      </c>
      <c r="F17" s="37">
        <f t="shared" si="10"/>
        <v>862.38890799656053</v>
      </c>
      <c r="G17" s="37">
        <f t="shared" si="10"/>
        <v>977.9736027515047</v>
      </c>
      <c r="H17" s="37">
        <f t="shared" si="10"/>
        <v>854.09862424763537</v>
      </c>
      <c r="I17" s="37">
        <f t="shared" si="10"/>
        <v>959.50128976784174</v>
      </c>
      <c r="J17" s="37">
        <f t="shared" si="10"/>
        <v>1045.1657781599311</v>
      </c>
      <c r="K17" s="37">
        <f t="shared" si="10"/>
        <v>1069.75494411006</v>
      </c>
      <c r="L17" s="37">
        <f t="shared" si="10"/>
        <v>776.91315563198623</v>
      </c>
      <c r="M17" s="37">
        <f t="shared" si="10"/>
        <v>1042.92777300086</v>
      </c>
      <c r="N17" s="37">
        <f t="shared" si="10"/>
        <v>983.08254514187433</v>
      </c>
      <c r="O17" s="37">
        <f t="shared" si="10"/>
        <v>923.4522785898539</v>
      </c>
      <c r="P17" s="37">
        <f t="shared" si="10"/>
        <v>960.76956147893372</v>
      </c>
      <c r="Q17" s="37">
        <f t="shared" si="10"/>
        <v>962.46775580395536</v>
      </c>
      <c r="R17" s="37">
        <f t="shared" si="10"/>
        <v>1012.3172828890799</v>
      </c>
      <c r="S17" s="37">
        <f t="shared" si="10"/>
        <v>970.42132416165089</v>
      </c>
      <c r="T17" s="37">
        <f t="shared" si="10"/>
        <v>962.4875322441959</v>
      </c>
      <c r="U17" s="37">
        <f t="shared" si="10"/>
        <v>982.41435941530517</v>
      </c>
      <c r="V17" s="37">
        <f t="shared" si="10"/>
        <v>949.61478933791909</v>
      </c>
      <c r="W17" s="37">
        <f t="shared" si="10"/>
        <v>833.80464316423036</v>
      </c>
      <c r="X17" s="37">
        <f t="shared" ref="X17" si="11">SUM(X18:X21)</f>
        <v>989.86560619088561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0.10748065348237321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8.5984522785898534E-2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8.5984522785898534E-2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8.5984522785898534E-2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8.5984522785898534E-2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6.4488392089423904E-2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8.5984522785898534E-2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0.12897678417884781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0.15047291487532241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0.27944969905417022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0.27944969905417022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0.2149613069647463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0.27944969905417022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0.1934651762682717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2.149613069647463E-2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781.0189165950128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789.05846947549435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764.29492691315556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861.80137575236449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977.17110920034395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853.0309544282029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958.34049871023205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1044.1530524505588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1069.6044711951847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776.633705932932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1042.6483233018059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982.86758383490962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923.17282889079968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960.57609630266541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962.44625967325885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1012.3172828890799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970.42132416165089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962.4875322441959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982.41435941530517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949.61478933791909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833.80464316423036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989.86560619088561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20.063026655202059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3.558813413585554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2.0540842648323299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0.50154772141014614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0.7165090283748925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1.0031814273430779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1.0748065348237319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0.88374892519346515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962.09294926913162</v>
      </c>
      <c r="D26" s="37">
        <f t="shared" si="14"/>
        <v>1011.1565778159932</v>
      </c>
      <c r="E26" s="37">
        <f t="shared" si="14"/>
        <v>1009.6332760103181</v>
      </c>
      <c r="F26" s="37">
        <f t="shared" si="14"/>
        <v>978.79294926913155</v>
      </c>
      <c r="G26" s="37">
        <f t="shared" si="14"/>
        <v>995.99922613929493</v>
      </c>
      <c r="H26" s="37">
        <f t="shared" si="14"/>
        <v>933.45030094582978</v>
      </c>
      <c r="I26" s="37">
        <f t="shared" si="14"/>
        <v>944.69767841788473</v>
      </c>
      <c r="J26" s="37">
        <f t="shared" si="14"/>
        <v>1091.5782459157351</v>
      </c>
      <c r="K26" s="37">
        <f t="shared" si="14"/>
        <v>1128.9314703353396</v>
      </c>
      <c r="L26" s="37">
        <f t="shared" si="14"/>
        <v>1096.878331900258</v>
      </c>
      <c r="M26" s="37">
        <f t="shared" si="14"/>
        <v>1300.6663800515907</v>
      </c>
      <c r="N26" s="37">
        <f t="shared" si="14"/>
        <v>1228.2243336199485</v>
      </c>
      <c r="O26" s="37">
        <f t="shared" si="14"/>
        <v>1227.9594153052451</v>
      </c>
      <c r="P26" s="37">
        <f t="shared" si="14"/>
        <v>874.84479793637138</v>
      </c>
      <c r="Q26" s="37">
        <f t="shared" si="14"/>
        <v>742.9086844368012</v>
      </c>
      <c r="R26" s="37">
        <f t="shared" si="14"/>
        <v>1047.2944969905416</v>
      </c>
      <c r="S26" s="37">
        <f t="shared" si="14"/>
        <v>1079.9913155631987</v>
      </c>
      <c r="T26" s="37">
        <f t="shared" si="14"/>
        <v>761.90472914875318</v>
      </c>
      <c r="U26" s="37">
        <f t="shared" si="14"/>
        <v>821.32854686156486</v>
      </c>
      <c r="V26" s="37">
        <f t="shared" si="14"/>
        <v>779.18822012037822</v>
      </c>
      <c r="W26" s="37">
        <f t="shared" si="14"/>
        <v>813.03499570077395</v>
      </c>
      <c r="X26" s="37">
        <f t="shared" ref="X26" si="15">SUM(X27,X33)</f>
        <v>895.16165090283744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1.0152192605331041</v>
      </c>
      <c r="D27" s="29">
        <f t="shared" si="16"/>
        <v>0</v>
      </c>
      <c r="E27" s="29">
        <f t="shared" si="16"/>
        <v>1.015563198624247</v>
      </c>
      <c r="F27" s="29">
        <f t="shared" si="16"/>
        <v>3.0453138435081679</v>
      </c>
      <c r="G27" s="29">
        <f t="shared" si="16"/>
        <v>3.0451418744625971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1.0152192605331041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1.015563198624247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3.0453138435081679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3.0451418744625971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961.07773000859856</v>
      </c>
      <c r="D33" s="29">
        <f t="shared" si="18"/>
        <v>1011.1565778159932</v>
      </c>
      <c r="E33" s="29">
        <f t="shared" si="18"/>
        <v>1008.6177128116939</v>
      </c>
      <c r="F33" s="29">
        <f t="shared" si="18"/>
        <v>975.74763542562334</v>
      </c>
      <c r="G33" s="29">
        <f t="shared" si="18"/>
        <v>992.95408426483232</v>
      </c>
      <c r="H33" s="29">
        <f t="shared" si="18"/>
        <v>933.45030094582978</v>
      </c>
      <c r="I33" s="29">
        <f t="shared" si="18"/>
        <v>944.69767841788473</v>
      </c>
      <c r="J33" s="29">
        <f t="shared" si="18"/>
        <v>1091.5782459157351</v>
      </c>
      <c r="K33" s="29">
        <f t="shared" si="18"/>
        <v>1128.9314703353396</v>
      </c>
      <c r="L33" s="29">
        <f t="shared" si="18"/>
        <v>1096.878331900258</v>
      </c>
      <c r="M33" s="29">
        <f t="shared" si="18"/>
        <v>1300.6663800515907</v>
      </c>
      <c r="N33" s="29">
        <f t="shared" si="18"/>
        <v>1228.2243336199485</v>
      </c>
      <c r="O33" s="29">
        <f t="shared" si="18"/>
        <v>1227.9594153052451</v>
      </c>
      <c r="P33" s="29">
        <f t="shared" si="18"/>
        <v>874.84479793637138</v>
      </c>
      <c r="Q33" s="29">
        <f t="shared" si="18"/>
        <v>742.9086844368012</v>
      </c>
      <c r="R33" s="29">
        <f t="shared" si="18"/>
        <v>1047.2944969905416</v>
      </c>
      <c r="S33" s="29">
        <f t="shared" si="18"/>
        <v>1079.9913155631987</v>
      </c>
      <c r="T33" s="29">
        <f t="shared" si="18"/>
        <v>761.90472914875318</v>
      </c>
      <c r="U33" s="29">
        <f t="shared" si="18"/>
        <v>821.32854686156486</v>
      </c>
      <c r="V33" s="29">
        <f t="shared" si="18"/>
        <v>779.18822012037822</v>
      </c>
      <c r="W33" s="29">
        <f t="shared" si="18"/>
        <v>813.03499570077395</v>
      </c>
      <c r="X33" s="29">
        <f t="shared" ref="X33" si="19">SUM(X34:X50)</f>
        <v>895.16165090283744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216.35855546001719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249.46259673258811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240.0042992261393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240.0042992261393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274.2906276870163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243.55116079105761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296.75408426483227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348.77472055030091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374.78503869303518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313.30610490111781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487.10232158211522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475.27944969905411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632.52364574376611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457.54514187446262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338.13413585554599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442.17540842648322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494.1960447119518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277.77841788478071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365.64479793637139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331.67179707652622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362.56732588134139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417.04118658641443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6.7784178847807386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1.129750644883921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2.259501289767841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1.129750644883921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1.129750644883921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1.098710232158211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2.1974204643164228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2.1974204643164228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2.1974204643164228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3.2960447119518479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15.3816852966466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19.77644024075666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7.0206362854686146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8.0478933791917449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4.9045571797076519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8.9037833190025779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15.678331900257948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3.1742906276870162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3.1742906276870162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0.10885640584694754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5.2364574376612211E-2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3.4909716251074807E-2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3.1814273430782462E-2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2.7773000859845229E-2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1.053310404127257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1.74548581255374E-2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7.222699914015477E-3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2.0636285468615648E-3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3.095442820292347E-3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4.1272570937231296E-3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55.460017196904559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38.000429922613925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38.000429922613932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29.784006878761822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45.189595872742913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30.811092003439381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38.000429922613932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26.702923473774721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33.892261392949266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33.0944969905417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32.060275150472918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32.060189165950128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29.991917454858125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36.197076526225281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27.923473774720552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33.892261392949266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28.757093723129831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27.122098022355967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20.804729148753225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23.254170249355113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23.059071367153916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22.665778159931204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677.38607050730866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721.77317282889078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727.56285468615647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696.68478073946687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662.91203783318997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647.47300085984523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596.33129836629405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705.36921754084256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703.43938091143593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725.13611349957011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770.03920894239036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702.20696474634565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532.14866723989678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354.4472914875322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350.62579535683568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537.88099742046427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513.04101461736889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428.66534823731718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399.64041272570938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387.57798796216679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387.25305245055893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419.01539122957871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0.96018916595012893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0.96018916595012893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0.96018916595012893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0.96018916595012893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0.96018916595012893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0.96018916595012893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0.96018916595012893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0.96018916595012893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0.96018916595012893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1.9203783319002579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1.9203783319002579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9.6016337059329331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9.6015477214101441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11.521926053310398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9.6016337059329331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16.814789337919173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24.242906276870158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11.464574376612212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16.480309544282033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31.097764402407563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24.457867583834911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22.929234737747201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17.96414445399828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24.220722269991398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21.191917454858128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27.131126397248497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31.742734307824595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31.216852966466035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20.729062768701628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753.26741186586423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577.38607050730866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532.65262252794491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522.055030094583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626.59071367153899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583.36199484092867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599.82803095442819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725.68787618228714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667.58383490971619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627.83748925193458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704.98710232158192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886.93035253654341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997.39896818572652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1117.0464316423042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1143.2502149613069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1194.5184866723989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1041.1435941530526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1427.7185726569219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1219.5760963026653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1467.8282029234733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1517.4031814273428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1386.984694754944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7.1625107480653469E-2</v>
      </c>
      <c r="D52" s="37">
        <f t="shared" si="20"/>
        <v>7.1625107480653469E-2</v>
      </c>
      <c r="E52" s="37">
        <f t="shared" si="20"/>
        <v>0.50154772141014614</v>
      </c>
      <c r="F52" s="37">
        <f t="shared" si="20"/>
        <v>2.3903697334479789E-2</v>
      </c>
      <c r="G52" s="37">
        <f t="shared" si="20"/>
        <v>0</v>
      </c>
      <c r="H52" s="37">
        <f t="shared" si="20"/>
        <v>0</v>
      </c>
      <c r="I52" s="37">
        <f t="shared" si="20"/>
        <v>2.3903697334479789E-2</v>
      </c>
      <c r="J52" s="37">
        <f t="shared" si="20"/>
        <v>2.3903697334479789E-2</v>
      </c>
      <c r="K52" s="37">
        <f t="shared" si="20"/>
        <v>0</v>
      </c>
      <c r="L52" s="37">
        <f t="shared" si="20"/>
        <v>2.07798796216681</v>
      </c>
      <c r="M52" s="37">
        <f t="shared" si="20"/>
        <v>1.361392949269131</v>
      </c>
      <c r="N52" s="37">
        <f t="shared" si="20"/>
        <v>0.93147033533963886</v>
      </c>
      <c r="O52" s="37">
        <f t="shared" si="20"/>
        <v>1.241960447119518</v>
      </c>
      <c r="P52" s="37">
        <f t="shared" si="20"/>
        <v>1.0748065348237319</v>
      </c>
      <c r="Q52" s="37">
        <f t="shared" si="20"/>
        <v>0.93147033533963886</v>
      </c>
      <c r="R52" s="37">
        <f t="shared" si="20"/>
        <v>0</v>
      </c>
      <c r="S52" s="37">
        <f t="shared" si="20"/>
        <v>0.62098022355975924</v>
      </c>
      <c r="T52" s="37">
        <f t="shared" si="20"/>
        <v>0.34926913155631989</v>
      </c>
      <c r="U52" s="37">
        <f t="shared" si="20"/>
        <v>0.78065348237317278</v>
      </c>
      <c r="V52" s="37">
        <f t="shared" si="20"/>
        <v>0.48013757523645739</v>
      </c>
      <c r="W52" s="37">
        <f t="shared" si="20"/>
        <v>0.58469475494411005</v>
      </c>
      <c r="X52" s="37">
        <f t="shared" ref="X52" si="21">SUM(X53:X70)</f>
        <v>0.44772141014617373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7.1625107480653469E-2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7.1625107480653469E-2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0.50154772141014614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2.3903697334479789E-2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2.3903697334479789E-2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2.3903697334479789E-2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2.07798796216681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1.361392949269131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0.93147033533963886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1.241960447119518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1.0748065348237319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0.93147033533963886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0.62098022355975924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0.34926913155631989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0.78065348237317278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0.48013757523645739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0.58469475494411005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0.44772141014617373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5.2785038693035249</v>
      </c>
      <c r="D71" s="37">
        <f t="shared" si="22"/>
        <v>2.2690455717970761</v>
      </c>
      <c r="E71" s="37">
        <f t="shared" si="22"/>
        <v>6.0428202923473773</v>
      </c>
      <c r="F71" s="37">
        <f t="shared" si="22"/>
        <v>4.2036973344797932</v>
      </c>
      <c r="G71" s="37">
        <f t="shared" si="22"/>
        <v>5.2785038693035249</v>
      </c>
      <c r="H71" s="37">
        <f t="shared" si="22"/>
        <v>6.8071367153912297</v>
      </c>
      <c r="I71" s="37">
        <f t="shared" si="22"/>
        <v>5.3501289767841786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2.3903697334479789E-2</v>
      </c>
      <c r="N71" s="37">
        <f t="shared" si="22"/>
        <v>0.23886500429922608</v>
      </c>
      <c r="O71" s="37">
        <f t="shared" si="22"/>
        <v>2.3903697334479789E-2</v>
      </c>
      <c r="P71" s="37">
        <f t="shared" si="22"/>
        <v>2.3903697334479789E-2</v>
      </c>
      <c r="Q71" s="37">
        <f t="shared" si="22"/>
        <v>2.3903697334479789E-2</v>
      </c>
      <c r="R71" s="37">
        <f t="shared" si="22"/>
        <v>4.7807394668959578E-2</v>
      </c>
      <c r="S71" s="37">
        <f t="shared" si="22"/>
        <v>9.5614789337919184E-2</v>
      </c>
      <c r="T71" s="37">
        <f t="shared" si="22"/>
        <v>0.11719690455717971</v>
      </c>
      <c r="U71" s="37">
        <f t="shared" si="22"/>
        <v>0.23525365434221837</v>
      </c>
      <c r="V71" s="37">
        <f t="shared" si="22"/>
        <v>2.2871883061049009E-2</v>
      </c>
      <c r="W71" s="37">
        <f t="shared" si="22"/>
        <v>1.3241616509028369E-2</v>
      </c>
      <c r="X71" s="37">
        <f t="shared" ref="X71" si="23">SUM(X72:X73)</f>
        <v>1.6680997420464319E-2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5.2785038693035249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2.2690455717970761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6.0428202923473773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4.2036973344797932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5.2785038693035249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6.8071367153912297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5.3501289767841786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2.3903697334479789E-2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0.23886500429922608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2.3903697334479789E-2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2.3903697334479789E-2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2.3903697334479789E-2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4.7807394668959578E-2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9.5614789337919184E-2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0.11719690455717971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0.23525365434221837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2.2871883061049009E-2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1.3241616509028369E-2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1.6680997420464319E-2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1095.8010318142733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1125.9672398968182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1141.8506448839207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1269.1553740326742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529.4736887360275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543.70885640584697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512.30060189165943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525.22218400687871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538.66913155631983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525.26981943250212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579.5834049871022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487.55614789337915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526.58349097162511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459.7305245055889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412.55846947549446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417.76534823731737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442.43817712811682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456.26706792777298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438.41487532244196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474.29088564058463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465.95090283748931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517.99036973344801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2039.1229578675836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2051.6766981943251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2016.5950128976783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2065.6061908856404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2061.4789337919169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2061.4789337919169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2123.9896818572661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2115.5631986242474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2060.8770421324161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2047.2914875322444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2143.9380911435937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2195.2708512467752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2201.1177987962169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2186.1564918314707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2132.9320722269986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2180.3095442820286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2197.4204643164221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2255.6294926913156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2210.6116938950981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2082.1970765262254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1961.4591573516768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2274.8325021496134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1115.219260533104</v>
      </c>
      <c r="D2" s="31">
        <f t="shared" si="0"/>
        <v>1113.4995700773859</v>
      </c>
      <c r="E2" s="31">
        <f t="shared" si="0"/>
        <v>1096.4746345657779</v>
      </c>
      <c r="F2" s="31">
        <f t="shared" si="0"/>
        <v>1140.4987102321579</v>
      </c>
      <c r="G2" s="31">
        <f t="shared" si="0"/>
        <v>1149.6130696474629</v>
      </c>
      <c r="H2" s="31">
        <f t="shared" si="0"/>
        <v>1145.399828030954</v>
      </c>
      <c r="I2" s="31">
        <f t="shared" si="0"/>
        <v>1208.684436801376</v>
      </c>
      <c r="J2" s="31">
        <f t="shared" si="0"/>
        <v>1199.914015477214</v>
      </c>
      <c r="K2" s="31">
        <f t="shared" si="0"/>
        <v>1187.1883061049009</v>
      </c>
      <c r="L2" s="31">
        <f t="shared" si="0"/>
        <v>1187.618228718831</v>
      </c>
      <c r="M2" s="31">
        <f t="shared" si="0"/>
        <v>1220.980223559759</v>
      </c>
      <c r="N2" s="31">
        <f t="shared" si="0"/>
        <v>1258.383490971625</v>
      </c>
      <c r="O2" s="31">
        <f t="shared" si="0"/>
        <v>1245.9157351676699</v>
      </c>
      <c r="P2" s="31">
        <f t="shared" si="0"/>
        <v>1246.861564918315</v>
      </c>
      <c r="Q2" s="31">
        <f t="shared" si="0"/>
        <v>1190.4557179707649</v>
      </c>
      <c r="R2" s="31">
        <f t="shared" si="0"/>
        <v>1225.1934651762681</v>
      </c>
      <c r="S2" s="31">
        <f t="shared" si="0"/>
        <v>1258.1255374032669</v>
      </c>
      <c r="T2" s="31">
        <f t="shared" si="0"/>
        <v>1341.015305245056</v>
      </c>
      <c r="U2" s="31">
        <f t="shared" si="0"/>
        <v>1270.8331900257949</v>
      </c>
      <c r="V2" s="31">
        <f t="shared" si="0"/>
        <v>1085.6003439380911</v>
      </c>
      <c r="W2" s="31">
        <f t="shared" si="0"/>
        <v>1022.544282029235</v>
      </c>
      <c r="X2" s="31">
        <f t="shared" ref="X2" si="1">SUM(X3,X17,X22,X25,X26,X51,X52,X71,X74,X75,X76)</f>
        <v>1103.189251934652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1115.219260533104</v>
      </c>
      <c r="D76" s="40">
        <v>1113.4995700773859</v>
      </c>
      <c r="E76" s="40">
        <v>1096.4746345657779</v>
      </c>
      <c r="F76" s="40">
        <v>1140.4987102321579</v>
      </c>
      <c r="G76" s="40">
        <v>1149.6130696474629</v>
      </c>
      <c r="H76" s="40">
        <v>1145.399828030954</v>
      </c>
      <c r="I76" s="40">
        <v>1208.684436801376</v>
      </c>
      <c r="J76" s="40">
        <v>1199.914015477214</v>
      </c>
      <c r="K76" s="40">
        <v>1187.1883061049009</v>
      </c>
      <c r="L76" s="40">
        <v>1187.618228718831</v>
      </c>
      <c r="M76" s="40">
        <v>1220.980223559759</v>
      </c>
      <c r="N76" s="40">
        <v>1258.383490971625</v>
      </c>
      <c r="O76" s="40">
        <v>1245.9157351676699</v>
      </c>
      <c r="P76" s="40">
        <v>1246.861564918315</v>
      </c>
      <c r="Q76" s="40">
        <v>1190.4557179707649</v>
      </c>
      <c r="R76" s="40">
        <v>1225.1934651762681</v>
      </c>
      <c r="S76" s="40">
        <v>1258.1255374032669</v>
      </c>
      <c r="T76" s="40">
        <v>1341.015305245056</v>
      </c>
      <c r="U76" s="40">
        <v>1270.8331900257949</v>
      </c>
      <c r="V76" s="40">
        <v>1085.6003439380911</v>
      </c>
      <c r="W76" s="40">
        <v>1022.544282029235</v>
      </c>
      <c r="X76" s="40">
        <v>1103.189251934652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2200.2503869303523</v>
      </c>
      <c r="D2" s="31">
        <f t="shared" si="0"/>
        <v>2150.2360275150468</v>
      </c>
      <c r="E2" s="31">
        <f t="shared" si="0"/>
        <v>1834.0822012037831</v>
      </c>
      <c r="F2" s="31">
        <f t="shared" si="0"/>
        <v>1997.6161650902839</v>
      </c>
      <c r="G2" s="31">
        <f t="shared" si="0"/>
        <v>1540.6992261392948</v>
      </c>
      <c r="H2" s="31">
        <f t="shared" si="0"/>
        <v>1497.1493551160791</v>
      </c>
      <c r="I2" s="31">
        <f t="shared" si="0"/>
        <v>1451.0435941530525</v>
      </c>
      <c r="J2" s="31">
        <f t="shared" si="0"/>
        <v>1632.4515907136713</v>
      </c>
      <c r="K2" s="31">
        <f t="shared" si="0"/>
        <v>1546.8312123817714</v>
      </c>
      <c r="L2" s="31">
        <f t="shared" si="0"/>
        <v>1409.0680997420463</v>
      </c>
      <c r="M2" s="31">
        <f t="shared" si="0"/>
        <v>1391.0779879621668</v>
      </c>
      <c r="N2" s="31">
        <f t="shared" si="0"/>
        <v>1272.9938091143595</v>
      </c>
      <c r="O2" s="31">
        <f t="shared" si="0"/>
        <v>1281.3170249355117</v>
      </c>
      <c r="P2" s="31">
        <f t="shared" si="0"/>
        <v>1204.154170249355</v>
      </c>
      <c r="Q2" s="31">
        <f t="shared" si="0"/>
        <v>1142.3797076526225</v>
      </c>
      <c r="R2" s="31">
        <f t="shared" si="0"/>
        <v>1181.0184006878762</v>
      </c>
      <c r="S2" s="31">
        <f t="shared" si="0"/>
        <v>1174.6906276870161</v>
      </c>
      <c r="T2" s="31">
        <f t="shared" si="0"/>
        <v>1171.6888220120377</v>
      </c>
      <c r="U2" s="31">
        <f t="shared" si="0"/>
        <v>1171.8787618228719</v>
      </c>
      <c r="V2" s="31">
        <f t="shared" si="0"/>
        <v>1236.1379191745484</v>
      </c>
      <c r="W2" s="31">
        <f t="shared" si="0"/>
        <v>1169.7328460877043</v>
      </c>
      <c r="X2" s="31">
        <f t="shared" ref="X2" si="1">SUM(X3,X17,X22,X25,X26,X51,X52,X71,X74,X75,X76)</f>
        <v>1351.5084264832331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750.50120378331894</v>
      </c>
      <c r="D3" s="34">
        <f t="shared" si="2"/>
        <v>674.10154772141004</v>
      </c>
      <c r="E3" s="34">
        <f t="shared" si="2"/>
        <v>342.1742906276869</v>
      </c>
      <c r="F3" s="34">
        <f t="shared" si="2"/>
        <v>406.45348237317279</v>
      </c>
      <c r="G3" s="34">
        <f t="shared" si="2"/>
        <v>293.5438521066207</v>
      </c>
      <c r="H3" s="34">
        <f t="shared" si="2"/>
        <v>219.99501289767841</v>
      </c>
      <c r="I3" s="34">
        <f t="shared" si="2"/>
        <v>211.1920894239037</v>
      </c>
      <c r="J3" s="34">
        <f t="shared" si="2"/>
        <v>379.52570937231292</v>
      </c>
      <c r="K3" s="34">
        <f t="shared" si="2"/>
        <v>323.8446259673259</v>
      </c>
      <c r="L3" s="34">
        <f t="shared" si="2"/>
        <v>185.93585554600173</v>
      </c>
      <c r="M3" s="34">
        <f t="shared" si="2"/>
        <v>53.951848667239894</v>
      </c>
      <c r="N3" s="34">
        <f t="shared" si="2"/>
        <v>70.039380911435927</v>
      </c>
      <c r="O3" s="34">
        <f t="shared" si="2"/>
        <v>21.311865864144455</v>
      </c>
      <c r="P3" s="34">
        <f t="shared" si="2"/>
        <v>20.185468615649182</v>
      </c>
      <c r="Q3" s="34">
        <f t="shared" si="2"/>
        <v>19.94015477214101</v>
      </c>
      <c r="R3" s="34">
        <f t="shared" si="2"/>
        <v>25.911865864144456</v>
      </c>
      <c r="S3" s="34">
        <f t="shared" si="2"/>
        <v>25.137231298366295</v>
      </c>
      <c r="T3" s="34">
        <f t="shared" si="2"/>
        <v>20.009716251074803</v>
      </c>
      <c r="U3" s="34">
        <f t="shared" si="2"/>
        <v>18.408598452278589</v>
      </c>
      <c r="V3" s="34">
        <f t="shared" si="2"/>
        <v>23.888048151332754</v>
      </c>
      <c r="W3" s="34">
        <f t="shared" si="2"/>
        <v>15.860705073086844</v>
      </c>
      <c r="X3" s="34">
        <f t="shared" ref="X3" si="3">SUM(X4,X8,X11)</f>
        <v>18.335683576956146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741.17110920034395</v>
      </c>
      <c r="D4" s="29">
        <f t="shared" si="4"/>
        <v>667.54376612209796</v>
      </c>
      <c r="E4" s="29">
        <f t="shared" si="4"/>
        <v>336.13439380911427</v>
      </c>
      <c r="F4" s="29">
        <f t="shared" si="4"/>
        <v>400.97773000859843</v>
      </c>
      <c r="G4" s="29">
        <f t="shared" si="4"/>
        <v>288.76079105760954</v>
      </c>
      <c r="H4" s="29">
        <f t="shared" si="4"/>
        <v>216.05417024935511</v>
      </c>
      <c r="I4" s="29">
        <f t="shared" si="4"/>
        <v>206.63473774720549</v>
      </c>
      <c r="J4" s="29">
        <f t="shared" si="4"/>
        <v>375.05872742906269</v>
      </c>
      <c r="K4" s="29">
        <f t="shared" si="4"/>
        <v>316.39260533104039</v>
      </c>
      <c r="L4" s="29">
        <f t="shared" si="4"/>
        <v>181.059845227859</v>
      </c>
      <c r="M4" s="29">
        <f t="shared" si="4"/>
        <v>48.775236457437657</v>
      </c>
      <c r="N4" s="29">
        <f t="shared" si="4"/>
        <v>65.64866723989681</v>
      </c>
      <c r="O4" s="29">
        <f t="shared" si="4"/>
        <v>17.085554600171971</v>
      </c>
      <c r="P4" s="29">
        <f t="shared" si="4"/>
        <v>16.150300945829748</v>
      </c>
      <c r="Q4" s="29">
        <f t="shared" si="4"/>
        <v>15.52613929492691</v>
      </c>
      <c r="R4" s="29">
        <f t="shared" si="4"/>
        <v>24.155631986242479</v>
      </c>
      <c r="S4" s="29">
        <f t="shared" si="4"/>
        <v>23.575322441960449</v>
      </c>
      <c r="T4" s="29">
        <f t="shared" si="4"/>
        <v>18.680911435941528</v>
      </c>
      <c r="U4" s="29">
        <f t="shared" si="4"/>
        <v>16.865348237317281</v>
      </c>
      <c r="V4" s="29">
        <f t="shared" si="4"/>
        <v>22.59527085124677</v>
      </c>
      <c r="W4" s="29">
        <f t="shared" si="4"/>
        <v>14.92639724849527</v>
      </c>
      <c r="X4" s="29">
        <f t="shared" ref="X4" si="5">SUM(X5:X7)</f>
        <v>16.874634565778159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27.97454858125537</v>
      </c>
      <c r="D6" s="10">
        <v>23.879879621668099</v>
      </c>
      <c r="E6" s="10">
        <v>19.60558899398108</v>
      </c>
      <c r="F6" s="10">
        <v>0</v>
      </c>
      <c r="G6" s="10">
        <v>1.377644024075666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713.19656061908859</v>
      </c>
      <c r="D7" s="10">
        <v>643.66388650042984</v>
      </c>
      <c r="E7" s="10">
        <v>316.52880481513319</v>
      </c>
      <c r="F7" s="10">
        <v>400.97773000859843</v>
      </c>
      <c r="G7" s="10">
        <v>287.38314703353387</v>
      </c>
      <c r="H7" s="10">
        <v>216.05417024935511</v>
      </c>
      <c r="I7" s="10">
        <v>206.63473774720549</v>
      </c>
      <c r="J7" s="10">
        <v>375.05872742906269</v>
      </c>
      <c r="K7" s="10">
        <v>316.39260533104039</v>
      </c>
      <c r="L7" s="10">
        <v>181.059845227859</v>
      </c>
      <c r="M7" s="10">
        <v>48.775236457437657</v>
      </c>
      <c r="N7" s="10">
        <v>65.64866723989681</v>
      </c>
      <c r="O7" s="10">
        <v>17.085554600171971</v>
      </c>
      <c r="P7" s="10">
        <v>16.150300945829748</v>
      </c>
      <c r="Q7" s="10">
        <v>15.52613929492691</v>
      </c>
      <c r="R7" s="10">
        <v>24.155631986242479</v>
      </c>
      <c r="S7" s="10">
        <v>23.575322441960449</v>
      </c>
      <c r="T7" s="10">
        <v>18.680911435941528</v>
      </c>
      <c r="U7" s="10">
        <v>16.865348237317281</v>
      </c>
      <c r="V7" s="10">
        <v>22.59527085124677</v>
      </c>
      <c r="W7" s="10">
        <v>14.92639724849527</v>
      </c>
      <c r="X7" s="10">
        <v>16.874634565778159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5.5021496130696477</v>
      </c>
      <c r="D8" s="29">
        <f t="shared" si="6"/>
        <v>6.5577815993121229</v>
      </c>
      <c r="E8" s="29">
        <f t="shared" si="6"/>
        <v>6.0398968185726556</v>
      </c>
      <c r="F8" s="29">
        <f t="shared" si="6"/>
        <v>5.475752364574376</v>
      </c>
      <c r="G8" s="29">
        <f t="shared" si="6"/>
        <v>4.7830610490111782</v>
      </c>
      <c r="H8" s="29">
        <f t="shared" si="6"/>
        <v>3.9408426483233021</v>
      </c>
      <c r="I8" s="29">
        <f t="shared" si="6"/>
        <v>4.5573516766981941</v>
      </c>
      <c r="J8" s="29">
        <f t="shared" si="6"/>
        <v>4.4669819432502136</v>
      </c>
      <c r="K8" s="29">
        <f t="shared" si="6"/>
        <v>6.125795356835769</v>
      </c>
      <c r="L8" s="29">
        <f t="shared" si="6"/>
        <v>4.8760103181427326</v>
      </c>
      <c r="M8" s="29">
        <f t="shared" si="6"/>
        <v>5.1766122098022356</v>
      </c>
      <c r="N8" s="29">
        <f t="shared" si="6"/>
        <v>4.3907136715391228</v>
      </c>
      <c r="O8" s="29">
        <f t="shared" si="6"/>
        <v>4.2263112639724847</v>
      </c>
      <c r="P8" s="29">
        <f t="shared" si="6"/>
        <v>4.0351676698194323</v>
      </c>
      <c r="Q8" s="29">
        <f t="shared" si="6"/>
        <v>4.4140154772141011</v>
      </c>
      <c r="R8" s="29">
        <f t="shared" si="6"/>
        <v>1.756233877901977</v>
      </c>
      <c r="S8" s="29">
        <f t="shared" si="6"/>
        <v>1.561908856405847</v>
      </c>
      <c r="T8" s="29">
        <f t="shared" si="6"/>
        <v>1.3101461736887361</v>
      </c>
      <c r="U8" s="29">
        <f t="shared" si="6"/>
        <v>1.5191745485812549</v>
      </c>
      <c r="V8" s="29">
        <f t="shared" si="6"/>
        <v>1.285468615649183</v>
      </c>
      <c r="W8" s="29">
        <f t="shared" si="6"/>
        <v>0.92055030094582968</v>
      </c>
      <c r="X8" s="29">
        <f t="shared" ref="X8" si="7">SUM(X9:X10)</f>
        <v>1.453740326741187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5.5021496130696477</v>
      </c>
      <c r="D10" s="10">
        <v>6.5577815993121229</v>
      </c>
      <c r="E10" s="10">
        <v>6.0398968185726556</v>
      </c>
      <c r="F10" s="10">
        <v>5.475752364574376</v>
      </c>
      <c r="G10" s="10">
        <v>4.7830610490111782</v>
      </c>
      <c r="H10" s="10">
        <v>3.9408426483233021</v>
      </c>
      <c r="I10" s="10">
        <v>4.5573516766981941</v>
      </c>
      <c r="J10" s="10">
        <v>4.4669819432502136</v>
      </c>
      <c r="K10" s="10">
        <v>6.125795356835769</v>
      </c>
      <c r="L10" s="10">
        <v>4.8760103181427326</v>
      </c>
      <c r="M10" s="10">
        <v>5.1766122098022356</v>
      </c>
      <c r="N10" s="10">
        <v>4.3907136715391228</v>
      </c>
      <c r="O10" s="10">
        <v>4.2263112639724847</v>
      </c>
      <c r="P10" s="10">
        <v>4.0351676698194323</v>
      </c>
      <c r="Q10" s="10">
        <v>4.4140154772141011</v>
      </c>
      <c r="R10" s="10">
        <v>1.756233877901977</v>
      </c>
      <c r="S10" s="10">
        <v>1.561908856405847</v>
      </c>
      <c r="T10" s="10">
        <v>1.3101461736887361</v>
      </c>
      <c r="U10" s="10">
        <v>1.5191745485812549</v>
      </c>
      <c r="V10" s="10">
        <v>1.285468615649183</v>
      </c>
      <c r="W10" s="10">
        <v>0.92055030094582968</v>
      </c>
      <c r="X10" s="10">
        <v>1.453740326741187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3.8279449699054169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1.3262252794496989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1.8658641444539981E-2</v>
      </c>
      <c r="U11" s="29">
        <f t="shared" si="8"/>
        <v>2.407566638005159E-2</v>
      </c>
      <c r="V11" s="29">
        <f t="shared" si="8"/>
        <v>7.3086844368013756E-3</v>
      </c>
      <c r="W11" s="29">
        <f t="shared" si="8"/>
        <v>1.3757523645743759E-2</v>
      </c>
      <c r="X11" s="29">
        <f t="shared" ref="X11" si="9">SUM(X12:X16)</f>
        <v>7.3086844368013756E-3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3.3996560619088561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1.3262252794496989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1.8658641444539981E-2</v>
      </c>
      <c r="U13" s="10">
        <v>2.407566638005159E-2</v>
      </c>
      <c r="V13" s="10">
        <v>7.3086844368013756E-3</v>
      </c>
      <c r="W13" s="10">
        <v>1.3757523645743759E-2</v>
      </c>
      <c r="X13" s="10">
        <v>7.3086844368013756E-3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0.42828890799656061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5.4385210662080823</v>
      </c>
      <c r="D17" s="37">
        <f t="shared" si="10"/>
        <v>7.6311263972484946</v>
      </c>
      <c r="E17" s="37">
        <f t="shared" si="10"/>
        <v>7.1152192605331033</v>
      </c>
      <c r="F17" s="37">
        <f t="shared" si="10"/>
        <v>6.2123817712811693</v>
      </c>
      <c r="G17" s="37">
        <f t="shared" si="10"/>
        <v>5.3955288048151333</v>
      </c>
      <c r="H17" s="37">
        <f t="shared" si="10"/>
        <v>3.6973344797936369</v>
      </c>
      <c r="I17" s="37">
        <f t="shared" si="10"/>
        <v>2.773000859845228</v>
      </c>
      <c r="J17" s="37">
        <f t="shared" si="10"/>
        <v>3.1599312123817711</v>
      </c>
      <c r="K17" s="37">
        <f t="shared" si="10"/>
        <v>3.24591573516767</v>
      </c>
      <c r="L17" s="37">
        <f t="shared" si="10"/>
        <v>3.0094582975064492</v>
      </c>
      <c r="M17" s="37">
        <f t="shared" si="10"/>
        <v>3.3963886500429918</v>
      </c>
      <c r="N17" s="37">
        <f t="shared" si="10"/>
        <v>3.4393809114359408</v>
      </c>
      <c r="O17" s="37">
        <f t="shared" si="10"/>
        <v>3.224419604471195</v>
      </c>
      <c r="P17" s="37">
        <f t="shared" si="10"/>
        <v>2.9449699054170249</v>
      </c>
      <c r="Q17" s="37">
        <f t="shared" si="10"/>
        <v>2.837489251934652</v>
      </c>
      <c r="R17" s="37">
        <f t="shared" si="10"/>
        <v>2.5365434221840069</v>
      </c>
      <c r="S17" s="37">
        <f t="shared" si="10"/>
        <v>2.5795356835769558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5.4385210662080823</v>
      </c>
      <c r="D19" s="10">
        <v>7.6311263972484946</v>
      </c>
      <c r="E19" s="10">
        <v>7.1152192605331033</v>
      </c>
      <c r="F19" s="10">
        <v>6.2123817712811693</v>
      </c>
      <c r="G19" s="10">
        <v>5.3955288048151333</v>
      </c>
      <c r="H19" s="10">
        <v>3.6973344797936369</v>
      </c>
      <c r="I19" s="10">
        <v>2.773000859845228</v>
      </c>
      <c r="J19" s="10">
        <v>3.1599312123817711</v>
      </c>
      <c r="K19" s="10">
        <v>3.24591573516767</v>
      </c>
      <c r="L19" s="10">
        <v>3.0094582975064492</v>
      </c>
      <c r="M19" s="10">
        <v>3.3963886500429918</v>
      </c>
      <c r="N19" s="10">
        <v>3.4393809114359408</v>
      </c>
      <c r="O19" s="10">
        <v>3.224419604471195</v>
      </c>
      <c r="P19" s="10">
        <v>2.9449699054170249</v>
      </c>
      <c r="Q19" s="10">
        <v>2.837489251934652</v>
      </c>
      <c r="R19" s="10">
        <v>2.5365434221840069</v>
      </c>
      <c r="S19" s="10">
        <v>2.5795356835769558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24.648925193465171</v>
      </c>
      <c r="D26" s="37">
        <f t="shared" si="14"/>
        <v>24.648925193465171</v>
      </c>
      <c r="E26" s="37">
        <f t="shared" si="14"/>
        <v>19.446861564918319</v>
      </c>
      <c r="F26" s="37">
        <f t="shared" si="14"/>
        <v>20.47386070507309</v>
      </c>
      <c r="G26" s="37">
        <f t="shared" si="14"/>
        <v>20.47386070507309</v>
      </c>
      <c r="H26" s="37">
        <f t="shared" si="14"/>
        <v>23.488048151332762</v>
      </c>
      <c r="I26" s="37">
        <f t="shared" si="14"/>
        <v>19.446861564918319</v>
      </c>
      <c r="J26" s="37">
        <f t="shared" si="14"/>
        <v>20.47386070507309</v>
      </c>
      <c r="K26" s="37">
        <f t="shared" si="14"/>
        <v>18.223989681857262</v>
      </c>
      <c r="L26" s="37">
        <f t="shared" si="14"/>
        <v>20.342562338779018</v>
      </c>
      <c r="M26" s="37">
        <f t="shared" si="14"/>
        <v>23.468959587274295</v>
      </c>
      <c r="N26" s="37">
        <f t="shared" si="14"/>
        <v>22.434737747205503</v>
      </c>
      <c r="O26" s="37">
        <f t="shared" si="14"/>
        <v>23.492863284608774</v>
      </c>
      <c r="P26" s="37">
        <f t="shared" si="14"/>
        <v>24.550988822012041</v>
      </c>
      <c r="Q26" s="37">
        <f t="shared" si="14"/>
        <v>22.752450558899401</v>
      </c>
      <c r="R26" s="37">
        <f t="shared" si="14"/>
        <v>20.540756663800519</v>
      </c>
      <c r="S26" s="37">
        <f t="shared" si="14"/>
        <v>17.45967325881341</v>
      </c>
      <c r="T26" s="37">
        <f t="shared" si="14"/>
        <v>18.461822871883058</v>
      </c>
      <c r="U26" s="37">
        <f t="shared" si="14"/>
        <v>19.640154772141017</v>
      </c>
      <c r="V26" s="37">
        <f t="shared" si="14"/>
        <v>21.522269991401544</v>
      </c>
      <c r="W26" s="37">
        <f t="shared" si="14"/>
        <v>20.858039552880484</v>
      </c>
      <c r="X26" s="37">
        <f t="shared" ref="X26" si="15">SUM(X27,X33)</f>
        <v>21.614703353396383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24.648925193465171</v>
      </c>
      <c r="D33" s="29">
        <f t="shared" si="18"/>
        <v>24.648925193465171</v>
      </c>
      <c r="E33" s="29">
        <f t="shared" si="18"/>
        <v>19.446861564918319</v>
      </c>
      <c r="F33" s="29">
        <f t="shared" si="18"/>
        <v>20.47386070507309</v>
      </c>
      <c r="G33" s="29">
        <f t="shared" si="18"/>
        <v>20.47386070507309</v>
      </c>
      <c r="H33" s="29">
        <f t="shared" si="18"/>
        <v>23.488048151332762</v>
      </c>
      <c r="I33" s="29">
        <f t="shared" si="18"/>
        <v>19.446861564918319</v>
      </c>
      <c r="J33" s="29">
        <f t="shared" si="18"/>
        <v>20.47386070507309</v>
      </c>
      <c r="K33" s="29">
        <f t="shared" si="18"/>
        <v>18.223989681857262</v>
      </c>
      <c r="L33" s="29">
        <f t="shared" si="18"/>
        <v>20.342562338779018</v>
      </c>
      <c r="M33" s="29">
        <f t="shared" si="18"/>
        <v>23.468959587274295</v>
      </c>
      <c r="N33" s="29">
        <f t="shared" si="18"/>
        <v>22.434737747205503</v>
      </c>
      <c r="O33" s="29">
        <f t="shared" si="18"/>
        <v>23.492863284608774</v>
      </c>
      <c r="P33" s="29">
        <f t="shared" si="18"/>
        <v>24.550988822012041</v>
      </c>
      <c r="Q33" s="29">
        <f t="shared" si="18"/>
        <v>22.752450558899401</v>
      </c>
      <c r="R33" s="29">
        <f t="shared" si="18"/>
        <v>20.540756663800519</v>
      </c>
      <c r="S33" s="29">
        <f t="shared" si="18"/>
        <v>17.45967325881341</v>
      </c>
      <c r="T33" s="29">
        <f t="shared" si="18"/>
        <v>18.461822871883058</v>
      </c>
      <c r="U33" s="29">
        <f t="shared" si="18"/>
        <v>19.640154772141017</v>
      </c>
      <c r="V33" s="29">
        <f t="shared" si="18"/>
        <v>21.522269991401544</v>
      </c>
      <c r="W33" s="29">
        <f t="shared" si="18"/>
        <v>20.858039552880484</v>
      </c>
      <c r="X33" s="29">
        <f t="shared" ref="X33" si="19">SUM(X34:X50)</f>
        <v>21.614703353396383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2.3043852106620809E-2</v>
      </c>
      <c r="U36" s="10">
        <v>2.3043852106620809E-2</v>
      </c>
      <c r="V36" s="10">
        <v>1.1006018916595009E-2</v>
      </c>
      <c r="W36" s="10">
        <v>1.5391229578675839E-2</v>
      </c>
      <c r="X36" s="10">
        <v>1.5391229578675839E-2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3.0782459157351671E-2</v>
      </c>
      <c r="U37" s="10">
        <v>4.8237317282889082E-2</v>
      </c>
      <c r="V37" s="10">
        <v>3.4909716251074807E-2</v>
      </c>
      <c r="W37" s="10">
        <v>3.1814273430782462E-2</v>
      </c>
      <c r="X37" s="10">
        <v>2.7773000859845229E-2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1.74548581255374E-2</v>
      </c>
      <c r="U41" s="10">
        <v>7.222699914015477E-3</v>
      </c>
      <c r="V41" s="10">
        <v>2.0636285468615648E-3</v>
      </c>
      <c r="W41" s="10">
        <v>3.095442820292347E-3</v>
      </c>
      <c r="X41" s="10">
        <v>4.1272570937231296E-3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24.648925193465171</v>
      </c>
      <c r="D43" s="10">
        <v>24.648925193465171</v>
      </c>
      <c r="E43" s="10">
        <v>18.486672398968189</v>
      </c>
      <c r="F43" s="10">
        <v>19.51367153912296</v>
      </c>
      <c r="G43" s="10">
        <v>19.51367153912296</v>
      </c>
      <c r="H43" s="10">
        <v>21.56775580395529</v>
      </c>
      <c r="I43" s="10">
        <v>18.486672398968189</v>
      </c>
      <c r="J43" s="10">
        <v>19.51367153912296</v>
      </c>
      <c r="K43" s="10">
        <v>17.45967325881341</v>
      </c>
      <c r="L43" s="10">
        <v>19.64987102321582</v>
      </c>
      <c r="M43" s="10">
        <v>22.752450558899401</v>
      </c>
      <c r="N43" s="10">
        <v>21.718228718830609</v>
      </c>
      <c r="O43" s="10">
        <v>22.752450558899401</v>
      </c>
      <c r="P43" s="10">
        <v>23.786672398968189</v>
      </c>
      <c r="Q43" s="10">
        <v>22.752450558899401</v>
      </c>
      <c r="R43" s="10">
        <v>20.540756663800519</v>
      </c>
      <c r="S43" s="10">
        <v>17.45967325881341</v>
      </c>
      <c r="T43" s="10">
        <v>17.958813413585549</v>
      </c>
      <c r="U43" s="10">
        <v>19.250816852966469</v>
      </c>
      <c r="V43" s="10">
        <v>21.189853826311261</v>
      </c>
      <c r="W43" s="10">
        <v>20.562338779019779</v>
      </c>
      <c r="X43" s="10">
        <v>21.324419604471188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0.96018916595012893</v>
      </c>
      <c r="F50" s="10">
        <v>0.96018916595012893</v>
      </c>
      <c r="G50" s="10">
        <v>0.96018916595012893</v>
      </c>
      <c r="H50" s="10">
        <v>1.920292347377472</v>
      </c>
      <c r="I50" s="10">
        <v>0.96018916595012893</v>
      </c>
      <c r="J50" s="10">
        <v>0.96018916595012893</v>
      </c>
      <c r="K50" s="10">
        <v>0.76431642304385194</v>
      </c>
      <c r="L50" s="10">
        <v>0.69269131556319852</v>
      </c>
      <c r="M50" s="10">
        <v>0.7165090283748925</v>
      </c>
      <c r="N50" s="10">
        <v>0.7165090283748925</v>
      </c>
      <c r="O50" s="10">
        <v>0.74041272570937233</v>
      </c>
      <c r="P50" s="10">
        <v>0.76431642304385194</v>
      </c>
      <c r="Q50" s="10">
        <v>0</v>
      </c>
      <c r="R50" s="10">
        <v>0</v>
      </c>
      <c r="S50" s="10">
        <v>0</v>
      </c>
      <c r="T50" s="10">
        <v>0.43172828890799653</v>
      </c>
      <c r="U50" s="10">
        <v>0.3108340498710232</v>
      </c>
      <c r="V50" s="10">
        <v>0.28443680137575228</v>
      </c>
      <c r="W50" s="10">
        <v>0.24539982803095439</v>
      </c>
      <c r="X50" s="10">
        <v>0.2429922613929493</v>
      </c>
    </row>
    <row r="51" spans="1:24" ht="11.25" customHeight="1" x14ac:dyDescent="0.2">
      <c r="A51" s="35" t="s">
        <v>89</v>
      </c>
      <c r="B51" s="36" t="s">
        <v>90</v>
      </c>
      <c r="C51" s="37">
        <v>19.991401547721409</v>
      </c>
      <c r="D51" s="37">
        <v>8.963886500429922</v>
      </c>
      <c r="E51" s="37">
        <v>17.08942390369733</v>
      </c>
      <c r="F51" s="37">
        <v>11.500429922613931</v>
      </c>
      <c r="G51" s="37">
        <v>7.9535683576956142</v>
      </c>
      <c r="H51" s="37">
        <v>6.5563198624247629</v>
      </c>
      <c r="I51" s="37">
        <v>9.3723129836629404</v>
      </c>
      <c r="J51" s="37">
        <v>10.834049871023209</v>
      </c>
      <c r="K51" s="37">
        <v>8.4479793637145306</v>
      </c>
      <c r="L51" s="37">
        <v>10.103181427343079</v>
      </c>
      <c r="M51" s="37">
        <v>16.809974204643161</v>
      </c>
      <c r="N51" s="37">
        <v>11.47893379191745</v>
      </c>
      <c r="O51" s="37">
        <v>16.616509028374889</v>
      </c>
      <c r="P51" s="37">
        <v>12.639724849527081</v>
      </c>
      <c r="Q51" s="37">
        <v>8.7059329320722263</v>
      </c>
      <c r="R51" s="37">
        <v>7.6096302665520197</v>
      </c>
      <c r="S51" s="37">
        <v>11.19948409286328</v>
      </c>
      <c r="T51" s="37">
        <v>9.5552020636285455</v>
      </c>
      <c r="U51" s="37">
        <v>3.263456577815993</v>
      </c>
      <c r="V51" s="37">
        <v>7.4535683576956142</v>
      </c>
      <c r="W51" s="37">
        <v>2.744196044711952</v>
      </c>
      <c r="X51" s="37">
        <v>2.647549441100602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7.1625107480653469E-2</v>
      </c>
      <c r="D52" s="37">
        <f t="shared" si="20"/>
        <v>7.1625107480653469E-2</v>
      </c>
      <c r="E52" s="37">
        <f t="shared" si="20"/>
        <v>0.50154772141014614</v>
      </c>
      <c r="F52" s="37">
        <f t="shared" si="20"/>
        <v>2.3903697334479789E-2</v>
      </c>
      <c r="G52" s="37">
        <f t="shared" si="20"/>
        <v>0</v>
      </c>
      <c r="H52" s="37">
        <f t="shared" si="20"/>
        <v>0</v>
      </c>
      <c r="I52" s="37">
        <f t="shared" si="20"/>
        <v>2.3903697334479789E-2</v>
      </c>
      <c r="J52" s="37">
        <f t="shared" si="20"/>
        <v>2.3903697334479789E-2</v>
      </c>
      <c r="K52" s="37">
        <f t="shared" si="20"/>
        <v>0</v>
      </c>
      <c r="L52" s="37">
        <f t="shared" si="20"/>
        <v>2.07798796216681</v>
      </c>
      <c r="M52" s="37">
        <f t="shared" si="20"/>
        <v>1.361392949269131</v>
      </c>
      <c r="N52" s="37">
        <f t="shared" si="20"/>
        <v>0.93147033533963886</v>
      </c>
      <c r="O52" s="37">
        <f t="shared" si="20"/>
        <v>1.241960447119518</v>
      </c>
      <c r="P52" s="37">
        <f t="shared" si="20"/>
        <v>1.0748065348237319</v>
      </c>
      <c r="Q52" s="37">
        <f t="shared" si="20"/>
        <v>0.93147033533963886</v>
      </c>
      <c r="R52" s="37">
        <f t="shared" si="20"/>
        <v>0</v>
      </c>
      <c r="S52" s="37">
        <f t="shared" si="20"/>
        <v>0.62098022355975924</v>
      </c>
      <c r="T52" s="37">
        <f t="shared" si="20"/>
        <v>0.34926913155631989</v>
      </c>
      <c r="U52" s="37">
        <f t="shared" si="20"/>
        <v>0.78065348237317278</v>
      </c>
      <c r="V52" s="37">
        <f t="shared" si="20"/>
        <v>0.48013757523645739</v>
      </c>
      <c r="W52" s="37">
        <f t="shared" si="20"/>
        <v>0.58469475494411005</v>
      </c>
      <c r="X52" s="37">
        <f t="shared" ref="X52" si="21">SUM(X53:X70)</f>
        <v>0.44772141014617373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7.1625107480653469E-2</v>
      </c>
      <c r="D59" s="10">
        <v>7.1625107480653469E-2</v>
      </c>
      <c r="E59" s="10">
        <v>0.50154772141014614</v>
      </c>
      <c r="F59" s="10">
        <v>2.3903697334479789E-2</v>
      </c>
      <c r="G59" s="10">
        <v>0</v>
      </c>
      <c r="H59" s="10">
        <v>0</v>
      </c>
      <c r="I59" s="10">
        <v>2.3903697334479789E-2</v>
      </c>
      <c r="J59" s="10">
        <v>2.3903697334479789E-2</v>
      </c>
      <c r="K59" s="10">
        <v>0</v>
      </c>
      <c r="L59" s="10">
        <v>2.07798796216681</v>
      </c>
      <c r="M59" s="10">
        <v>1.361392949269131</v>
      </c>
      <c r="N59" s="10">
        <v>0.93147033533963886</v>
      </c>
      <c r="O59" s="10">
        <v>1.241960447119518</v>
      </c>
      <c r="P59" s="10">
        <v>1.0748065348237319</v>
      </c>
      <c r="Q59" s="10">
        <v>0.93147033533963886</v>
      </c>
      <c r="R59" s="10">
        <v>0</v>
      </c>
      <c r="S59" s="10">
        <v>0.62098022355975924</v>
      </c>
      <c r="T59" s="10">
        <v>0.34926913155631989</v>
      </c>
      <c r="U59" s="10">
        <v>0.78065348237317278</v>
      </c>
      <c r="V59" s="10">
        <v>0.48013757523645739</v>
      </c>
      <c r="W59" s="10">
        <v>0.58469475494411005</v>
      </c>
      <c r="X59" s="10">
        <v>0.44772141014617373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4.7807394668959592E-2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2.3903697334479789E-2</v>
      </c>
      <c r="N71" s="37">
        <f t="shared" si="22"/>
        <v>2.3903697334479789E-2</v>
      </c>
      <c r="O71" s="37">
        <f t="shared" si="22"/>
        <v>2.3903697334479789E-2</v>
      </c>
      <c r="P71" s="37">
        <f t="shared" si="22"/>
        <v>2.3903697334479789E-2</v>
      </c>
      <c r="Q71" s="37">
        <f t="shared" si="22"/>
        <v>2.3903697334479789E-2</v>
      </c>
      <c r="R71" s="37">
        <f t="shared" si="22"/>
        <v>2.3903697334479789E-2</v>
      </c>
      <c r="S71" s="37">
        <f t="shared" si="22"/>
        <v>4.7807394668959592E-2</v>
      </c>
      <c r="T71" s="37">
        <f t="shared" si="22"/>
        <v>5.133276010318142E-2</v>
      </c>
      <c r="U71" s="37">
        <f t="shared" si="22"/>
        <v>2.3903697334479789E-2</v>
      </c>
      <c r="V71" s="37">
        <f t="shared" si="22"/>
        <v>2.2871883061049009E-2</v>
      </c>
      <c r="W71" s="37">
        <f t="shared" si="22"/>
        <v>1.3241616509028369E-2</v>
      </c>
      <c r="X71" s="37">
        <f t="shared" ref="X71" si="23">SUM(X72:X73)</f>
        <v>1.6680997420464319E-2</v>
      </c>
    </row>
    <row r="72" spans="1:24" ht="11.25" customHeight="1" x14ac:dyDescent="0.2">
      <c r="A72" s="42" t="s">
        <v>131</v>
      </c>
      <c r="B72" s="9" t="s">
        <v>132</v>
      </c>
      <c r="C72" s="10">
        <v>4.7807394668959592E-2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2.3903697334479789E-2</v>
      </c>
      <c r="N72" s="10">
        <v>2.3903697334479789E-2</v>
      </c>
      <c r="O72" s="10">
        <v>2.3903697334479789E-2</v>
      </c>
      <c r="P72" s="10">
        <v>2.3903697334479789E-2</v>
      </c>
      <c r="Q72" s="10">
        <v>2.3903697334479789E-2</v>
      </c>
      <c r="R72" s="10">
        <v>2.3903697334479789E-2</v>
      </c>
      <c r="S72" s="10">
        <v>4.7807394668959592E-2</v>
      </c>
      <c r="T72" s="10">
        <v>5.133276010318142E-2</v>
      </c>
      <c r="U72" s="10">
        <v>2.3903697334479789E-2</v>
      </c>
      <c r="V72" s="10">
        <v>2.2871883061049009E-2</v>
      </c>
      <c r="W72" s="10">
        <v>1.3241616509028369E-2</v>
      </c>
      <c r="X72" s="10">
        <v>1.6680997420464319E-2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639.53370593293198</v>
      </c>
      <c r="D75" s="37">
        <v>659.66844368013744</v>
      </c>
      <c r="E75" s="37">
        <v>689.28538263112637</v>
      </c>
      <c r="F75" s="37">
        <v>790.26938950988824</v>
      </c>
      <c r="G75" s="37">
        <v>466.72880481513323</v>
      </c>
      <c r="H75" s="37">
        <v>479.69810834049872</v>
      </c>
      <c r="I75" s="37">
        <v>457.24660361134988</v>
      </c>
      <c r="J75" s="37">
        <v>471.74453998280296</v>
      </c>
      <c r="K75" s="37">
        <v>485.50206362854681</v>
      </c>
      <c r="L75" s="37">
        <v>486.05133276010309</v>
      </c>
      <c r="M75" s="37">
        <v>551.13688736027507</v>
      </c>
      <c r="N75" s="37">
        <v>435.15331040412718</v>
      </c>
      <c r="O75" s="37">
        <v>464.67463456577821</v>
      </c>
      <c r="P75" s="37">
        <v>409.71625107480645</v>
      </c>
      <c r="Q75" s="37">
        <v>355.54600171969048</v>
      </c>
      <c r="R75" s="37">
        <v>390.77575236457443</v>
      </c>
      <c r="S75" s="37">
        <v>415.49630266552015</v>
      </c>
      <c r="T75" s="37">
        <v>430.45683576956145</v>
      </c>
      <c r="U75" s="37">
        <v>421.12226999140148</v>
      </c>
      <c r="V75" s="37">
        <v>430.96182287188299</v>
      </c>
      <c r="W75" s="37">
        <v>438.48847807394668</v>
      </c>
      <c r="X75" s="37">
        <v>489.83697334479791</v>
      </c>
    </row>
    <row r="76" spans="1:24" ht="11.25" customHeight="1" x14ac:dyDescent="0.2">
      <c r="A76" s="38" t="s">
        <v>139</v>
      </c>
      <c r="B76" s="39" t="s">
        <v>140</v>
      </c>
      <c r="C76" s="40">
        <v>760.01719690455718</v>
      </c>
      <c r="D76" s="40">
        <v>775.15047291487519</v>
      </c>
      <c r="E76" s="40">
        <v>758.46947549441097</v>
      </c>
      <c r="F76" s="40">
        <v>762.68271711092007</v>
      </c>
      <c r="G76" s="40">
        <v>746.60361134995696</v>
      </c>
      <c r="H76" s="40">
        <v>763.71453138435072</v>
      </c>
      <c r="I76" s="40">
        <v>750.98882201203787</v>
      </c>
      <c r="J76" s="40">
        <v>746.68959587274287</v>
      </c>
      <c r="K76" s="40">
        <v>707.56663800515912</v>
      </c>
      <c r="L76" s="40">
        <v>701.5477214101461</v>
      </c>
      <c r="M76" s="40">
        <v>740.92863284608768</v>
      </c>
      <c r="N76" s="40">
        <v>729.49269131556321</v>
      </c>
      <c r="O76" s="40">
        <v>750.73086844368004</v>
      </c>
      <c r="P76" s="40">
        <v>733.01805674978493</v>
      </c>
      <c r="Q76" s="40">
        <v>731.64230438521054</v>
      </c>
      <c r="R76" s="40">
        <v>733.61994840928628</v>
      </c>
      <c r="S76" s="40">
        <v>702.14961306964733</v>
      </c>
      <c r="T76" s="40">
        <v>692.80464316423036</v>
      </c>
      <c r="U76" s="40">
        <v>708.63972484952706</v>
      </c>
      <c r="V76" s="40">
        <v>751.80920034393807</v>
      </c>
      <c r="W76" s="40">
        <v>691.18349097162513</v>
      </c>
      <c r="X76" s="40">
        <v>818.60911435941523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447.06715391229579</v>
      </c>
      <c r="D2" s="31">
        <f t="shared" si="0"/>
        <v>302.10902837489255</v>
      </c>
      <c r="E2" s="31">
        <f t="shared" si="0"/>
        <v>281.61410146173694</v>
      </c>
      <c r="F2" s="31">
        <f t="shared" si="0"/>
        <v>218.88314703353396</v>
      </c>
      <c r="G2" s="31">
        <f t="shared" si="0"/>
        <v>258.07050730868434</v>
      </c>
      <c r="H2" s="31">
        <f t="shared" si="0"/>
        <v>240.06878761822875</v>
      </c>
      <c r="I2" s="31">
        <f t="shared" si="0"/>
        <v>244.76216680997416</v>
      </c>
      <c r="J2" s="31">
        <f t="shared" si="0"/>
        <v>227.61298366294059</v>
      </c>
      <c r="K2" s="31">
        <f t="shared" si="0"/>
        <v>224.57007738607047</v>
      </c>
      <c r="L2" s="31">
        <f t="shared" si="0"/>
        <v>216.56638005159067</v>
      </c>
      <c r="M2" s="31">
        <f t="shared" si="0"/>
        <v>242.63155631986234</v>
      </c>
      <c r="N2" s="31">
        <f t="shared" si="0"/>
        <v>236.62940670679279</v>
      </c>
      <c r="O2" s="31">
        <f t="shared" si="0"/>
        <v>263.9629406706793</v>
      </c>
      <c r="P2" s="31">
        <f t="shared" si="0"/>
        <v>295.99449699054168</v>
      </c>
      <c r="Q2" s="31">
        <f t="shared" si="0"/>
        <v>315.26698194325024</v>
      </c>
      <c r="R2" s="31">
        <f t="shared" si="0"/>
        <v>597.65932932072212</v>
      </c>
      <c r="S2" s="31">
        <f t="shared" si="0"/>
        <v>431.5802235597593</v>
      </c>
      <c r="T2" s="31">
        <f t="shared" si="0"/>
        <v>376.16895958727417</v>
      </c>
      <c r="U2" s="31">
        <f t="shared" si="0"/>
        <v>342.54204643164223</v>
      </c>
      <c r="V2" s="31">
        <f t="shared" si="0"/>
        <v>417.71315563198624</v>
      </c>
      <c r="W2" s="31">
        <f t="shared" si="0"/>
        <v>525.88589853826306</v>
      </c>
      <c r="X2" s="31">
        <f t="shared" ref="X2" si="1">SUM(X3,X17,X22,X25,X26,X51,X52,X71,X74,X75,X76)</f>
        <v>557.46096302665512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9.1646603611349953</v>
      </c>
      <c r="D26" s="37">
        <f t="shared" si="14"/>
        <v>6.1622527944969896</v>
      </c>
      <c r="E26" s="37">
        <f t="shared" si="14"/>
        <v>5.1237317282889068</v>
      </c>
      <c r="F26" s="37">
        <f t="shared" si="14"/>
        <v>8.1804815133275994</v>
      </c>
      <c r="G26" s="37">
        <f t="shared" si="14"/>
        <v>5.0992261392949274</v>
      </c>
      <c r="H26" s="37">
        <f t="shared" si="14"/>
        <v>3.0810834049871021</v>
      </c>
      <c r="I26" s="37">
        <f t="shared" si="14"/>
        <v>5.2379191745485807</v>
      </c>
      <c r="J26" s="37">
        <f t="shared" si="14"/>
        <v>5.2379191745485807</v>
      </c>
      <c r="K26" s="37">
        <f t="shared" si="14"/>
        <v>7.1892519346517627</v>
      </c>
      <c r="L26" s="37">
        <f t="shared" si="14"/>
        <v>9.3078245915735156</v>
      </c>
      <c r="M26" s="37">
        <f t="shared" si="14"/>
        <v>7.2393809114359424</v>
      </c>
      <c r="N26" s="37">
        <f t="shared" si="14"/>
        <v>7.2393809114359424</v>
      </c>
      <c r="O26" s="37">
        <f t="shared" si="14"/>
        <v>5.171023215821152</v>
      </c>
      <c r="P26" s="37">
        <f t="shared" si="14"/>
        <v>12.41040412725709</v>
      </c>
      <c r="Q26" s="37">
        <f t="shared" si="14"/>
        <v>4.1368013757523636</v>
      </c>
      <c r="R26" s="37">
        <f t="shared" si="14"/>
        <v>13.351504729148751</v>
      </c>
      <c r="S26" s="37">
        <f t="shared" si="14"/>
        <v>11.297420464316421</v>
      </c>
      <c r="T26" s="37">
        <f t="shared" si="14"/>
        <v>9.2826311263972467</v>
      </c>
      <c r="U26" s="37">
        <f t="shared" si="14"/>
        <v>1.7369733447979367</v>
      </c>
      <c r="V26" s="37">
        <f t="shared" si="14"/>
        <v>1.638349097162511</v>
      </c>
      <c r="W26" s="37">
        <f t="shared" si="14"/>
        <v>2.0889939810834051</v>
      </c>
      <c r="X26" s="37">
        <f t="shared" ref="X26" si="15">SUM(X27,X33)</f>
        <v>1.2061049011177982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1.0152192605331041</v>
      </c>
      <c r="D27" s="29">
        <f t="shared" si="16"/>
        <v>0</v>
      </c>
      <c r="E27" s="29">
        <f t="shared" si="16"/>
        <v>1.015563198624247</v>
      </c>
      <c r="F27" s="29">
        <f t="shared" si="16"/>
        <v>3.0453138435081679</v>
      </c>
      <c r="G27" s="29">
        <f t="shared" si="16"/>
        <v>3.0451418744625971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1.0152192605331041</v>
      </c>
      <c r="D28" s="10">
        <v>0</v>
      </c>
      <c r="E28" s="10">
        <v>1.015563198624247</v>
      </c>
      <c r="F28" s="10">
        <v>3.0453138435081679</v>
      </c>
      <c r="G28" s="10">
        <v>3.0451418744625971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8.1494411006018908</v>
      </c>
      <c r="D33" s="29">
        <f t="shared" si="18"/>
        <v>6.1622527944969896</v>
      </c>
      <c r="E33" s="29">
        <f t="shared" si="18"/>
        <v>4.1081685296646597</v>
      </c>
      <c r="F33" s="29">
        <f t="shared" si="18"/>
        <v>5.135167669819432</v>
      </c>
      <c r="G33" s="29">
        <f t="shared" si="18"/>
        <v>2.0540842648323299</v>
      </c>
      <c r="H33" s="29">
        <f t="shared" si="18"/>
        <v>3.0810834049871021</v>
      </c>
      <c r="I33" s="29">
        <f t="shared" si="18"/>
        <v>5.2379191745485807</v>
      </c>
      <c r="J33" s="29">
        <f t="shared" si="18"/>
        <v>5.2379191745485807</v>
      </c>
      <c r="K33" s="29">
        <f t="shared" si="18"/>
        <v>7.1892519346517627</v>
      </c>
      <c r="L33" s="29">
        <f t="shared" si="18"/>
        <v>9.3078245915735156</v>
      </c>
      <c r="M33" s="29">
        <f t="shared" si="18"/>
        <v>7.2393809114359424</v>
      </c>
      <c r="N33" s="29">
        <f t="shared" si="18"/>
        <v>7.2393809114359424</v>
      </c>
      <c r="O33" s="29">
        <f t="shared" si="18"/>
        <v>5.171023215821152</v>
      </c>
      <c r="P33" s="29">
        <f t="shared" si="18"/>
        <v>12.41040412725709</v>
      </c>
      <c r="Q33" s="29">
        <f t="shared" si="18"/>
        <v>4.1368013757523636</v>
      </c>
      <c r="R33" s="29">
        <f t="shared" si="18"/>
        <v>13.351504729148751</v>
      </c>
      <c r="S33" s="29">
        <f t="shared" si="18"/>
        <v>11.297420464316421</v>
      </c>
      <c r="T33" s="29">
        <f t="shared" si="18"/>
        <v>9.2826311263972467</v>
      </c>
      <c r="U33" s="29">
        <f t="shared" si="18"/>
        <v>1.7369733447979367</v>
      </c>
      <c r="V33" s="29">
        <f t="shared" si="18"/>
        <v>1.638349097162511</v>
      </c>
      <c r="W33" s="29">
        <f t="shared" si="18"/>
        <v>2.0889939810834051</v>
      </c>
      <c r="X33" s="29">
        <f t="shared" ref="X33" si="19">SUM(X34:X50)</f>
        <v>1.2061049011177982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1.129750644883921</v>
      </c>
      <c r="J36" s="10">
        <v>1.129750644883921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0.1977644024075666</v>
      </c>
      <c r="U36" s="10">
        <v>0.24282029234737751</v>
      </c>
      <c r="V36" s="10">
        <v>0</v>
      </c>
      <c r="W36" s="10">
        <v>0</v>
      </c>
      <c r="X36" s="10">
        <v>2.089423903697334E-2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7.8073946689595872E-2</v>
      </c>
      <c r="U37" s="10">
        <v>4.1272570937231296E-3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7.1892519346517627</v>
      </c>
      <c r="D43" s="10">
        <v>6.1622527944969896</v>
      </c>
      <c r="E43" s="10">
        <v>4.1081685296646597</v>
      </c>
      <c r="F43" s="10">
        <v>5.135167669819432</v>
      </c>
      <c r="G43" s="10">
        <v>2.0540842648323299</v>
      </c>
      <c r="H43" s="10">
        <v>3.0810834049871021</v>
      </c>
      <c r="I43" s="10">
        <v>4.1081685296646597</v>
      </c>
      <c r="J43" s="10">
        <v>4.1081685296646597</v>
      </c>
      <c r="K43" s="10">
        <v>7.1892519346517627</v>
      </c>
      <c r="L43" s="10">
        <v>9.3078245915735156</v>
      </c>
      <c r="M43" s="10">
        <v>7.2393809114359424</v>
      </c>
      <c r="N43" s="10">
        <v>7.2393809114359424</v>
      </c>
      <c r="O43" s="10">
        <v>5.171023215821152</v>
      </c>
      <c r="P43" s="10">
        <v>12.41040412725709</v>
      </c>
      <c r="Q43" s="10">
        <v>4.1368013757523636</v>
      </c>
      <c r="R43" s="10">
        <v>13.351504729148751</v>
      </c>
      <c r="S43" s="10">
        <v>11.297420464316421</v>
      </c>
      <c r="T43" s="10">
        <v>8.9722269991401529</v>
      </c>
      <c r="U43" s="10">
        <v>1.4460877042132421</v>
      </c>
      <c r="V43" s="10">
        <v>1.5857265692175411</v>
      </c>
      <c r="W43" s="10">
        <v>2.0889939810834051</v>
      </c>
      <c r="X43" s="10">
        <v>1.1852106620808249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0.96018916595012893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3.4565778159931212E-2</v>
      </c>
      <c r="U50" s="10">
        <v>4.3938091143594149E-2</v>
      </c>
      <c r="V50" s="10">
        <v>5.2622527944969903E-2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433.89939810834051</v>
      </c>
      <c r="D51" s="37">
        <v>291.20808254514191</v>
      </c>
      <c r="E51" s="37">
        <v>272.20550300945831</v>
      </c>
      <c r="F51" s="37">
        <v>205.30954428202924</v>
      </c>
      <c r="G51" s="37">
        <v>247.59243336199478</v>
      </c>
      <c r="H51" s="37">
        <v>230.91143594153056</v>
      </c>
      <c r="I51" s="37">
        <v>234.56577815993117</v>
      </c>
      <c r="J51" s="37">
        <v>217.58383490971619</v>
      </c>
      <c r="K51" s="37">
        <v>209.56577815993117</v>
      </c>
      <c r="L51" s="37">
        <v>199.2906276870163</v>
      </c>
      <c r="M51" s="37">
        <v>225.36543422183999</v>
      </c>
      <c r="N51" s="37">
        <v>219.32502149613072</v>
      </c>
      <c r="O51" s="37">
        <v>248.94668959587275</v>
      </c>
      <c r="P51" s="37">
        <v>273.66723989681856</v>
      </c>
      <c r="Q51" s="37">
        <v>296.08770421324164</v>
      </c>
      <c r="R51" s="37">
        <v>566.89595872742905</v>
      </c>
      <c r="S51" s="37">
        <v>402.66552020636288</v>
      </c>
      <c r="T51" s="37">
        <v>352.89595872742899</v>
      </c>
      <c r="U51" s="37">
        <v>326.17110920034384</v>
      </c>
      <c r="V51" s="37">
        <v>398.92536543422182</v>
      </c>
      <c r="W51" s="37">
        <v>493.18392089423901</v>
      </c>
      <c r="X51" s="37">
        <v>536.05588993981075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4.7807394668959592E-2</v>
      </c>
      <c r="D75" s="37">
        <v>9.5528804815133275E-2</v>
      </c>
      <c r="E75" s="37">
        <v>7.1625107480653469E-2</v>
      </c>
      <c r="F75" s="37">
        <v>0.40601891659501288</v>
      </c>
      <c r="G75" s="37">
        <v>4.7807394668959592E-2</v>
      </c>
      <c r="H75" s="37">
        <v>0.14333619948409279</v>
      </c>
      <c r="I75" s="37">
        <v>0.57325881341358553</v>
      </c>
      <c r="J75" s="37">
        <v>0.40601891659501288</v>
      </c>
      <c r="K75" s="37">
        <v>1.1942390369733451</v>
      </c>
      <c r="L75" s="37">
        <v>0.57325881341358553</v>
      </c>
      <c r="M75" s="37">
        <v>1.6002579535683581</v>
      </c>
      <c r="N75" s="37">
        <v>0.69269131556319852</v>
      </c>
      <c r="O75" s="37">
        <v>0.64488392089423896</v>
      </c>
      <c r="P75" s="37">
        <v>1.146431642304385</v>
      </c>
      <c r="Q75" s="37">
        <v>0.5970765262252794</v>
      </c>
      <c r="R75" s="37">
        <v>0.2149613069647463</v>
      </c>
      <c r="S75" s="37">
        <v>0.3343938091143594</v>
      </c>
      <c r="T75" s="37">
        <v>3.095442820292347E-3</v>
      </c>
      <c r="U75" s="37">
        <v>0.54376612209802233</v>
      </c>
      <c r="V75" s="37">
        <v>3.0094582975064492E-3</v>
      </c>
      <c r="W75" s="37">
        <v>0.5520206362854686</v>
      </c>
      <c r="X75" s="37">
        <v>0.75640584694754942</v>
      </c>
    </row>
    <row r="76" spans="1:24" ht="11.25" customHeight="1" x14ac:dyDescent="0.2">
      <c r="A76" s="38" t="s">
        <v>139</v>
      </c>
      <c r="B76" s="39" t="s">
        <v>140</v>
      </c>
      <c r="C76" s="40">
        <v>3.9552880481513331</v>
      </c>
      <c r="D76" s="40">
        <v>4.6431642304385203</v>
      </c>
      <c r="E76" s="40">
        <v>4.2132416165090278</v>
      </c>
      <c r="F76" s="40">
        <v>4.9871023215821149</v>
      </c>
      <c r="G76" s="40">
        <v>5.3310404127257094</v>
      </c>
      <c r="H76" s="40">
        <v>5.9329320722269987</v>
      </c>
      <c r="I76" s="40">
        <v>4.3852106620808264</v>
      </c>
      <c r="J76" s="40">
        <v>4.3852106620808264</v>
      </c>
      <c r="K76" s="40">
        <v>6.6208082545141869</v>
      </c>
      <c r="L76" s="40">
        <v>7.3946689595872739</v>
      </c>
      <c r="M76" s="40">
        <v>8.4264832330180557</v>
      </c>
      <c r="N76" s="40">
        <v>9.3723129836629404</v>
      </c>
      <c r="O76" s="40">
        <v>9.2003439380911427</v>
      </c>
      <c r="P76" s="40">
        <v>8.7704213241616511</v>
      </c>
      <c r="Q76" s="40">
        <v>14.445399828030951</v>
      </c>
      <c r="R76" s="40">
        <v>17.19690455717971</v>
      </c>
      <c r="S76" s="40">
        <v>17.28288907996561</v>
      </c>
      <c r="T76" s="40">
        <v>13.98727429062769</v>
      </c>
      <c r="U76" s="40">
        <v>14.09019776440241</v>
      </c>
      <c r="V76" s="40">
        <v>17.146431642304389</v>
      </c>
      <c r="W76" s="40">
        <v>30.060963026655202</v>
      </c>
      <c r="X76" s="40">
        <v>19.44256233877902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0.45382631126397238</v>
      </c>
      <c r="R2" s="31">
        <f t="shared" si="0"/>
        <v>0.57325881341358553</v>
      </c>
      <c r="S2" s="31">
        <f t="shared" si="0"/>
        <v>0.31049011177987962</v>
      </c>
      <c r="T2" s="31">
        <f t="shared" si="0"/>
        <v>0.37480653482373166</v>
      </c>
      <c r="U2" s="31">
        <f t="shared" si="0"/>
        <v>0.86646603611349948</v>
      </c>
      <c r="V2" s="31">
        <f t="shared" si="0"/>
        <v>0.2240756663800515</v>
      </c>
      <c r="W2" s="31">
        <f t="shared" si="0"/>
        <v>7.9105760963026656E-2</v>
      </c>
      <c r="X2" s="31">
        <f t="shared" ref="X2" si="1">SUM(X3,X17,X22,X25,X26,X51,X52,X71,X74,X75,X76)</f>
        <v>0.1473774720550301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0.45382631126397238</v>
      </c>
      <c r="R75" s="37">
        <v>0.57325881341358553</v>
      </c>
      <c r="S75" s="37">
        <v>0.31049011177987962</v>
      </c>
      <c r="T75" s="37">
        <v>0.35030094582975058</v>
      </c>
      <c r="U75" s="37">
        <v>0.75795356835769556</v>
      </c>
      <c r="V75" s="37">
        <v>1.6680997420464319E-2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2.450558899398108E-2</v>
      </c>
      <c r="U76" s="40">
        <v>0.10851246775580391</v>
      </c>
      <c r="V76" s="40">
        <v>0.20739466895958719</v>
      </c>
      <c r="W76" s="40">
        <v>7.9105760963026656E-2</v>
      </c>
      <c r="X76" s="40">
        <v>0.1473774720550301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1083.6724849527086</v>
      </c>
      <c r="D2" s="31">
        <f t="shared" si="0"/>
        <v>1075.1194325021497</v>
      </c>
      <c r="E2" s="31">
        <f t="shared" si="0"/>
        <v>1046.0830610490111</v>
      </c>
      <c r="F2" s="31">
        <f t="shared" si="0"/>
        <v>1175.4127257093721</v>
      </c>
      <c r="G2" s="31">
        <f t="shared" si="0"/>
        <v>1175.3103181427341</v>
      </c>
      <c r="H2" s="31">
        <f t="shared" si="0"/>
        <v>1002.1334479793637</v>
      </c>
      <c r="I2" s="31">
        <f t="shared" si="0"/>
        <v>1097.8797076526223</v>
      </c>
      <c r="J2" s="31">
        <f t="shared" si="0"/>
        <v>1196.9631126397246</v>
      </c>
      <c r="K2" s="31">
        <f t="shared" si="0"/>
        <v>1211.9748065348233</v>
      </c>
      <c r="L2" s="31">
        <f t="shared" si="0"/>
        <v>905.34221840068778</v>
      </c>
      <c r="M2" s="31">
        <f t="shared" si="0"/>
        <v>1128.6301805674982</v>
      </c>
      <c r="N2" s="31">
        <f t="shared" si="0"/>
        <v>1112.2808254514189</v>
      </c>
      <c r="O2" s="31">
        <f t="shared" si="0"/>
        <v>1044.973086844368</v>
      </c>
      <c r="P2" s="31">
        <f t="shared" si="0"/>
        <v>1073.6042132416164</v>
      </c>
      <c r="Q2" s="31">
        <f t="shared" si="0"/>
        <v>1092.1376612209801</v>
      </c>
      <c r="R2" s="31">
        <f t="shared" si="0"/>
        <v>1139.7072226999139</v>
      </c>
      <c r="S2" s="31">
        <f t="shared" si="0"/>
        <v>1110.8949269131558</v>
      </c>
      <c r="T2" s="31">
        <f t="shared" si="0"/>
        <v>1099.3627687016335</v>
      </c>
      <c r="U2" s="31">
        <f t="shared" si="0"/>
        <v>1119.031986242476</v>
      </c>
      <c r="V2" s="31">
        <f t="shared" si="0"/>
        <v>1124.8875322441959</v>
      </c>
      <c r="W2" s="31">
        <f t="shared" si="0"/>
        <v>968.39337919174534</v>
      </c>
      <c r="X2" s="31">
        <f t="shared" ref="X2" si="1">SUM(X3,X17,X22,X25,X26,X51,X52,X71,X74,X75,X76)</f>
        <v>1130.0944969905418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1.332846087704213</v>
      </c>
      <c r="F3" s="34">
        <f t="shared" si="2"/>
        <v>4.4922613929492687</v>
      </c>
      <c r="G3" s="34">
        <f t="shared" si="2"/>
        <v>113.82424763542564</v>
      </c>
      <c r="H3" s="34">
        <f t="shared" si="2"/>
        <v>68.085898538263095</v>
      </c>
      <c r="I3" s="34">
        <f t="shared" si="2"/>
        <v>58.969303525365426</v>
      </c>
      <c r="J3" s="34">
        <f t="shared" si="2"/>
        <v>62.222957867583837</v>
      </c>
      <c r="K3" s="34">
        <f t="shared" si="2"/>
        <v>57.011607910576089</v>
      </c>
      <c r="L3" s="34">
        <f t="shared" si="2"/>
        <v>53.746689595872738</v>
      </c>
      <c r="M3" s="34">
        <f t="shared" si="2"/>
        <v>8.7295786758383471</v>
      </c>
      <c r="N3" s="34">
        <f t="shared" si="2"/>
        <v>47.673000859845224</v>
      </c>
      <c r="O3" s="34">
        <f t="shared" si="2"/>
        <v>44.707996560619087</v>
      </c>
      <c r="P3" s="34">
        <f t="shared" si="2"/>
        <v>38.441358555460013</v>
      </c>
      <c r="Q3" s="34">
        <f t="shared" si="2"/>
        <v>45.622441960447119</v>
      </c>
      <c r="R3" s="34">
        <f t="shared" si="2"/>
        <v>45.155288048151327</v>
      </c>
      <c r="S3" s="34">
        <f t="shared" si="2"/>
        <v>59.280309544282019</v>
      </c>
      <c r="T3" s="34">
        <f t="shared" si="2"/>
        <v>55.324333619948398</v>
      </c>
      <c r="U3" s="34">
        <f t="shared" si="2"/>
        <v>63.059415305245047</v>
      </c>
      <c r="V3" s="34">
        <f t="shared" si="2"/>
        <v>63.128288907996563</v>
      </c>
      <c r="W3" s="34">
        <f t="shared" si="2"/>
        <v>58.80447119518486</v>
      </c>
      <c r="X3" s="34">
        <f t="shared" ref="X3" si="3">SUM(X4,X8,X11)</f>
        <v>57.471367153912297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1.332846087704213</v>
      </c>
      <c r="F4" s="29">
        <f t="shared" si="4"/>
        <v>1.9992261392949271</v>
      </c>
      <c r="G4" s="29">
        <f t="shared" si="4"/>
        <v>112.62579535683578</v>
      </c>
      <c r="H4" s="29">
        <f t="shared" si="4"/>
        <v>67.472484952708498</v>
      </c>
      <c r="I4" s="29">
        <f t="shared" si="4"/>
        <v>58.969303525365426</v>
      </c>
      <c r="J4" s="29">
        <f t="shared" si="4"/>
        <v>61.637919174548585</v>
      </c>
      <c r="K4" s="29">
        <f t="shared" si="4"/>
        <v>44.192347377472046</v>
      </c>
      <c r="L4" s="29">
        <f t="shared" si="4"/>
        <v>53.746689595872738</v>
      </c>
      <c r="M4" s="29">
        <f t="shared" si="4"/>
        <v>8.7295786758383471</v>
      </c>
      <c r="N4" s="29">
        <f t="shared" si="4"/>
        <v>46.492347377472051</v>
      </c>
      <c r="O4" s="29">
        <f t="shared" si="4"/>
        <v>44.707996560619087</v>
      </c>
      <c r="P4" s="29">
        <f t="shared" si="4"/>
        <v>38.441358555460013</v>
      </c>
      <c r="Q4" s="29">
        <f t="shared" si="4"/>
        <v>45.622441960447119</v>
      </c>
      <c r="R4" s="29">
        <f t="shared" si="4"/>
        <v>45.155288048151327</v>
      </c>
      <c r="S4" s="29">
        <f t="shared" si="4"/>
        <v>59.280309544282019</v>
      </c>
      <c r="T4" s="29">
        <f t="shared" si="4"/>
        <v>55.324333619948398</v>
      </c>
      <c r="U4" s="29">
        <f t="shared" si="4"/>
        <v>63.059415305245047</v>
      </c>
      <c r="V4" s="29">
        <f t="shared" si="4"/>
        <v>63.128288907996563</v>
      </c>
      <c r="W4" s="29">
        <f t="shared" si="4"/>
        <v>58.80447119518486</v>
      </c>
      <c r="X4" s="29">
        <f t="shared" ref="X4" si="5">SUM(X5:X7)</f>
        <v>57.471367153912297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107.2945829750645</v>
      </c>
      <c r="H6" s="10">
        <v>60.613671539122947</v>
      </c>
      <c r="I6" s="10">
        <v>55.840412725709363</v>
      </c>
      <c r="J6" s="10">
        <v>59.896732588134142</v>
      </c>
      <c r="K6" s="10">
        <v>43.082287188306097</v>
      </c>
      <c r="L6" s="10">
        <v>38.124247635425618</v>
      </c>
      <c r="M6" s="10">
        <v>0.70438521066208082</v>
      </c>
      <c r="N6" s="10">
        <v>44.421152192605327</v>
      </c>
      <c r="O6" s="10">
        <v>42.420464316423043</v>
      </c>
      <c r="P6" s="10">
        <v>36.754428202923471</v>
      </c>
      <c r="Q6" s="10">
        <v>44.469303525365433</v>
      </c>
      <c r="R6" s="10">
        <v>45.155288048151327</v>
      </c>
      <c r="S6" s="10">
        <v>59.280309544282019</v>
      </c>
      <c r="T6" s="10">
        <v>55.324333619948398</v>
      </c>
      <c r="U6" s="10">
        <v>63.059415305245047</v>
      </c>
      <c r="V6" s="10">
        <v>63.128288907996563</v>
      </c>
      <c r="W6" s="10">
        <v>58.80447119518486</v>
      </c>
      <c r="X6" s="10">
        <v>57.471367153912297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1.332846087704213</v>
      </c>
      <c r="F7" s="10">
        <v>1.9992261392949271</v>
      </c>
      <c r="G7" s="10">
        <v>5.3312123817712811</v>
      </c>
      <c r="H7" s="10">
        <v>6.8588134135855539</v>
      </c>
      <c r="I7" s="10">
        <v>3.128890799656062</v>
      </c>
      <c r="J7" s="10">
        <v>1.7411865864144449</v>
      </c>
      <c r="K7" s="10">
        <v>1.1100601891659501</v>
      </c>
      <c r="L7" s="10">
        <v>15.622441960447119</v>
      </c>
      <c r="M7" s="10">
        <v>8.0251934651762671</v>
      </c>
      <c r="N7" s="10">
        <v>2.071195184866724</v>
      </c>
      <c r="O7" s="10">
        <v>2.287532244196044</v>
      </c>
      <c r="P7" s="10">
        <v>1.6869303525365431</v>
      </c>
      <c r="Q7" s="10">
        <v>1.1531384350816849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2.4930352536543419</v>
      </c>
      <c r="G11" s="29">
        <f t="shared" si="8"/>
        <v>1.1984522785898539</v>
      </c>
      <c r="H11" s="29">
        <f t="shared" si="8"/>
        <v>0.61341358555460013</v>
      </c>
      <c r="I11" s="29">
        <f t="shared" si="8"/>
        <v>0</v>
      </c>
      <c r="J11" s="29">
        <f t="shared" si="8"/>
        <v>0.58503869303525369</v>
      </c>
      <c r="K11" s="29">
        <f t="shared" si="8"/>
        <v>12.819260533104041</v>
      </c>
      <c r="L11" s="29">
        <f t="shared" si="8"/>
        <v>0</v>
      </c>
      <c r="M11" s="29">
        <f t="shared" si="8"/>
        <v>0</v>
      </c>
      <c r="N11" s="29">
        <f t="shared" si="8"/>
        <v>1.1806534823731729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2.4930352536543419</v>
      </c>
      <c r="G13" s="10">
        <v>1.1984522785898539</v>
      </c>
      <c r="H13" s="10">
        <v>0.61341358555460013</v>
      </c>
      <c r="I13" s="10">
        <v>0</v>
      </c>
      <c r="J13" s="10">
        <v>0.58503869303525369</v>
      </c>
      <c r="K13" s="10">
        <v>12.819260533104041</v>
      </c>
      <c r="L13" s="10">
        <v>0</v>
      </c>
      <c r="M13" s="10">
        <v>0</v>
      </c>
      <c r="N13" s="10">
        <v>1.1806534823731729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793.98822012037829</v>
      </c>
      <c r="D17" s="37">
        <f t="shared" si="10"/>
        <v>783.30945829750635</v>
      </c>
      <c r="E17" s="37">
        <f t="shared" si="10"/>
        <v>759.23379191745482</v>
      </c>
      <c r="F17" s="37">
        <f t="shared" si="10"/>
        <v>856.09054170249351</v>
      </c>
      <c r="G17" s="37">
        <f t="shared" si="10"/>
        <v>972.49208942390362</v>
      </c>
      <c r="H17" s="37">
        <f t="shared" si="10"/>
        <v>850.33680137575232</v>
      </c>
      <c r="I17" s="37">
        <f t="shared" si="10"/>
        <v>956.64230438521065</v>
      </c>
      <c r="J17" s="37">
        <f t="shared" si="10"/>
        <v>1041.8768701633705</v>
      </c>
      <c r="K17" s="37">
        <f t="shared" si="10"/>
        <v>1066.358555460017</v>
      </c>
      <c r="L17" s="37">
        <f t="shared" si="10"/>
        <v>773.6242476354256</v>
      </c>
      <c r="M17" s="37">
        <f t="shared" si="10"/>
        <v>1039.2519346517629</v>
      </c>
      <c r="N17" s="37">
        <f t="shared" si="10"/>
        <v>979.42820292347369</v>
      </c>
      <c r="O17" s="37">
        <f t="shared" si="10"/>
        <v>919.94840928632846</v>
      </c>
      <c r="P17" s="37">
        <f t="shared" si="10"/>
        <v>957.63112639724841</v>
      </c>
      <c r="Q17" s="37">
        <f t="shared" si="10"/>
        <v>959.60877042132415</v>
      </c>
      <c r="R17" s="37">
        <f t="shared" si="10"/>
        <v>1009.780739466896</v>
      </c>
      <c r="S17" s="37">
        <f t="shared" si="10"/>
        <v>967.84178847807391</v>
      </c>
      <c r="T17" s="37">
        <f t="shared" si="10"/>
        <v>962.4875322441959</v>
      </c>
      <c r="U17" s="37">
        <f t="shared" si="10"/>
        <v>982.41435941530517</v>
      </c>
      <c r="V17" s="37">
        <f t="shared" si="10"/>
        <v>949.61478933791909</v>
      </c>
      <c r="W17" s="37">
        <f t="shared" si="10"/>
        <v>833.80464316423036</v>
      </c>
      <c r="X17" s="37">
        <f t="shared" ref="X17" si="11">SUM(X18:X21)</f>
        <v>989.86560619088561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773.92519346517622</v>
      </c>
      <c r="D19" s="10">
        <v>779.75064488392081</v>
      </c>
      <c r="E19" s="10">
        <v>757.17970765262248</v>
      </c>
      <c r="F19" s="10">
        <v>855.58899398108338</v>
      </c>
      <c r="G19" s="10">
        <v>971.77558039552878</v>
      </c>
      <c r="H19" s="10">
        <v>849.33361994840925</v>
      </c>
      <c r="I19" s="10">
        <v>955.56749785038687</v>
      </c>
      <c r="J19" s="10">
        <v>1040.9931212381771</v>
      </c>
      <c r="K19" s="10">
        <v>1066.358555460017</v>
      </c>
      <c r="L19" s="10">
        <v>773.6242476354256</v>
      </c>
      <c r="M19" s="10">
        <v>1039.2519346517629</v>
      </c>
      <c r="N19" s="10">
        <v>979.42820292347369</v>
      </c>
      <c r="O19" s="10">
        <v>919.94840928632846</v>
      </c>
      <c r="P19" s="10">
        <v>957.63112639724841</v>
      </c>
      <c r="Q19" s="10">
        <v>959.60877042132415</v>
      </c>
      <c r="R19" s="10">
        <v>1009.780739466896</v>
      </c>
      <c r="S19" s="10">
        <v>967.84178847807391</v>
      </c>
      <c r="T19" s="10">
        <v>962.4875322441959</v>
      </c>
      <c r="U19" s="10">
        <v>982.41435941530517</v>
      </c>
      <c r="V19" s="10">
        <v>949.61478933791909</v>
      </c>
      <c r="W19" s="10">
        <v>833.80464316423036</v>
      </c>
      <c r="X19" s="10">
        <v>989.86560619088561</v>
      </c>
    </row>
    <row r="20" spans="1:24" ht="11.25" customHeight="1" x14ac:dyDescent="0.2">
      <c r="A20" s="42" t="s">
        <v>31</v>
      </c>
      <c r="B20" s="9" t="s">
        <v>32</v>
      </c>
      <c r="C20" s="10">
        <v>20.063026655202059</v>
      </c>
      <c r="D20" s="10">
        <v>3.558813413585554</v>
      </c>
      <c r="E20" s="10">
        <v>2.0540842648323299</v>
      </c>
      <c r="F20" s="10">
        <v>0.50154772141014614</v>
      </c>
      <c r="G20" s="10">
        <v>0.7165090283748925</v>
      </c>
      <c r="H20" s="10">
        <v>1.0031814273430779</v>
      </c>
      <c r="I20" s="10">
        <v>1.0748065348237319</v>
      </c>
      <c r="J20" s="10">
        <v>0.88374892519346515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2.0540842648323299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1.098710232158211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1.9518486672398971E-2</v>
      </c>
      <c r="U26" s="37">
        <f t="shared" si="14"/>
        <v>3.6973344797936368E-2</v>
      </c>
      <c r="V26" s="37">
        <f t="shared" si="14"/>
        <v>1.8486672398968181E-2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2.0540842648323299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1.098710232158211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1.9518486672398971E-2</v>
      </c>
      <c r="U33" s="29">
        <f t="shared" si="18"/>
        <v>3.6973344797936368E-2</v>
      </c>
      <c r="V33" s="29">
        <f t="shared" si="18"/>
        <v>1.8486672398968181E-2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1.098710232158211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1.9518486672398971E-2</v>
      </c>
      <c r="U43" s="10">
        <v>3.6973344797936368E-2</v>
      </c>
      <c r="V43" s="10">
        <v>1.8486672398968181E-2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10.124677558039551</v>
      </c>
      <c r="D51" s="37">
        <v>6.0404127257093716</v>
      </c>
      <c r="E51" s="37">
        <v>1.547721410146174</v>
      </c>
      <c r="F51" s="37">
        <v>0.23645743766122099</v>
      </c>
      <c r="G51" s="37">
        <v>0</v>
      </c>
      <c r="H51" s="37">
        <v>0</v>
      </c>
      <c r="I51" s="37">
        <v>0</v>
      </c>
      <c r="J51" s="37">
        <v>8.5984522785898534E-2</v>
      </c>
      <c r="K51" s="37">
        <v>0.15047291487532241</v>
      </c>
      <c r="L51" s="37">
        <v>0.1934651762682717</v>
      </c>
      <c r="M51" s="37">
        <v>0.34393809114359408</v>
      </c>
      <c r="N51" s="37">
        <v>6.4488392089423904E-2</v>
      </c>
      <c r="O51" s="37">
        <v>6.4488392089423904E-2</v>
      </c>
      <c r="P51" s="37">
        <v>6.4488392089423904E-2</v>
      </c>
      <c r="Q51" s="37">
        <v>4.2992261392949267E-2</v>
      </c>
      <c r="R51" s="37">
        <v>4.2992261392949267E-2</v>
      </c>
      <c r="S51" s="37">
        <v>4.2992261392949267E-2</v>
      </c>
      <c r="T51" s="37">
        <v>0.47188306104901118</v>
      </c>
      <c r="U51" s="37">
        <v>0.44522785898538259</v>
      </c>
      <c r="V51" s="37">
        <v>0.42785898538263112</v>
      </c>
      <c r="W51" s="37">
        <v>0.25864144453998278</v>
      </c>
      <c r="X51" s="37">
        <v>0.45468615649183147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0.2149613069647463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2.3903697334479789E-2</v>
      </c>
      <c r="S71" s="37">
        <f t="shared" si="22"/>
        <v>4.7807394668959592E-2</v>
      </c>
      <c r="T71" s="37">
        <f t="shared" si="22"/>
        <v>6.5864144453998283E-2</v>
      </c>
      <c r="U71" s="37">
        <f t="shared" si="22"/>
        <v>0.21134995700773859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0.2149613069647463</v>
      </c>
      <c r="O72" s="10">
        <v>0</v>
      </c>
      <c r="P72" s="10">
        <v>0</v>
      </c>
      <c r="Q72" s="10">
        <v>0</v>
      </c>
      <c r="R72" s="10">
        <v>2.3903697334479789E-2</v>
      </c>
      <c r="S72" s="10">
        <v>4.7807394668959592E-2</v>
      </c>
      <c r="T72" s="10">
        <v>6.5864144453998283E-2</v>
      </c>
      <c r="U72" s="10">
        <v>0.21134995700773859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220.2398108340499</v>
      </c>
      <c r="D75" s="37">
        <v>227.2141014617369</v>
      </c>
      <c r="E75" s="37">
        <v>226.61702493551161</v>
      </c>
      <c r="F75" s="37">
        <v>252.77059329320721</v>
      </c>
      <c r="G75" s="37">
        <v>21.926053310404129</v>
      </c>
      <c r="H75" s="37">
        <v>23.69355116079106</v>
      </c>
      <c r="I75" s="37">
        <v>17.435769561478931</v>
      </c>
      <c r="J75" s="37">
        <v>22.35597592433362</v>
      </c>
      <c r="K75" s="37">
        <v>22.761994840928629</v>
      </c>
      <c r="L75" s="37">
        <v>20.44522785898538</v>
      </c>
      <c r="M75" s="37">
        <v>12.63490971625107</v>
      </c>
      <c r="N75" s="37">
        <v>15.596646603611349</v>
      </c>
      <c r="O75" s="37">
        <v>17.05356835769561</v>
      </c>
      <c r="P75" s="37">
        <v>12.20498710232158</v>
      </c>
      <c r="Q75" s="37">
        <v>19.10765262252794</v>
      </c>
      <c r="R75" s="37">
        <v>18.58220120378332</v>
      </c>
      <c r="S75" s="37">
        <v>18.247807394668961</v>
      </c>
      <c r="T75" s="37">
        <v>17.16956147893379</v>
      </c>
      <c r="U75" s="37">
        <v>8.8105760963026647</v>
      </c>
      <c r="V75" s="37">
        <v>42.240584694754943</v>
      </c>
      <c r="W75" s="37">
        <v>18.992433361994841</v>
      </c>
      <c r="X75" s="37">
        <v>19.305846947549441</v>
      </c>
    </row>
    <row r="76" spans="1:24" ht="11.25" customHeight="1" x14ac:dyDescent="0.2">
      <c r="A76" s="38" t="s">
        <v>139</v>
      </c>
      <c r="B76" s="39" t="s">
        <v>140</v>
      </c>
      <c r="C76" s="40">
        <v>57.265692175408432</v>
      </c>
      <c r="D76" s="40">
        <v>58.5554600171969</v>
      </c>
      <c r="E76" s="40">
        <v>57.351676698194318</v>
      </c>
      <c r="F76" s="40">
        <v>61.822871883061048</v>
      </c>
      <c r="G76" s="40">
        <v>67.067927773000861</v>
      </c>
      <c r="H76" s="40">
        <v>60.017196904557167</v>
      </c>
      <c r="I76" s="40">
        <v>64.832330180567496</v>
      </c>
      <c r="J76" s="40">
        <v>70.421324161650901</v>
      </c>
      <c r="K76" s="40">
        <v>65.692175408426479</v>
      </c>
      <c r="L76" s="40">
        <v>56.233877901977642</v>
      </c>
      <c r="M76" s="40">
        <v>67.669819432502152</v>
      </c>
      <c r="N76" s="40">
        <v>69.303525365434211</v>
      </c>
      <c r="O76" s="40">
        <v>63.198624247635422</v>
      </c>
      <c r="P76" s="40">
        <v>65.262252794496987</v>
      </c>
      <c r="Q76" s="40">
        <v>67.755803955288044</v>
      </c>
      <c r="R76" s="40">
        <v>66.122098022355971</v>
      </c>
      <c r="S76" s="40">
        <v>65.434221840068787</v>
      </c>
      <c r="T76" s="40">
        <v>63.824075666380047</v>
      </c>
      <c r="U76" s="40">
        <v>64.054084264832326</v>
      </c>
      <c r="V76" s="40">
        <v>69.457523645743763</v>
      </c>
      <c r="W76" s="40">
        <v>56.533190025795349</v>
      </c>
      <c r="X76" s="40">
        <v>62.996990541702488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1.843852106620808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1.671883061049011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0.1719690455717971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7.1438521066208081</v>
      </c>
      <c r="D2" s="31">
        <f t="shared" si="0"/>
        <v>4.8533104041272583</v>
      </c>
      <c r="E2" s="31">
        <f t="shared" si="0"/>
        <v>4.2180567497850383</v>
      </c>
      <c r="F2" s="31">
        <f t="shared" si="0"/>
        <v>4.1702493551160789</v>
      </c>
      <c r="G2" s="31">
        <f t="shared" si="0"/>
        <v>3.9982803095442816</v>
      </c>
      <c r="H2" s="31">
        <f t="shared" si="0"/>
        <v>4.1487532244196048</v>
      </c>
      <c r="I2" s="31">
        <f t="shared" si="0"/>
        <v>4.4282029234737745</v>
      </c>
      <c r="J2" s="31">
        <f t="shared" si="0"/>
        <v>3.9696474634565777</v>
      </c>
      <c r="K2" s="31">
        <f t="shared" si="0"/>
        <v>5.0945829750644878</v>
      </c>
      <c r="L2" s="31">
        <f t="shared" si="0"/>
        <v>5.9305245055889939</v>
      </c>
      <c r="M2" s="31">
        <f t="shared" si="0"/>
        <v>8.1088564058469466</v>
      </c>
      <c r="N2" s="31">
        <f t="shared" si="0"/>
        <v>5.8134995700773864</v>
      </c>
      <c r="O2" s="31">
        <f t="shared" si="0"/>
        <v>5.8302665520206363</v>
      </c>
      <c r="P2" s="31">
        <f t="shared" si="0"/>
        <v>6.1884780739466887</v>
      </c>
      <c r="Q2" s="31">
        <f t="shared" si="0"/>
        <v>6.4368873602751506</v>
      </c>
      <c r="R2" s="31">
        <f t="shared" si="0"/>
        <v>6.3389509888220115</v>
      </c>
      <c r="S2" s="31">
        <f t="shared" si="0"/>
        <v>6.7546001719690452</v>
      </c>
      <c r="T2" s="31">
        <f t="shared" si="0"/>
        <v>6.6544282029234729</v>
      </c>
      <c r="U2" s="31">
        <f t="shared" si="0"/>
        <v>4.7930352536543417</v>
      </c>
      <c r="V2" s="31">
        <f t="shared" si="0"/>
        <v>4.4256233877901971</v>
      </c>
      <c r="W2" s="31">
        <f t="shared" si="0"/>
        <v>11.651762682717113</v>
      </c>
      <c r="X2" s="31">
        <f t="shared" ref="X2" si="1">SUM(X3,X17,X22,X25,X26,X51,X52,X71,X74,X75,X76)</f>
        <v>1.9037833190025792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0.10748065348237321</v>
      </c>
      <c r="D17" s="37">
        <f t="shared" si="10"/>
        <v>8.5984522785898534E-2</v>
      </c>
      <c r="E17" s="37">
        <f t="shared" si="10"/>
        <v>8.5984522785898534E-2</v>
      </c>
      <c r="F17" s="37">
        <f t="shared" si="10"/>
        <v>8.5984522785898534E-2</v>
      </c>
      <c r="G17" s="37">
        <f t="shared" si="10"/>
        <v>8.5984522785898534E-2</v>
      </c>
      <c r="H17" s="37">
        <f t="shared" si="10"/>
        <v>6.4488392089423904E-2</v>
      </c>
      <c r="I17" s="37">
        <f t="shared" si="10"/>
        <v>8.5984522785898534E-2</v>
      </c>
      <c r="J17" s="37">
        <f t="shared" si="10"/>
        <v>0.12897678417884781</v>
      </c>
      <c r="K17" s="37">
        <f t="shared" si="10"/>
        <v>0.15047291487532241</v>
      </c>
      <c r="L17" s="37">
        <f t="shared" si="10"/>
        <v>0.27944969905417022</v>
      </c>
      <c r="M17" s="37">
        <f t="shared" si="10"/>
        <v>0.27944969905417022</v>
      </c>
      <c r="N17" s="37">
        <f t="shared" si="10"/>
        <v>0.2149613069647463</v>
      </c>
      <c r="O17" s="37">
        <f t="shared" si="10"/>
        <v>0.27944969905417022</v>
      </c>
      <c r="P17" s="37">
        <f t="shared" si="10"/>
        <v>0.1934651762682717</v>
      </c>
      <c r="Q17" s="37">
        <f t="shared" si="10"/>
        <v>2.149613069647463E-2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0.10748065348237321</v>
      </c>
      <c r="D18" s="10">
        <v>8.5984522785898534E-2</v>
      </c>
      <c r="E18" s="10">
        <v>8.5984522785898534E-2</v>
      </c>
      <c r="F18" s="10">
        <v>8.5984522785898534E-2</v>
      </c>
      <c r="G18" s="10">
        <v>8.5984522785898534E-2</v>
      </c>
      <c r="H18" s="10">
        <v>6.4488392089423904E-2</v>
      </c>
      <c r="I18" s="10">
        <v>8.5984522785898534E-2</v>
      </c>
      <c r="J18" s="10">
        <v>0.12897678417884781</v>
      </c>
      <c r="K18" s="10">
        <v>0.15047291487532241</v>
      </c>
      <c r="L18" s="10">
        <v>0.27944969905417022</v>
      </c>
      <c r="M18" s="10">
        <v>0.27944969905417022</v>
      </c>
      <c r="N18" s="10">
        <v>0.2149613069647463</v>
      </c>
      <c r="O18" s="10">
        <v>0.27944969905417022</v>
      </c>
      <c r="P18" s="10">
        <v>0.1934651762682717</v>
      </c>
      <c r="Q18" s="10">
        <v>2.149613069647463E-2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0.50154772141014614</v>
      </c>
      <c r="D75" s="37">
        <v>0.3821152192605331</v>
      </c>
      <c r="E75" s="37">
        <v>0.26276870163370591</v>
      </c>
      <c r="F75" s="37">
        <v>0.2149613069647463</v>
      </c>
      <c r="G75" s="37">
        <v>0.2149613069647463</v>
      </c>
      <c r="H75" s="37">
        <v>0.2149613069647463</v>
      </c>
      <c r="I75" s="37">
        <v>0.2149613069647463</v>
      </c>
      <c r="J75" s="37">
        <v>0.14333619948409279</v>
      </c>
      <c r="K75" s="37">
        <v>0.2149613069647463</v>
      </c>
      <c r="L75" s="37">
        <v>0.83594153052450548</v>
      </c>
      <c r="M75" s="37">
        <v>1.1226139294926909</v>
      </c>
      <c r="N75" s="37">
        <v>0.52545141874462586</v>
      </c>
      <c r="O75" s="37">
        <v>0.47773000859845233</v>
      </c>
      <c r="P75" s="37">
        <v>0.40601891659501288</v>
      </c>
      <c r="Q75" s="37">
        <v>0.31049011177987962</v>
      </c>
      <c r="R75" s="37">
        <v>0.40601891659501288</v>
      </c>
      <c r="S75" s="37">
        <v>0.47773000859845233</v>
      </c>
      <c r="T75" s="37">
        <v>0.3466895958727429</v>
      </c>
      <c r="U75" s="37">
        <v>0.28693035253654342</v>
      </c>
      <c r="V75" s="37">
        <v>0.29234737747205503</v>
      </c>
      <c r="W75" s="37">
        <v>0.32656921754084262</v>
      </c>
      <c r="X75" s="37">
        <v>0.28039552880481511</v>
      </c>
    </row>
    <row r="76" spans="1:24" ht="11.25" customHeight="1" x14ac:dyDescent="0.2">
      <c r="A76" s="38" t="s">
        <v>139</v>
      </c>
      <c r="B76" s="39" t="s">
        <v>140</v>
      </c>
      <c r="C76" s="40">
        <v>6.5348237317282889</v>
      </c>
      <c r="D76" s="40">
        <v>4.3852106620808264</v>
      </c>
      <c r="E76" s="40">
        <v>3.8693035253654342</v>
      </c>
      <c r="F76" s="40">
        <v>3.8693035253654342</v>
      </c>
      <c r="G76" s="40">
        <v>3.6973344797936369</v>
      </c>
      <c r="H76" s="40">
        <v>3.8693035253654342</v>
      </c>
      <c r="I76" s="40">
        <v>4.1272570937231299</v>
      </c>
      <c r="J76" s="40">
        <v>3.6973344797936369</v>
      </c>
      <c r="K76" s="40">
        <v>4.7291487532244192</v>
      </c>
      <c r="L76" s="40">
        <v>4.815133276010318</v>
      </c>
      <c r="M76" s="40">
        <v>6.7067927773000857</v>
      </c>
      <c r="N76" s="40">
        <v>5.0730868443680137</v>
      </c>
      <c r="O76" s="40">
        <v>5.0730868443680137</v>
      </c>
      <c r="P76" s="40">
        <v>5.5889939810834042</v>
      </c>
      <c r="Q76" s="40">
        <v>6.1049011177987964</v>
      </c>
      <c r="R76" s="40">
        <v>5.9329320722269987</v>
      </c>
      <c r="S76" s="40">
        <v>6.2768701633705932</v>
      </c>
      <c r="T76" s="40">
        <v>6.3077386070507302</v>
      </c>
      <c r="U76" s="40">
        <v>4.5061049011177987</v>
      </c>
      <c r="V76" s="40">
        <v>4.1332760103181423</v>
      </c>
      <c r="W76" s="40">
        <v>11.32519346517627</v>
      </c>
      <c r="X76" s="40">
        <v>1.623387790197764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1556.8863284608772</v>
      </c>
      <c r="D2" s="31">
        <f t="shared" si="0"/>
        <v>1591.0719690455717</v>
      </c>
      <c r="E2" s="31">
        <f t="shared" si="0"/>
        <v>1555.2717970765261</v>
      </c>
      <c r="F2" s="31">
        <f t="shared" si="0"/>
        <v>1576.5907996560622</v>
      </c>
      <c r="G2" s="31">
        <f t="shared" si="0"/>
        <v>1476.4713671539123</v>
      </c>
      <c r="H2" s="31">
        <f t="shared" si="0"/>
        <v>1382.0865864144453</v>
      </c>
      <c r="I2" s="31">
        <f t="shared" si="0"/>
        <v>1409.054600171969</v>
      </c>
      <c r="J2" s="31">
        <f t="shared" si="0"/>
        <v>1684.0785038693034</v>
      </c>
      <c r="K2" s="31">
        <f t="shared" si="0"/>
        <v>1671.0136715391229</v>
      </c>
      <c r="L2" s="31">
        <f t="shared" si="0"/>
        <v>1594.525709372313</v>
      </c>
      <c r="M2" s="31">
        <f t="shared" si="0"/>
        <v>1847.9495270851248</v>
      </c>
      <c r="N2" s="31">
        <f t="shared" si="0"/>
        <v>2017.9404987102319</v>
      </c>
      <c r="O2" s="31">
        <f t="shared" si="0"/>
        <v>2104.7140154772142</v>
      </c>
      <c r="P2" s="31">
        <f t="shared" si="0"/>
        <v>1835.7291487532243</v>
      </c>
      <c r="Q2" s="31">
        <f t="shared" si="0"/>
        <v>1718.2355116079104</v>
      </c>
      <c r="R2" s="31">
        <f t="shared" si="0"/>
        <v>1797.7995700773859</v>
      </c>
      <c r="S2" s="31">
        <f t="shared" si="0"/>
        <v>1844.7042132416166</v>
      </c>
      <c r="T2" s="31">
        <f t="shared" si="0"/>
        <v>1946.2483233018058</v>
      </c>
      <c r="U2" s="31">
        <f t="shared" si="0"/>
        <v>1831.9091143594153</v>
      </c>
      <c r="V2" s="31">
        <f t="shared" si="0"/>
        <v>1948.6991401547716</v>
      </c>
      <c r="W2" s="31">
        <f t="shared" si="0"/>
        <v>1938.147721410146</v>
      </c>
      <c r="X2" s="31">
        <f t="shared" ref="X2" si="1">SUM(X3,X17,X22,X25,X26,X51,X52,X71,X74,X75,X76)</f>
        <v>1966.7341358555459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4.7582115219260528</v>
      </c>
      <c r="D3" s="34">
        <f t="shared" si="2"/>
        <v>1.557265692175408</v>
      </c>
      <c r="E3" s="34">
        <f t="shared" si="2"/>
        <v>0.5257953568357695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3.1003439380911439</v>
      </c>
      <c r="M3" s="34">
        <f t="shared" si="2"/>
        <v>3.208856405846948</v>
      </c>
      <c r="N3" s="34">
        <f t="shared" si="2"/>
        <v>4.0945829750644887</v>
      </c>
      <c r="O3" s="34">
        <f t="shared" si="2"/>
        <v>2.9153912295786752</v>
      </c>
      <c r="P3" s="34">
        <f t="shared" si="2"/>
        <v>4.2587274290627688</v>
      </c>
      <c r="Q3" s="34">
        <f t="shared" si="2"/>
        <v>4.7311263972484943</v>
      </c>
      <c r="R3" s="34">
        <f t="shared" si="2"/>
        <v>24.970077386070503</v>
      </c>
      <c r="S3" s="34">
        <f t="shared" si="2"/>
        <v>22.33447979363714</v>
      </c>
      <c r="T3" s="34">
        <f t="shared" si="2"/>
        <v>21.24978503869303</v>
      </c>
      <c r="U3" s="34">
        <f t="shared" si="2"/>
        <v>18.573860705073091</v>
      </c>
      <c r="V3" s="34">
        <f t="shared" si="2"/>
        <v>16.592175408426481</v>
      </c>
      <c r="W3" s="34">
        <f t="shared" si="2"/>
        <v>12.86474634565778</v>
      </c>
      <c r="X3" s="34">
        <f t="shared" ref="X3" si="3">SUM(X4,X8,X11)</f>
        <v>14.373774720550299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4.7582115219260528</v>
      </c>
      <c r="D4" s="29">
        <f t="shared" si="4"/>
        <v>1.557265692175408</v>
      </c>
      <c r="E4" s="29">
        <f t="shared" si="4"/>
        <v>0.5257953568357695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3.1003439380911439</v>
      </c>
      <c r="M4" s="29">
        <f t="shared" si="4"/>
        <v>3.208856405846948</v>
      </c>
      <c r="N4" s="29">
        <f t="shared" si="4"/>
        <v>3.09664660361135</v>
      </c>
      <c r="O4" s="29">
        <f t="shared" si="4"/>
        <v>2.5312123817712808</v>
      </c>
      <c r="P4" s="29">
        <f t="shared" si="4"/>
        <v>3.1058469475494408</v>
      </c>
      <c r="Q4" s="29">
        <f t="shared" si="4"/>
        <v>4.3472914875322433</v>
      </c>
      <c r="R4" s="29">
        <f t="shared" si="4"/>
        <v>24.774978503869299</v>
      </c>
      <c r="S4" s="29">
        <f t="shared" si="4"/>
        <v>22.33447979363714</v>
      </c>
      <c r="T4" s="29">
        <f t="shared" si="4"/>
        <v>21.24978503869303</v>
      </c>
      <c r="U4" s="29">
        <f t="shared" si="4"/>
        <v>18.573860705073091</v>
      </c>
      <c r="V4" s="29">
        <f t="shared" si="4"/>
        <v>16.592175408426481</v>
      </c>
      <c r="W4" s="29">
        <f t="shared" si="4"/>
        <v>12.86474634565778</v>
      </c>
      <c r="X4" s="29">
        <f t="shared" ref="X4" si="5">SUM(X5:X7)</f>
        <v>14.373774720550299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4.7582115219260528</v>
      </c>
      <c r="D7" s="10">
        <v>1.557265692175408</v>
      </c>
      <c r="E7" s="10">
        <v>0.5257953568357695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3.1003439380911439</v>
      </c>
      <c r="M7" s="10">
        <v>3.208856405846948</v>
      </c>
      <c r="N7" s="10">
        <v>3.09664660361135</v>
      </c>
      <c r="O7" s="10">
        <v>2.5312123817712808</v>
      </c>
      <c r="P7" s="10">
        <v>3.1058469475494408</v>
      </c>
      <c r="Q7" s="10">
        <v>4.3472914875322433</v>
      </c>
      <c r="R7" s="10">
        <v>24.774978503869299</v>
      </c>
      <c r="S7" s="10">
        <v>22.33447979363714</v>
      </c>
      <c r="T7" s="10">
        <v>21.24978503869303</v>
      </c>
      <c r="U7" s="10">
        <v>18.573860705073091</v>
      </c>
      <c r="V7" s="10">
        <v>16.592175408426481</v>
      </c>
      <c r="W7" s="10">
        <v>12.86474634565778</v>
      </c>
      <c r="X7" s="10">
        <v>14.373774720550299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0.9979363714531384</v>
      </c>
      <c r="O8" s="29">
        <f t="shared" si="6"/>
        <v>0.38417884780739459</v>
      </c>
      <c r="P8" s="29">
        <f t="shared" si="6"/>
        <v>1.152880481513328</v>
      </c>
      <c r="Q8" s="29">
        <f t="shared" si="6"/>
        <v>0.38383490971625112</v>
      </c>
      <c r="R8" s="29">
        <f t="shared" si="6"/>
        <v>0.1950988822012038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0.9979363714531384</v>
      </c>
      <c r="O10" s="10">
        <v>0.38417884780739459</v>
      </c>
      <c r="P10" s="10">
        <v>1.152880481513328</v>
      </c>
      <c r="Q10" s="10">
        <v>0.38383490971625112</v>
      </c>
      <c r="R10" s="10">
        <v>0.1950988822012038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1.6552020636285469</v>
      </c>
      <c r="D17" s="37">
        <f t="shared" si="10"/>
        <v>1.676698194325021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1.6552020636285469</v>
      </c>
      <c r="D19" s="10">
        <v>1.676698194325021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926.22527944969909</v>
      </c>
      <c r="D26" s="37">
        <f t="shared" si="14"/>
        <v>980.34539982803096</v>
      </c>
      <c r="E26" s="37">
        <f t="shared" si="14"/>
        <v>985.06268271711087</v>
      </c>
      <c r="F26" s="37">
        <f t="shared" si="14"/>
        <v>950.13860705073103</v>
      </c>
      <c r="G26" s="37">
        <f t="shared" si="14"/>
        <v>970.42613929492677</v>
      </c>
      <c r="H26" s="37">
        <f t="shared" si="14"/>
        <v>906.88116938950986</v>
      </c>
      <c r="I26" s="37">
        <f t="shared" si="14"/>
        <v>920.01289767841797</v>
      </c>
      <c r="J26" s="37">
        <f t="shared" si="14"/>
        <v>1065.8664660361133</v>
      </c>
      <c r="K26" s="37">
        <f t="shared" si="14"/>
        <v>1103.5182287188306</v>
      </c>
      <c r="L26" s="37">
        <f t="shared" si="14"/>
        <v>1066.1292347377473</v>
      </c>
      <c r="M26" s="37">
        <f t="shared" si="14"/>
        <v>1269.9580395528806</v>
      </c>
      <c r="N26" s="37">
        <f t="shared" si="14"/>
        <v>1198.5502149613069</v>
      </c>
      <c r="O26" s="37">
        <f t="shared" si="14"/>
        <v>1199.2955288048151</v>
      </c>
      <c r="P26" s="37">
        <f t="shared" si="14"/>
        <v>837.88340498710227</v>
      </c>
      <c r="Q26" s="37">
        <f t="shared" si="14"/>
        <v>716.01943250214947</v>
      </c>
      <c r="R26" s="37">
        <f t="shared" si="14"/>
        <v>1013.4022355975924</v>
      </c>
      <c r="S26" s="37">
        <f t="shared" si="14"/>
        <v>1051.2342218400688</v>
      </c>
      <c r="T26" s="37">
        <f t="shared" si="14"/>
        <v>734.1407566638004</v>
      </c>
      <c r="U26" s="37">
        <f t="shared" si="14"/>
        <v>799.91444539982797</v>
      </c>
      <c r="V26" s="37">
        <f t="shared" si="14"/>
        <v>756.00911435941521</v>
      </c>
      <c r="W26" s="37">
        <f t="shared" si="14"/>
        <v>790.08796216681003</v>
      </c>
      <c r="X26" s="37">
        <f t="shared" ref="X26" si="15">SUM(X27,X33)</f>
        <v>872.34084264832325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926.22527944969909</v>
      </c>
      <c r="D33" s="29">
        <f t="shared" si="18"/>
        <v>980.34539982803096</v>
      </c>
      <c r="E33" s="29">
        <f t="shared" si="18"/>
        <v>985.06268271711087</v>
      </c>
      <c r="F33" s="29">
        <f t="shared" si="18"/>
        <v>950.13860705073103</v>
      </c>
      <c r="G33" s="29">
        <f t="shared" si="18"/>
        <v>970.42613929492677</v>
      </c>
      <c r="H33" s="29">
        <f t="shared" si="18"/>
        <v>906.88116938950986</v>
      </c>
      <c r="I33" s="29">
        <f t="shared" si="18"/>
        <v>920.01289767841797</v>
      </c>
      <c r="J33" s="29">
        <f t="shared" si="18"/>
        <v>1065.8664660361133</v>
      </c>
      <c r="K33" s="29">
        <f t="shared" si="18"/>
        <v>1103.5182287188306</v>
      </c>
      <c r="L33" s="29">
        <f t="shared" si="18"/>
        <v>1066.1292347377473</v>
      </c>
      <c r="M33" s="29">
        <f t="shared" si="18"/>
        <v>1269.9580395528806</v>
      </c>
      <c r="N33" s="29">
        <f t="shared" si="18"/>
        <v>1198.5502149613069</v>
      </c>
      <c r="O33" s="29">
        <f t="shared" si="18"/>
        <v>1199.2955288048151</v>
      </c>
      <c r="P33" s="29">
        <f t="shared" si="18"/>
        <v>837.88340498710227</v>
      </c>
      <c r="Q33" s="29">
        <f t="shared" si="18"/>
        <v>716.01943250214947</v>
      </c>
      <c r="R33" s="29">
        <f t="shared" si="18"/>
        <v>1013.4022355975924</v>
      </c>
      <c r="S33" s="29">
        <f t="shared" si="18"/>
        <v>1051.2342218400688</v>
      </c>
      <c r="T33" s="29">
        <f t="shared" si="18"/>
        <v>734.1407566638004</v>
      </c>
      <c r="U33" s="29">
        <f t="shared" si="18"/>
        <v>799.91444539982797</v>
      </c>
      <c r="V33" s="29">
        <f t="shared" si="18"/>
        <v>756.00911435941521</v>
      </c>
      <c r="W33" s="29">
        <f t="shared" si="18"/>
        <v>790.08796216681003</v>
      </c>
      <c r="X33" s="29">
        <f t="shared" ref="X33" si="19">SUM(X34:X50)</f>
        <v>872.34084264832325</v>
      </c>
    </row>
    <row r="34" spans="1:24" ht="11.25" customHeight="1" x14ac:dyDescent="0.2">
      <c r="A34" s="41" t="s">
        <v>55</v>
      </c>
      <c r="B34" s="9" t="s">
        <v>56</v>
      </c>
      <c r="C34" s="10">
        <v>216.35855546001719</v>
      </c>
      <c r="D34" s="10">
        <v>249.46259673258811</v>
      </c>
      <c r="E34" s="10">
        <v>240.0042992261393</v>
      </c>
      <c r="F34" s="10">
        <v>240.0042992261393</v>
      </c>
      <c r="G34" s="10">
        <v>274.2906276870163</v>
      </c>
      <c r="H34" s="10">
        <v>243.55116079105761</v>
      </c>
      <c r="I34" s="10">
        <v>296.75408426483227</v>
      </c>
      <c r="J34" s="10">
        <v>348.77472055030091</v>
      </c>
      <c r="K34" s="10">
        <v>374.78503869303518</v>
      </c>
      <c r="L34" s="10">
        <v>313.30610490111781</v>
      </c>
      <c r="M34" s="10">
        <v>487.10232158211522</v>
      </c>
      <c r="N34" s="10">
        <v>475.27944969905411</v>
      </c>
      <c r="O34" s="10">
        <v>632.52364574376611</v>
      </c>
      <c r="P34" s="10">
        <v>457.54514187446262</v>
      </c>
      <c r="Q34" s="10">
        <v>338.13413585554599</v>
      </c>
      <c r="R34" s="10">
        <v>442.17540842648322</v>
      </c>
      <c r="S34" s="10">
        <v>494.1960447119518</v>
      </c>
      <c r="T34" s="10">
        <v>277.77841788478071</v>
      </c>
      <c r="U34" s="10">
        <v>365.64479793637139</v>
      </c>
      <c r="V34" s="10">
        <v>331.67179707652622</v>
      </c>
      <c r="W34" s="10">
        <v>362.56732588134139</v>
      </c>
      <c r="X34" s="10">
        <v>417.04118658641443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6.7784178847807386</v>
      </c>
      <c r="D36" s="10">
        <v>0</v>
      </c>
      <c r="E36" s="10">
        <v>1.129750644883921</v>
      </c>
      <c r="F36" s="10">
        <v>2.259501289767841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2.1974204643164228</v>
      </c>
      <c r="O36" s="10">
        <v>2.1974204643164228</v>
      </c>
      <c r="P36" s="10">
        <v>2.1974204643164228</v>
      </c>
      <c r="Q36" s="10">
        <v>3.2960447119518479</v>
      </c>
      <c r="R36" s="10">
        <v>15.3816852966466</v>
      </c>
      <c r="S36" s="10">
        <v>19.77644024075666</v>
      </c>
      <c r="T36" s="10">
        <v>6.7998280309544272</v>
      </c>
      <c r="U36" s="10">
        <v>7.7820292347377462</v>
      </c>
      <c r="V36" s="10">
        <v>4.8935511607910573</v>
      </c>
      <c r="W36" s="10">
        <v>8.8883920894239026</v>
      </c>
      <c r="X36" s="10">
        <v>15.642046431642299</v>
      </c>
    </row>
    <row r="37" spans="1:24" ht="11.25" customHeight="1" x14ac:dyDescent="0.2">
      <c r="A37" s="41" t="s">
        <v>61</v>
      </c>
      <c r="B37" s="9" t="s">
        <v>62</v>
      </c>
      <c r="C37" s="10">
        <v>3.1742906276870162</v>
      </c>
      <c r="D37" s="10">
        <v>0</v>
      </c>
      <c r="E37" s="10">
        <v>0</v>
      </c>
      <c r="F37" s="10">
        <v>3.1742906276870162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1.053310404127257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21.56775580395529</v>
      </c>
      <c r="D43" s="10">
        <v>7.1892519346517627</v>
      </c>
      <c r="E43" s="10">
        <v>15.40558899398108</v>
      </c>
      <c r="F43" s="10">
        <v>5.135167669819432</v>
      </c>
      <c r="G43" s="10">
        <v>23.62184006878762</v>
      </c>
      <c r="H43" s="10">
        <v>6.1622527944969896</v>
      </c>
      <c r="I43" s="10">
        <v>15.40558899398108</v>
      </c>
      <c r="J43" s="10">
        <v>3.0810834049871021</v>
      </c>
      <c r="K43" s="10">
        <v>9.2433361994840926</v>
      </c>
      <c r="L43" s="10">
        <v>4.1368013757523636</v>
      </c>
      <c r="M43" s="10">
        <v>2.068443680137575</v>
      </c>
      <c r="N43" s="10">
        <v>3.102579535683577</v>
      </c>
      <c r="O43" s="10">
        <v>2.068443680137575</v>
      </c>
      <c r="P43" s="10">
        <v>0</v>
      </c>
      <c r="Q43" s="10">
        <v>1.034221840068787</v>
      </c>
      <c r="R43" s="10">
        <v>0</v>
      </c>
      <c r="S43" s="10">
        <v>0</v>
      </c>
      <c r="T43" s="10">
        <v>0.17153912295786761</v>
      </c>
      <c r="U43" s="10">
        <v>7.0851246775580384E-2</v>
      </c>
      <c r="V43" s="10">
        <v>0.46010318142734302</v>
      </c>
      <c r="W43" s="10">
        <v>0.40773860705073078</v>
      </c>
      <c r="X43" s="10">
        <v>0.15614789337919169</v>
      </c>
    </row>
    <row r="44" spans="1:24" ht="11.25" customHeight="1" x14ac:dyDescent="0.2">
      <c r="A44" s="41" t="s">
        <v>75</v>
      </c>
      <c r="B44" s="9" t="s">
        <v>76</v>
      </c>
      <c r="C44" s="10">
        <v>677.38607050730866</v>
      </c>
      <c r="D44" s="10">
        <v>721.77317282889078</v>
      </c>
      <c r="E44" s="10">
        <v>727.56285468615647</v>
      </c>
      <c r="F44" s="10">
        <v>696.68478073946687</v>
      </c>
      <c r="G44" s="10">
        <v>662.91203783318997</v>
      </c>
      <c r="H44" s="10">
        <v>647.47300085984523</v>
      </c>
      <c r="I44" s="10">
        <v>596.33129836629405</v>
      </c>
      <c r="J44" s="10">
        <v>705.36921754084256</v>
      </c>
      <c r="K44" s="10">
        <v>703.43938091143593</v>
      </c>
      <c r="L44" s="10">
        <v>725.13611349957011</v>
      </c>
      <c r="M44" s="10">
        <v>770.03920894239036</v>
      </c>
      <c r="N44" s="10">
        <v>702.20696474634565</v>
      </c>
      <c r="O44" s="10">
        <v>532.14866723989678</v>
      </c>
      <c r="P44" s="10">
        <v>354.4472914875322</v>
      </c>
      <c r="Q44" s="10">
        <v>350.62579535683568</v>
      </c>
      <c r="R44" s="10">
        <v>537.88099742046427</v>
      </c>
      <c r="S44" s="10">
        <v>513.04101461736889</v>
      </c>
      <c r="T44" s="10">
        <v>428.66534823731718</v>
      </c>
      <c r="U44" s="10">
        <v>399.64041272570938</v>
      </c>
      <c r="V44" s="10">
        <v>387.57798796216679</v>
      </c>
      <c r="W44" s="10">
        <v>387.25305245055893</v>
      </c>
      <c r="X44" s="10">
        <v>419.01539122957871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0.96018916595012893</v>
      </c>
      <c r="E45" s="10">
        <v>0</v>
      </c>
      <c r="F45" s="10">
        <v>0.96018916595012893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0.96018916595012893</v>
      </c>
      <c r="D46" s="10">
        <v>0</v>
      </c>
      <c r="E46" s="10">
        <v>0</v>
      </c>
      <c r="F46" s="10">
        <v>0.96018916595012893</v>
      </c>
      <c r="G46" s="10">
        <v>0.96018916595012893</v>
      </c>
      <c r="H46" s="10">
        <v>0.96018916595012893</v>
      </c>
      <c r="I46" s="10">
        <v>0.96018916595012893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0.96018916595012893</v>
      </c>
      <c r="E50" s="10">
        <v>0.96018916595012893</v>
      </c>
      <c r="F50" s="10">
        <v>0.96018916595012893</v>
      </c>
      <c r="G50" s="10">
        <v>8.6414445399828033</v>
      </c>
      <c r="H50" s="10">
        <v>7.6812553740326726</v>
      </c>
      <c r="I50" s="10">
        <v>10.56173688736027</v>
      </c>
      <c r="J50" s="10">
        <v>8.6414445399828033</v>
      </c>
      <c r="K50" s="10">
        <v>16.050472914875321</v>
      </c>
      <c r="L50" s="10">
        <v>23.55021496130696</v>
      </c>
      <c r="M50" s="10">
        <v>10.74806534823732</v>
      </c>
      <c r="N50" s="10">
        <v>15.763800515907141</v>
      </c>
      <c r="O50" s="10">
        <v>30.35735167669819</v>
      </c>
      <c r="P50" s="10">
        <v>23.69355116079106</v>
      </c>
      <c r="Q50" s="10">
        <v>22.929234737747201</v>
      </c>
      <c r="R50" s="10">
        <v>17.96414445399828</v>
      </c>
      <c r="S50" s="10">
        <v>24.220722269991398</v>
      </c>
      <c r="T50" s="10">
        <v>20.725623387790201</v>
      </c>
      <c r="U50" s="10">
        <v>26.77635425623388</v>
      </c>
      <c r="V50" s="10">
        <v>31.405674978503871</v>
      </c>
      <c r="W50" s="10">
        <v>30.971453138435081</v>
      </c>
      <c r="X50" s="10">
        <v>20.486070507308678</v>
      </c>
    </row>
    <row r="51" spans="1:24" ht="11.25" customHeight="1" x14ac:dyDescent="0.2">
      <c r="A51" s="35" t="s">
        <v>89</v>
      </c>
      <c r="B51" s="36" t="s">
        <v>90</v>
      </c>
      <c r="C51" s="37">
        <v>289.25193465176272</v>
      </c>
      <c r="D51" s="37">
        <v>271.17368873602749</v>
      </c>
      <c r="E51" s="37">
        <v>241.80997420464311</v>
      </c>
      <c r="F51" s="37">
        <v>305.00859845227859</v>
      </c>
      <c r="G51" s="37">
        <v>371.04471195184863</v>
      </c>
      <c r="H51" s="37">
        <v>345.89423903697332</v>
      </c>
      <c r="I51" s="37">
        <v>355.88993981083411</v>
      </c>
      <c r="J51" s="37">
        <v>497.18400687876181</v>
      </c>
      <c r="K51" s="37">
        <v>449.41960447119521</v>
      </c>
      <c r="L51" s="37">
        <v>418.25021496130688</v>
      </c>
      <c r="M51" s="37">
        <v>462.46775580395519</v>
      </c>
      <c r="N51" s="37">
        <v>656.06190885640581</v>
      </c>
      <c r="O51" s="37">
        <v>731.77128116938945</v>
      </c>
      <c r="P51" s="37">
        <v>830.67497850386928</v>
      </c>
      <c r="Q51" s="37">
        <v>838.4135855546001</v>
      </c>
      <c r="R51" s="37">
        <v>619.96990541702485</v>
      </c>
      <c r="S51" s="37">
        <v>616.27257093723131</v>
      </c>
      <c r="T51" s="37">
        <v>1047.143422184007</v>
      </c>
      <c r="U51" s="37">
        <v>861.1914015477214</v>
      </c>
      <c r="V51" s="37">
        <v>1025.1328460877039</v>
      </c>
      <c r="W51" s="37">
        <v>981.3226139294926</v>
      </c>
      <c r="X51" s="37">
        <v>807.1720550300945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5.2306964746345654</v>
      </c>
      <c r="D71" s="37">
        <f t="shared" si="22"/>
        <v>2.2690455717970761</v>
      </c>
      <c r="E71" s="37">
        <f t="shared" si="22"/>
        <v>6.0428202923473773</v>
      </c>
      <c r="F71" s="37">
        <f t="shared" si="22"/>
        <v>4.2036973344797932</v>
      </c>
      <c r="G71" s="37">
        <f t="shared" si="22"/>
        <v>5.2785038693035249</v>
      </c>
      <c r="H71" s="37">
        <f t="shared" si="22"/>
        <v>6.8071367153912297</v>
      </c>
      <c r="I71" s="37">
        <f t="shared" si="22"/>
        <v>5.3501289767841786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5.2306964746345654</v>
      </c>
      <c r="D72" s="10">
        <v>2.2690455717970761</v>
      </c>
      <c r="E72" s="10">
        <v>6.0428202923473773</v>
      </c>
      <c r="F72" s="10">
        <v>4.2036973344797932</v>
      </c>
      <c r="G72" s="10">
        <v>5.2785038693035249</v>
      </c>
      <c r="H72" s="10">
        <v>6.8071367153912297</v>
      </c>
      <c r="I72" s="10">
        <v>5.3501289767841786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233.80627687016329</v>
      </c>
      <c r="D75" s="37">
        <v>238.60705073086839</v>
      </c>
      <c r="E75" s="37">
        <v>225.61384350816849</v>
      </c>
      <c r="F75" s="37">
        <v>225.49441100601891</v>
      </c>
      <c r="G75" s="37">
        <v>40.5560619088564</v>
      </c>
      <c r="H75" s="37">
        <v>39.958899398108343</v>
      </c>
      <c r="I75" s="37">
        <v>36.830008598452281</v>
      </c>
      <c r="J75" s="37">
        <v>30.57231298366294</v>
      </c>
      <c r="K75" s="37">
        <v>28.995872742906268</v>
      </c>
      <c r="L75" s="37">
        <v>17.364058469475491</v>
      </c>
      <c r="M75" s="37">
        <v>13.088736027515051</v>
      </c>
      <c r="N75" s="37">
        <v>35.588048151332757</v>
      </c>
      <c r="O75" s="37">
        <v>43.732674118658643</v>
      </c>
      <c r="P75" s="37">
        <v>36.256835769561476</v>
      </c>
      <c r="Q75" s="37">
        <v>36.543422184006879</v>
      </c>
      <c r="R75" s="37">
        <v>7.2131556319862424</v>
      </c>
      <c r="S75" s="37">
        <v>7.5714531384350812</v>
      </c>
      <c r="T75" s="37">
        <v>7.9405846947549437</v>
      </c>
      <c r="U75" s="37">
        <v>6.8933791917454856</v>
      </c>
      <c r="V75" s="37">
        <v>0.77644024075666374</v>
      </c>
      <c r="W75" s="37">
        <v>7.591401547721409</v>
      </c>
      <c r="X75" s="37">
        <v>7.8107480653482364</v>
      </c>
    </row>
    <row r="76" spans="1:24" ht="11.25" customHeight="1" x14ac:dyDescent="0.2">
      <c r="A76" s="38" t="s">
        <v>139</v>
      </c>
      <c r="B76" s="39" t="s">
        <v>140</v>
      </c>
      <c r="C76" s="40">
        <v>95.958727429062762</v>
      </c>
      <c r="D76" s="40">
        <v>95.442820292347378</v>
      </c>
      <c r="E76" s="40">
        <v>96.216680997420454</v>
      </c>
      <c r="F76" s="40">
        <v>91.745485812553738</v>
      </c>
      <c r="G76" s="40">
        <v>89.165950128976775</v>
      </c>
      <c r="H76" s="40">
        <v>82.545141874462587</v>
      </c>
      <c r="I76" s="40">
        <v>90.971625107480648</v>
      </c>
      <c r="J76" s="40">
        <v>90.455717970765249</v>
      </c>
      <c r="K76" s="40">
        <v>89.079965606190882</v>
      </c>
      <c r="L76" s="40">
        <v>89.681857265692173</v>
      </c>
      <c r="M76" s="40">
        <v>99.226139294926909</v>
      </c>
      <c r="N76" s="40">
        <v>123.6457437661221</v>
      </c>
      <c r="O76" s="40">
        <v>126.99914015477211</v>
      </c>
      <c r="P76" s="40">
        <v>126.65520206362849</v>
      </c>
      <c r="Q76" s="40">
        <v>122.52794496990541</v>
      </c>
      <c r="R76" s="40">
        <v>132.24419604471191</v>
      </c>
      <c r="S76" s="40">
        <v>147.29148753224419</v>
      </c>
      <c r="T76" s="40">
        <v>135.77377472055031</v>
      </c>
      <c r="U76" s="40">
        <v>145.33602751504731</v>
      </c>
      <c r="V76" s="40">
        <v>150.1885640584695</v>
      </c>
      <c r="W76" s="40">
        <v>146.2809974204643</v>
      </c>
      <c r="X76" s="40">
        <v>265.03671539122962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11.822871883061046</v>
      </c>
      <c r="T2" s="31">
        <f t="shared" si="0"/>
        <v>19.544282029234733</v>
      </c>
      <c r="U2" s="31">
        <f t="shared" si="0"/>
        <v>31.548753224419599</v>
      </c>
      <c r="V2" s="31">
        <f t="shared" si="0"/>
        <v>39.542906276870163</v>
      </c>
      <c r="W2" s="31">
        <f t="shared" si="0"/>
        <v>43.345743766122091</v>
      </c>
      <c r="X2" s="31">
        <f t="shared" ref="X2" si="1">SUM(X3,X17,X22,X25,X26,X51,X52,X71,X74,X75,X76)</f>
        <v>44.441616509028378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10.963026655202061</v>
      </c>
      <c r="T51" s="37">
        <v>17.652106620808251</v>
      </c>
      <c r="U51" s="37">
        <v>28.504901117798791</v>
      </c>
      <c r="V51" s="37">
        <v>35.888564058469477</v>
      </c>
      <c r="W51" s="37">
        <v>39.893809114359406</v>
      </c>
      <c r="X51" s="37">
        <v>40.65451418744626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0.85984522785898532</v>
      </c>
      <c r="T76" s="40">
        <v>1.892175408426483</v>
      </c>
      <c r="U76" s="40">
        <v>3.043852106620808</v>
      </c>
      <c r="V76" s="40">
        <v>3.654342218400688</v>
      </c>
      <c r="W76" s="40">
        <v>3.451934651762683</v>
      </c>
      <c r="X76" s="40">
        <v>3.7871023215821151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1588.1771281169392</v>
      </c>
      <c r="D2" s="31">
        <f t="shared" si="0"/>
        <v>1539.1229578675832</v>
      </c>
      <c r="E2" s="31">
        <f t="shared" si="0"/>
        <v>1427.1496130696476</v>
      </c>
      <c r="F2" s="31">
        <f t="shared" si="0"/>
        <v>1524.9570077386072</v>
      </c>
      <c r="G2" s="31">
        <f t="shared" si="0"/>
        <v>2144.8791057609633</v>
      </c>
      <c r="H2" s="31">
        <f t="shared" si="0"/>
        <v>2094.9173688736023</v>
      </c>
      <c r="I2" s="31">
        <f t="shared" si="0"/>
        <v>1978.2960447119513</v>
      </c>
      <c r="J2" s="31">
        <f t="shared" si="0"/>
        <v>1963.3251934651757</v>
      </c>
      <c r="K2" s="31">
        <f t="shared" si="0"/>
        <v>1843.0472055030098</v>
      </c>
      <c r="L2" s="31">
        <f t="shared" si="0"/>
        <v>1884.6422184006874</v>
      </c>
      <c r="M2" s="31">
        <f t="shared" si="0"/>
        <v>1931.503783319002</v>
      </c>
      <c r="N2" s="31">
        <f t="shared" si="0"/>
        <v>1618.0997420464314</v>
      </c>
      <c r="O2" s="31">
        <f t="shared" si="0"/>
        <v>1736.8778159931212</v>
      </c>
      <c r="P2" s="31">
        <f t="shared" si="0"/>
        <v>1502.7466895958728</v>
      </c>
      <c r="Q2" s="31">
        <f t="shared" si="0"/>
        <v>1424.3121238177127</v>
      </c>
      <c r="R2" s="31">
        <f t="shared" si="0"/>
        <v>1536.6318142734308</v>
      </c>
      <c r="S2" s="31">
        <f t="shared" si="0"/>
        <v>1506.9193465176268</v>
      </c>
      <c r="T2" s="31">
        <f t="shared" si="0"/>
        <v>1545.463456577816</v>
      </c>
      <c r="U2" s="31">
        <f t="shared" si="0"/>
        <v>1442.6717970765262</v>
      </c>
      <c r="V2" s="31">
        <f t="shared" si="0"/>
        <v>1419.7165090283747</v>
      </c>
      <c r="W2" s="31">
        <f t="shared" si="0"/>
        <v>1475.3884780739465</v>
      </c>
      <c r="X2" s="31">
        <f t="shared" ref="X2" si="1">SUM(X3,X17,X22,X25,X26,X51,X52,X71,X74,X75,X76)</f>
        <v>1532.95864144454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24.14015477214101</v>
      </c>
      <c r="D17" s="37">
        <f t="shared" si="10"/>
        <v>15.778159931212381</v>
      </c>
      <c r="E17" s="37">
        <f t="shared" si="10"/>
        <v>23.28030954428203</v>
      </c>
      <c r="F17" s="37">
        <f t="shared" si="10"/>
        <v>62.446259673258815</v>
      </c>
      <c r="G17" s="37">
        <f t="shared" si="10"/>
        <v>39.896818572656926</v>
      </c>
      <c r="H17" s="37">
        <f t="shared" si="10"/>
        <v>32.84608770421324</v>
      </c>
      <c r="I17" s="37">
        <f t="shared" si="10"/>
        <v>51.010318142734313</v>
      </c>
      <c r="J17" s="37">
        <f t="shared" si="10"/>
        <v>38.65004299226139</v>
      </c>
      <c r="K17" s="37">
        <f t="shared" si="10"/>
        <v>47.420464316423043</v>
      </c>
      <c r="L17" s="37">
        <f t="shared" si="10"/>
        <v>22.635425623387789</v>
      </c>
      <c r="M17" s="37">
        <f t="shared" si="10"/>
        <v>36.650902837489248</v>
      </c>
      <c r="N17" s="37">
        <f t="shared" si="10"/>
        <v>49.806534823731717</v>
      </c>
      <c r="O17" s="37">
        <f t="shared" si="10"/>
        <v>30.09458297506449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6.4488392089423904E-2</v>
      </c>
      <c r="G18" s="10">
        <v>6.4488392089423904E-2</v>
      </c>
      <c r="H18" s="10">
        <v>4.2992261392949267E-2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24.14015477214101</v>
      </c>
      <c r="D19" s="10">
        <v>15.778159931212381</v>
      </c>
      <c r="E19" s="10">
        <v>23.28030954428203</v>
      </c>
      <c r="F19" s="10">
        <v>62.381771281169392</v>
      </c>
      <c r="G19" s="10">
        <v>39.832330180567503</v>
      </c>
      <c r="H19" s="10">
        <v>32.803095442820293</v>
      </c>
      <c r="I19" s="10">
        <v>51.010318142734313</v>
      </c>
      <c r="J19" s="10">
        <v>38.65004299226139</v>
      </c>
      <c r="K19" s="10">
        <v>47.420464316423043</v>
      </c>
      <c r="L19" s="10">
        <v>22.635425623387789</v>
      </c>
      <c r="M19" s="10">
        <v>36.650902837489248</v>
      </c>
      <c r="N19" s="10">
        <v>49.806534823731717</v>
      </c>
      <c r="O19" s="10">
        <v>30.09458297506449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340.13327601031813</v>
      </c>
      <c r="D51" s="37">
        <v>302.62252794496987</v>
      </c>
      <c r="E51" s="37">
        <v>165.69217540842649</v>
      </c>
      <c r="F51" s="37">
        <v>219.17454858125541</v>
      </c>
      <c r="G51" s="37">
        <v>202.536543422184</v>
      </c>
      <c r="H51" s="37">
        <v>153.05245055889941</v>
      </c>
      <c r="I51" s="37">
        <v>112.6397248495271</v>
      </c>
      <c r="J51" s="37">
        <v>64.122957867583835</v>
      </c>
      <c r="K51" s="37">
        <v>56.341358555460012</v>
      </c>
      <c r="L51" s="37">
        <v>127.536543422184</v>
      </c>
      <c r="M51" s="37">
        <v>154.5356835769561</v>
      </c>
      <c r="N51" s="37">
        <v>30.20206362854686</v>
      </c>
      <c r="O51" s="37">
        <v>114.1014617368874</v>
      </c>
      <c r="P51" s="37">
        <v>46.044711951848662</v>
      </c>
      <c r="Q51" s="37">
        <v>27.063628546861558</v>
      </c>
      <c r="R51" s="37">
        <v>26.59071367153912</v>
      </c>
      <c r="S51" s="37">
        <v>26.504729148753221</v>
      </c>
      <c r="T51" s="37">
        <v>12.527944969905411</v>
      </c>
      <c r="U51" s="37">
        <v>12.186586414445401</v>
      </c>
      <c r="V51" s="37">
        <v>10.29535683576956</v>
      </c>
      <c r="W51" s="37">
        <v>9.871969045571797</v>
      </c>
      <c r="X51" s="37">
        <v>8.5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661.60309544282029</v>
      </c>
      <c r="H75" s="37">
        <v>656.82622527944966</v>
      </c>
      <c r="I75" s="37">
        <v>609.05700773860701</v>
      </c>
      <c r="J75" s="37">
        <v>620.99931212381762</v>
      </c>
      <c r="K75" s="37">
        <v>656.82622527944966</v>
      </c>
      <c r="L75" s="37">
        <v>656.82622527944966</v>
      </c>
      <c r="M75" s="37">
        <v>721.31461736887354</v>
      </c>
      <c r="N75" s="37">
        <v>623.38779019776439</v>
      </c>
      <c r="O75" s="37">
        <v>656.82622527944966</v>
      </c>
      <c r="P75" s="37">
        <v>575.61857265692174</v>
      </c>
      <c r="Q75" s="37">
        <v>515.90713671539118</v>
      </c>
      <c r="R75" s="37">
        <v>604.28013757523649</v>
      </c>
      <c r="S75" s="37">
        <v>663.99157351676695</v>
      </c>
      <c r="T75" s="37">
        <v>673.43422184006874</v>
      </c>
      <c r="U75" s="37">
        <v>665.7388650042991</v>
      </c>
      <c r="V75" s="37">
        <v>639.77368873602745</v>
      </c>
      <c r="W75" s="37">
        <v>606.10120378331897</v>
      </c>
      <c r="X75" s="37">
        <v>729.10834049871028</v>
      </c>
    </row>
    <row r="76" spans="1:24" ht="11.25" customHeight="1" x14ac:dyDescent="0.2">
      <c r="A76" s="38" t="s">
        <v>139</v>
      </c>
      <c r="B76" s="39" t="s">
        <v>140</v>
      </c>
      <c r="C76" s="40">
        <v>1223.9036973344801</v>
      </c>
      <c r="D76" s="40">
        <v>1220.7222699914009</v>
      </c>
      <c r="E76" s="40">
        <v>1238.177128116939</v>
      </c>
      <c r="F76" s="40">
        <v>1243.336199484093</v>
      </c>
      <c r="G76" s="40">
        <v>1240.842648323302</v>
      </c>
      <c r="H76" s="40">
        <v>1252.1926053310401</v>
      </c>
      <c r="I76" s="40">
        <v>1205.5889939810829</v>
      </c>
      <c r="J76" s="40">
        <v>1239.5528804815131</v>
      </c>
      <c r="K76" s="40">
        <v>1082.459157351677</v>
      </c>
      <c r="L76" s="40">
        <v>1077.644024075666</v>
      </c>
      <c r="M76" s="40">
        <v>1019.002579535683</v>
      </c>
      <c r="N76" s="40">
        <v>914.70335339638859</v>
      </c>
      <c r="O76" s="40">
        <v>935.85554600171963</v>
      </c>
      <c r="P76" s="40">
        <v>881.08340498710231</v>
      </c>
      <c r="Q76" s="40">
        <v>881.34135855545992</v>
      </c>
      <c r="R76" s="40">
        <v>905.76096302665519</v>
      </c>
      <c r="S76" s="40">
        <v>816.42304385210662</v>
      </c>
      <c r="T76" s="40">
        <v>859.50128976784174</v>
      </c>
      <c r="U76" s="40">
        <v>764.7463456577816</v>
      </c>
      <c r="V76" s="40">
        <v>769.64746345657773</v>
      </c>
      <c r="W76" s="40">
        <v>859.41530524505583</v>
      </c>
      <c r="X76" s="40">
        <v>795.35030094582976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57128.336715391226</v>
      </c>
      <c r="D2" s="31">
        <f t="shared" si="0"/>
        <v>58598.155631986228</v>
      </c>
      <c r="E2" s="31">
        <f t="shared" si="0"/>
        <v>58541.824419604462</v>
      </c>
      <c r="F2" s="31">
        <f t="shared" si="0"/>
        <v>59945.484092863291</v>
      </c>
      <c r="G2" s="31">
        <f t="shared" si="0"/>
        <v>60234.739294926905</v>
      </c>
      <c r="H2" s="31">
        <f t="shared" si="0"/>
        <v>61700.316165090277</v>
      </c>
      <c r="I2" s="31">
        <f t="shared" si="0"/>
        <v>65210.244110060179</v>
      </c>
      <c r="J2" s="31">
        <f t="shared" si="0"/>
        <v>64883.9600171969</v>
      </c>
      <c r="K2" s="31">
        <f t="shared" si="0"/>
        <v>66691.211865864141</v>
      </c>
      <c r="L2" s="31">
        <f t="shared" si="0"/>
        <v>64712.064402407566</v>
      </c>
      <c r="M2" s="31">
        <f t="shared" si="0"/>
        <v>70379.810404127245</v>
      </c>
      <c r="N2" s="31">
        <f t="shared" si="0"/>
        <v>69565.086070507314</v>
      </c>
      <c r="O2" s="31">
        <f t="shared" si="0"/>
        <v>65575.601633705926</v>
      </c>
      <c r="P2" s="31">
        <f t="shared" si="0"/>
        <v>67287.497850386935</v>
      </c>
      <c r="Q2" s="31">
        <f t="shared" si="0"/>
        <v>64595.512381771274</v>
      </c>
      <c r="R2" s="31">
        <f t="shared" si="0"/>
        <v>65169.425881341354</v>
      </c>
      <c r="S2" s="31">
        <f t="shared" si="0"/>
        <v>70458.403181427333</v>
      </c>
      <c r="T2" s="31">
        <f t="shared" si="0"/>
        <v>74783.023989681838</v>
      </c>
      <c r="U2" s="31">
        <f t="shared" si="0"/>
        <v>79820.583748925215</v>
      </c>
      <c r="V2" s="31">
        <f t="shared" si="0"/>
        <v>77745.349097162485</v>
      </c>
      <c r="W2" s="31">
        <f t="shared" si="0"/>
        <v>77115.012725709355</v>
      </c>
      <c r="X2" s="31">
        <f t="shared" ref="X2" si="1">SUM(X3,X17,X22,X25,X26,X51,X52,X71,X74,X75,X76)</f>
        <v>80512.616852966443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11642.295958727434</v>
      </c>
      <c r="D3" s="34">
        <f t="shared" si="2"/>
        <v>11169.450816852956</v>
      </c>
      <c r="E3" s="34">
        <f t="shared" si="2"/>
        <v>12224.317540842652</v>
      </c>
      <c r="F3" s="34">
        <f t="shared" si="2"/>
        <v>11022.601719690458</v>
      </c>
      <c r="G3" s="34">
        <f t="shared" si="2"/>
        <v>9999.0764402407476</v>
      </c>
      <c r="H3" s="34">
        <f t="shared" si="2"/>
        <v>11436.93533963886</v>
      </c>
      <c r="I3" s="34">
        <f t="shared" si="2"/>
        <v>12202.69888220119</v>
      </c>
      <c r="J3" s="34">
        <f t="shared" si="2"/>
        <v>11168.764316423038</v>
      </c>
      <c r="K3" s="34">
        <f t="shared" si="2"/>
        <v>12327.2249355116</v>
      </c>
      <c r="L3" s="34">
        <f t="shared" si="2"/>
        <v>11470.41229578676</v>
      </c>
      <c r="M3" s="34">
        <f t="shared" si="2"/>
        <v>13775.496388650045</v>
      </c>
      <c r="N3" s="34">
        <f t="shared" si="2"/>
        <v>13213.63379191746</v>
      </c>
      <c r="O3" s="34">
        <f t="shared" si="2"/>
        <v>10169.160705073102</v>
      </c>
      <c r="P3" s="34">
        <f t="shared" si="2"/>
        <v>12525.525967325881</v>
      </c>
      <c r="Q3" s="34">
        <f t="shared" si="2"/>
        <v>10720.918400687871</v>
      </c>
      <c r="R3" s="34">
        <f t="shared" si="2"/>
        <v>9704.2701633705947</v>
      </c>
      <c r="S3" s="34">
        <f t="shared" si="2"/>
        <v>11018.477558039544</v>
      </c>
      <c r="T3" s="34">
        <f t="shared" si="2"/>
        <v>10928.429320722254</v>
      </c>
      <c r="U3" s="34">
        <f t="shared" si="2"/>
        <v>11137.44230438522</v>
      </c>
      <c r="V3" s="34">
        <f t="shared" si="2"/>
        <v>9058.29312123817</v>
      </c>
      <c r="W3" s="34">
        <f t="shared" si="2"/>
        <v>9415.0462596732596</v>
      </c>
      <c r="X3" s="34">
        <f t="shared" ref="X3" si="3">SUM(X4,X8,X11)</f>
        <v>9118.6602751504652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10101.835941530528</v>
      </c>
      <c r="D4" s="29">
        <f t="shared" si="4"/>
        <v>9951.3650042992231</v>
      </c>
      <c r="E4" s="29">
        <f t="shared" si="4"/>
        <v>10665.326827171109</v>
      </c>
      <c r="F4" s="29">
        <f t="shared" si="4"/>
        <v>9752.4393809114299</v>
      </c>
      <c r="G4" s="29">
        <f t="shared" si="4"/>
        <v>8058.3496990541653</v>
      </c>
      <c r="H4" s="29">
        <f t="shared" si="4"/>
        <v>10648.33654342218</v>
      </c>
      <c r="I4" s="29">
        <f t="shared" si="4"/>
        <v>11342.819432502141</v>
      </c>
      <c r="J4" s="29">
        <f t="shared" si="4"/>
        <v>10706.939294926913</v>
      </c>
      <c r="K4" s="29">
        <f t="shared" si="4"/>
        <v>11574.773774720552</v>
      </c>
      <c r="L4" s="29">
        <f t="shared" si="4"/>
        <v>10588.973000859849</v>
      </c>
      <c r="M4" s="29">
        <f t="shared" si="4"/>
        <v>12935.228202923468</v>
      </c>
      <c r="N4" s="29">
        <f t="shared" si="4"/>
        <v>12527.367411865869</v>
      </c>
      <c r="O4" s="29">
        <f t="shared" si="4"/>
        <v>9710.6901977644138</v>
      </c>
      <c r="P4" s="29">
        <f t="shared" si="4"/>
        <v>11714.477987962169</v>
      </c>
      <c r="Q4" s="29">
        <f t="shared" si="4"/>
        <v>10077.726053310402</v>
      </c>
      <c r="R4" s="29">
        <f t="shared" si="4"/>
        <v>9040.3049871023159</v>
      </c>
      <c r="S4" s="29">
        <f t="shared" si="4"/>
        <v>10570.329234737739</v>
      </c>
      <c r="T4" s="29">
        <f t="shared" si="4"/>
        <v>10067.014187446246</v>
      </c>
      <c r="U4" s="29">
        <f t="shared" si="4"/>
        <v>10656.569905417029</v>
      </c>
      <c r="V4" s="29">
        <f t="shared" si="4"/>
        <v>8689.882545141867</v>
      </c>
      <c r="W4" s="29">
        <f t="shared" si="4"/>
        <v>9195.2027515047339</v>
      </c>
      <c r="X4" s="29">
        <f t="shared" ref="X4" si="5">SUM(X5:X7)</f>
        <v>8895.4328460877005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155.96663800515904</v>
      </c>
      <c r="T5" s="10">
        <f>NRGSUP!T5-TI_E!T5+TO!T5-NRG_E!T5-DL!T5</f>
        <v>168.85021496130693</v>
      </c>
      <c r="U5" s="10">
        <f>NRGSUP!U5-TI_E!U5+TO!U5-NRG_E!U5-DL!U5</f>
        <v>207.14763542562341</v>
      </c>
      <c r="V5" s="10">
        <f>NRGSUP!V5-TI_E!V5+TO!V5-NRG_E!V5-DL!V5</f>
        <v>157.5417024935511</v>
      </c>
      <c r="W5" s="10">
        <f>NRGSUP!W5-TI_E!W5+TO!W5-NRG_E!W5-DL!W5</f>
        <v>179.05692175408427</v>
      </c>
      <c r="X5" s="10">
        <f>NRGSUP!X5-TI_E!X5+TO!X5-NRG_E!X5-DL!X5</f>
        <v>205.13834909716252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498.89724849527295</v>
      </c>
      <c r="D6" s="10">
        <f>NRGSUP!D6-TI_E!D6+TO!D6-NRG_E!D6-DL!D6</f>
        <v>847.41616509028131</v>
      </c>
      <c r="E6" s="10">
        <f>NRGSUP!E6-TI_E!E6+TO!E6-NRG_E!E6-DL!E6</f>
        <v>541.10524505588967</v>
      </c>
      <c r="F6" s="10">
        <f>NRGSUP!F6-TI_E!F6+TO!F6-NRG_E!F6-DL!F6</f>
        <v>-175.32175408426338</v>
      </c>
      <c r="G6" s="10">
        <f>NRGSUP!G6-TI_E!G6+TO!G6-NRG_E!G6-DL!G6</f>
        <v>-120.75735167669662</v>
      </c>
      <c r="H6" s="10">
        <f>NRGSUP!H6-TI_E!H6+TO!H6-NRG_E!H6-DL!H6</f>
        <v>-183.64952708512453</v>
      </c>
      <c r="I6" s="10">
        <f>NRGSUP!I6-TI_E!I6+TO!I6-NRG_E!I6-DL!I6</f>
        <v>-62.648151332762033</v>
      </c>
      <c r="J6" s="10">
        <f>NRGSUP!J6-TI_E!J6+TO!J6-NRG_E!J6-DL!J6</f>
        <v>-172.25296646603707</v>
      </c>
      <c r="K6" s="10">
        <f>NRGSUP!K6-TI_E!K6+TO!K6-NRG_E!K6-DL!K6</f>
        <v>-247.37979363714618</v>
      </c>
      <c r="L6" s="10">
        <f>NRGSUP!L6-TI_E!L6+TO!L6-NRG_E!L6-DL!L6</f>
        <v>328.15081685296707</v>
      </c>
      <c r="M6" s="10">
        <f>NRGSUP!M6-TI_E!M6+TO!M6-NRG_E!M6-DL!M6</f>
        <v>-535.6558899398118</v>
      </c>
      <c r="N6" s="10">
        <f>NRGSUP!N6-TI_E!N6+TO!N6-NRG_E!N6-DL!N6</f>
        <v>-463.74170249355024</v>
      </c>
      <c r="O6" s="10">
        <f>NRGSUP!O6-TI_E!O6+TO!O6-NRG_E!O6-DL!O6</f>
        <v>-395.52046431642339</v>
      </c>
      <c r="P6" s="10">
        <f>NRGSUP!P6-TI_E!P6+TO!P6-NRG_E!P6-DL!P6</f>
        <v>-127.16723989681896</v>
      </c>
      <c r="Q6" s="10">
        <f>NRGSUP!Q6-TI_E!Q6+TO!Q6-NRG_E!Q6-DL!Q6</f>
        <v>-375.48073946690016</v>
      </c>
      <c r="R6" s="10">
        <f>NRGSUP!R6-TI_E!R6+TO!R6-NRG_E!R6-DL!R6</f>
        <v>32.914359415305604</v>
      </c>
      <c r="S6" s="10">
        <f>NRGSUP!S6-TI_E!S6+TO!S6-NRG_E!S6-DL!S6</f>
        <v>-38.669647463457906</v>
      </c>
      <c r="T6" s="10">
        <f>NRGSUP!T6-TI_E!T6+TO!T6-NRG_E!T6-DL!T6</f>
        <v>22.622699914016316</v>
      </c>
      <c r="U6" s="10">
        <f>NRGSUP!U6-TI_E!U6+TO!U6-NRG_E!U6-DL!U6</f>
        <v>-336.94634565777852</v>
      </c>
      <c r="V6" s="10">
        <f>NRGSUP!V6-TI_E!V6+TO!V6-NRG_E!V6-DL!V6</f>
        <v>-18.128030954428056</v>
      </c>
      <c r="W6" s="10">
        <f>NRGSUP!W6-TI_E!W6+TO!W6-NRG_E!W6-DL!W6</f>
        <v>360.05477214101427</v>
      </c>
      <c r="X6" s="10">
        <f>NRGSUP!X6-TI_E!X6+TO!X6-NRG_E!X6-DL!X6</f>
        <v>149.73430782459013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9602.9386930352539</v>
      </c>
      <c r="D7" s="10">
        <f>NRGSUP!D7-TI_E!D7+TO!D7-NRG_E!D7-DL!D7</f>
        <v>9103.9488392089424</v>
      </c>
      <c r="E7" s="10">
        <f>NRGSUP!E7-TI_E!E7+TO!E7-NRG_E!E7-DL!E7</f>
        <v>10124.22158211522</v>
      </c>
      <c r="F7" s="10">
        <f>NRGSUP!F7-TI_E!F7+TO!F7-NRG_E!F7-DL!F7</f>
        <v>9927.7611349956933</v>
      </c>
      <c r="G7" s="10">
        <f>NRGSUP!G7-TI_E!G7+TO!G7-NRG_E!G7-DL!G7</f>
        <v>8179.1070507308623</v>
      </c>
      <c r="H7" s="10">
        <f>NRGSUP!H7-TI_E!H7+TO!H7-NRG_E!H7-DL!H7</f>
        <v>10831.986070507304</v>
      </c>
      <c r="I7" s="10">
        <f>NRGSUP!I7-TI_E!I7+TO!I7-NRG_E!I7-DL!I7</f>
        <v>11405.467583834903</v>
      </c>
      <c r="J7" s="10">
        <f>NRGSUP!J7-TI_E!J7+TO!J7-NRG_E!J7-DL!J7</f>
        <v>10879.192261392951</v>
      </c>
      <c r="K7" s="10">
        <f>NRGSUP!K7-TI_E!K7+TO!K7-NRG_E!K7-DL!K7</f>
        <v>11822.153568357699</v>
      </c>
      <c r="L7" s="10">
        <f>NRGSUP!L7-TI_E!L7+TO!L7-NRG_E!L7-DL!L7</f>
        <v>10260.822184006882</v>
      </c>
      <c r="M7" s="10">
        <f>NRGSUP!M7-TI_E!M7+TO!M7-NRG_E!M7-DL!M7</f>
        <v>13470.88409286328</v>
      </c>
      <c r="N7" s="10">
        <f>NRGSUP!N7-TI_E!N7+TO!N7-NRG_E!N7-DL!N7</f>
        <v>12991.109114359419</v>
      </c>
      <c r="O7" s="10">
        <f>NRGSUP!O7-TI_E!O7+TO!O7-NRG_E!O7-DL!O7</f>
        <v>10106.210662080837</v>
      </c>
      <c r="P7" s="10">
        <f>NRGSUP!P7-TI_E!P7+TO!P7-NRG_E!P7-DL!P7</f>
        <v>11841.645227858988</v>
      </c>
      <c r="Q7" s="10">
        <f>NRGSUP!Q7-TI_E!Q7+TO!Q7-NRG_E!Q7-DL!Q7</f>
        <v>10453.206792777302</v>
      </c>
      <c r="R7" s="10">
        <f>NRGSUP!R7-TI_E!R7+TO!R7-NRG_E!R7-DL!R7</f>
        <v>9007.3906276870111</v>
      </c>
      <c r="S7" s="10">
        <f>NRGSUP!S7-TI_E!S7+TO!S7-NRG_E!S7-DL!S7</f>
        <v>10453.032244196038</v>
      </c>
      <c r="T7" s="10">
        <f>NRGSUP!T7-TI_E!T7+TO!T7-NRG_E!T7-DL!T7</f>
        <v>9875.541272570923</v>
      </c>
      <c r="U7" s="10">
        <f>NRGSUP!U7-TI_E!U7+TO!U7-NRG_E!U7-DL!U7</f>
        <v>10786.368615649184</v>
      </c>
      <c r="V7" s="10">
        <f>NRGSUP!V7-TI_E!V7+TO!V7-NRG_E!V7-DL!V7</f>
        <v>8550.4688736027438</v>
      </c>
      <c r="W7" s="10">
        <f>NRGSUP!W7-TI_E!W7+TO!W7-NRG_E!W7-DL!W7</f>
        <v>8656.0910576096358</v>
      </c>
      <c r="X7" s="10">
        <f>NRGSUP!X7-TI_E!X7+TO!X7-NRG_E!X7-DL!X7</f>
        <v>8540.560189165948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43.174118658644787</v>
      </c>
      <c r="D8" s="29">
        <f t="shared" si="6"/>
        <v>-39.749441100609303</v>
      </c>
      <c r="E8" s="29">
        <f t="shared" si="6"/>
        <v>293.61031814273895</v>
      </c>
      <c r="F8" s="29">
        <f t="shared" si="6"/>
        <v>-47.061306964738336</v>
      </c>
      <c r="G8" s="29">
        <f t="shared" si="6"/>
        <v>624.57489251934362</v>
      </c>
      <c r="H8" s="29">
        <f t="shared" si="6"/>
        <v>-31.989079965605047</v>
      </c>
      <c r="I8" s="29">
        <f t="shared" si="6"/>
        <v>21.131040412721529</v>
      </c>
      <c r="J8" s="29">
        <f t="shared" si="6"/>
        <v>-67.810404127262743</v>
      </c>
      <c r="K8" s="29">
        <f t="shared" si="6"/>
        <v>225.26173688735329</v>
      </c>
      <c r="L8" s="29">
        <f t="shared" si="6"/>
        <v>353.96018916594977</v>
      </c>
      <c r="M8" s="29">
        <f t="shared" si="6"/>
        <v>145.35210662081519</v>
      </c>
      <c r="N8" s="29">
        <f t="shared" si="6"/>
        <v>141.63009458297563</v>
      </c>
      <c r="O8" s="29">
        <f t="shared" si="6"/>
        <v>103.11779879621986</v>
      </c>
      <c r="P8" s="29">
        <f t="shared" si="6"/>
        <v>238.13293207222327</v>
      </c>
      <c r="Q8" s="29">
        <f t="shared" si="6"/>
        <v>159.70954428202685</v>
      </c>
      <c r="R8" s="29">
        <f t="shared" si="6"/>
        <v>148.73052450559618</v>
      </c>
      <c r="S8" s="29">
        <f t="shared" si="6"/>
        <v>125.47944969905207</v>
      </c>
      <c r="T8" s="29">
        <f t="shared" si="6"/>
        <v>299.8613929492667</v>
      </c>
      <c r="U8" s="29">
        <f t="shared" si="6"/>
        <v>125.77755803955874</v>
      </c>
      <c r="V8" s="29">
        <f t="shared" si="6"/>
        <v>92.013499570077883</v>
      </c>
      <c r="W8" s="29">
        <f t="shared" si="6"/>
        <v>141.65339638864623</v>
      </c>
      <c r="X8" s="29">
        <f t="shared" ref="X8" si="7">SUM(X9:X10)</f>
        <v>32.997592433356822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43.174118658644787</v>
      </c>
      <c r="D10" s="10">
        <f>NRGSUP!D10-TI_E!D10+TO!D10-NRG_E!D10-DL!D10</f>
        <v>-39.749441100609303</v>
      </c>
      <c r="E10" s="10">
        <f>NRGSUP!E10-TI_E!E10+TO!E10-NRG_E!E10-DL!E10</f>
        <v>293.61031814273895</v>
      </c>
      <c r="F10" s="10">
        <f>NRGSUP!F10-TI_E!F10+TO!F10-NRG_E!F10-DL!F10</f>
        <v>-47.061306964738336</v>
      </c>
      <c r="G10" s="10">
        <f>NRGSUP!G10-TI_E!G10+TO!G10-NRG_E!G10-DL!G10</f>
        <v>624.57489251934362</v>
      </c>
      <c r="H10" s="10">
        <f>NRGSUP!H10-TI_E!H10+TO!H10-NRG_E!H10-DL!H10</f>
        <v>-31.989079965605047</v>
      </c>
      <c r="I10" s="10">
        <f>NRGSUP!I10-TI_E!I10+TO!I10-NRG_E!I10-DL!I10</f>
        <v>21.131040412721529</v>
      </c>
      <c r="J10" s="10">
        <f>NRGSUP!J10-TI_E!J10+TO!J10-NRG_E!J10-DL!J10</f>
        <v>-67.810404127262743</v>
      </c>
      <c r="K10" s="10">
        <f>NRGSUP!K10-TI_E!K10+TO!K10-NRG_E!K10-DL!K10</f>
        <v>225.26173688735329</v>
      </c>
      <c r="L10" s="10">
        <f>NRGSUP!L10-TI_E!L10+TO!L10-NRG_E!L10-DL!L10</f>
        <v>353.96018916594977</v>
      </c>
      <c r="M10" s="10">
        <f>NRGSUP!M10-TI_E!M10+TO!M10-NRG_E!M10-DL!M10</f>
        <v>145.35210662081519</v>
      </c>
      <c r="N10" s="10">
        <f>NRGSUP!N10-TI_E!N10+TO!N10-NRG_E!N10-DL!N10</f>
        <v>141.63009458297563</v>
      </c>
      <c r="O10" s="10">
        <f>NRGSUP!O10-TI_E!O10+TO!O10-NRG_E!O10-DL!O10</f>
        <v>103.11779879621986</v>
      </c>
      <c r="P10" s="10">
        <f>NRGSUP!P10-TI_E!P10+TO!P10-NRG_E!P10-DL!P10</f>
        <v>238.13293207222327</v>
      </c>
      <c r="Q10" s="10">
        <f>NRGSUP!Q10-TI_E!Q10+TO!Q10-NRG_E!Q10-DL!Q10</f>
        <v>159.70954428202685</v>
      </c>
      <c r="R10" s="10">
        <f>NRGSUP!R10-TI_E!R10+TO!R10-NRG_E!R10-DL!R10</f>
        <v>148.73052450559618</v>
      </c>
      <c r="S10" s="10">
        <f>NRGSUP!S10-TI_E!S10+TO!S10-NRG_E!S10-DL!S10</f>
        <v>125.47944969905207</v>
      </c>
      <c r="T10" s="10">
        <f>NRGSUP!T10-TI_E!T10+TO!T10-NRG_E!T10-DL!T10</f>
        <v>299.8613929492667</v>
      </c>
      <c r="U10" s="10">
        <f>NRGSUP!U10-TI_E!U10+TO!U10-NRG_E!U10-DL!U10</f>
        <v>125.77755803955874</v>
      </c>
      <c r="V10" s="10">
        <f>NRGSUP!V10-TI_E!V10+TO!V10-NRG_E!V10-DL!V10</f>
        <v>92.013499570077883</v>
      </c>
      <c r="W10" s="10">
        <f>NRGSUP!W10-TI_E!W10+TO!W10-NRG_E!W10-DL!W10</f>
        <v>141.65339638864623</v>
      </c>
      <c r="X10" s="10">
        <f>NRGSUP!X10-TI_E!X10+TO!X10-NRG_E!X10-DL!X10</f>
        <v>32.997592433356822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1497.2858985382627</v>
      </c>
      <c r="D11" s="29">
        <f t="shared" si="8"/>
        <v>1257.8352536543421</v>
      </c>
      <c r="E11" s="29">
        <f t="shared" si="8"/>
        <v>1265.3803955288047</v>
      </c>
      <c r="F11" s="29">
        <f t="shared" si="8"/>
        <v>1317.2236457437673</v>
      </c>
      <c r="G11" s="29">
        <f t="shared" si="8"/>
        <v>1316.1518486672392</v>
      </c>
      <c r="H11" s="29">
        <f t="shared" si="8"/>
        <v>820.58787618228632</v>
      </c>
      <c r="I11" s="29">
        <f t="shared" si="8"/>
        <v>838.7484092863275</v>
      </c>
      <c r="J11" s="29">
        <f t="shared" si="8"/>
        <v>529.63542562338887</v>
      </c>
      <c r="K11" s="29">
        <f t="shared" si="8"/>
        <v>527.18942390369568</v>
      </c>
      <c r="L11" s="29">
        <f t="shared" si="8"/>
        <v>527.47910576096228</v>
      </c>
      <c r="M11" s="29">
        <f t="shared" si="8"/>
        <v>694.9160791057601</v>
      </c>
      <c r="N11" s="29">
        <f t="shared" si="8"/>
        <v>544.6362854686156</v>
      </c>
      <c r="O11" s="29">
        <f t="shared" si="8"/>
        <v>355.35270851246867</v>
      </c>
      <c r="P11" s="29">
        <f t="shared" si="8"/>
        <v>572.91504729148778</v>
      </c>
      <c r="Q11" s="29">
        <f t="shared" si="8"/>
        <v>483.48280309544305</v>
      </c>
      <c r="R11" s="29">
        <f t="shared" si="8"/>
        <v>515.2346517626836</v>
      </c>
      <c r="S11" s="29">
        <f t="shared" si="8"/>
        <v>322.66887360275109</v>
      </c>
      <c r="T11" s="29">
        <f t="shared" si="8"/>
        <v>561.55374032674001</v>
      </c>
      <c r="U11" s="29">
        <f t="shared" si="8"/>
        <v>355.09484092863204</v>
      </c>
      <c r="V11" s="29">
        <f t="shared" si="8"/>
        <v>276.39707652622593</v>
      </c>
      <c r="W11" s="29">
        <f t="shared" si="8"/>
        <v>78.1901117798797</v>
      </c>
      <c r="X11" s="29">
        <f t="shared" ref="X11" si="9">SUM(X12:X16)</f>
        <v>190.22983662940703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1.09810834049871</v>
      </c>
      <c r="D12" s="10">
        <f>NRGSUP!D12-TI_E!D12+TO!D12-NRG_E!D12-DL!D12</f>
        <v>0.5595872742906276</v>
      </c>
      <c r="E12" s="10">
        <f>NRGSUP!E12-TI_E!E12+TO!E12-NRG_E!E12-DL!E12</f>
        <v>0.54058469475494397</v>
      </c>
      <c r="F12" s="10">
        <f>NRGSUP!F12-TI_E!F12+TO!F12-NRG_E!F12-DL!F12</f>
        <v>0.54840928632846087</v>
      </c>
      <c r="G12" s="10">
        <f>NRGSUP!G12-TI_E!G12+TO!G12-NRG_E!G12-DL!G12</f>
        <v>0.54471195184866716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1.1079965606190885</v>
      </c>
      <c r="L12" s="10">
        <f>NRGSUP!L12-TI_E!L12+TO!L12-NRG_E!L12-DL!L12</f>
        <v>0.55391229578675794</v>
      </c>
      <c r="M12" s="10">
        <f>NRGSUP!M12-TI_E!M12+TO!M12-NRG_E!M12-DL!M12</f>
        <v>4.4292347377472048</v>
      </c>
      <c r="N12" s="10">
        <f>NRGSUP!N12-TI_E!N12+TO!N12-NRG_E!N12-DL!N12</f>
        <v>3.877042132416169</v>
      </c>
      <c r="O12" s="10">
        <f>NRGSUP!O12-TI_E!O12+TO!O12-NRG_E!O12-DL!O12</f>
        <v>5.5411865864144447</v>
      </c>
      <c r="P12" s="10">
        <f>NRGSUP!P12-TI_E!P12+TO!P12-NRG_E!P12-DL!P12</f>
        <v>5.5411865864144447</v>
      </c>
      <c r="Q12" s="10">
        <f>NRGSUP!Q12-TI_E!Q12+TO!Q12-NRG_E!Q12-DL!Q12</f>
        <v>4.9870163370593286</v>
      </c>
      <c r="R12" s="10">
        <f>NRGSUP!R12-TI_E!R12+TO!R12-NRG_E!R12-DL!R12</f>
        <v>2.8142734307824586</v>
      </c>
      <c r="S12" s="10">
        <f>NRGSUP!S12-TI_E!S12+TO!S12-NRG_E!S12-DL!S12</f>
        <v>7.1994840928632851</v>
      </c>
      <c r="T12" s="10">
        <f>NRGSUP!T12-TI_E!T12+TO!T12-NRG_E!T12-DL!T12</f>
        <v>6.6635425623387778</v>
      </c>
      <c r="U12" s="10">
        <f>NRGSUP!U12-TI_E!U12+TO!U12-NRG_E!U12-DL!U12</f>
        <v>7.4775580395528793</v>
      </c>
      <c r="V12" s="10">
        <f>NRGSUP!V12-TI_E!V12+TO!V12-NRG_E!V12-DL!V12</f>
        <v>5.1113499570077412</v>
      </c>
      <c r="W12" s="10">
        <f>NRGSUP!W12-TI_E!W12+TO!W12-NRG_E!W12-DL!W12</f>
        <v>1.0871023215821154</v>
      </c>
      <c r="X12" s="10">
        <f>NRGSUP!X12-TI_E!X12+TO!X12-NRG_E!X12-DL!X12</f>
        <v>1.276354256233879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1487.1815133276004</v>
      </c>
      <c r="D13" s="10">
        <f>NRGSUP!D13-TI_E!D13+TO!D13-NRG_E!D13-DL!D13</f>
        <v>1256.4516766981942</v>
      </c>
      <c r="E13" s="10">
        <f>NRGSUP!E13-TI_E!E13+TO!E13-NRG_E!E13-DL!E13</f>
        <v>1264.0057609630267</v>
      </c>
      <c r="F13" s="10">
        <f>NRGSUP!F13-TI_E!F13+TO!F13-NRG_E!F13-DL!F13</f>
        <v>1315.8692175408437</v>
      </c>
      <c r="G13" s="10">
        <f>NRGSUP!G13-TI_E!G13+TO!G13-NRG_E!G13-DL!G13</f>
        <v>1207.1250214961299</v>
      </c>
      <c r="H13" s="10">
        <f>NRGSUP!H13-TI_E!H13+TO!H13-NRG_E!H13-DL!H13</f>
        <v>729.62871883060961</v>
      </c>
      <c r="I13" s="10">
        <f>NRGSUP!I13-TI_E!I13+TO!I13-NRG_E!I13-DL!I13</f>
        <v>741.57884780739369</v>
      </c>
      <c r="J13" s="10">
        <f>NRGSUP!J13-TI_E!J13+TO!J13-NRG_E!J13-DL!J13</f>
        <v>408.02708512467859</v>
      </c>
      <c r="K13" s="10">
        <f>NRGSUP!K13-TI_E!K13+TO!K13-NRG_E!K13-DL!K13</f>
        <v>423.63834909716093</v>
      </c>
      <c r="L13" s="10">
        <f>NRGSUP!L13-TI_E!L13+TO!L13-NRG_E!L13-DL!L13</f>
        <v>519.57334479793553</v>
      </c>
      <c r="M13" s="10">
        <f>NRGSUP!M13-TI_E!M13+TO!M13-NRG_E!M13-DL!M13</f>
        <v>659.08624247635362</v>
      </c>
      <c r="N13" s="10">
        <f>NRGSUP!N13-TI_E!N13+TO!N13-NRG_E!N13-DL!N13</f>
        <v>502.4159071367153</v>
      </c>
      <c r="O13" s="10">
        <f>NRGSUP!O13-TI_E!O13+TO!O13-NRG_E!O13-DL!O13</f>
        <v>337.49269131556412</v>
      </c>
      <c r="P13" s="10">
        <f>NRGSUP!P13-TI_E!P13+TO!P13-NRG_E!P13-DL!P13</f>
        <v>526.55898538263136</v>
      </c>
      <c r="Q13" s="10">
        <f>NRGSUP!Q13-TI_E!Q13+TO!Q13-NRG_E!Q13-DL!Q13</f>
        <v>415.90524505589019</v>
      </c>
      <c r="R13" s="10">
        <f>NRGSUP!R13-TI_E!R13+TO!R13-NRG_E!R13-DL!R13</f>
        <v>496.95855546001803</v>
      </c>
      <c r="S13" s="10">
        <f>NRGSUP!S13-TI_E!S13+TO!S13-NRG_E!S13-DL!S13</f>
        <v>306.27463456577789</v>
      </c>
      <c r="T13" s="10">
        <f>NRGSUP!T13-TI_E!T13+TO!T13-NRG_E!T13-DL!T13</f>
        <v>533.36938950988701</v>
      </c>
      <c r="U13" s="10">
        <f>NRGSUP!U13-TI_E!U13+TO!U13-NRG_E!U13-DL!U13</f>
        <v>326.91392949269056</v>
      </c>
      <c r="V13" s="10">
        <f>NRGSUP!V13-TI_E!V13+TO!V13-NRG_E!V13-DL!V13</f>
        <v>245.22080825451485</v>
      </c>
      <c r="W13" s="10">
        <f>NRGSUP!W13-TI_E!W13+TO!W13-NRG_E!W13-DL!W13</f>
        <v>60.30902837489257</v>
      </c>
      <c r="X13" s="10">
        <f>NRGSUP!X13-TI_E!X13+TO!X13-NRG_E!X13-DL!X13</f>
        <v>176.54153052450602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107.64402407566644</v>
      </c>
      <c r="H15" s="10">
        <f>NRGSUP!H15-TI_E!H15+TO!H15-NRG_E!H15-DL!H15</f>
        <v>90.125365434221862</v>
      </c>
      <c r="I15" s="10">
        <f>NRGSUP!I15-TI_E!I15+TO!I15-NRG_E!I15-DL!I15</f>
        <v>95.499914015477202</v>
      </c>
      <c r="J15" s="10">
        <f>NRGSUP!J15-TI_E!J15+TO!J15-NRG_E!J15-DL!J15</f>
        <v>120.35709372312982</v>
      </c>
      <c r="K15" s="10">
        <f>NRGSUP!K15-TI_E!K15+TO!K15-NRG_E!K15-DL!K15</f>
        <v>99.101891659501291</v>
      </c>
      <c r="L15" s="10">
        <f>NRGSUP!L15-TI_E!L15+TO!L15-NRG_E!L15-DL!L15</f>
        <v>4.4281169389511206</v>
      </c>
      <c r="M15" s="10">
        <f>NRGSUP!M15-TI_E!M15+TO!M15-NRG_E!M15-DL!M15</f>
        <v>29.730610490111701</v>
      </c>
      <c r="N15" s="10">
        <f>NRGSUP!N15-TI_E!N15+TO!N15-NRG_E!N15-DL!N15</f>
        <v>33.334307824591519</v>
      </c>
      <c r="O15" s="10">
        <f>NRGSUP!O15-TI_E!O15+TO!O15-NRG_E!O15-DL!O15</f>
        <v>8.1055889939810868</v>
      </c>
      <c r="P15" s="10">
        <f>NRGSUP!P15-TI_E!P15+TO!P15-NRG_E!P15-DL!P15</f>
        <v>25.225881341358502</v>
      </c>
      <c r="Q15" s="10">
        <f>NRGSUP!Q15-TI_E!Q15+TO!Q15-NRG_E!Q15-DL!Q15</f>
        <v>33.331900257953521</v>
      </c>
      <c r="R15" s="10">
        <f>NRGSUP!R15-TI_E!R15+TO!R15-NRG_E!R15-DL!R15</f>
        <v>-3.3533963886611673E-3</v>
      </c>
      <c r="S15" s="10">
        <f>NRGSUP!S15-TI_E!S15+TO!S15-NRG_E!S15-DL!S15</f>
        <v>1.7196904548200109E-4</v>
      </c>
      <c r="T15" s="10">
        <f>NRGSUP!T15-TI_E!T15+TO!T15-NRG_E!T15-DL!T15</f>
        <v>10.474204643164228</v>
      </c>
      <c r="U15" s="10">
        <f>NRGSUP!U15-TI_E!U15+TO!U15-NRG_E!U15-DL!U15</f>
        <v>2.494496990541677</v>
      </c>
      <c r="V15" s="10">
        <f>NRGSUP!V15-TI_E!V15+TO!V15-NRG_E!V15-DL!V15</f>
        <v>9.5514187446259484</v>
      </c>
      <c r="W15" s="10">
        <f>NRGSUP!W15-TI_E!W15+TO!W15-NRG_E!W15-DL!W15</f>
        <v>14.337747205503035</v>
      </c>
      <c r="X15" s="10">
        <f>NRGSUP!X15-TI_E!X15+TO!X15-NRG_E!X15-DL!X15</f>
        <v>11.626053310404018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9.0062768701633704</v>
      </c>
      <c r="D16" s="10">
        <f>NRGSUP!D16-TI_E!D16+TO!D16-NRG_E!D16-DL!D16</f>
        <v>0.82398968185726562</v>
      </c>
      <c r="E16" s="10">
        <f>NRGSUP!E16-TI_E!E16+TO!E16-NRG_E!E16-DL!E16</f>
        <v>0.83404987102321571</v>
      </c>
      <c r="F16" s="10">
        <f>NRGSUP!F16-TI_E!F16+TO!F16-NRG_E!F16-DL!F16</f>
        <v>0.80601891659501224</v>
      </c>
      <c r="G16" s="10">
        <f>NRGSUP!G16-TI_E!G16+TO!G16-NRG_E!G16-DL!G16</f>
        <v>0.83809114359415293</v>
      </c>
      <c r="H16" s="10">
        <f>NRGSUP!H16-TI_E!H16+TO!H16-NRG_E!H16-DL!H16</f>
        <v>0.83379191745485803</v>
      </c>
      <c r="I16" s="10">
        <f>NRGSUP!I16-TI_E!I16+TO!I16-NRG_E!I16-DL!I16</f>
        <v>1.6696474634565781</v>
      </c>
      <c r="J16" s="10">
        <f>NRGSUP!J16-TI_E!J16+TO!J16-NRG_E!J16-DL!J16</f>
        <v>1.2512467755803951</v>
      </c>
      <c r="K16" s="10">
        <f>NRGSUP!K16-TI_E!K16+TO!K16-NRG_E!K16-DL!K16</f>
        <v>3.341186586414445</v>
      </c>
      <c r="L16" s="10">
        <f>NRGSUP!L16-TI_E!L16+TO!L16-NRG_E!L16-DL!L16</f>
        <v>2.9237317282889079</v>
      </c>
      <c r="M16" s="10">
        <f>NRGSUP!M16-TI_E!M16+TO!M16-NRG_E!M16-DL!M16</f>
        <v>1.6699914015477217</v>
      </c>
      <c r="N16" s="10">
        <f>NRGSUP!N16-TI_E!N16+TO!N16-NRG_E!N16-DL!N16</f>
        <v>5.0090283748925195</v>
      </c>
      <c r="O16" s="10">
        <f>NRGSUP!O16-TI_E!O16+TO!O16-NRG_E!O16-DL!O16</f>
        <v>4.2132416165090278</v>
      </c>
      <c r="P16" s="10">
        <f>NRGSUP!P16-TI_E!P16+TO!P16-NRG_E!P16-DL!P16</f>
        <v>15.58899398108341</v>
      </c>
      <c r="Q16" s="10">
        <f>NRGSUP!Q16-TI_E!Q16+TO!Q16-NRG_E!Q16-DL!Q16</f>
        <v>29.258641444539979</v>
      </c>
      <c r="R16" s="10">
        <f>NRGSUP!R16-TI_E!R16+TO!R16-NRG_E!R16-DL!R16</f>
        <v>15.465176268271714</v>
      </c>
      <c r="S16" s="10">
        <f>NRGSUP!S16-TI_E!S16+TO!S16-NRG_E!S16-DL!S16</f>
        <v>9.1945829750644883</v>
      </c>
      <c r="T16" s="10">
        <f>NRGSUP!T16-TI_E!T16+TO!T16-NRG_E!T16-DL!T16</f>
        <v>11.046603611349957</v>
      </c>
      <c r="U16" s="10">
        <f>NRGSUP!U16-TI_E!U16+TO!U16-NRG_E!U16-DL!U16</f>
        <v>18.208856405846944</v>
      </c>
      <c r="V16" s="10">
        <f>NRGSUP!V16-TI_E!V16+TO!V16-NRG_E!V16-DL!V16</f>
        <v>16.513499570077386</v>
      </c>
      <c r="W16" s="10">
        <f>NRGSUP!W16-TI_E!W16+TO!W16-NRG_E!W16-DL!W16</f>
        <v>2.4562338779019774</v>
      </c>
      <c r="X16" s="10">
        <f>NRGSUP!X16-TI_E!X16+TO!X16-NRG_E!X16-DL!X16</f>
        <v>0.78589853826311273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1250.7954428202922</v>
      </c>
      <c r="D17" s="37">
        <f t="shared" si="10"/>
        <v>1142.8345657781599</v>
      </c>
      <c r="E17" s="37">
        <f t="shared" si="10"/>
        <v>1041.6691315563203</v>
      </c>
      <c r="F17" s="37">
        <f t="shared" si="10"/>
        <v>1134.8117798796222</v>
      </c>
      <c r="G17" s="37">
        <f t="shared" si="10"/>
        <v>1149.6609630266553</v>
      </c>
      <c r="H17" s="37">
        <f t="shared" si="10"/>
        <v>818.54393809114367</v>
      </c>
      <c r="I17" s="37">
        <f t="shared" si="10"/>
        <v>888.60232158211556</v>
      </c>
      <c r="J17" s="37">
        <f t="shared" si="10"/>
        <v>1102.042132416165</v>
      </c>
      <c r="K17" s="37">
        <f t="shared" si="10"/>
        <v>741.47566638005162</v>
      </c>
      <c r="L17" s="37">
        <f t="shared" si="10"/>
        <v>437.55606190885641</v>
      </c>
      <c r="M17" s="37">
        <f t="shared" si="10"/>
        <v>537.45339638864937</v>
      </c>
      <c r="N17" s="37">
        <f t="shared" si="10"/>
        <v>527.49836629406741</v>
      </c>
      <c r="O17" s="37">
        <f t="shared" si="10"/>
        <v>520.72459157351602</v>
      </c>
      <c r="P17" s="37">
        <f t="shared" si="10"/>
        <v>542.40472914875318</v>
      </c>
      <c r="Q17" s="37">
        <f t="shared" si="10"/>
        <v>595.78675838349102</v>
      </c>
      <c r="R17" s="37">
        <f t="shared" si="10"/>
        <v>486.95657781599311</v>
      </c>
      <c r="S17" s="37">
        <f t="shared" si="10"/>
        <v>462.37695614789294</v>
      </c>
      <c r="T17" s="37">
        <f t="shared" si="10"/>
        <v>499.87901977644015</v>
      </c>
      <c r="U17" s="37">
        <f t="shared" si="10"/>
        <v>469.23852106620791</v>
      </c>
      <c r="V17" s="37">
        <f t="shared" si="10"/>
        <v>451.46526225279416</v>
      </c>
      <c r="W17" s="37">
        <f t="shared" si="10"/>
        <v>392.96938950988772</v>
      </c>
      <c r="X17" s="37">
        <f t="shared" ref="X17" si="11">SUM(X18:X21)</f>
        <v>438.96878761822859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3.8907996560619087</v>
      </c>
      <c r="D18" s="10">
        <f>NRGSUP!D18-TI_E!D18+TO!D18-NRG_E!D18-DL!D18</f>
        <v>3.6973344797936365</v>
      </c>
      <c r="E18" s="10">
        <f>NRGSUP!E18-TI_E!E18+TO!E18-NRG_E!E18-DL!E18</f>
        <v>3.2674118658641444</v>
      </c>
      <c r="F18" s="10">
        <f>NRGSUP!F18-TI_E!F18+TO!F18-NRG_E!F18-DL!F18</f>
        <v>3.1384350816852966</v>
      </c>
      <c r="G18" s="10">
        <f>NRGSUP!G18-TI_E!G18+TO!G18-NRG_E!G18-DL!G18</f>
        <v>2.7730008598452276</v>
      </c>
      <c r="H18" s="10">
        <f>NRGSUP!H18-TI_E!H18+TO!H18-NRG_E!H18-DL!H18</f>
        <v>2.3430782459157347</v>
      </c>
      <c r="I18" s="10">
        <f>NRGSUP!I18-TI_E!I18+TO!I18-NRG_E!I18-DL!I18</f>
        <v>2.4505588993981084</v>
      </c>
      <c r="J18" s="10">
        <f>NRGSUP!J18-TI_E!J18+TO!J18-NRG_E!J18-DL!J18</f>
        <v>2.3430782459157351</v>
      </c>
      <c r="K18" s="10">
        <f>NRGSUP!K18-TI_E!K18+TO!K18-NRG_E!K18-DL!K18</f>
        <v>2.1281169389509889</v>
      </c>
      <c r="L18" s="10">
        <f>NRGSUP!L18-TI_E!L18+TO!L18-NRG_E!L18-DL!L18</f>
        <v>2.1496130696474638</v>
      </c>
      <c r="M18" s="10">
        <f>NRGSUP!M18-TI_E!M18+TO!M18-NRG_E!M18-DL!M18</f>
        <v>2.1711092003439378</v>
      </c>
      <c r="N18" s="10">
        <f>NRGSUP!N18-TI_E!N18+TO!N18-NRG_E!N18-DL!N18</f>
        <v>1.9991401547721406</v>
      </c>
      <c r="O18" s="10">
        <f>NRGSUP!O18-TI_E!O18+TO!O18-NRG_E!O18-DL!O18</f>
        <v>1.3327601031814278</v>
      </c>
      <c r="P18" s="10">
        <f>NRGSUP!P18-TI_E!P18+TO!P18-NRG_E!P18-DL!P18</f>
        <v>1.3757523645743763</v>
      </c>
      <c r="Q18" s="10">
        <f>NRGSUP!Q18-TI_E!Q18+TO!Q18-NRG_E!Q18-DL!Q18</f>
        <v>0.92433361994840924</v>
      </c>
      <c r="R18" s="10">
        <f>NRGSUP!R18-TI_E!R18+TO!R18-NRG_E!R18-DL!R18</f>
        <v>0.10748065348237321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430.91143594153044</v>
      </c>
      <c r="D19" s="10">
        <f>NRGSUP!D19-TI_E!D19+TO!D19-NRG_E!D19-DL!D19</f>
        <v>431.98624247635428</v>
      </c>
      <c r="E19" s="10">
        <f>NRGSUP!E19-TI_E!E19+TO!E19-NRG_E!E19-DL!E19</f>
        <v>385.68357695614822</v>
      </c>
      <c r="F19" s="10">
        <f>NRGSUP!F19-TI_E!F19+TO!F19-NRG_E!F19-DL!F19</f>
        <v>438.32760103181482</v>
      </c>
      <c r="G19" s="10">
        <f>NRGSUP!G19-TI_E!G19+TO!G19-NRG_E!G19-DL!G19</f>
        <v>426.28976784178849</v>
      </c>
      <c r="H19" s="10">
        <f>NRGSUP!H19-TI_E!H19+TO!H19-NRG_E!H19-DL!H19</f>
        <v>318.42218400687869</v>
      </c>
      <c r="I19" s="10">
        <f>NRGSUP!I19-TI_E!I19+TO!I19-NRG_E!I19-DL!I19</f>
        <v>356.10490111779922</v>
      </c>
      <c r="J19" s="10">
        <f>NRGSUP!J19-TI_E!J19+TO!J19-NRG_E!J19-DL!J19</f>
        <v>372.26999140154754</v>
      </c>
      <c r="K19" s="10">
        <f>NRGSUP!K19-TI_E!K19+TO!K19-NRG_E!K19-DL!K19</f>
        <v>248.28030954428206</v>
      </c>
      <c r="L19" s="10">
        <f>NRGSUP!L19-TI_E!L19+TO!L19-NRG_E!L19-DL!L19</f>
        <v>162.16680997420457</v>
      </c>
      <c r="M19" s="10">
        <f>NRGSUP!M19-TI_E!M19+TO!M19-NRG_E!M19-DL!M19</f>
        <v>219.64746345657721</v>
      </c>
      <c r="N19" s="10">
        <f>NRGSUP!N19-TI_E!N19+TO!N19-NRG_E!N19-DL!N19</f>
        <v>228.37489251934684</v>
      </c>
      <c r="O19" s="10">
        <f>NRGSUP!O19-TI_E!O19+TO!O19-NRG_E!O19-DL!O19</f>
        <v>224.87102321582057</v>
      </c>
      <c r="P19" s="10">
        <f>NRGSUP!P19-TI_E!P19+TO!P19-NRG_E!P19-DL!P19</f>
        <v>256.92175408426476</v>
      </c>
      <c r="Q19" s="10">
        <f>NRGSUP!Q19-TI_E!Q19+TO!Q19-NRG_E!Q19-DL!Q19</f>
        <v>278.65434221840076</v>
      </c>
      <c r="R19" s="10">
        <f>NRGSUP!R19-TI_E!R19+TO!R19-NRG_E!R19-DL!R19</f>
        <v>192.7343078245915</v>
      </c>
      <c r="S19" s="10">
        <f>NRGSUP!S19-TI_E!S19+TO!S19-NRG_E!S19-DL!S19</f>
        <v>167.71281169389465</v>
      </c>
      <c r="T19" s="10">
        <f>NRGSUP!T19-TI_E!T19+TO!T19-NRG_E!T19-DL!T19</f>
        <v>185.26706792777293</v>
      </c>
      <c r="U19" s="10">
        <f>NRGSUP!U19-TI_E!U19+TO!U19-NRG_E!U19-DL!U19</f>
        <v>184.85408426483218</v>
      </c>
      <c r="V19" s="10">
        <f>NRGSUP!V19-TI_E!V19+TO!V19-NRG_E!V19-DL!V19</f>
        <v>161.84282029234714</v>
      </c>
      <c r="W19" s="10">
        <f>NRGSUP!W19-TI_E!W19+TO!W19-NRG_E!W19-DL!W19</f>
        <v>158.06431642304346</v>
      </c>
      <c r="X19" s="10">
        <f>NRGSUP!X19-TI_E!X19+TO!X19-NRG_E!X19-DL!X19</f>
        <v>195.76405846947534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761.8229578675838</v>
      </c>
      <c r="D20" s="10">
        <f>NRGSUP!D20-TI_E!D20+TO!D20-NRG_E!D20-DL!D20</f>
        <v>639.60541702493538</v>
      </c>
      <c r="E20" s="10">
        <f>NRGSUP!E20-TI_E!E20+TO!E20-NRG_E!E20-DL!E20</f>
        <v>570.43568357695619</v>
      </c>
      <c r="F20" s="10">
        <f>NRGSUP!F20-TI_E!F20+TO!F20-NRG_E!F20-DL!F20</f>
        <v>604.16070507308689</v>
      </c>
      <c r="G20" s="10">
        <f>NRGSUP!G20-TI_E!G20+TO!G20-NRG_E!G20-DL!G20</f>
        <v>638.98452278589855</v>
      </c>
      <c r="H20" s="10">
        <f>NRGSUP!H20-TI_E!H20+TO!H20-NRG_E!H20-DL!H20</f>
        <v>451.77695614789343</v>
      </c>
      <c r="I20" s="10">
        <f>NRGSUP!I20-TI_E!I20+TO!I20-NRG_E!I20-DL!I20</f>
        <v>483.0896818572657</v>
      </c>
      <c r="J20" s="10">
        <f>NRGSUP!J20-TI_E!J20+TO!J20-NRG_E!J20-DL!J20</f>
        <v>673.4020636285469</v>
      </c>
      <c r="K20" s="10">
        <f>NRGSUP!K20-TI_E!K20+TO!K20-NRG_E!K20-DL!K20</f>
        <v>438.21057609630259</v>
      </c>
      <c r="L20" s="10">
        <f>NRGSUP!L20-TI_E!L20+TO!L20-NRG_E!L20-DL!L20</f>
        <v>235.97979363714541</v>
      </c>
      <c r="M20" s="10">
        <f>NRGSUP!M20-TI_E!M20+TO!M20-NRG_E!M20-DL!M20</f>
        <v>288.23920894239029</v>
      </c>
      <c r="N20" s="10">
        <f>NRGSUP!N20-TI_E!N20+TO!N20-NRG_E!N20-DL!N20</f>
        <v>269.17936371453141</v>
      </c>
      <c r="O20" s="10">
        <f>NRGSUP!O20-TI_E!O20+TO!O20-NRG_E!O20-DL!O20</f>
        <v>271.23336199484089</v>
      </c>
      <c r="P20" s="10">
        <f>NRGSUP!P20-TI_E!P20+TO!P20-NRG_E!P20-DL!P20</f>
        <v>257.97747205503009</v>
      </c>
      <c r="Q20" s="10">
        <f>NRGSUP!Q20-TI_E!Q20+TO!Q20-NRG_E!Q20-DL!Q20</f>
        <v>283.39071367153906</v>
      </c>
      <c r="R20" s="10">
        <f>NRGSUP!R20-TI_E!R20+TO!R20-NRG_E!R20-DL!R20</f>
        <v>244.29157351676702</v>
      </c>
      <c r="S20" s="10">
        <f>NRGSUP!S20-TI_E!S20+TO!S20-NRG_E!S20-DL!S20</f>
        <v>251.45692175408425</v>
      </c>
      <c r="T20" s="10">
        <f>NRGSUP!T20-TI_E!T20+TO!T20-NRG_E!T20-DL!T20</f>
        <v>269.43473774720547</v>
      </c>
      <c r="U20" s="10">
        <f>NRGSUP!U20-TI_E!U20+TO!U20-NRG_E!U20-DL!U20</f>
        <v>242.72098022355976</v>
      </c>
      <c r="V20" s="10">
        <f>NRGSUP!V20-TI_E!V20+TO!V20-NRG_E!V20-DL!V20</f>
        <v>248.25055889939802</v>
      </c>
      <c r="W20" s="10">
        <f>NRGSUP!W20-TI_E!W20+TO!W20-NRG_E!W20-DL!W20</f>
        <v>191.43671539122948</v>
      </c>
      <c r="X20" s="10">
        <f>NRGSUP!X20-TI_E!X20+TO!X20-NRG_E!X20-DL!X20</f>
        <v>202.99174548581254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54.170249355116113</v>
      </c>
      <c r="D21" s="10">
        <f>NRGSUP!D21-TI_E!D21+TO!D21-NRG_E!D21-DL!D21</f>
        <v>67.545571797076533</v>
      </c>
      <c r="E21" s="10">
        <f>NRGSUP!E21-TI_E!E21+TO!E21-NRG_E!E21-DL!E21</f>
        <v>82.282459157351667</v>
      </c>
      <c r="F21" s="10">
        <f>NRGSUP!F21-TI_E!F21+TO!F21-NRG_E!F21-DL!F21</f>
        <v>89.185038693035253</v>
      </c>
      <c r="G21" s="10">
        <f>NRGSUP!G21-TI_E!G21+TO!G21-NRG_E!G21-DL!G21</f>
        <v>81.613671539122976</v>
      </c>
      <c r="H21" s="10">
        <f>NRGSUP!H21-TI_E!H21+TO!H21-NRG_E!H21-DL!H21</f>
        <v>46.001719690455744</v>
      </c>
      <c r="I21" s="10">
        <f>NRGSUP!I21-TI_E!I21+TO!I21-NRG_E!I21-DL!I21</f>
        <v>46.957179707652628</v>
      </c>
      <c r="J21" s="10">
        <f>NRGSUP!J21-TI_E!J21+TO!J21-NRG_E!J21-DL!J21</f>
        <v>54.0269991401548</v>
      </c>
      <c r="K21" s="10">
        <f>NRGSUP!K21-TI_E!K21+TO!K21-NRG_E!K21-DL!K21</f>
        <v>52.856663800515975</v>
      </c>
      <c r="L21" s="10">
        <f>NRGSUP!L21-TI_E!L21+TO!L21-NRG_E!L21-DL!L21</f>
        <v>37.259845227858975</v>
      </c>
      <c r="M21" s="10">
        <f>NRGSUP!M21-TI_E!M21+TO!M21-NRG_E!M21-DL!M21</f>
        <v>27.395614789337927</v>
      </c>
      <c r="N21" s="10">
        <f>NRGSUP!N21-TI_E!N21+TO!N21-NRG_E!N21-DL!N21</f>
        <v>27.944969905416983</v>
      </c>
      <c r="O21" s="10">
        <f>NRGSUP!O21-TI_E!O21+TO!O21-NRG_E!O21-DL!O21</f>
        <v>23.287446259673217</v>
      </c>
      <c r="P21" s="10">
        <f>NRGSUP!P21-TI_E!P21+TO!P21-NRG_E!P21-DL!P21</f>
        <v>26.129750644883913</v>
      </c>
      <c r="Q21" s="10">
        <f>NRGSUP!Q21-TI_E!Q21+TO!Q21-NRG_E!Q21-DL!Q21</f>
        <v>32.817368873602732</v>
      </c>
      <c r="R21" s="10">
        <f>NRGSUP!R21-TI_E!R21+TO!R21-NRG_E!R21-DL!R21</f>
        <v>49.823215821152203</v>
      </c>
      <c r="S21" s="10">
        <f>NRGSUP!S21-TI_E!S21+TO!S21-NRG_E!S21-DL!S21</f>
        <v>43.207222699914041</v>
      </c>
      <c r="T21" s="10">
        <f>NRGSUP!T21-TI_E!T21+TO!T21-NRG_E!T21-DL!T21</f>
        <v>45.177214101461736</v>
      </c>
      <c r="U21" s="10">
        <f>NRGSUP!U21-TI_E!U21+TO!U21-NRG_E!U21-DL!U21</f>
        <v>41.663456577815985</v>
      </c>
      <c r="V21" s="10">
        <f>NRGSUP!V21-TI_E!V21+TO!V21-NRG_E!V21-DL!V21</f>
        <v>41.371883061049004</v>
      </c>
      <c r="W21" s="10">
        <f>NRGSUP!W21-TI_E!W21+TO!W21-NRG_E!W21-DL!W21</f>
        <v>43.468357695614785</v>
      </c>
      <c r="X21" s="10">
        <f>NRGSUP!X21-TI_E!X21+TO!X21-NRG_E!X21-DL!X21</f>
        <v>40.212983662940673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17156.093121238173</v>
      </c>
      <c r="D26" s="37">
        <f t="shared" si="14"/>
        <v>17843.355546001723</v>
      </c>
      <c r="E26" s="37">
        <f t="shared" si="14"/>
        <v>17667.21831470335</v>
      </c>
      <c r="F26" s="37">
        <f t="shared" si="14"/>
        <v>18554.779879621663</v>
      </c>
      <c r="G26" s="37">
        <f t="shared" si="14"/>
        <v>19795.458039552879</v>
      </c>
      <c r="H26" s="37">
        <f t="shared" si="14"/>
        <v>19862.899054170259</v>
      </c>
      <c r="I26" s="37">
        <f t="shared" si="14"/>
        <v>21273.602923473776</v>
      </c>
      <c r="J26" s="37">
        <f t="shared" si="14"/>
        <v>22097.907050730872</v>
      </c>
      <c r="K26" s="37">
        <f t="shared" si="14"/>
        <v>22549.007566638</v>
      </c>
      <c r="L26" s="37">
        <f t="shared" si="14"/>
        <v>22343.764402407567</v>
      </c>
      <c r="M26" s="37">
        <f t="shared" si="14"/>
        <v>23262.125795356831</v>
      </c>
      <c r="N26" s="37">
        <f t="shared" si="14"/>
        <v>23284.245227858984</v>
      </c>
      <c r="O26" s="37">
        <f t="shared" si="14"/>
        <v>21849.038263112627</v>
      </c>
      <c r="P26" s="37">
        <f t="shared" si="14"/>
        <v>20742.897764402416</v>
      </c>
      <c r="Q26" s="37">
        <f t="shared" si="14"/>
        <v>20704.017282889086</v>
      </c>
      <c r="R26" s="37">
        <f t="shared" si="14"/>
        <v>21996.333791917452</v>
      </c>
      <c r="S26" s="37">
        <f t="shared" si="14"/>
        <v>24288.095098882204</v>
      </c>
      <c r="T26" s="37">
        <f t="shared" si="14"/>
        <v>27773.310232158219</v>
      </c>
      <c r="U26" s="37">
        <f t="shared" si="14"/>
        <v>28550.797764402418</v>
      </c>
      <c r="V26" s="37">
        <f t="shared" si="14"/>
        <v>29124.666895958719</v>
      </c>
      <c r="W26" s="37">
        <f t="shared" si="14"/>
        <v>27824.584952708505</v>
      </c>
      <c r="X26" s="37">
        <f t="shared" ref="X26" si="15">SUM(X27,X33)</f>
        <v>29581.453482373159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-337.9690455717996</v>
      </c>
      <c r="D27" s="29">
        <f t="shared" si="16"/>
        <v>207.17282889080536</v>
      </c>
      <c r="E27" s="29">
        <f t="shared" si="16"/>
        <v>159.27927773001048</v>
      </c>
      <c r="F27" s="29">
        <f t="shared" si="16"/>
        <v>63.447635425617193</v>
      </c>
      <c r="G27" s="29">
        <f t="shared" si="16"/>
        <v>-53.620034393810883</v>
      </c>
      <c r="H27" s="29">
        <f t="shared" si="16"/>
        <v>26.46079105762081</v>
      </c>
      <c r="I27" s="29">
        <f t="shared" si="16"/>
        <v>-6.1994840926004713E-2</v>
      </c>
      <c r="J27" s="29">
        <f t="shared" si="16"/>
        <v>-90.191315563196781</v>
      </c>
      <c r="K27" s="29">
        <f t="shared" si="16"/>
        <v>235.43181427343052</v>
      </c>
      <c r="L27" s="29">
        <f t="shared" si="16"/>
        <v>-24.347377472054056</v>
      </c>
      <c r="M27" s="29">
        <f t="shared" si="16"/>
        <v>-6.1482373172860463</v>
      </c>
      <c r="N27" s="29">
        <f t="shared" si="16"/>
        <v>170.9725709372326</v>
      </c>
      <c r="O27" s="29">
        <f t="shared" si="16"/>
        <v>-377.15116079106167</v>
      </c>
      <c r="P27" s="29">
        <f t="shared" si="16"/>
        <v>-230.86981943249828</v>
      </c>
      <c r="Q27" s="29">
        <f t="shared" si="16"/>
        <v>-64.881427343076211</v>
      </c>
      <c r="R27" s="29">
        <f t="shared" si="16"/>
        <v>-32.618658641439069</v>
      </c>
      <c r="S27" s="29">
        <f t="shared" si="16"/>
        <v>-15.246431642305993</v>
      </c>
      <c r="T27" s="29">
        <f t="shared" si="16"/>
        <v>3.5750644884027523</v>
      </c>
      <c r="U27" s="29">
        <f t="shared" si="16"/>
        <v>108.61564918315379</v>
      </c>
      <c r="V27" s="29">
        <f t="shared" si="16"/>
        <v>112.887962166802</v>
      </c>
      <c r="W27" s="29">
        <f t="shared" si="16"/>
        <v>-169.67128116939455</v>
      </c>
      <c r="X27" s="29">
        <f t="shared" ref="X27" si="17">SUM(X28:X32)</f>
        <v>3.1970765262185523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-259.81410146173948</v>
      </c>
      <c r="D28" s="10">
        <f>NRGSUP!D28-TI_E!D28+TO!D28-NRG_E!D28-DL!D28</f>
        <v>207.17282889080525</v>
      </c>
      <c r="E28" s="10">
        <f>NRGSUP!E28-TI_E!E28+TO!E28-NRG_E!E28-DL!E28</f>
        <v>159.27936371453325</v>
      </c>
      <c r="F28" s="10">
        <f>NRGSUP!F28-TI_E!F28+TO!F28-NRG_E!F28-DL!F28</f>
        <v>63.447549441094452</v>
      </c>
      <c r="G28" s="10">
        <f>NRGSUP!G28-TI_E!G28+TO!G28-NRG_E!G28-DL!G28</f>
        <v>-53.620034393810784</v>
      </c>
      <c r="H28" s="10">
        <f>NRGSUP!H28-TI_E!H28+TO!H28-NRG_E!H28-DL!H28</f>
        <v>26.460619088575186</v>
      </c>
      <c r="I28" s="10">
        <f>NRGSUP!I28-TI_E!I28+TO!I28-NRG_E!I28-DL!I28</f>
        <v>-6.1994840925763128E-2</v>
      </c>
      <c r="J28" s="10">
        <f>NRGSUP!J28-TI_E!J28+TO!J28-NRG_E!J28-DL!J28</f>
        <v>-90.191401547719579</v>
      </c>
      <c r="K28" s="10">
        <f>NRGSUP!K28-TI_E!K28+TO!K28-NRG_E!K28-DL!K28</f>
        <v>235.43190025795411</v>
      </c>
      <c r="L28" s="10">
        <f>NRGSUP!L28-TI_E!L28+TO!L28-NRG_E!L28-DL!L28</f>
        <v>-24.347377472055086</v>
      </c>
      <c r="M28" s="10">
        <f>NRGSUP!M28-TI_E!M28+TO!M28-NRG_E!M28-DL!M28</f>
        <v>-6.1484092863320257</v>
      </c>
      <c r="N28" s="10">
        <f>NRGSUP!N28-TI_E!N28+TO!N28-NRG_E!N28-DL!N28</f>
        <v>170.97257093723238</v>
      </c>
      <c r="O28" s="10">
        <f>NRGSUP!O28-TI_E!O28+TO!O28-NRG_E!O28-DL!O28</f>
        <v>-377.15116079106156</v>
      </c>
      <c r="P28" s="10">
        <f>NRGSUP!P28-TI_E!P28+TO!P28-NRG_E!P28-DL!P28</f>
        <v>-230.86990541702107</v>
      </c>
      <c r="Q28" s="10">
        <f>NRGSUP!Q28-TI_E!Q28+TO!Q28-NRG_E!Q28-DL!Q28</f>
        <v>-64.881427343076211</v>
      </c>
      <c r="R28" s="10">
        <f>NRGSUP!R28-TI_E!R28+TO!R28-NRG_E!R28-DL!R28</f>
        <v>-31.426569217535871</v>
      </c>
      <c r="S28" s="10">
        <f>NRGSUP!S28-TI_E!S28+TO!S28-NRG_E!S28-DL!S28</f>
        <v>-14.79819432502336</v>
      </c>
      <c r="T28" s="10">
        <f>NRGSUP!T28-TI_E!T28+TO!T28-NRG_E!T28-DL!T28</f>
        <v>6.7341358555568149</v>
      </c>
      <c r="U28" s="10">
        <f>NRGSUP!U28-TI_E!U28+TO!U28-NRG_E!U28-DL!U28</f>
        <v>109.94892519347195</v>
      </c>
      <c r="V28" s="10">
        <f>NRGSUP!V28-TI_E!V28+TO!V28-NRG_E!V28-DL!V28</f>
        <v>103.79707652621801</v>
      </c>
      <c r="W28" s="10">
        <f>NRGSUP!W28-TI_E!W28+TO!W28-NRG_E!W28-DL!W28</f>
        <v>-176.2498710232212</v>
      </c>
      <c r="X28" s="10">
        <f>NRGSUP!X28-TI_E!X28+TO!X28-NRG_E!X28-DL!X28</f>
        <v>6.4063628546791733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-78.154944110060114</v>
      </c>
      <c r="D30" s="10">
        <f>NRGSUP!D30-TI_E!D30+TO!D30-NRG_E!D30-DL!D30</f>
        <v>1.1368683772161603E-13</v>
      </c>
      <c r="E30" s="10">
        <f>NRGSUP!E30-TI_E!E30+TO!E30-NRG_E!E30-DL!E30</f>
        <v>0</v>
      </c>
      <c r="F30" s="10">
        <f>NRGSUP!F30-TI_E!F30+TO!F30-NRG_E!F30-DL!F30</f>
        <v>8.5984522741000546E-5</v>
      </c>
      <c r="G30" s="10">
        <f>NRGSUP!G30-TI_E!G30+TO!G30-NRG_E!G30-DL!G30</f>
        <v>-8.5265128291212022E-14</v>
      </c>
      <c r="H30" s="10">
        <f>NRGSUP!H30-TI_E!H30+TO!H30-NRG_E!H30-DL!H30</f>
        <v>8.5984522911530803E-5</v>
      </c>
      <c r="I30" s="10">
        <f>NRGSUP!I30-TI_E!I30+TO!I30-NRG_E!I30-DL!I30</f>
        <v>-2.2737367544323206E-13</v>
      </c>
      <c r="J30" s="10">
        <f>NRGSUP!J30-TI_E!J30+TO!J30-NRG_E!J30-DL!J30</f>
        <v>8.5984522797843965E-5</v>
      </c>
      <c r="K30" s="10">
        <f>NRGSUP!K30-TI_E!K30+TO!K30-NRG_E!K30-DL!K30</f>
        <v>-8.5984523593651829E-5</v>
      </c>
      <c r="L30" s="10">
        <f>NRGSUP!L30-TI_E!L30+TO!L30-NRG_E!L30-DL!L30</f>
        <v>1.0231815394945443E-12</v>
      </c>
      <c r="M30" s="10">
        <f>NRGSUP!M30-TI_E!M30+TO!M30-NRG_E!M30-DL!M30</f>
        <v>8.5984523195747897E-5</v>
      </c>
      <c r="N30" s="10">
        <f>NRGSUP!N30-TI_E!N30+TO!N30-NRG_E!N30-DL!N30</f>
        <v>8.5984523025217641E-5</v>
      </c>
      <c r="O30" s="10">
        <f>NRGSUP!O30-TI_E!O30+TO!O30-NRG_E!O30-DL!O30</f>
        <v>-1.1368683772161603E-13</v>
      </c>
      <c r="P30" s="10">
        <f>NRGSUP!P30-TI_E!P30+TO!P30-NRG_E!P30-DL!P30</f>
        <v>8.5984522797843965E-5</v>
      </c>
      <c r="Q30" s="10">
        <f>NRGSUP!Q30-TI_E!Q30+TO!Q30-NRG_E!Q30-DL!Q30</f>
        <v>0</v>
      </c>
      <c r="R30" s="10">
        <f>NRGSUP!R30-TI_E!R30+TO!R30-NRG_E!R30-DL!R30</f>
        <v>-1.1920894239032123</v>
      </c>
      <c r="S30" s="10">
        <f>NRGSUP!S30-TI_E!S30+TO!S30-NRG_E!S30-DL!S30</f>
        <v>-0.44823731728263283</v>
      </c>
      <c r="T30" s="10">
        <f>NRGSUP!T30-TI_E!T30+TO!T30-NRG_E!T30-DL!T30</f>
        <v>-3.1589853826312719</v>
      </c>
      <c r="U30" s="10">
        <f>NRGSUP!U30-TI_E!U30+TO!U30-NRG_E!U30-DL!U30</f>
        <v>-1.3332760103181727</v>
      </c>
      <c r="V30" s="10">
        <f>NRGSUP!V30-TI_E!V30+TO!V30-NRG_E!V30-DL!V30</f>
        <v>-3.5607050730875471</v>
      </c>
      <c r="W30" s="10">
        <f>NRGSUP!W30-TI_E!W30+TO!W30-NRG_E!W30-DL!W30</f>
        <v>-3.4353396388646615</v>
      </c>
      <c r="X30" s="10">
        <f>NRGSUP!X30-TI_E!X30+TO!X30-NRG_E!X30-DL!X30</f>
        <v>-11.460361134995424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-1.4210854715202004E-14</v>
      </c>
      <c r="D31" s="10">
        <f>NRGSUP!D31-TI_E!D31+TO!D31-NRG_E!D31-DL!D31</f>
        <v>0</v>
      </c>
      <c r="E31" s="10">
        <f>NRGSUP!E31-TI_E!E31+TO!E31-NRG_E!E31-DL!E31</f>
        <v>-8.5984522769422256E-5</v>
      </c>
      <c r="F31" s="10">
        <f>NRGSUP!F31-TI_E!F31+TO!F31-NRG_E!F31-DL!F31</f>
        <v>0</v>
      </c>
      <c r="G31" s="10">
        <f>NRGSUP!G31-TI_E!G31+TO!G31-NRG_E!G31-DL!G31</f>
        <v>-1.4210854715202004E-14</v>
      </c>
      <c r="H31" s="10">
        <f>NRGSUP!H31-TI_E!H31+TO!H31-NRG_E!H31-DL!H31</f>
        <v>8.5984522712578837E-5</v>
      </c>
      <c r="I31" s="10">
        <f>NRGSUP!I31-TI_E!I31+TO!I31-NRG_E!I31-DL!I31</f>
        <v>-1.4210854715202004E-14</v>
      </c>
      <c r="J31" s="10">
        <f>NRGSUP!J31-TI_E!J31+TO!J31-NRG_E!J31-DL!J31</f>
        <v>0</v>
      </c>
      <c r="K31" s="10">
        <f>NRGSUP!K31-TI_E!K31+TO!K31-NRG_E!K31-DL!K31</f>
        <v>-7.1054273576010019E-15</v>
      </c>
      <c r="L31" s="10">
        <f>NRGSUP!L31-TI_E!L31+TO!L31-NRG_E!L31-DL!L31</f>
        <v>5.3290705182007514E-15</v>
      </c>
      <c r="M31" s="10">
        <f>NRGSUP!M31-TI_E!M31+TO!M31-NRG_E!M31-DL!M31</f>
        <v>8.5984522783633111E-5</v>
      </c>
      <c r="N31" s="10">
        <f>NRGSUP!N31-TI_E!N31+TO!N31-NRG_E!N31-DL!N31</f>
        <v>-8.5984522783633111E-5</v>
      </c>
      <c r="O31" s="10">
        <f>NRGSUP!O31-TI_E!O31+TO!O31-NRG_E!O31-DL!O31</f>
        <v>-1.4210854715202004E-14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1.4210854715202004E-14</v>
      </c>
      <c r="S31" s="10">
        <f>NRGSUP!S31-TI_E!S31+TO!S31-NRG_E!S31-DL!S31</f>
        <v>0</v>
      </c>
      <c r="T31" s="10">
        <f>NRGSUP!T31-TI_E!T31+TO!T31-NRG_E!T31-DL!T31</f>
        <v>-8.5984522790738538E-5</v>
      </c>
      <c r="U31" s="10">
        <f>NRGSUP!U31-TI_E!U31+TO!U31-NRG_E!U31-DL!U31</f>
        <v>1.4210854715202004E-14</v>
      </c>
      <c r="V31" s="10">
        <f>NRGSUP!V31-TI_E!V31+TO!V31-NRG_E!V31-DL!V31</f>
        <v>12.651590713671538</v>
      </c>
      <c r="W31" s="10">
        <f>NRGSUP!W31-TI_E!W31+TO!W31-NRG_E!W31-DL!W31</f>
        <v>10.013929492691318</v>
      </c>
      <c r="X31" s="10">
        <f>NRGSUP!X31-TI_E!X31+TO!X31-NRG_E!X31-DL!X31</f>
        <v>8.2510748065348025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17494.062166809974</v>
      </c>
      <c r="D33" s="29">
        <f t="shared" si="18"/>
        <v>17636.182717110918</v>
      </c>
      <c r="E33" s="29">
        <f t="shared" si="18"/>
        <v>17507.939036973341</v>
      </c>
      <c r="F33" s="29">
        <f t="shared" si="18"/>
        <v>18491.332244196044</v>
      </c>
      <c r="G33" s="29">
        <f t="shared" si="18"/>
        <v>19849.07807394669</v>
      </c>
      <c r="H33" s="29">
        <f t="shared" si="18"/>
        <v>19836.438263112639</v>
      </c>
      <c r="I33" s="29">
        <f t="shared" si="18"/>
        <v>21273.664918314702</v>
      </c>
      <c r="J33" s="29">
        <f t="shared" si="18"/>
        <v>22188.098366294067</v>
      </c>
      <c r="K33" s="29">
        <f t="shared" si="18"/>
        <v>22313.57575236457</v>
      </c>
      <c r="L33" s="29">
        <f t="shared" si="18"/>
        <v>22368.111779879622</v>
      </c>
      <c r="M33" s="29">
        <f t="shared" si="18"/>
        <v>23268.274032674119</v>
      </c>
      <c r="N33" s="29">
        <f t="shared" si="18"/>
        <v>23113.272656921752</v>
      </c>
      <c r="O33" s="29">
        <f t="shared" si="18"/>
        <v>22226.189423903688</v>
      </c>
      <c r="P33" s="29">
        <f t="shared" si="18"/>
        <v>20973.767583834913</v>
      </c>
      <c r="Q33" s="29">
        <f t="shared" si="18"/>
        <v>20768.898710232163</v>
      </c>
      <c r="R33" s="29">
        <f t="shared" si="18"/>
        <v>22028.952450558892</v>
      </c>
      <c r="S33" s="29">
        <f t="shared" si="18"/>
        <v>24303.341530524511</v>
      </c>
      <c r="T33" s="29">
        <f t="shared" si="18"/>
        <v>27769.735167669816</v>
      </c>
      <c r="U33" s="29">
        <f t="shared" si="18"/>
        <v>28442.182115219264</v>
      </c>
      <c r="V33" s="29">
        <f t="shared" si="18"/>
        <v>29011.778933791917</v>
      </c>
      <c r="W33" s="29">
        <f t="shared" si="18"/>
        <v>27994.256233877899</v>
      </c>
      <c r="X33" s="29">
        <f t="shared" ref="X33" si="19">SUM(X34:X50)</f>
        <v>29578.25640584694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556.85726569217525</v>
      </c>
      <c r="D34" s="10">
        <f>NRGSUP!D34-TI_E!D34+TO!D34-NRG_E!D34-DL!D34</f>
        <v>490.64918314703363</v>
      </c>
      <c r="E34" s="10">
        <f>NRGSUP!E34-TI_E!E34+TO!E34-NRG_E!E34-DL!E34</f>
        <v>495.37833190025788</v>
      </c>
      <c r="F34" s="10">
        <f>NRGSUP!F34-TI_E!F34+TO!F34-NRG_E!F34-DL!F34</f>
        <v>521.38865004299214</v>
      </c>
      <c r="G34" s="10">
        <f>NRGSUP!G34-TI_E!G34+TO!G34-NRG_E!G34-DL!G34</f>
        <v>535.57609630266552</v>
      </c>
      <c r="H34" s="10">
        <f>NRGSUP!H34-TI_E!H34+TO!H34-NRG_E!H34-DL!H34</f>
        <v>436.2639724849526</v>
      </c>
      <c r="I34" s="10">
        <f>NRGSUP!I34-TI_E!I34+TO!I34-NRG_E!I34-DL!I34</f>
        <v>509.56577815993091</v>
      </c>
      <c r="J34" s="10">
        <f>NRGSUP!J34-TI_E!J34+TO!J34-NRG_E!J34-DL!J34</f>
        <v>536.7583834909716</v>
      </c>
      <c r="K34" s="10">
        <f>NRGSUP!K34-TI_E!K34+TO!K34-NRG_E!K34-DL!K34</f>
        <v>457.54514187446262</v>
      </c>
      <c r="L34" s="10">
        <f>NRGSUP!L34-TI_E!L34+TO!L34-NRG_E!L34-DL!L34</f>
        <v>498.92519346517633</v>
      </c>
      <c r="M34" s="10">
        <f>NRGSUP!M34-TI_E!M34+TO!M34-NRG_E!M34-DL!M34</f>
        <v>410.25365434221874</v>
      </c>
      <c r="N34" s="10">
        <f>NRGSUP!N34-TI_E!N34+TO!N34-NRG_E!N34-DL!N34</f>
        <v>293.20722269991415</v>
      </c>
      <c r="O34" s="10">
        <f>NRGSUP!O34-TI_E!O34+TO!O34-NRG_E!O34-DL!O34</f>
        <v>231.7282889079961</v>
      </c>
      <c r="P34" s="10">
        <f>NRGSUP!P34-TI_E!P34+TO!P34-NRG_E!P34-DL!P34</f>
        <v>286.11349957007724</v>
      </c>
      <c r="Q34" s="10">
        <f>NRGSUP!Q34-TI_E!Q34+TO!Q34-NRG_E!Q34-DL!Q34</f>
        <v>245.91573516766971</v>
      </c>
      <c r="R34" s="10">
        <f>NRGSUP!R34-TI_E!R34+TO!R34-NRG_E!R34-DL!R34</f>
        <v>184.4368013757524</v>
      </c>
      <c r="S34" s="10">
        <f>NRGSUP!S34-TI_E!S34+TO!S34-NRG_E!S34-DL!S34</f>
        <v>191.53052450558903</v>
      </c>
      <c r="T34" s="10">
        <f>NRGSUP!T34-TI_E!T34+TO!T34-NRG_E!T34-DL!T34</f>
        <v>255.49570077386062</v>
      </c>
      <c r="U34" s="10">
        <f>NRGSUP!U34-TI_E!U34+TO!U34-NRG_E!U34-DL!U34</f>
        <v>247.61934651762687</v>
      </c>
      <c r="V34" s="10">
        <f>NRGSUP!V34-TI_E!V34+TO!V34-NRG_E!V34-DL!V34</f>
        <v>377.47463456577816</v>
      </c>
      <c r="W34" s="10">
        <f>NRGSUP!W34-TI_E!W34+TO!W34-NRG_E!W34-DL!W34</f>
        <v>413.15021496130692</v>
      </c>
      <c r="X34" s="10">
        <f>NRGSUP!X34-TI_E!X34+TO!X34-NRG_E!X34-DL!X34</f>
        <v>469.51341358555482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1228.0286328460872</v>
      </c>
      <c r="D36" s="10">
        <f>NRGSUP!D36-TI_E!D36+TO!D36-NRG_E!D36-DL!D36</f>
        <v>1485.6095442820292</v>
      </c>
      <c r="E36" s="10">
        <f>NRGSUP!E36-TI_E!E36+TO!E36-NRG_E!E36-DL!E36</f>
        <v>1826.7913155631984</v>
      </c>
      <c r="F36" s="10">
        <f>NRGSUP!F36-TI_E!F36+TO!F36-NRG_E!F36-DL!F36</f>
        <v>2240.2764402407561</v>
      </c>
      <c r="G36" s="10">
        <f>NRGSUP!G36-TI_E!G36+TO!G36-NRG_E!G36-DL!G36</f>
        <v>2504.6359415305242</v>
      </c>
      <c r="H36" s="10">
        <f>NRGSUP!H36-TI_E!H36+TO!H36-NRG_E!H36-DL!H36</f>
        <v>2671.8375752364573</v>
      </c>
      <c r="I36" s="10">
        <f>NRGSUP!I36-TI_E!I36+TO!I36-NRG_E!I36-DL!I36</f>
        <v>2789.330782459157</v>
      </c>
      <c r="J36" s="10">
        <f>NRGSUP!J36-TI_E!J36+TO!J36-NRG_E!J36-DL!J36</f>
        <v>2837.9096302665516</v>
      </c>
      <c r="K36" s="10">
        <f>NRGSUP!K36-TI_E!K36+TO!K36-NRG_E!K36-DL!K36</f>
        <v>2788.2009458297503</v>
      </c>
      <c r="L36" s="10">
        <f>NRGSUP!L36-TI_E!L36+TO!L36-NRG_E!L36-DL!L36</f>
        <v>2584.1214961306964</v>
      </c>
      <c r="M36" s="10">
        <f>NRGSUP!M36-TI_E!M36+TO!M36-NRG_E!M36-DL!M36</f>
        <v>2606.0953568357691</v>
      </c>
      <c r="N36" s="10">
        <f>NRGSUP!N36-TI_E!N36+TO!N36-NRG_E!N36-DL!N36</f>
        <v>2530.2856405846942</v>
      </c>
      <c r="O36" s="10">
        <f>NRGSUP!O36-TI_E!O36+TO!O36-NRG_E!O36-DL!O36</f>
        <v>2528.0881341358545</v>
      </c>
      <c r="P36" s="10">
        <f>NRGSUP!P36-TI_E!P36+TO!P36-NRG_E!P36-DL!P36</f>
        <v>2475.3510748065346</v>
      </c>
      <c r="Q36" s="10">
        <f>NRGSUP!Q36-TI_E!Q36+TO!Q36-NRG_E!Q36-DL!Q36</f>
        <v>2526.9895958727434</v>
      </c>
      <c r="R36" s="10">
        <f>NRGSUP!R36-TI_E!R36+TO!R36-NRG_E!R36-DL!R36</f>
        <v>2552.2595012897677</v>
      </c>
      <c r="S36" s="10">
        <f>NRGSUP!S36-TI_E!S36+TO!S36-NRG_E!S36-DL!S36</f>
        <v>2701.6814273430782</v>
      </c>
      <c r="T36" s="10">
        <f>NRGSUP!T36-TI_E!T36+TO!T36-NRG_E!T36-DL!T36</f>
        <v>2793.89475494411</v>
      </c>
      <c r="U36" s="10">
        <f>NRGSUP!U36-TI_E!U36+TO!U36-NRG_E!U36-DL!U36</f>
        <v>2819.5732588134133</v>
      </c>
      <c r="V36" s="10">
        <f>NRGSUP!V36-TI_E!V36+TO!V36-NRG_E!V36-DL!V36</f>
        <v>2938.2856405846946</v>
      </c>
      <c r="W36" s="10">
        <f>NRGSUP!W36-TI_E!W36+TO!W36-NRG_E!W36-DL!W36</f>
        <v>2622.095614789338</v>
      </c>
      <c r="X36" s="10">
        <f>NRGSUP!X36-TI_E!X36+TO!X36-NRG_E!X36-DL!X36</f>
        <v>2755.3151332760099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5291.494582975065</v>
      </c>
      <c r="D37" s="10">
        <f>NRGSUP!D37-TI_E!D37+TO!D37-NRG_E!D37-DL!D37</f>
        <v>4896.8281169389511</v>
      </c>
      <c r="E37" s="10">
        <f>NRGSUP!E37-TI_E!E37+TO!E37-NRG_E!E37-DL!E37</f>
        <v>4470.4188306104897</v>
      </c>
      <c r="F37" s="10">
        <f>NRGSUP!F37-TI_E!F37+TO!F37-NRG_E!F37-DL!F37</f>
        <v>4276.7889939810839</v>
      </c>
      <c r="G37" s="10">
        <f>NRGSUP!G37-TI_E!G37+TO!G37-NRG_E!G37-DL!G37</f>
        <v>4332.86758383491</v>
      </c>
      <c r="H37" s="10">
        <f>NRGSUP!H37-TI_E!H37+TO!H37-NRG_E!H37-DL!H37</f>
        <v>4184.7353396388635</v>
      </c>
      <c r="I37" s="10">
        <f>NRGSUP!I37-TI_E!I37+TO!I37-NRG_E!I37-DL!I37</f>
        <v>4293.7183147033529</v>
      </c>
      <c r="J37" s="10">
        <f>NRGSUP!J37-TI_E!J37+TO!J37-NRG_E!J37-DL!J37</f>
        <v>4284.1955288048148</v>
      </c>
      <c r="K37" s="10">
        <f>NRGSUP!K37-TI_E!K37+TO!K37-NRG_E!K37-DL!K37</f>
        <v>4231.2911435941523</v>
      </c>
      <c r="L37" s="10">
        <f>NRGSUP!L37-TI_E!L37+TO!L37-NRG_E!L37-DL!L37</f>
        <v>4307.824591573517</v>
      </c>
      <c r="M37" s="10">
        <f>NRGSUP!M37-TI_E!M37+TO!M37-NRG_E!M37-DL!M37</f>
        <v>4251.9346517626827</v>
      </c>
      <c r="N37" s="10">
        <f>NRGSUP!N37-TI_E!N37+TO!N37-NRG_E!N37-DL!N37</f>
        <v>4040.1977644024078</v>
      </c>
      <c r="O37" s="10">
        <f>NRGSUP!O37-TI_E!O37+TO!O37-NRG_E!O37-DL!O37</f>
        <v>3934.8667239896808</v>
      </c>
      <c r="P37" s="10">
        <f>NRGSUP!P37-TI_E!P37+TO!P37-NRG_E!P37-DL!P37</f>
        <v>3722.0550300945829</v>
      </c>
      <c r="Q37" s="10">
        <f>NRGSUP!Q37-TI_E!Q37+TO!Q37-NRG_E!Q37-DL!Q37</f>
        <v>3552.198624247636</v>
      </c>
      <c r="R37" s="10">
        <f>NRGSUP!R37-TI_E!R37+TO!R37-NRG_E!R37-DL!R37</f>
        <v>3658.3070507308676</v>
      </c>
      <c r="S37" s="10">
        <f>NRGSUP!S37-TI_E!S37+TO!S37-NRG_E!S37-DL!S37</f>
        <v>3864.7415305245054</v>
      </c>
      <c r="T37" s="10">
        <f>NRGSUP!T37-TI_E!T37+TO!T37-NRG_E!T37-DL!T37</f>
        <v>4225.9803955288035</v>
      </c>
      <c r="U37" s="10">
        <f>NRGSUP!U37-TI_E!U37+TO!U37-NRG_E!U37-DL!U37</f>
        <v>4393.0803955288038</v>
      </c>
      <c r="V37" s="10">
        <f>NRGSUP!V37-TI_E!V37+TO!V37-NRG_E!V37-DL!V37</f>
        <v>4543.7087704213236</v>
      </c>
      <c r="W37" s="10">
        <f>NRGSUP!W37-TI_E!W37+TO!W37-NRG_E!W37-DL!W37</f>
        <v>4229.4004299226144</v>
      </c>
      <c r="X37" s="10">
        <f>NRGSUP!X37-TI_E!X37+TO!X37-NRG_E!X37-DL!X37</f>
        <v>4677.3447979363718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3.1742906276870162</v>
      </c>
      <c r="D38" s="10">
        <f>NRGSUP!D38-TI_E!D38+TO!D38-NRG_E!D38-DL!D38</f>
        <v>3.1742906276870162</v>
      </c>
      <c r="E38" s="10">
        <f>NRGSUP!E38-TI_E!E38+TO!E38-NRG_E!E38-DL!E38</f>
        <v>4.2324161650902834</v>
      </c>
      <c r="F38" s="10">
        <f>NRGSUP!F38-TI_E!F38+TO!F38-NRG_E!F38-DL!F38</f>
        <v>4.2324161650902834</v>
      </c>
      <c r="G38" s="10">
        <f>NRGSUP!G38-TI_E!G38+TO!G38-NRG_E!G38-DL!G38</f>
        <v>3.1742906276870162</v>
      </c>
      <c r="H38" s="10">
        <f>NRGSUP!H38-TI_E!H38+TO!H38-NRG_E!H38-DL!H38</f>
        <v>3.1742906276870162</v>
      </c>
      <c r="I38" s="10">
        <f>NRGSUP!I38-TI_E!I38+TO!I38-NRG_E!I38-DL!I38</f>
        <v>3.1742906276870153</v>
      </c>
      <c r="J38" s="10">
        <f>NRGSUP!J38-TI_E!J38+TO!J38-NRG_E!J38-DL!J38</f>
        <v>4.232330180567498</v>
      </c>
      <c r="K38" s="10">
        <f>NRGSUP!K38-TI_E!K38+TO!K38-NRG_E!K38-DL!K38</f>
        <v>3.1742046431642308</v>
      </c>
      <c r="L38" s="10">
        <f>NRGSUP!L38-TI_E!L38+TO!L38-NRG_E!L38-DL!L38</f>
        <v>4.2036113499570069</v>
      </c>
      <c r="M38" s="10">
        <f>NRGSUP!M38-TI_E!M38+TO!M38-NRG_E!M38-DL!M38</f>
        <v>4.2036973344797932</v>
      </c>
      <c r="N38" s="10">
        <f>NRGSUP!N38-TI_E!N38+TO!N38-NRG_E!N38-DL!N38</f>
        <v>5.2546001719690398</v>
      </c>
      <c r="O38" s="10">
        <f>NRGSUP!O38-TI_E!O38+TO!O38-NRG_E!O38-DL!O38</f>
        <v>5.2546001719690505</v>
      </c>
      <c r="P38" s="10">
        <f>NRGSUP!P38-TI_E!P38+TO!P38-NRG_E!P38-DL!P38</f>
        <v>4.2036973344797985</v>
      </c>
      <c r="Q38" s="10">
        <f>NRGSUP!Q38-TI_E!Q38+TO!Q38-NRG_E!Q38-DL!Q38</f>
        <v>5.2546001719690523</v>
      </c>
      <c r="R38" s="10">
        <f>NRGSUP!R38-TI_E!R38+TO!R38-NRG_E!R38-DL!R38</f>
        <v>4.2036973344797914</v>
      </c>
      <c r="S38" s="10">
        <f>NRGSUP!S38-TI_E!S38+TO!S38-NRG_E!S38-DL!S38</f>
        <v>4.2036973344798021</v>
      </c>
      <c r="T38" s="10">
        <f>NRGSUP!T38-TI_E!T38+TO!T38-NRG_E!T38-DL!T38</f>
        <v>3.5079105760963003</v>
      </c>
      <c r="U38" s="10">
        <f>NRGSUP!U38-TI_E!U38+TO!U38-NRG_E!U38-DL!U38</f>
        <v>4.2015477214101473</v>
      </c>
      <c r="V38" s="10">
        <f>NRGSUP!V38-TI_E!V38+TO!V38-NRG_E!V38-DL!V38</f>
        <v>4.2015477214101438</v>
      </c>
      <c r="W38" s="10">
        <f>NRGSUP!W38-TI_E!W38+TO!W38-NRG_E!W38-DL!W38</f>
        <v>3.7833190025795354</v>
      </c>
      <c r="X38" s="10">
        <f>NRGSUP!X38-TI_E!X38+TO!X38-NRG_E!X38-DL!X38</f>
        <v>3.9934651762682734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2.1066208082546041</v>
      </c>
      <c r="D40" s="10">
        <f>NRGSUP!D40-TI_E!D40+TO!D40-NRG_E!D40-DL!D40</f>
        <v>2.1066208082545472</v>
      </c>
      <c r="E40" s="10">
        <f>NRGSUP!E40-TI_E!E40+TO!E40-NRG_E!E40-DL!E40</f>
        <v>1.0533104041273873</v>
      </c>
      <c r="F40" s="10">
        <f>NRGSUP!F40-TI_E!F40+TO!F40-NRG_E!F40-DL!F40</f>
        <v>1.0533104041272736</v>
      </c>
      <c r="G40" s="10">
        <f>NRGSUP!G40-TI_E!G40+TO!G40-NRG_E!G40-DL!G40</f>
        <v>1.0533104041272736</v>
      </c>
      <c r="H40" s="10">
        <f>NRGSUP!H40-TI_E!H40+TO!H40-NRG_E!H40-DL!H40</f>
        <v>1.0533104041272903</v>
      </c>
      <c r="I40" s="10">
        <f>NRGSUP!I40-TI_E!I40+TO!I40-NRG_E!I40-DL!I40</f>
        <v>2.1066208082545472</v>
      </c>
      <c r="J40" s="10">
        <f>NRGSUP!J40-TI_E!J40+TO!J40-NRG_E!J40-DL!J40</f>
        <v>2.1066208082546609</v>
      </c>
      <c r="K40" s="10">
        <f>NRGSUP!K40-TI_E!K40+TO!K40-NRG_E!K40-DL!K40</f>
        <v>1.0533104041272736</v>
      </c>
      <c r="L40" s="10">
        <f>NRGSUP!L40-TI_E!L40+TO!L40-NRG_E!L40-DL!L40</f>
        <v>1.0270851246774555</v>
      </c>
      <c r="M40" s="10">
        <f>NRGSUP!M40-TI_E!M40+TO!M40-NRG_E!M40-DL!M40</f>
        <v>1.0269991401547713</v>
      </c>
      <c r="N40" s="10">
        <f>NRGSUP!N40-TI_E!N40+TO!N40-NRG_E!N40-DL!N40</f>
        <v>-39.027515047291672</v>
      </c>
      <c r="O40" s="10">
        <f>NRGSUP!O40-TI_E!O40+TO!O40-NRG_E!O40-DL!O40</f>
        <v>50.324849527085121</v>
      </c>
      <c r="P40" s="10">
        <f>NRGSUP!P40-TI_E!P40+TO!P40-NRG_E!P40-DL!P40</f>
        <v>8.2162510748065642</v>
      </c>
      <c r="Q40" s="10">
        <f>NRGSUP!Q40-TI_E!Q40+TO!Q40-NRG_E!Q40-DL!Q40</f>
        <v>22.594840928632721</v>
      </c>
      <c r="R40" s="10">
        <f>NRGSUP!R40-TI_E!R40+TO!R40-NRG_E!R40-DL!R40</f>
        <v>14.378503869303586</v>
      </c>
      <c r="S40" s="10">
        <f>NRGSUP!S40-TI_E!S40+TO!S40-NRG_E!S40-DL!S40</f>
        <v>21.567755803956061</v>
      </c>
      <c r="T40" s="10">
        <f>NRGSUP!T40-TI_E!T40+TO!T40-NRG_E!T40-DL!T40</f>
        <v>24.550472914875172</v>
      </c>
      <c r="U40" s="10">
        <f>NRGSUP!U40-TI_E!U40+TO!U40-NRG_E!U40-DL!U40</f>
        <v>29.118572656921515</v>
      </c>
      <c r="V40" s="10">
        <f>NRGSUP!V40-TI_E!V40+TO!V40-NRG_E!V40-DL!V40</f>
        <v>29.91659501289837</v>
      </c>
      <c r="W40" s="10">
        <f>NRGSUP!W40-TI_E!W40+TO!W40-NRG_E!W40-DL!W40</f>
        <v>14.843766122098259</v>
      </c>
      <c r="X40" s="10">
        <f>NRGSUP!X40-TI_E!X40+TO!X40-NRG_E!X40-DL!X40</f>
        <v>26.435941530524815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50.214961306964739</v>
      </c>
      <c r="D41" s="10">
        <f>NRGSUP!D41-TI_E!D41+TO!D41-NRG_E!D41-DL!D41</f>
        <v>19.876784178847807</v>
      </c>
      <c r="E41" s="10">
        <f>NRGSUP!E41-TI_E!E41+TO!E41-NRG_E!E41-DL!E41</f>
        <v>12.553740326741188</v>
      </c>
      <c r="F41" s="10">
        <f>NRGSUP!F41-TI_E!F41+TO!F41-NRG_E!F41-DL!F41</f>
        <v>7.3230438521066201</v>
      </c>
      <c r="G41" s="10">
        <f>NRGSUP!G41-TI_E!G41+TO!G41-NRG_E!G41-DL!G41</f>
        <v>1.0460877042132353</v>
      </c>
      <c r="H41" s="10">
        <f>NRGSUP!H41-TI_E!H41+TO!H41-NRG_E!H41-DL!H41</f>
        <v>0</v>
      </c>
      <c r="I41" s="10">
        <f>NRGSUP!I41-TI_E!I41+TO!I41-NRG_E!I41-DL!I41</f>
        <v>1.0461736887360269</v>
      </c>
      <c r="J41" s="10">
        <f>NRGSUP!J41-TI_E!J41+TO!J41-NRG_E!J41-DL!J41</f>
        <v>8.5984522784965378E-5</v>
      </c>
      <c r="K41" s="10">
        <f>NRGSUP!K41-TI_E!K41+TO!K41-NRG_E!K41-DL!K41</f>
        <v>2.0923473774720538</v>
      </c>
      <c r="L41" s="10">
        <f>NRGSUP!L41-TI_E!L41+TO!L41-NRG_E!L41-DL!L41</f>
        <v>2.053998280309544</v>
      </c>
      <c r="M41" s="10">
        <f>NRGSUP!M41-TI_E!M41+TO!M41-NRG_E!M41-DL!M41</f>
        <v>1.026999140154772</v>
      </c>
      <c r="N41" s="10">
        <f>NRGSUP!N41-TI_E!N41+TO!N41-NRG_E!N41-DL!N41</f>
        <v>2.053998280309544</v>
      </c>
      <c r="O41" s="10">
        <f>NRGSUP!O41-TI_E!O41+TO!O41-NRG_E!O41-DL!O41</f>
        <v>2.053998280309544</v>
      </c>
      <c r="P41" s="10">
        <f>NRGSUP!P41-TI_E!P41+TO!P41-NRG_E!P41-DL!P41</f>
        <v>2.053998280309544</v>
      </c>
      <c r="Q41" s="10">
        <f>NRGSUP!Q41-TI_E!Q41+TO!Q41-NRG_E!Q41-DL!Q41</f>
        <v>1.026999140154772</v>
      </c>
      <c r="R41" s="10">
        <f>NRGSUP!R41-TI_E!R41+TO!R41-NRG_E!R41-DL!R41</f>
        <v>0</v>
      </c>
      <c r="S41" s="10">
        <f>NRGSUP!S41-TI_E!S41+TO!S41-NRG_E!S41-DL!S41</f>
        <v>0</v>
      </c>
      <c r="T41" s="10">
        <f>NRGSUP!T41-TI_E!T41+TO!T41-NRG_E!T41-DL!T41</f>
        <v>0.81848667239896822</v>
      </c>
      <c r="U41" s="10">
        <f>NRGSUP!U41-TI_E!U41+TO!U41-NRG_E!U41-DL!U41</f>
        <v>0.6716251074806534</v>
      </c>
      <c r="V41" s="10">
        <f>NRGSUP!V41-TI_E!V41+TO!V41-NRG_E!V41-DL!V41</f>
        <v>0.26087704213241619</v>
      </c>
      <c r="W41" s="10">
        <f>NRGSUP!W41-TI_E!W41+TO!W41-NRG_E!W41-DL!W41</f>
        <v>0.35838349097162514</v>
      </c>
      <c r="X41" s="10">
        <f>NRGSUP!X41-TI_E!X41+TO!X41-NRG_E!X41-DL!X41</f>
        <v>1.1173688736027514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803.52536543422173</v>
      </c>
      <c r="D42" s="10">
        <f>NRGSUP!D42-TI_E!D42+TO!D42-NRG_E!D42-DL!D42</f>
        <v>714.24479793637147</v>
      </c>
      <c r="E42" s="10">
        <f>NRGSUP!E42-TI_E!E42+TO!E42-NRG_E!E42-DL!E42</f>
        <v>839.66276870163358</v>
      </c>
      <c r="F42" s="10">
        <f>NRGSUP!F42-TI_E!F42+TO!F42-NRG_E!F42-DL!F42</f>
        <v>803.52536543422161</v>
      </c>
      <c r="G42" s="10">
        <f>NRGSUP!G42-TI_E!G42+TO!G42-NRG_E!G42-DL!G42</f>
        <v>820.5312123817713</v>
      </c>
      <c r="H42" s="10">
        <f>NRGSUP!H42-TI_E!H42+TO!H42-NRG_E!H42-DL!H42</f>
        <v>733.37626827171061</v>
      </c>
      <c r="I42" s="10">
        <f>NRGSUP!I42-TI_E!I42+TO!I42-NRG_E!I42-DL!I42</f>
        <v>1039.4812553740323</v>
      </c>
      <c r="J42" s="10">
        <f>NRGSUP!J42-TI_E!J42+TO!J42-NRG_E!J42-DL!J42</f>
        <v>1144.7047291487529</v>
      </c>
      <c r="K42" s="10">
        <f>NRGSUP!K42-TI_E!K42+TO!K42-NRG_E!K42-DL!K42</f>
        <v>943.82338779019778</v>
      </c>
      <c r="L42" s="10">
        <f>NRGSUP!L42-TI_E!L42+TO!L42-NRG_E!L42-DL!L42</f>
        <v>841.78856405846943</v>
      </c>
      <c r="M42" s="10">
        <f>NRGSUP!M42-TI_E!M42+TO!M42-NRG_E!M42-DL!M42</f>
        <v>992.07033533963852</v>
      </c>
      <c r="N42" s="10">
        <f>NRGSUP!N42-TI_E!N42+TO!N42-NRG_E!N42-DL!N42</f>
        <v>693.60851246775565</v>
      </c>
      <c r="O42" s="10">
        <f>NRGSUP!O42-TI_E!O42+TO!O42-NRG_E!O42-DL!O42</f>
        <v>680.99742046431652</v>
      </c>
      <c r="P42" s="10">
        <f>NRGSUP!P42-TI_E!P42+TO!P42-NRG_E!P42-DL!P42</f>
        <v>872.26526225279497</v>
      </c>
      <c r="Q42" s="10">
        <f>NRGSUP!Q42-TI_E!Q42+TO!Q42-NRG_E!Q42-DL!Q42</f>
        <v>918.50576096302643</v>
      </c>
      <c r="R42" s="10">
        <f>NRGSUP!R42-TI_E!R42+TO!R42-NRG_E!R42-DL!R42</f>
        <v>1094.0097162510747</v>
      </c>
      <c r="S42" s="10">
        <f>NRGSUP!S42-TI_E!S42+TO!S42-NRG_E!S42-DL!S42</f>
        <v>978.40834049871046</v>
      </c>
      <c r="T42" s="10">
        <f>NRGSUP!T42-TI_E!T42+TO!T42-NRG_E!T42-DL!T42</f>
        <v>1123.4669819432506</v>
      </c>
      <c r="U42" s="10">
        <f>NRGSUP!U42-TI_E!U42+TO!U42-NRG_E!U42-DL!U42</f>
        <v>1078.8165950128982</v>
      </c>
      <c r="V42" s="10">
        <f>NRGSUP!V42-TI_E!V42+TO!V42-NRG_E!V42-DL!V42</f>
        <v>1205.4474634565786</v>
      </c>
      <c r="W42" s="10">
        <f>NRGSUP!W42-TI_E!W42+TO!W42-NRG_E!W42-DL!W42</f>
        <v>1214.3361134995705</v>
      </c>
      <c r="X42" s="10">
        <f>NRGSUP!X42-TI_E!X42+TO!X42-NRG_E!X42-DL!X42</f>
        <v>1037.33981083405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7362.8307824591566</v>
      </c>
      <c r="D43" s="10">
        <f>NRGSUP!D43-TI_E!D43+TO!D43-NRG_E!D43-DL!D43</f>
        <v>7904.0794496990538</v>
      </c>
      <c r="E43" s="10">
        <f>NRGSUP!E43-TI_E!E43+TO!E43-NRG_E!E43-DL!E43</f>
        <v>7394.6688736027509</v>
      </c>
      <c r="F43" s="10">
        <f>NRGSUP!F43-TI_E!F43+TO!F43-NRG_E!F43-DL!F43</f>
        <v>8032.4593293207217</v>
      </c>
      <c r="G43" s="10">
        <f>NRGSUP!G43-TI_E!G43+TO!G43-NRG_E!G43-DL!G43</f>
        <v>9282.3637145313824</v>
      </c>
      <c r="H43" s="10">
        <f>NRGSUP!H43-TI_E!H43+TO!H43-NRG_E!H43-DL!H43</f>
        <v>9515.5012037833185</v>
      </c>
      <c r="I43" s="10">
        <f>NRGSUP!I43-TI_E!I43+TO!I43-NRG_E!I43-DL!I43</f>
        <v>10092.696044711951</v>
      </c>
      <c r="J43" s="10">
        <f>NRGSUP!J43-TI_E!J43+TO!J43-NRG_E!J43-DL!J43</f>
        <v>11090.976526225277</v>
      </c>
      <c r="K43" s="10">
        <f>NRGSUP!K43-TI_E!K43+TO!K43-NRG_E!K43-DL!K43</f>
        <v>11677.414703353395</v>
      </c>
      <c r="L43" s="10">
        <f>NRGSUP!L43-TI_E!L43+TO!L43-NRG_E!L43-DL!L43</f>
        <v>11805.424161650901</v>
      </c>
      <c r="M43" s="10">
        <f>NRGSUP!M43-TI_E!M43+TO!M43-NRG_E!M43-DL!M43</f>
        <v>12700.009544282035</v>
      </c>
      <c r="N43" s="10">
        <f>NRGSUP!N43-TI_E!N43+TO!N43-NRG_E!N43-DL!N43</f>
        <v>13094.040928632843</v>
      </c>
      <c r="O43" s="10">
        <f>NRGSUP!O43-TI_E!O43+TO!O43-NRG_E!O43-DL!O43</f>
        <v>12581.076268271709</v>
      </c>
      <c r="P43" s="10">
        <f>NRGSUP!P43-TI_E!P43+TO!P43-NRG_E!P43-DL!P43</f>
        <v>11610.994067067926</v>
      </c>
      <c r="Q43" s="10">
        <f>NRGSUP!Q43-TI_E!Q43+TO!Q43-NRG_E!Q43-DL!Q43</f>
        <v>11411.393035253657</v>
      </c>
      <c r="R43" s="10">
        <f>NRGSUP!R43-TI_E!R43+TO!R43-NRG_E!R43-DL!R43</f>
        <v>12172.446603611346</v>
      </c>
      <c r="S43" s="10">
        <f>NRGSUP!S43-TI_E!S43+TO!S43-NRG_E!S43-DL!S43</f>
        <v>14112.520378331903</v>
      </c>
      <c r="T43" s="10">
        <f>NRGSUP!T43-TI_E!T43+TO!T43-NRG_E!T43-DL!T43</f>
        <v>16718.579191745488</v>
      </c>
      <c r="U43" s="10">
        <f>NRGSUP!U43-TI_E!U43+TO!U43-NRG_E!U43-DL!U43</f>
        <v>17266.242820292347</v>
      </c>
      <c r="V43" s="10">
        <f>NRGSUP!V43-TI_E!V43+TO!V43-NRG_E!V43-DL!V43</f>
        <v>17397.880137575234</v>
      </c>
      <c r="W43" s="10">
        <f>NRGSUP!W43-TI_E!W43+TO!W43-NRG_E!W43-DL!W43</f>
        <v>16990.580739466892</v>
      </c>
      <c r="X43" s="10">
        <f>NRGSUP!X43-TI_E!X43+TO!X43-NRG_E!X43-DL!X43</f>
        <v>18224.734651762679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764.23052450558885</v>
      </c>
      <c r="D44" s="10">
        <f>NRGSUP!D44-TI_E!D44+TO!D44-NRG_E!D44-DL!D44</f>
        <v>690.89518486672398</v>
      </c>
      <c r="E44" s="10">
        <f>NRGSUP!E44-TI_E!E44+TO!E44-NRG_E!E44-DL!E44</f>
        <v>850.10988822012064</v>
      </c>
      <c r="F44" s="10">
        <f>NRGSUP!F44-TI_E!F44+TO!F44-NRG_E!F44-DL!F44</f>
        <v>926.33998280309572</v>
      </c>
      <c r="G44" s="10">
        <f>NRGSUP!G44-TI_E!G44+TO!G44-NRG_E!G44-DL!G44</f>
        <v>663.87687016337031</v>
      </c>
      <c r="H44" s="10">
        <f>NRGSUP!H44-TI_E!H44+TO!H44-NRG_E!H44-DL!H44</f>
        <v>555.80395528804877</v>
      </c>
      <c r="I44" s="10">
        <f>NRGSUP!I44-TI_E!I44+TO!I44-NRG_E!I44-DL!I44</f>
        <v>566.41822871882982</v>
      </c>
      <c r="J44" s="10">
        <f>NRGSUP!J44-TI_E!J44+TO!J44-NRG_E!J44-DL!J44</f>
        <v>291.41117798796245</v>
      </c>
      <c r="K44" s="10">
        <f>NRGSUP!K44-TI_E!K44+TO!K44-NRG_E!K44-DL!K44</f>
        <v>189.12777300085907</v>
      </c>
      <c r="L44" s="10">
        <f>NRGSUP!L44-TI_E!L44+TO!L44-NRG_E!L44-DL!L44</f>
        <v>168.14763542562298</v>
      </c>
      <c r="M44" s="10">
        <f>NRGSUP!M44-TI_E!M44+TO!M44-NRG_E!M44-DL!M44</f>
        <v>100.3153052450557</v>
      </c>
      <c r="N44" s="10">
        <f>NRGSUP!N44-TI_E!N44+TO!N44-NRG_E!N44-DL!N44</f>
        <v>182.47824591573431</v>
      </c>
      <c r="O44" s="10">
        <f>NRGSUP!O44-TI_E!O44+TO!O44-NRG_E!O44-DL!O44</f>
        <v>171.96913155631921</v>
      </c>
      <c r="P44" s="10">
        <f>NRGSUP!P44-TI_E!P44+TO!P44-NRG_E!P44-DL!P44</f>
        <v>111.77996560619033</v>
      </c>
      <c r="Q44" s="10">
        <f>NRGSUP!Q44-TI_E!Q44+TO!Q44-NRG_E!Q44-DL!Q44</f>
        <v>121.33370593293142</v>
      </c>
      <c r="R44" s="10">
        <f>NRGSUP!R44-TI_E!R44+TO!R44-NRG_E!R44-DL!R44</f>
        <v>104.13680137575227</v>
      </c>
      <c r="S44" s="10">
        <f>NRGSUP!S44-TI_E!S44+TO!S44-NRG_E!S44-DL!S44</f>
        <v>122.28907996560622</v>
      </c>
      <c r="T44" s="10">
        <f>NRGSUP!T44-TI_E!T44+TO!T44-NRG_E!T44-DL!T44</f>
        <v>99.546173688735507</v>
      </c>
      <c r="U44" s="10">
        <f>NRGSUP!U44-TI_E!U44+TO!U44-NRG_E!U44-DL!U44</f>
        <v>84.986414445399816</v>
      </c>
      <c r="V44" s="10">
        <f>NRGSUP!V44-TI_E!V44+TO!V44-NRG_E!V44-DL!V44</f>
        <v>76.688907996560886</v>
      </c>
      <c r="W44" s="10">
        <f>NRGSUP!W44-TI_E!W44+TO!W44-NRG_E!W44-DL!W44</f>
        <v>81.018228718831097</v>
      </c>
      <c r="X44" s="10">
        <f>NRGSUP!X44-TI_E!X44+TO!X44-NRG_E!X44-DL!X44</f>
        <v>96.640412725709382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81.613585554600178</v>
      </c>
      <c r="D45" s="10">
        <f>NRGSUP!D45-TI_E!D45+TO!D45-NRG_E!D45-DL!D45</f>
        <v>57.609630266552024</v>
      </c>
      <c r="E45" s="10">
        <f>NRGSUP!E45-TI_E!E45+TO!E45-NRG_E!E45-DL!E45</f>
        <v>75.852794496990555</v>
      </c>
      <c r="F45" s="10">
        <f>NRGSUP!F45-TI_E!F45+TO!F45-NRG_E!F45-DL!F45</f>
        <v>32.645313843508177</v>
      </c>
      <c r="G45" s="10">
        <f>NRGSUP!G45-TI_E!G45+TO!G45-NRG_E!G45-DL!G45</f>
        <v>25.924419604471186</v>
      </c>
      <c r="H45" s="10">
        <f>NRGSUP!H45-TI_E!H45+TO!H45-NRG_E!H45-DL!H45</f>
        <v>54.729148753224422</v>
      </c>
      <c r="I45" s="10">
        <f>NRGSUP!I45-TI_E!I45+TO!I45-NRG_E!I45-DL!I45</f>
        <v>53.769045571797065</v>
      </c>
      <c r="J45" s="10">
        <f>NRGSUP!J45-TI_E!J45+TO!J45-NRG_E!J45-DL!J45</f>
        <v>51.848667239896855</v>
      </c>
      <c r="K45" s="10">
        <f>NRGSUP!K45-TI_E!K45+TO!K45-NRG_E!K45-DL!K45</f>
        <v>62.410490111779907</v>
      </c>
      <c r="L45" s="10">
        <f>NRGSUP!L45-TI_E!L45+TO!L45-NRG_E!L45-DL!L45</f>
        <v>47.902923473774692</v>
      </c>
      <c r="M45" s="10">
        <f>NRGSUP!M45-TI_E!M45+TO!M45-NRG_E!M45-DL!M45</f>
        <v>37.489251934651719</v>
      </c>
      <c r="N45" s="10">
        <f>NRGSUP!N45-TI_E!N45+TO!N45-NRG_E!N45-DL!N45</f>
        <v>43.737489251934647</v>
      </c>
      <c r="O45" s="10">
        <f>NRGSUP!O45-TI_E!O45+TO!O45-NRG_E!O45-DL!O45</f>
        <v>42.696130696474569</v>
      </c>
      <c r="P45" s="10">
        <f>NRGSUP!P45-TI_E!P45+TO!P45-NRG_E!P45-DL!P45</f>
        <v>37.489337919174545</v>
      </c>
      <c r="Q45" s="10">
        <f>NRGSUP!Q45-TI_E!Q45+TO!Q45-NRG_E!Q45-DL!Q45</f>
        <v>47.902923473774734</v>
      </c>
      <c r="R45" s="10">
        <f>NRGSUP!R45-TI_E!R45+TO!R45-NRG_E!R45-DL!R45</f>
        <v>52.068357695614793</v>
      </c>
      <c r="S45" s="10">
        <f>NRGSUP!S45-TI_E!S45+TO!S45-NRG_E!S45-DL!S45</f>
        <v>68.730266552020595</v>
      </c>
      <c r="T45" s="10">
        <f>NRGSUP!T45-TI_E!T45+TO!T45-NRG_E!T45-DL!T45</f>
        <v>72.388650042992253</v>
      </c>
      <c r="U45" s="10">
        <f>NRGSUP!U45-TI_E!U45+TO!U45-NRG_E!U45-DL!U45</f>
        <v>80.56861564918313</v>
      </c>
      <c r="V45" s="10">
        <f>NRGSUP!V45-TI_E!V45+TO!V45-NRG_E!V45-DL!V45</f>
        <v>82.126483233018035</v>
      </c>
      <c r="W45" s="10">
        <f>NRGSUP!W45-TI_E!W45+TO!W45-NRG_E!W45-DL!W45</f>
        <v>102.44668959587273</v>
      </c>
      <c r="X45" s="10">
        <f>NRGSUP!X45-TI_E!X45+TO!X45-NRG_E!X45-DL!X45</f>
        <v>100.95958727429061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365.82115219260533</v>
      </c>
      <c r="D46" s="10">
        <f>NRGSUP!D46-TI_E!D46+TO!D46-NRG_E!D46-DL!D46</f>
        <v>360.06018916595019</v>
      </c>
      <c r="E46" s="10">
        <f>NRGSUP!E46-TI_E!E46+TO!E46-NRG_E!E46-DL!E46</f>
        <v>299.57007738607058</v>
      </c>
      <c r="F46" s="10">
        <f>NRGSUP!F46-TI_E!F46+TO!F46-NRG_E!F46-DL!F46</f>
        <v>314.93258813413593</v>
      </c>
      <c r="G46" s="10">
        <f>NRGSUP!G46-TI_E!G46+TO!G46-NRG_E!G46-DL!G46</f>
        <v>175.70937231298367</v>
      </c>
      <c r="H46" s="10">
        <f>NRGSUP!H46-TI_E!H46+TO!H46-NRG_E!H46-DL!H46</f>
        <v>139.22321582115208</v>
      </c>
      <c r="I46" s="10">
        <f>NRGSUP!I46-TI_E!I46+TO!I46-NRG_E!I46-DL!I46</f>
        <v>128.66156491831475</v>
      </c>
      <c r="J46" s="10">
        <f>NRGSUP!J46-TI_E!J46+TO!J46-NRG_E!J46-DL!J46</f>
        <v>181.47033533963889</v>
      </c>
      <c r="K46" s="10">
        <f>NRGSUP!K46-TI_E!K46+TO!K46-NRG_E!K46-DL!K46</f>
        <v>189.15159071367148</v>
      </c>
      <c r="L46" s="10">
        <f>NRGSUP!L46-TI_E!L46+TO!L46-NRG_E!L46-DL!L46</f>
        <v>200.63052450558894</v>
      </c>
      <c r="M46" s="10">
        <f>NRGSUP!M46-TI_E!M46+TO!M46-NRG_E!M46-DL!M46</f>
        <v>230.72519346517629</v>
      </c>
      <c r="N46" s="10">
        <f>NRGSUP!N46-TI_E!N46+TO!N46-NRG_E!N46-DL!N46</f>
        <v>180.56749785038687</v>
      </c>
      <c r="O46" s="10">
        <f>NRGSUP!O46-TI_E!O46+TO!O46-NRG_E!O46-DL!O46</f>
        <v>148.46655202063619</v>
      </c>
      <c r="P46" s="10">
        <f>NRGSUP!P46-TI_E!P46+TO!P46-NRG_E!P46-DL!P46</f>
        <v>133.41934651762682</v>
      </c>
      <c r="Q46" s="10">
        <f>NRGSUP!Q46-TI_E!Q46+TO!Q46-NRG_E!Q46-DL!Q46</f>
        <v>179.56431642304381</v>
      </c>
      <c r="R46" s="10">
        <f>NRGSUP!R46-TI_E!R46+TO!R46-NRG_E!R46-DL!R46</f>
        <v>228.71891659501296</v>
      </c>
      <c r="S46" s="10">
        <f>NRGSUP!S46-TI_E!S46+TO!S46-NRG_E!S46-DL!S46</f>
        <v>233.73456577815989</v>
      </c>
      <c r="T46" s="10">
        <f>NRGSUP!T46-TI_E!T46+TO!T46-NRG_E!T46-DL!T46</f>
        <v>241.45184866723983</v>
      </c>
      <c r="U46" s="10">
        <f>NRGSUP!U46-TI_E!U46+TO!U46-NRG_E!U46-DL!U46</f>
        <v>244.45236457437659</v>
      </c>
      <c r="V46" s="10">
        <f>NRGSUP!V46-TI_E!V46+TO!V46-NRG_E!V46-DL!V46</f>
        <v>259.31186586414447</v>
      </c>
      <c r="W46" s="10">
        <f>NRGSUP!W46-TI_E!W46+TO!W46-NRG_E!W46-DL!W46</f>
        <v>264.02072226999132</v>
      </c>
      <c r="X46" s="10">
        <f>NRGSUP!X46-TI_E!X46+TO!X46-NRG_E!X46-DL!X46</f>
        <v>353.24720550300947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856.46319862424764</v>
      </c>
      <c r="D47" s="10">
        <f>NRGSUP!D47-TI_E!D47+TO!D47-NRG_E!D47-DL!D47</f>
        <v>696.11642304385202</v>
      </c>
      <c r="E47" s="10">
        <f>NRGSUP!E47-TI_E!E47+TO!E47-NRG_E!E47-DL!E47</f>
        <v>820.93714531384353</v>
      </c>
      <c r="F47" s="10">
        <f>NRGSUP!F47-TI_E!F47+TO!F47-NRG_E!F47-DL!F47</f>
        <v>791.17222699914021</v>
      </c>
      <c r="G47" s="10">
        <f>NRGSUP!G47-TI_E!G47+TO!G47-NRG_E!G47-DL!G47</f>
        <v>965.92149613069637</v>
      </c>
      <c r="H47" s="10">
        <f>NRGSUP!H47-TI_E!H47+TO!H47-NRG_E!H47-DL!H47</f>
        <v>1108.025193465176</v>
      </c>
      <c r="I47" s="10">
        <f>NRGSUP!I47-TI_E!I47+TO!I47-NRG_E!I47-DL!I47</f>
        <v>1403.7546861564915</v>
      </c>
      <c r="J47" s="10">
        <f>NRGSUP!J47-TI_E!J47+TO!J47-NRG_E!J47-DL!J47</f>
        <v>1342.3043852106618</v>
      </c>
      <c r="K47" s="10">
        <f>NRGSUP!K47-TI_E!K47+TO!K47-NRG_E!K47-DL!K47</f>
        <v>1258.7703353396387</v>
      </c>
      <c r="L47" s="10">
        <f>NRGSUP!L47-TI_E!L47+TO!L47-NRG_E!L47-DL!L47</f>
        <v>1464.3165090283751</v>
      </c>
      <c r="M47" s="10">
        <f>NRGSUP!M47-TI_E!M47+TO!M47-NRG_E!M47-DL!M47</f>
        <v>1464.3163370593288</v>
      </c>
      <c r="N47" s="10">
        <f>NRGSUP!N47-TI_E!N47+TO!N47-NRG_E!N47-DL!N47</f>
        <v>1586.3427343078249</v>
      </c>
      <c r="O47" s="10">
        <f>NRGSUP!O47-TI_E!O47+TO!O47-NRG_E!O47-DL!O47</f>
        <v>1293.8521926053304</v>
      </c>
      <c r="P47" s="10">
        <f>NRGSUP!P47-TI_E!P47+TO!P47-NRG_E!P47-DL!P47</f>
        <v>1062.840326741187</v>
      </c>
      <c r="Q47" s="10">
        <f>NRGSUP!Q47-TI_E!Q47+TO!Q47-NRG_E!Q47-DL!Q47</f>
        <v>1032.1008598452274</v>
      </c>
      <c r="R47" s="10">
        <f>NRGSUP!R47-TI_E!R47+TO!R47-NRG_E!R47-DL!R47</f>
        <v>1034.8953568357697</v>
      </c>
      <c r="S47" s="10">
        <f>NRGSUP!S47-TI_E!S47+TO!S47-NRG_E!S47-DL!S47</f>
        <v>1089.8538263112641</v>
      </c>
      <c r="T47" s="10">
        <f>NRGSUP!T47-TI_E!T47+TO!T47-NRG_E!T47-DL!T47</f>
        <v>1326.1284608770418</v>
      </c>
      <c r="U47" s="10">
        <f>NRGSUP!U47-TI_E!U47+TO!U47-NRG_E!U47-DL!U47</f>
        <v>1332.4041272570942</v>
      </c>
      <c r="V47" s="10">
        <f>NRGSUP!V47-TI_E!V47+TO!V47-NRG_E!V47-DL!V47</f>
        <v>1127.1901117798798</v>
      </c>
      <c r="W47" s="10">
        <f>NRGSUP!W47-TI_E!W47+TO!W47-NRG_E!W47-DL!W47</f>
        <v>1096.480481513327</v>
      </c>
      <c r="X47" s="10">
        <f>NRGSUP!X47-TI_E!X47+TO!X47-NRG_E!X47-DL!X47</f>
        <v>1049.7192605331036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0</v>
      </c>
      <c r="D48" s="10">
        <f>NRGSUP!D48-TI_E!D48+TO!D48-NRG_E!D48-DL!D48</f>
        <v>0</v>
      </c>
      <c r="E48" s="10">
        <f>NRGSUP!E48-TI_E!E48+TO!E48-NRG_E!E48-DL!E48</f>
        <v>0</v>
      </c>
      <c r="F48" s="10">
        <f>NRGSUP!F48-TI_E!F48+TO!F48-NRG_E!F48-DL!F48</f>
        <v>107.12235597592429</v>
      </c>
      <c r="G48" s="10">
        <f>NRGSUP!G48-TI_E!G48+TO!G48-NRG_E!G48-DL!G48</f>
        <v>78.401203783319005</v>
      </c>
      <c r="H48" s="10">
        <f>NRGSUP!H48-TI_E!H48+TO!H48-NRG_E!H48-DL!H48</f>
        <v>171.55107480653484</v>
      </c>
      <c r="I48" s="10">
        <f>NRGSUP!I48-TI_E!I48+TO!I48-NRG_E!I48-DL!I48</f>
        <v>84.611092003439367</v>
      </c>
      <c r="J48" s="10">
        <f>NRGSUP!J48-TI_E!J48+TO!J48-NRG_E!J48-DL!J48</f>
        <v>38.036199484092862</v>
      </c>
      <c r="K48" s="10">
        <f>NRGSUP!K48-TI_E!K48+TO!K48-NRG_E!K48-DL!K48</f>
        <v>27.944969905417025</v>
      </c>
      <c r="L48" s="10">
        <f>NRGSUP!L48-TI_E!L48+TO!L48-NRG_E!L48-DL!L48</f>
        <v>65.730438521066191</v>
      </c>
      <c r="M48" s="10">
        <f>NRGSUP!M48-TI_E!M48+TO!M48-NRG_E!M48-DL!M48</f>
        <v>48.915649183147032</v>
      </c>
      <c r="N48" s="10">
        <f>NRGSUP!N48-TI_E!N48+TO!N48-NRG_E!N48-DL!N48</f>
        <v>59.615993121238176</v>
      </c>
      <c r="O48" s="10">
        <f>NRGSUP!O48-TI_E!O48+TO!O48-NRG_E!O48-DL!O48</f>
        <v>68.787618228718827</v>
      </c>
      <c r="P48" s="10">
        <f>NRGSUP!P48-TI_E!P48+TO!P48-NRG_E!P48-DL!P48</f>
        <v>14.521840068787618</v>
      </c>
      <c r="Q48" s="10">
        <f>NRGSUP!Q48-TI_E!Q48+TO!Q48-NRG_E!Q48-DL!Q48</f>
        <v>19.871969045571799</v>
      </c>
      <c r="R48" s="10">
        <f>NRGSUP!R48-TI_E!R48+TO!R48-NRG_E!R48-DL!R48</f>
        <v>21.400601891659498</v>
      </c>
      <c r="S48" s="10">
        <f>NRGSUP!S48-TI_E!S48+TO!S48-NRG_E!S48-DL!S48</f>
        <v>29.04368013757523</v>
      </c>
      <c r="T48" s="10">
        <f>NRGSUP!T48-TI_E!T48+TO!T48-NRG_E!T48-DL!T48</f>
        <v>41.336715391229575</v>
      </c>
      <c r="U48" s="10">
        <f>NRGSUP!U48-TI_E!U48+TO!U48-NRG_E!U48-DL!U48</f>
        <v>43.132072226999142</v>
      </c>
      <c r="V48" s="10">
        <f>NRGSUP!V48-TI_E!V48+TO!V48-NRG_E!V48-DL!V48</f>
        <v>54.07317282889079</v>
      </c>
      <c r="W48" s="10">
        <f>NRGSUP!W48-TI_E!W48+TO!W48-NRG_E!W48-DL!W48</f>
        <v>36.102063628546858</v>
      </c>
      <c r="X48" s="10">
        <f>NRGSUP!X48-TI_E!X48+TO!X48-NRG_E!X48-DL!X48</f>
        <v>84.862510748065347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92.175408426483244</v>
      </c>
      <c r="D49" s="10">
        <f>NRGSUP!D49-TI_E!D49+TO!D49-NRG_E!D49-DL!D49</f>
        <v>78.733104041272568</v>
      </c>
      <c r="E49" s="10">
        <f>NRGSUP!E49-TI_E!E49+TO!E49-NRG_E!E49-DL!E49</f>
        <v>72.97214101461735</v>
      </c>
      <c r="F49" s="10">
        <f>NRGSUP!F49-TI_E!F49+TO!F49-NRG_E!F49-DL!F49</f>
        <v>81.613671539122947</v>
      </c>
      <c r="G49" s="10">
        <f>NRGSUP!G49-TI_E!G49+TO!G49-NRG_E!G49-DL!G49</f>
        <v>91.215219260533104</v>
      </c>
      <c r="H49" s="10">
        <f>NRGSUP!H49-TI_E!H49+TO!H49-NRG_E!H49-DL!H49</f>
        <v>71.051848667239895</v>
      </c>
      <c r="I49" s="10">
        <f>NRGSUP!I49-TI_E!I49+TO!I49-NRG_E!I49-DL!I49</f>
        <v>83.53396388650043</v>
      </c>
      <c r="J49" s="10">
        <f>NRGSUP!J49-TI_E!J49+TO!J49-NRG_E!J49-DL!J49</f>
        <v>112.33877901977644</v>
      </c>
      <c r="K49" s="10">
        <f>NRGSUP!K49-TI_E!K49+TO!K49-NRG_E!K49-DL!K49</f>
        <v>127.70137575236457</v>
      </c>
      <c r="L49" s="10">
        <f>NRGSUP!L49-TI_E!L49+TO!L49-NRG_E!L49-DL!L49</f>
        <v>135.6644883920894</v>
      </c>
      <c r="M49" s="10">
        <f>NRGSUP!M49-TI_E!M49+TO!M49-NRG_E!M49-DL!M49</f>
        <v>114.64600171969045</v>
      </c>
      <c r="N49" s="10">
        <f>NRGSUP!N49-TI_E!N49+TO!N49-NRG_E!N49-DL!N49</f>
        <v>118.46749785038693</v>
      </c>
      <c r="O49" s="10">
        <f>NRGSUP!O49-TI_E!O49+TO!O49-NRG_E!O49-DL!O49</f>
        <v>116.55683576956147</v>
      </c>
      <c r="P49" s="10">
        <f>NRGSUP!P49-TI_E!P49+TO!P49-NRG_E!P49-DL!P49</f>
        <v>128.02141014617368</v>
      </c>
      <c r="Q49" s="10">
        <f>NRGSUP!Q49-TI_E!Q49+TO!Q49-NRG_E!Q49-DL!Q49</f>
        <v>115.60137575236456</v>
      </c>
      <c r="R49" s="10">
        <f>NRGSUP!R49-TI_E!R49+TO!R49-NRG_E!R49-DL!R49</f>
        <v>137.57523645743765</v>
      </c>
      <c r="S49" s="10">
        <f>NRGSUP!S49-TI_E!S49+TO!S49-NRG_E!S49-DL!S49</f>
        <v>149.03989681857263</v>
      </c>
      <c r="T49" s="10">
        <f>NRGSUP!T49-TI_E!T49+TO!T49-NRG_E!T49-DL!T49</f>
        <v>144.17024935511608</v>
      </c>
      <c r="U49" s="10">
        <f>NRGSUP!U49-TI_E!U49+TO!U49-NRG_E!U49-DL!U49</f>
        <v>147.80361134995698</v>
      </c>
      <c r="V49" s="10">
        <f>NRGSUP!V49-TI_E!V49+TO!V49-NRG_E!V49-DL!V49</f>
        <v>154.26380051590712</v>
      </c>
      <c r="W49" s="10">
        <f>NRGSUP!W49-TI_E!W49+TO!W49-NRG_E!W49-DL!W49</f>
        <v>159.33680137575234</v>
      </c>
      <c r="X49" s="10">
        <f>NRGSUP!X49-TI_E!X49+TO!X49-NRG_E!X49-DL!X49</f>
        <v>161.26981943250209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35.525795356835758</v>
      </c>
      <c r="D50" s="10">
        <f>NRGSUP!D50-TI_E!D50+TO!D50-NRG_E!D50-DL!D50</f>
        <v>236.19939810834049</v>
      </c>
      <c r="E50" s="10">
        <f>NRGSUP!E50-TI_E!E50+TO!E50-NRG_E!E50-DL!E50</f>
        <v>343.73740326741182</v>
      </c>
      <c r="F50" s="10">
        <f>NRGSUP!F50-TI_E!F50+TO!F50-NRG_E!F50-DL!F50</f>
        <v>350.45855546001718</v>
      </c>
      <c r="G50" s="10">
        <f>NRGSUP!G50-TI_E!G50+TO!G50-NRG_E!G50-DL!G50</f>
        <v>366.78125537403241</v>
      </c>
      <c r="H50" s="10">
        <f>NRGSUP!H50-TI_E!H50+TO!H50-NRG_E!H50-DL!H50</f>
        <v>190.11186586414456</v>
      </c>
      <c r="I50" s="10">
        <f>NRGSUP!I50-TI_E!I50+TO!I50-NRG_E!I50-DL!I50</f>
        <v>221.79707652622531</v>
      </c>
      <c r="J50" s="10">
        <f>NRGSUP!J50-TI_E!J50+TO!J50-NRG_E!J50-DL!J50</f>
        <v>269.80498710232155</v>
      </c>
      <c r="K50" s="10">
        <f>NRGSUP!K50-TI_E!K50+TO!K50-NRG_E!K50-DL!K50</f>
        <v>353.8740326741185</v>
      </c>
      <c r="L50" s="10">
        <f>NRGSUP!L50-TI_E!L50+TO!L50-NRG_E!L50-DL!L50</f>
        <v>240.35055889939804</v>
      </c>
      <c r="M50" s="10">
        <f>NRGSUP!M50-TI_E!M50+TO!M50-NRG_E!M50-DL!M50</f>
        <v>305.24505588993975</v>
      </c>
      <c r="N50" s="10">
        <f>NRGSUP!N50-TI_E!N50+TO!N50-NRG_E!N50-DL!N50</f>
        <v>322.44204643164232</v>
      </c>
      <c r="O50" s="10">
        <f>NRGSUP!O50-TI_E!O50+TO!O50-NRG_E!O50-DL!O50</f>
        <v>369.47067927772997</v>
      </c>
      <c r="P50" s="10">
        <f>NRGSUP!P50-TI_E!P50+TO!P50-NRG_E!P50-DL!P50</f>
        <v>504.44247635425614</v>
      </c>
      <c r="Q50" s="10">
        <f>NRGSUP!Q50-TI_E!Q50+TO!Q50-NRG_E!Q50-DL!Q50</f>
        <v>568.64436801375757</v>
      </c>
      <c r="R50" s="10">
        <f>NRGSUP!R50-TI_E!R50+TO!R50-NRG_E!R50-DL!R50</f>
        <v>770.11530524505577</v>
      </c>
      <c r="S50" s="10">
        <f>NRGSUP!S50-TI_E!S50+TO!S50-NRG_E!S50-DL!S50</f>
        <v>735.99656061908911</v>
      </c>
      <c r="T50" s="10">
        <f>NRGSUP!T50-TI_E!T50+TO!T50-NRG_E!T50-DL!T50</f>
        <v>698.41917454858117</v>
      </c>
      <c r="U50" s="10">
        <f>NRGSUP!U50-TI_E!U50+TO!U50-NRG_E!U50-DL!U50</f>
        <v>669.51074806534859</v>
      </c>
      <c r="V50" s="10">
        <f>NRGSUP!V50-TI_E!V50+TO!V50-NRG_E!V50-DL!V50</f>
        <v>760.94892519346524</v>
      </c>
      <c r="W50" s="10">
        <f>NRGSUP!W50-TI_E!W50+TO!W50-NRG_E!W50-DL!W50</f>
        <v>766.30266552020578</v>
      </c>
      <c r="X50" s="10">
        <f>NRGSUP!X50-TI_E!X50+TO!X50-NRG_E!X50-DL!X50</f>
        <v>535.76302665520211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8157.9965606190854</v>
      </c>
      <c r="D51" s="37">
        <f>NRGSUP!D51-TI_E!D51+TO!D51-NRG_E!D51-DL!D51</f>
        <v>8628.7188306104872</v>
      </c>
      <c r="E51" s="37">
        <f>NRGSUP!E51-TI_E!E51+TO!E51-NRG_E!E51-DL!E51</f>
        <v>8271.8830610490113</v>
      </c>
      <c r="F51" s="37">
        <f>NRGSUP!F51-TI_E!F51+TO!F51-NRG_E!F51-DL!F51</f>
        <v>9232.4591573516736</v>
      </c>
      <c r="G51" s="37">
        <f>NRGSUP!G51-TI_E!G51+TO!G51-NRG_E!G51-DL!G51</f>
        <v>9576.2682717110911</v>
      </c>
      <c r="H51" s="37">
        <f>NRGSUP!H51-TI_E!H51+TO!H51-NRG_E!H51-DL!H51</f>
        <v>9925.9888220120356</v>
      </c>
      <c r="I51" s="37">
        <f>NRGSUP!I51-TI_E!I51+TO!I51-NRG_E!I51-DL!I51</f>
        <v>10365.928632846088</v>
      </c>
      <c r="J51" s="37">
        <f>NRGSUP!J51-TI_E!J51+TO!J51-NRG_E!J51-DL!J51</f>
        <v>10292.368873602754</v>
      </c>
      <c r="K51" s="37">
        <f>NRGSUP!K51-TI_E!K51+TO!K51-NRG_E!K51-DL!K51</f>
        <v>10371.324161650902</v>
      </c>
      <c r="L51" s="37">
        <f>NRGSUP!L51-TI_E!L51+TO!L51-NRG_E!L51-DL!L51</f>
        <v>9829.1272570937235</v>
      </c>
      <c r="M51" s="37">
        <f>NRGSUP!M51-TI_E!M51+TO!M51-NRG_E!M51-DL!M51</f>
        <v>10384.200343938091</v>
      </c>
      <c r="N51" s="37">
        <f>NRGSUP!N51-TI_E!N51+TO!N51-NRG_E!N51-DL!N51</f>
        <v>10297.635425623386</v>
      </c>
      <c r="O51" s="37">
        <f>NRGSUP!O51-TI_E!O51+TO!O51-NRG_E!O51-DL!O51</f>
        <v>10679.772141014621</v>
      </c>
      <c r="P51" s="37">
        <f>NRGSUP!P51-TI_E!P51+TO!P51-NRG_E!P51-DL!P51</f>
        <v>10750.429922613926</v>
      </c>
      <c r="Q51" s="37">
        <f>NRGSUP!Q51-TI_E!Q51+TO!Q51-NRG_E!Q51-DL!Q51</f>
        <v>10440.541702493552</v>
      </c>
      <c r="R51" s="37">
        <f>NRGSUP!R51-TI_E!R51+TO!R51-NRG_E!R51-DL!R51</f>
        <v>10472.97936371453</v>
      </c>
      <c r="S51" s="37">
        <f>NRGSUP!S51-TI_E!S51+TO!S51-NRG_E!S51-DL!S51</f>
        <v>11280.503009458296</v>
      </c>
      <c r="T51" s="37">
        <f>NRGSUP!T51-TI_E!T51+TO!T51-NRG_E!T51-DL!T51</f>
        <v>11414.202149613067</v>
      </c>
      <c r="U51" s="37">
        <f>NRGSUP!U51-TI_E!U51+TO!U51-NRG_E!U51-DL!U51</f>
        <v>11834.130610490112</v>
      </c>
      <c r="V51" s="37">
        <f>NRGSUP!V51-TI_E!V51+TO!V51-NRG_E!V51-DL!V51</f>
        <v>11424.324075666376</v>
      </c>
      <c r="W51" s="37">
        <f>NRGSUP!W51-TI_E!W51+TO!W51-NRG_E!W51-DL!W51</f>
        <v>12219.350214961303</v>
      </c>
      <c r="X51" s="37">
        <f>NRGSUP!X51-TI_E!X51+TO!X51-NRG_E!X51-DL!X51</f>
        <v>13263.696216681004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3525.9147893379195</v>
      </c>
      <c r="D52" s="37">
        <f t="shared" si="20"/>
        <v>3738.2487532244204</v>
      </c>
      <c r="E52" s="37">
        <f t="shared" si="20"/>
        <v>3810.3085984522791</v>
      </c>
      <c r="F52" s="37">
        <f t="shared" si="20"/>
        <v>3834.6708512467749</v>
      </c>
      <c r="G52" s="37">
        <f t="shared" si="20"/>
        <v>3903.697334479793</v>
      </c>
      <c r="H52" s="37">
        <f t="shared" si="20"/>
        <v>3856.4617368873587</v>
      </c>
      <c r="I52" s="37">
        <f t="shared" si="20"/>
        <v>3975.8979363714534</v>
      </c>
      <c r="J52" s="37">
        <f t="shared" si="20"/>
        <v>3938.2006878761822</v>
      </c>
      <c r="K52" s="37">
        <f t="shared" si="20"/>
        <v>4341.7846947549442</v>
      </c>
      <c r="L52" s="37">
        <f t="shared" si="20"/>
        <v>4616.5889079965591</v>
      </c>
      <c r="M52" s="37">
        <f t="shared" si="20"/>
        <v>5289.8533104041271</v>
      </c>
      <c r="N52" s="37">
        <f t="shared" si="20"/>
        <v>5555.568701633707</v>
      </c>
      <c r="O52" s="37">
        <f t="shared" si="20"/>
        <v>5467.8652622527916</v>
      </c>
      <c r="P52" s="37">
        <f t="shared" si="20"/>
        <v>5714.6763542562348</v>
      </c>
      <c r="Q52" s="37">
        <f t="shared" si="20"/>
        <v>5414.5447979363717</v>
      </c>
      <c r="R52" s="37">
        <f t="shared" si="20"/>
        <v>5569.7279449699054</v>
      </c>
      <c r="S52" s="37">
        <f t="shared" si="20"/>
        <v>5680.8126397248489</v>
      </c>
      <c r="T52" s="37">
        <f t="shared" si="20"/>
        <v>5951.4325881341365</v>
      </c>
      <c r="U52" s="37">
        <f t="shared" si="20"/>
        <v>9348.2724849527076</v>
      </c>
      <c r="V52" s="37">
        <f t="shared" si="20"/>
        <v>9215.9382631126391</v>
      </c>
      <c r="W52" s="37">
        <f t="shared" si="20"/>
        <v>9040.9683576956159</v>
      </c>
      <c r="X52" s="37">
        <f t="shared" ref="X52" si="21">SUM(X53:X70)</f>
        <v>9013.2521926053305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2.8421709430404007E-14</v>
      </c>
      <c r="D53" s="10">
        <f>NRGSUP!D53-TI_E!D53+TO!D53-NRG_E!D53-DL!D53</f>
        <v>0</v>
      </c>
      <c r="E53" s="10">
        <f>NRGSUP!E53-TI_E!E53+TO!E53-NRG_E!E53-DL!E53</f>
        <v>-1.1368683772161603E-13</v>
      </c>
      <c r="F53" s="10">
        <f>NRGSUP!F53-TI_E!F53+TO!F53-NRG_E!F53-DL!F53</f>
        <v>-8.5265128291212022E-14</v>
      </c>
      <c r="G53" s="10">
        <f>NRGSUP!G53-TI_E!G53+TO!G53-NRG_E!G53-DL!G53</f>
        <v>-2.8421709430404007E-14</v>
      </c>
      <c r="H53" s="10">
        <f>NRGSUP!H53-TI_E!H53+TO!H53-NRG_E!H53-DL!H53</f>
        <v>0</v>
      </c>
      <c r="I53" s="10">
        <f>NRGSUP!I53-TI_E!I53+TO!I53-NRG_E!I53-DL!I53</f>
        <v>-2.8421709430404007E-14</v>
      </c>
      <c r="J53" s="10">
        <f>NRGSUP!J53-TI_E!J53+TO!J53-NRG_E!J53-DL!J53</f>
        <v>-5.6843418860808015E-14</v>
      </c>
      <c r="K53" s="10">
        <f>NRGSUP!K53-TI_E!K53+TO!K53-NRG_E!K53-DL!K53</f>
        <v>5.6843418860808015E-14</v>
      </c>
      <c r="L53" s="10">
        <f>NRGSUP!L53-TI_E!L53+TO!L53-NRG_E!L53-DL!L53</f>
        <v>0</v>
      </c>
      <c r="M53" s="10">
        <f>NRGSUP!M53-TI_E!M53+TO!M53-NRG_E!M53-DL!M53</f>
        <v>-2.8421709430404007E-14</v>
      </c>
      <c r="N53" s="10">
        <f>NRGSUP!N53-TI_E!N53+TO!N53-NRG_E!N53-DL!N53</f>
        <v>-5.6843418860808015E-14</v>
      </c>
      <c r="O53" s="10">
        <f>NRGSUP!O53-TI_E!O53+TO!O53-NRG_E!O53-DL!O53</f>
        <v>5.6843418860808015E-14</v>
      </c>
      <c r="P53" s="10">
        <f>NRGSUP!P53-TI_E!P53+TO!P53-NRG_E!P53-DL!P53</f>
        <v>2.8421709430404007E-14</v>
      </c>
      <c r="Q53" s="10">
        <f>NRGSUP!Q53-TI_E!Q53+TO!Q53-NRG_E!Q53-DL!Q53</f>
        <v>-2.8421709430404007E-14</v>
      </c>
      <c r="R53" s="10">
        <f>NRGSUP!R53-TI_E!R53+TO!R53-NRG_E!R53-DL!R53</f>
        <v>-2.8421709430404007E-14</v>
      </c>
      <c r="S53" s="10">
        <f>NRGSUP!S53-TI_E!S53+TO!S53-NRG_E!S53-DL!S53</f>
        <v>0</v>
      </c>
      <c r="T53" s="10">
        <f>NRGSUP!T53-TI_E!T53+TO!T53-NRG_E!T53-DL!T53</f>
        <v>2.8421709430404007E-14</v>
      </c>
      <c r="U53" s="10">
        <f>NRGSUP!U53-TI_E!U53+TO!U53-NRG_E!U53-DL!U53</f>
        <v>0</v>
      </c>
      <c r="V53" s="10">
        <f>NRGSUP!V53-TI_E!V53+TO!V53-NRG_E!V53-DL!V53</f>
        <v>8.5265128291212022E-14</v>
      </c>
      <c r="W53" s="10">
        <f>NRGSUP!W53-TI_E!W53+TO!W53-NRG_E!W53-DL!W53</f>
        <v>-8.5265128291212022E-14</v>
      </c>
      <c r="X53" s="10">
        <f>NRGSUP!X53-TI_E!X53+TO!X53-NRG_E!X53-DL!X53</f>
        <v>-5.6843418860808015E-14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0</v>
      </c>
      <c r="E57" s="10">
        <f>NRGSUP!E57-TI_E!E57+TO!E57-NRG_E!E57-DL!E57</f>
        <v>2.3903697334479789E-2</v>
      </c>
      <c r="F57" s="10">
        <f>NRGSUP!F57-TI_E!F57+TO!F57-NRG_E!F57-DL!F57</f>
        <v>2.3903697334479789E-2</v>
      </c>
      <c r="G57" s="10">
        <f>NRGSUP!G57-TI_E!G57+TO!G57-NRG_E!G57-DL!G57</f>
        <v>9.5528804815133275E-2</v>
      </c>
      <c r="H57" s="10">
        <f>NRGSUP!H57-TI_E!H57+TO!H57-NRG_E!H57-DL!H57</f>
        <v>0.14333619948409279</v>
      </c>
      <c r="I57" s="10">
        <f>NRGSUP!I57-TI_E!I57+TO!I57-NRG_E!I57-DL!I57</f>
        <v>0.26276870163370591</v>
      </c>
      <c r="J57" s="10">
        <f>NRGSUP!J57-TI_E!J57+TO!J57-NRG_E!J57-DL!J57</f>
        <v>0.35829750644883918</v>
      </c>
      <c r="K57" s="10">
        <f>NRGSUP!K57-TI_E!K57+TO!K57-NRG_E!K57-DL!K57</f>
        <v>1.2897678417884779</v>
      </c>
      <c r="L57" s="10">
        <f>NRGSUP!L57-TI_E!L57+TO!L57-NRG_E!L57-DL!L57</f>
        <v>8.0013757523645737</v>
      </c>
      <c r="M57" s="10">
        <f>NRGSUP!M57-TI_E!M57+TO!M57-NRG_E!M57-DL!M57</f>
        <v>10.031556319862419</v>
      </c>
      <c r="N57" s="10">
        <f>NRGSUP!N57-TI_E!N57+TO!N57-NRG_E!N57-DL!N57</f>
        <v>12.46775580395529</v>
      </c>
      <c r="O57" s="10">
        <f>NRGSUP!O57-TI_E!O57+TO!O57-NRG_E!O57-DL!O57</f>
        <v>14.808426483233021</v>
      </c>
      <c r="P57" s="10">
        <f>NRGSUP!P57-TI_E!P57+TO!P57-NRG_E!P57-DL!P57</f>
        <v>24.720550300945831</v>
      </c>
      <c r="Q57" s="10">
        <f>NRGSUP!Q57-TI_E!Q57+TO!Q57-NRG_E!Q57-DL!Q57</f>
        <v>34.752106620808249</v>
      </c>
      <c r="R57" s="10">
        <f>NRGSUP!R57-TI_E!R57+TO!R57-NRG_E!R57-DL!R57</f>
        <v>45.022441960447118</v>
      </c>
      <c r="S57" s="10">
        <f>NRGSUP!S57-TI_E!S57+TO!S57-NRG_E!S57-DL!S57</f>
        <v>52.283404987102323</v>
      </c>
      <c r="T57" s="10">
        <f>NRGSUP!T57-TI_E!T57+TO!T57-NRG_E!T57-DL!T57</f>
        <v>54.468099742046427</v>
      </c>
      <c r="U57" s="10">
        <f>NRGSUP!U57-TI_E!U57+TO!U57-NRG_E!U57-DL!U57</f>
        <v>56.925451418744622</v>
      </c>
      <c r="V57" s="10">
        <f>NRGSUP!V57-TI_E!V57+TO!V57-NRG_E!V57-DL!V57</f>
        <v>71.862424763542563</v>
      </c>
      <c r="W57" s="10">
        <f>NRGSUP!W57-TI_E!W57+TO!W57-NRG_E!W57-DL!W57</f>
        <v>80.143938091143582</v>
      </c>
      <c r="X57" s="10">
        <f>NRGSUP!X57-TI_E!X57+TO!X57-NRG_E!X57-DL!X57</f>
        <v>85.181771281169389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2.9616509028374889</v>
      </c>
      <c r="D58" s="10">
        <f>NRGSUP!D58-TI_E!D58+TO!D58-NRG_E!D58-DL!D58</f>
        <v>2.8661220980223558</v>
      </c>
      <c r="E58" s="10">
        <f>NRGSUP!E58-TI_E!E58+TO!E58-NRG_E!E58-DL!E58</f>
        <v>6.2816852966466028</v>
      </c>
      <c r="F58" s="10">
        <f>NRGSUP!F58-TI_E!F58+TO!F58-NRG_E!F58-DL!F58</f>
        <v>7.4281169389509882</v>
      </c>
      <c r="G58" s="10">
        <f>NRGSUP!G58-TI_E!G58+TO!G58-NRG_E!G58-DL!G58</f>
        <v>7.5952708512467746</v>
      </c>
      <c r="H58" s="10">
        <f>NRGSUP!H58-TI_E!H58+TO!H58-NRG_E!H58-DL!H58</f>
        <v>11.369045571797081</v>
      </c>
      <c r="I58" s="10">
        <f>NRGSUP!I58-TI_E!I58+TO!I58-NRG_E!I58-DL!I58</f>
        <v>12.77824591573517</v>
      </c>
      <c r="J58" s="10">
        <f>NRGSUP!J58-TI_E!J58+TO!J58-NRG_E!J58-DL!J58</f>
        <v>10.48529664660361</v>
      </c>
      <c r="K58" s="10">
        <f>NRGSUP!K58-TI_E!K58+TO!K58-NRG_E!K58-DL!K58</f>
        <v>12.682717110920031</v>
      </c>
      <c r="L58" s="10">
        <f>NRGSUP!L58-TI_E!L58+TO!L58-NRG_E!L58-DL!L58</f>
        <v>14.33078245915735</v>
      </c>
      <c r="M58" s="10">
        <f>NRGSUP!M58-TI_E!M58+TO!M58-NRG_E!M58-DL!M58</f>
        <v>13.447033533963889</v>
      </c>
      <c r="N58" s="10">
        <f>NRGSUP!N58-TI_E!N58+TO!N58-NRG_E!N58-DL!N58</f>
        <v>12.682717110920031</v>
      </c>
      <c r="O58" s="10">
        <f>NRGSUP!O58-TI_E!O58+TO!O58-NRG_E!O58-DL!O58</f>
        <v>15.787704213241611</v>
      </c>
      <c r="P58" s="10">
        <f>NRGSUP!P58-TI_E!P58+TO!P58-NRG_E!P58-DL!P58</f>
        <v>18.58220120378332</v>
      </c>
      <c r="Q58" s="10">
        <f>NRGSUP!Q58-TI_E!Q58+TO!Q58-NRG_E!Q58-DL!Q58</f>
        <v>20.23026655202063</v>
      </c>
      <c r="R58" s="10">
        <f>NRGSUP!R58-TI_E!R58+TO!R58-NRG_E!R58-DL!R58</f>
        <v>21.711092003439379</v>
      </c>
      <c r="S58" s="10">
        <f>NRGSUP!S58-TI_E!S58+TO!S58-NRG_E!S58-DL!S58</f>
        <v>22.212639724849531</v>
      </c>
      <c r="T58" s="10">
        <f>NRGSUP!T58-TI_E!T58+TO!T58-NRG_E!T58-DL!T58</f>
        <v>22.583748925193461</v>
      </c>
      <c r="U58" s="10">
        <f>NRGSUP!U58-TI_E!U58+TO!U58-NRG_E!U58-DL!U58</f>
        <v>23.671195184866718</v>
      </c>
      <c r="V58" s="10">
        <f>NRGSUP!V58-TI_E!V58+TO!V58-NRG_E!V58-DL!V58</f>
        <v>25.088306104901111</v>
      </c>
      <c r="W58" s="10">
        <f>NRGSUP!W58-TI_E!W58+TO!W58-NRG_E!W58-DL!W58</f>
        <v>25.639638865004301</v>
      </c>
      <c r="X58" s="10">
        <f>NRGSUP!X58-TI_E!X58+TO!X58-NRG_E!X58-DL!X58</f>
        <v>28.40412725709372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3504.4903697334485</v>
      </c>
      <c r="D59" s="10">
        <f>NRGSUP!D59-TI_E!D59+TO!D59-NRG_E!D59-DL!D59</f>
        <v>3713.5999140154777</v>
      </c>
      <c r="E59" s="10">
        <f>NRGSUP!E59-TI_E!E59+TO!E59-NRG_E!E59-DL!E59</f>
        <v>3786.5673258813417</v>
      </c>
      <c r="F59" s="10">
        <f>NRGSUP!F59-TI_E!F59+TO!F59-NRG_E!F59-DL!F59</f>
        <v>3780.2856405846942</v>
      </c>
      <c r="G59" s="10">
        <f>NRGSUP!G59-TI_E!G59+TO!G59-NRG_E!G59-DL!G59</f>
        <v>3848.7388650042985</v>
      </c>
      <c r="H59" s="10">
        <f>NRGSUP!H59-TI_E!H59+TO!H59-NRG_E!H59-DL!H59</f>
        <v>3754.6814273430773</v>
      </c>
      <c r="I59" s="10">
        <f>NRGSUP!I59-TI_E!I59+TO!I59-NRG_E!I59-DL!I59</f>
        <v>3832.0434221840073</v>
      </c>
      <c r="J59" s="10">
        <f>NRGSUP!J59-TI_E!J59+TO!J59-NRG_E!J59-DL!J59</f>
        <v>3793.4698194325015</v>
      </c>
      <c r="K59" s="10">
        <f>NRGSUP!K59-TI_E!K59+TO!K59-NRG_E!K59-DL!K59</f>
        <v>3843.1498710232158</v>
      </c>
      <c r="L59" s="10">
        <f>NRGSUP!L59-TI_E!L59+TO!L59-NRG_E!L59-DL!L59</f>
        <v>3877.5437661220976</v>
      </c>
      <c r="M59" s="10">
        <f>NRGSUP!M59-TI_E!M59+TO!M59-NRG_E!M59-DL!M59</f>
        <v>4302.6417884780731</v>
      </c>
      <c r="N59" s="10">
        <f>NRGSUP!N59-TI_E!N59+TO!N59-NRG_E!N59-DL!N59</f>
        <v>4469.6904557179714</v>
      </c>
      <c r="O59" s="10">
        <f>NRGSUP!O59-TI_E!O59+TO!O59-NRG_E!O59-DL!O59</f>
        <v>4462.0474634565762</v>
      </c>
      <c r="P59" s="10">
        <f>NRGSUP!P59-TI_E!P59+TO!P59-NRG_E!P59-DL!P59</f>
        <v>4739.3474634565791</v>
      </c>
      <c r="Q59" s="10">
        <f>NRGSUP!Q59-TI_E!Q59+TO!Q59-NRG_E!Q59-DL!Q59</f>
        <v>4437.9240756663803</v>
      </c>
      <c r="R59" s="10">
        <f>NRGSUP!R59-TI_E!R59+TO!R59-NRG_E!R59-DL!R59</f>
        <v>4598.9060189165939</v>
      </c>
      <c r="S59" s="10">
        <f>NRGSUP!S59-TI_E!S59+TO!S59-NRG_E!S59-DL!S59</f>
        <v>4850.7212381771269</v>
      </c>
      <c r="T59" s="10">
        <f>NRGSUP!T59-TI_E!T59+TO!T59-NRG_E!T59-DL!T59</f>
        <v>4943.0068787618229</v>
      </c>
      <c r="U59" s="10">
        <f>NRGSUP!U59-TI_E!U59+TO!U59-NRG_E!U59-DL!U59</f>
        <v>7996.199570077385</v>
      </c>
      <c r="V59" s="10">
        <f>NRGSUP!V59-TI_E!V59+TO!V59-NRG_E!V59-DL!V59</f>
        <v>7692.7312983662941</v>
      </c>
      <c r="W59" s="10">
        <f>NRGSUP!W59-TI_E!W59+TO!W59-NRG_E!W59-DL!W59</f>
        <v>7446.5757523645743</v>
      </c>
      <c r="X59" s="10">
        <f>NRGSUP!X59-TI_E!X59+TO!X59-NRG_E!X59-DL!X59</f>
        <v>7286.4029234737745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17.698452278589851</v>
      </c>
      <c r="D61" s="10">
        <f>NRGSUP!D61-TI_E!D61+TO!D61-NRG_E!D61-DL!D61</f>
        <v>21.543852106620811</v>
      </c>
      <c r="E61" s="10">
        <f>NRGSUP!E61-TI_E!E61+TO!E61-NRG_E!E61-DL!E61</f>
        <v>17.196818572656909</v>
      </c>
      <c r="F61" s="10">
        <f>NRGSUP!F61-TI_E!F61+TO!F61-NRG_E!F61-DL!F61</f>
        <v>18.223903697334485</v>
      </c>
      <c r="G61" s="10">
        <f>NRGSUP!G61-TI_E!G61+TO!G61-NRG_E!G61-DL!G61</f>
        <v>33.4146173688736</v>
      </c>
      <c r="H61" s="10">
        <f>NRGSUP!H61-TI_E!H61+TO!H61-NRG_E!H61-DL!H61</f>
        <v>39.887360275150471</v>
      </c>
      <c r="I61" s="10">
        <f>NRGSUP!I61-TI_E!I61+TO!I61-NRG_E!I61-DL!I61</f>
        <v>39.504987102321579</v>
      </c>
      <c r="J61" s="10">
        <f>NRGSUP!J61-TI_E!J61+TO!J61-NRG_E!J61-DL!J61</f>
        <v>36.352278589853825</v>
      </c>
      <c r="K61" s="10">
        <f>NRGSUP!K61-TI_E!K61+TO!K61-NRG_E!K61-DL!K61</f>
        <v>47.386930352536545</v>
      </c>
      <c r="L61" s="10">
        <f>NRGSUP!L61-TI_E!L61+TO!L61-NRG_E!L61-DL!L61</f>
        <v>45.428546861564911</v>
      </c>
      <c r="M61" s="10">
        <f>NRGSUP!M61-TI_E!M61+TO!M61-NRG_E!M61-DL!M61</f>
        <v>48.222957867583844</v>
      </c>
      <c r="N61" s="10">
        <f>NRGSUP!N61-TI_E!N61+TO!N61-NRG_E!N61-DL!N61</f>
        <v>57.418486672398927</v>
      </c>
      <c r="O61" s="10">
        <f>NRGSUP!O61-TI_E!O61+TO!O61-NRG_E!O61-DL!O61</f>
        <v>67.211177987962159</v>
      </c>
      <c r="P61" s="10">
        <f>NRGSUP!P61-TI_E!P61+TO!P61-NRG_E!P61-DL!P61</f>
        <v>64.631814273430862</v>
      </c>
      <c r="Q61" s="10">
        <f>NRGSUP!Q61-TI_E!Q61+TO!Q61-NRG_E!Q61-DL!Q61</f>
        <v>70.531212381771269</v>
      </c>
      <c r="R61" s="10">
        <f>NRGSUP!R61-TI_E!R61+TO!R61-NRG_E!R61-DL!R61</f>
        <v>78.031040412725673</v>
      </c>
      <c r="S61" s="10">
        <f>NRGSUP!S61-TI_E!S61+TO!S61-NRG_E!S61-DL!S61</f>
        <v>87.823645743766122</v>
      </c>
      <c r="T61" s="10">
        <f>NRGSUP!T61-TI_E!T61+TO!T61-NRG_E!T61-DL!T61</f>
        <v>83.761908856405768</v>
      </c>
      <c r="U61" s="10">
        <f>NRGSUP!U61-TI_E!U61+TO!U61-NRG_E!U61-DL!U61</f>
        <v>82.834823731728164</v>
      </c>
      <c r="V61" s="10">
        <f>NRGSUP!V61-TI_E!V61+TO!V61-NRG_E!V61-DL!V61</f>
        <v>92.096818572656872</v>
      </c>
      <c r="W61" s="10">
        <f>NRGSUP!W61-TI_E!W61+TO!W61-NRG_E!W61-DL!W61</f>
        <v>91.941530524505538</v>
      </c>
      <c r="X61" s="10">
        <f>NRGSUP!X61-TI_E!X61+TO!X61-NRG_E!X61-DL!X61</f>
        <v>87.655288048151277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0.76431642304385194</v>
      </c>
      <c r="D62" s="10">
        <f>NRGSUP!D62-TI_E!D62+TO!D62-NRG_E!D62-DL!D62</f>
        <v>0.23886500429922614</v>
      </c>
      <c r="E62" s="10">
        <f>NRGSUP!E62-TI_E!E62+TO!E62-NRG_E!E62-DL!E62</f>
        <v>0.23886500429922611</v>
      </c>
      <c r="F62" s="10">
        <f>NRGSUP!F62-TI_E!F62+TO!F62-NRG_E!F62-DL!F62</f>
        <v>0.3343938091143594</v>
      </c>
      <c r="G62" s="10">
        <f>NRGSUP!G62-TI_E!G62+TO!G62-NRG_E!G62-DL!G62</f>
        <v>0.31049011177987962</v>
      </c>
      <c r="H62" s="10">
        <f>NRGSUP!H62-TI_E!H62+TO!H62-NRG_E!H62-DL!H62</f>
        <v>0.7165090283748925</v>
      </c>
      <c r="I62" s="10">
        <f>NRGSUP!I62-TI_E!I62+TO!I62-NRG_E!I62-DL!I62</f>
        <v>0.71650902837489239</v>
      </c>
      <c r="J62" s="10">
        <f>NRGSUP!J62-TI_E!J62+TO!J62-NRG_E!J62-DL!J62</f>
        <v>0.83594153052450548</v>
      </c>
      <c r="K62" s="10">
        <f>NRGSUP!K62-TI_E!K62+TO!K62-NRG_E!K62-DL!K62</f>
        <v>0.2149613069647463</v>
      </c>
      <c r="L62" s="10">
        <f>NRGSUP!L62-TI_E!L62+TO!L62-NRG_E!L62-DL!L62</f>
        <v>0.69269131556319852</v>
      </c>
      <c r="M62" s="10">
        <f>NRGSUP!M62-TI_E!M62+TO!M62-NRG_E!M62-DL!M62</f>
        <v>2.937833190025795</v>
      </c>
      <c r="N62" s="10">
        <f>NRGSUP!N62-TI_E!N62+TO!N62-NRG_E!N62-DL!N62</f>
        <v>31.95760963026655</v>
      </c>
      <c r="O62" s="10">
        <f>NRGSUP!O62-TI_E!O62+TO!O62-NRG_E!O62-DL!O62</f>
        <v>32.483061049011177</v>
      </c>
      <c r="P62" s="10">
        <f>NRGSUP!P62-TI_E!P62+TO!P62-NRG_E!P62-DL!P62</f>
        <v>33.223473774720553</v>
      </c>
      <c r="Q62" s="10">
        <f>NRGSUP!Q62-TI_E!Q62+TO!Q62-NRG_E!Q62-DL!Q62</f>
        <v>36.495700773860705</v>
      </c>
      <c r="R62" s="10">
        <f>NRGSUP!R62-TI_E!R62+TO!R62-NRG_E!R62-DL!R62</f>
        <v>39.743938091143598</v>
      </c>
      <c r="S62" s="10">
        <f>NRGSUP!S62-TI_E!S62+TO!S62-NRG_E!S62-DL!S62</f>
        <v>53.143164230438515</v>
      </c>
      <c r="T62" s="10">
        <f>NRGSUP!T62-TI_E!T62+TO!T62-NRG_E!T62-DL!T62</f>
        <v>58.540584694754941</v>
      </c>
      <c r="U62" s="10">
        <f>NRGSUP!U62-TI_E!U62+TO!U62-NRG_E!U62-DL!U62</f>
        <v>61.460103181427336</v>
      </c>
      <c r="V62" s="10">
        <f>NRGSUP!V62-TI_E!V62+TO!V62-NRG_E!V62-DL!V62</f>
        <v>52.930696474634559</v>
      </c>
      <c r="W62" s="10">
        <f>NRGSUP!W62-TI_E!W62+TO!W62-NRG_E!W62-DL!W62</f>
        <v>58.096560619088521</v>
      </c>
      <c r="X62" s="10">
        <f>NRGSUP!X62-TI_E!X62+TO!X62-NRG_E!X62-DL!X62</f>
        <v>34.76354256233877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3.5527136788005009E-15</v>
      </c>
      <c r="G63" s="10">
        <f>NRGSUP!G63-TI_E!G63+TO!G63-NRG_E!G63-DL!G63</f>
        <v>0</v>
      </c>
      <c r="H63" s="10">
        <f>NRGSUP!H63-TI_E!H63+TO!H63-NRG_E!H63-DL!H63</f>
        <v>7.1054273576010019E-15</v>
      </c>
      <c r="I63" s="10">
        <f>NRGSUP!I63-TI_E!I63+TO!I63-NRG_E!I63-DL!I63</f>
        <v>-7.1054273576010019E-15</v>
      </c>
      <c r="J63" s="10">
        <f>NRGSUP!J63-TI_E!J63+TO!J63-NRG_E!J63-DL!J63</f>
        <v>8.5984522797843965E-5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-2.8421709430404007E-14</v>
      </c>
      <c r="N63" s="10">
        <f>NRGSUP!N63-TI_E!N63+TO!N63-NRG_E!N63-DL!N63</f>
        <v>8.5984522741000546E-5</v>
      </c>
      <c r="O63" s="10">
        <f>NRGSUP!O63-TI_E!O63+TO!O63-NRG_E!O63-DL!O63</f>
        <v>-2.8421709430404007E-14</v>
      </c>
      <c r="P63" s="10">
        <f>NRGSUP!P63-TI_E!P63+TO!P63-NRG_E!P63-DL!P63</f>
        <v>2.8421709430404007E-14</v>
      </c>
      <c r="Q63" s="10">
        <f>NRGSUP!Q63-TI_E!Q63+TO!Q63-NRG_E!Q63-DL!Q63</f>
        <v>2.8421709430404007E-14</v>
      </c>
      <c r="R63" s="10">
        <f>NRGSUP!R63-TI_E!R63+TO!R63-NRG_E!R63-DL!R63</f>
        <v>8.5984522797843965E-5</v>
      </c>
      <c r="S63" s="10">
        <f>NRGSUP!S63-TI_E!S63+TO!S63-NRG_E!S63-DL!S63</f>
        <v>-5.6843418860808015E-14</v>
      </c>
      <c r="T63" s="10">
        <f>NRGSUP!T63-TI_E!T63+TO!T63-NRG_E!T63-DL!T63</f>
        <v>2.8421709430404007E-14</v>
      </c>
      <c r="U63" s="10">
        <f>NRGSUP!U63-TI_E!U63+TO!U63-NRG_E!U63-DL!U63</f>
        <v>-8.5984522797843965E-5</v>
      </c>
      <c r="V63" s="10">
        <f>NRGSUP!V63-TI_E!V63+TO!V63-NRG_E!V63-DL!V63</f>
        <v>8.5984522741000546E-5</v>
      </c>
      <c r="W63" s="10">
        <f>NRGSUP!W63-TI_E!W63+TO!W63-NRG_E!W63-DL!W63</f>
        <v>-5.6843418860808015E-14</v>
      </c>
      <c r="X63" s="10">
        <f>NRGSUP!X63-TI_E!X63+TO!X63-NRG_E!X63-DL!X63</f>
        <v>2.8421709430404007E-14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28.37489251934652</v>
      </c>
      <c r="G64" s="10">
        <f>NRGSUP!G64-TI_E!G64+TO!G64-NRG_E!G64-DL!G64</f>
        <v>13.542562338779019</v>
      </c>
      <c r="H64" s="10">
        <f>NRGSUP!H64-TI_E!H64+TO!H64-NRG_E!H64-DL!H64</f>
        <v>34.178847807394668</v>
      </c>
      <c r="I64" s="10">
        <f>NRGSUP!I64-TI_E!I64+TO!I64-NRG_E!I64-DL!I64</f>
        <v>55.460017196904552</v>
      </c>
      <c r="J64" s="10">
        <f>NRGSUP!J64-TI_E!J64+TO!J64-NRG_E!J64-DL!J64</f>
        <v>72.226999140154774</v>
      </c>
      <c r="K64" s="10">
        <f>NRGSUP!K64-TI_E!K64+TO!K64-NRG_E!K64-DL!K64</f>
        <v>127.6870163370593</v>
      </c>
      <c r="L64" s="10">
        <f>NRGSUP!L64-TI_E!L64+TO!L64-NRG_E!L64-DL!L64</f>
        <v>168.35769561478929</v>
      </c>
      <c r="M64" s="10">
        <f>NRGSUP!M64-TI_E!M64+TO!M64-NRG_E!M64-DL!M64</f>
        <v>169.63310404127259</v>
      </c>
      <c r="N64" s="10">
        <f>NRGSUP!N64-TI_E!N64+TO!N64-NRG_E!N64-DL!N64</f>
        <v>160.70507308684441</v>
      </c>
      <c r="O64" s="10">
        <f>NRGSUP!O64-TI_E!O64+TO!O64-NRG_E!O64-DL!O64</f>
        <v>138.38495270851249</v>
      </c>
      <c r="P64" s="10">
        <f>NRGSUP!P64-TI_E!P64+TO!P64-NRG_E!P64-DL!P64</f>
        <v>144.1244196044712</v>
      </c>
      <c r="Q64" s="10">
        <f>NRGSUP!Q64-TI_E!Q64+TO!Q64-NRG_E!Q64-DL!Q64</f>
        <v>132.8460877042132</v>
      </c>
      <c r="R64" s="10">
        <f>NRGSUP!R64-TI_E!R64+TO!R64-NRG_E!R64-DL!R64</f>
        <v>153.48237317282889</v>
      </c>
      <c r="S64" s="10">
        <f>NRGSUP!S64-TI_E!S64+TO!S64-NRG_E!S64-DL!S64</f>
        <v>167.66981943250221</v>
      </c>
      <c r="T64" s="10">
        <f>NRGSUP!T64-TI_E!T64+TO!T64-NRG_E!T64-DL!T64</f>
        <v>176.15975924333617</v>
      </c>
      <c r="U64" s="10">
        <f>NRGSUP!U64-TI_E!U64+TO!U64-NRG_E!U64-DL!U64</f>
        <v>172.83929492691317</v>
      </c>
      <c r="V64" s="10">
        <f>NRGSUP!V64-TI_E!V64+TO!V64-NRG_E!V64-DL!V64</f>
        <v>187.31814273430788</v>
      </c>
      <c r="W64" s="10">
        <f>NRGSUP!W64-TI_E!W64+TO!W64-NRG_E!W64-DL!W64</f>
        <v>183.01616509028378</v>
      </c>
      <c r="X64" s="10">
        <f>NRGSUP!X64-TI_E!X64+TO!X64-NRG_E!X64-DL!X64</f>
        <v>208.00799656061906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2.2292347377472126</v>
      </c>
      <c r="I65" s="10">
        <f>NRGSUP!I65-TI_E!I65+TO!I65-NRG_E!I65-DL!I65</f>
        <v>5.9688736027515219</v>
      </c>
      <c r="J65" s="10">
        <f>NRGSUP!J65-TI_E!J65+TO!J65-NRG_E!J65-DL!J65</f>
        <v>2.3787618228718834</v>
      </c>
      <c r="K65" s="10">
        <f>NRGSUP!K65-TI_E!K65+TO!K65-NRG_E!K65-DL!K65</f>
        <v>5.3703353396388138</v>
      </c>
      <c r="L65" s="10">
        <f>NRGSUP!L65-TI_E!L65+TO!L65-NRG_E!L65-DL!L65</f>
        <v>80.485124677557963</v>
      </c>
      <c r="M65" s="10">
        <f>NRGSUP!M65-TI_E!M65+TO!M65-NRG_E!M65-DL!M65</f>
        <v>211.69251934651737</v>
      </c>
      <c r="N65" s="10">
        <f>NRGSUP!N65-TI_E!N65+TO!N65-NRG_E!N65-DL!N65</f>
        <v>219.20326741186591</v>
      </c>
      <c r="O65" s="10">
        <f>NRGSUP!O65-TI_E!O65+TO!O65-NRG_E!O65-DL!O65</f>
        <v>33.366638005159189</v>
      </c>
      <c r="P65" s="10">
        <f>NRGSUP!P65-TI_E!P65+TO!P65-NRG_E!P65-DL!P65</f>
        <v>5.5080825451420878</v>
      </c>
      <c r="Q65" s="10">
        <f>NRGSUP!Q65-TI_E!Q65+TO!Q65-NRG_E!Q65-DL!Q65</f>
        <v>8.7047291487531311</v>
      </c>
      <c r="R65" s="10">
        <f>NRGSUP!R65-TI_E!R65+TO!R65-NRG_E!R65-DL!R65</f>
        <v>1.5216680997421008</v>
      </c>
      <c r="S65" s="10">
        <f>NRGSUP!S65-TI_E!S65+TO!S65-NRG_E!S65-DL!S65</f>
        <v>4.3028374892518286</v>
      </c>
      <c r="T65" s="10">
        <f>NRGSUP!T65-TI_E!T65+TO!T65-NRG_E!T65-DL!T65</f>
        <v>4.5915735167625371E-2</v>
      </c>
      <c r="U65" s="10">
        <f>NRGSUP!U65-TI_E!U65+TO!U65-NRG_E!U65-DL!U65</f>
        <v>0.81306964746340782</v>
      </c>
      <c r="V65" s="10">
        <f>NRGSUP!V65-TI_E!V65+TO!V65-NRG_E!V65-DL!V65</f>
        <v>40.500429922613762</v>
      </c>
      <c r="W65" s="10">
        <f>NRGSUP!W65-TI_E!W65+TO!W65-NRG_E!W65-DL!W65</f>
        <v>19.384694754944235</v>
      </c>
      <c r="X65" s="10">
        <f>NRGSUP!X65-TI_E!X65+TO!X65-NRG_E!X65-DL!X65</f>
        <v>74.79183147033541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13.255975924333621</v>
      </c>
      <c r="I66" s="10">
        <f>NRGSUP!I66-TI_E!I66+TO!I66-NRG_E!I66-DL!I66</f>
        <v>29.16311263972484</v>
      </c>
      <c r="J66" s="10">
        <f>NRGSUP!J66-TI_E!J66+TO!J66-NRG_E!J66-DL!J66</f>
        <v>22.09320722269991</v>
      </c>
      <c r="K66" s="10">
        <f>NRGSUP!K66-TI_E!K66+TO!K66-NRG_E!K66-DL!K66</f>
        <v>304.00309544282032</v>
      </c>
      <c r="L66" s="10">
        <f>NRGSUP!L66-TI_E!L66+TO!L66-NRG_E!L66-DL!L66</f>
        <v>387.04496990541702</v>
      </c>
      <c r="M66" s="10">
        <f>NRGSUP!M66-TI_E!M66+TO!M66-NRG_E!M66-DL!M66</f>
        <v>486.0991401547721</v>
      </c>
      <c r="N66" s="10">
        <f>NRGSUP!N66-TI_E!N66+TO!N66-NRG_E!N66-DL!N66</f>
        <v>535.62622527944961</v>
      </c>
      <c r="O66" s="10">
        <f>NRGSUP!O66-TI_E!O66+TO!O66-NRG_E!O66-DL!O66</f>
        <v>635.59759243336191</v>
      </c>
      <c r="P66" s="10">
        <f>NRGSUP!P66-TI_E!P66+TO!P66-NRG_E!P66-DL!P66</f>
        <v>597.89810834049865</v>
      </c>
      <c r="Q66" s="10">
        <f>NRGSUP!Q66-TI_E!Q66+TO!Q66-NRG_E!Q66-DL!Q66</f>
        <v>563.81960447119513</v>
      </c>
      <c r="R66" s="10">
        <f>NRGSUP!R66-TI_E!R66+TO!R66-NRG_E!R66-DL!R66</f>
        <v>498.42364574376614</v>
      </c>
      <c r="S66" s="10">
        <f>NRGSUP!S66-TI_E!S66+TO!S66-NRG_E!S66-DL!S66</f>
        <v>285.44471195184866</v>
      </c>
      <c r="T66" s="10">
        <f>NRGSUP!T66-TI_E!T66+TO!T66-NRG_E!T66-DL!T66</f>
        <v>428.68142734307833</v>
      </c>
      <c r="U66" s="10">
        <f>NRGSUP!U66-TI_E!U66+TO!U66-NRG_E!U66-DL!U66</f>
        <v>738.75219260533095</v>
      </c>
      <c r="V66" s="10">
        <f>NRGSUP!V66-TI_E!V66+TO!V66-NRG_E!V66-DL!V66</f>
        <v>797.28512467755809</v>
      </c>
      <c r="W66" s="10">
        <f>NRGSUP!W66-TI_E!W66+TO!W66-NRG_E!W66-DL!W66</f>
        <v>837.13078245915722</v>
      </c>
      <c r="X66" s="10">
        <f>NRGSUP!X66-TI_E!X66+TO!X66-NRG_E!X66-DL!X66</f>
        <v>836.88770421324159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0.37343078245915695</v>
      </c>
      <c r="T69" s="10">
        <f>NRGSUP!T69-TI_E!T69+TO!T69-NRG_E!T69-DL!T69</f>
        <v>0.76646603611349939</v>
      </c>
      <c r="U69" s="10">
        <f>NRGSUP!U69-TI_E!U69+TO!U69-NRG_E!U69-DL!U69</f>
        <v>0.89836629406706825</v>
      </c>
      <c r="V69" s="10">
        <f>NRGSUP!V69-TI_E!V69+TO!V69-NRG_E!V69-DL!V69</f>
        <v>1.0674978503869303</v>
      </c>
      <c r="W69" s="10">
        <f>NRGSUP!W69-TI_E!W69+TO!W69-NRG_E!W69-DL!W69</f>
        <v>1.002407566638005</v>
      </c>
      <c r="X69" s="10">
        <f>NRGSUP!X69-TI_E!X69+TO!X69-NRG_E!X69-DL!X69</f>
        <v>1.1385210662080822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34.703955288048149</v>
      </c>
      <c r="M70" s="10">
        <f>NRGSUP!M70-TI_E!M70+TO!M70-NRG_E!M70-DL!M70</f>
        <v>45.147377472055027</v>
      </c>
      <c r="N70" s="10">
        <f>NRGSUP!N70-TI_E!N70+TO!N70-NRG_E!N70-DL!N70</f>
        <v>55.817024935511611</v>
      </c>
      <c r="O70" s="10">
        <f>NRGSUP!O70-TI_E!O70+TO!O70-NRG_E!O70-DL!O70</f>
        <v>68.178245915735161</v>
      </c>
      <c r="P70" s="10">
        <f>NRGSUP!P70-TI_E!P70+TO!P70-NRG_E!P70-DL!P70</f>
        <v>86.640240756663786</v>
      </c>
      <c r="Q70" s="10">
        <f>NRGSUP!Q70-TI_E!Q70+TO!Q70-NRG_E!Q70-DL!Q70</f>
        <v>109.24101461736892</v>
      </c>
      <c r="R70" s="10">
        <f>NRGSUP!R70-TI_E!R70+TO!R70-NRG_E!R70-DL!R70</f>
        <v>132.88564058469473</v>
      </c>
      <c r="S70" s="10">
        <f>NRGSUP!S70-TI_E!S70+TO!S70-NRG_E!S70-DL!S70</f>
        <v>156.83774720550298</v>
      </c>
      <c r="T70" s="10">
        <f>NRGSUP!T70-TI_E!T70+TO!T70-NRG_E!T70-DL!T70</f>
        <v>183.41779879621669</v>
      </c>
      <c r="U70" s="10">
        <f>NRGSUP!U70-TI_E!U70+TO!U70-NRG_E!U70-DL!U70</f>
        <v>213.8785038693035</v>
      </c>
      <c r="V70" s="10">
        <f>NRGSUP!V70-TI_E!V70+TO!V70-NRG_E!V70-DL!V70</f>
        <v>255.057437661221</v>
      </c>
      <c r="W70" s="10">
        <f>NRGSUP!W70-TI_E!W70+TO!W70-NRG_E!W70-DL!W70</f>
        <v>298.03688736027516</v>
      </c>
      <c r="X70" s="10">
        <f>NRGSUP!X70-TI_E!X70+TO!X70-NRG_E!X70-DL!X70</f>
        <v>370.01848667239892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76.21564918314705</v>
      </c>
      <c r="D71" s="37">
        <f t="shared" si="22"/>
        <v>73.086758383490988</v>
      </c>
      <c r="E71" s="37">
        <f t="shared" si="22"/>
        <v>77.720464316423062</v>
      </c>
      <c r="F71" s="37">
        <f t="shared" si="22"/>
        <v>117.58383490971623</v>
      </c>
      <c r="G71" s="37">
        <f t="shared" si="22"/>
        <v>109.00928632846089</v>
      </c>
      <c r="H71" s="37">
        <f t="shared" si="22"/>
        <v>136.38099742046433</v>
      </c>
      <c r="I71" s="37">
        <f t="shared" si="22"/>
        <v>265.6683576956147</v>
      </c>
      <c r="J71" s="37">
        <f t="shared" si="22"/>
        <v>224.08521066208081</v>
      </c>
      <c r="K71" s="37">
        <f t="shared" si="22"/>
        <v>226.3780739466896</v>
      </c>
      <c r="L71" s="37">
        <f t="shared" si="22"/>
        <v>339.94935511607912</v>
      </c>
      <c r="M71" s="37">
        <f t="shared" si="22"/>
        <v>378.16483233018056</v>
      </c>
      <c r="N71" s="37">
        <f t="shared" si="22"/>
        <v>419.79552880481515</v>
      </c>
      <c r="O71" s="37">
        <f t="shared" si="22"/>
        <v>400.54453998280314</v>
      </c>
      <c r="P71" s="37">
        <f t="shared" si="22"/>
        <v>433.8158211521926</v>
      </c>
      <c r="Q71" s="37">
        <f t="shared" si="22"/>
        <v>495.19922613929486</v>
      </c>
      <c r="R71" s="37">
        <f t="shared" si="22"/>
        <v>486.36190885640588</v>
      </c>
      <c r="S71" s="37">
        <f t="shared" si="22"/>
        <v>636.83465176268271</v>
      </c>
      <c r="T71" s="37">
        <f t="shared" si="22"/>
        <v>722.99406706792774</v>
      </c>
      <c r="U71" s="37">
        <f t="shared" si="22"/>
        <v>807.43465176268251</v>
      </c>
      <c r="V71" s="37">
        <f t="shared" si="22"/>
        <v>820.1025795356835</v>
      </c>
      <c r="W71" s="37">
        <f t="shared" si="22"/>
        <v>812.12321582115203</v>
      </c>
      <c r="X71" s="37">
        <f t="shared" ref="X71" si="23">SUM(X72:X73)</f>
        <v>767.66122098022345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75.451332760103199</v>
      </c>
      <c r="D72" s="10">
        <f>NRGSUP!D72-TI_E!D72+TO!D72-NRG_E!D72-DL!D72</f>
        <v>72.823989681857284</v>
      </c>
      <c r="E72" s="10">
        <f>NRGSUP!E72-TI_E!E72+TO!E72-NRG_E!E72-DL!E72</f>
        <v>77.505503009458309</v>
      </c>
      <c r="F72" s="10">
        <f>NRGSUP!F72-TI_E!F72+TO!F72-NRG_E!F72-DL!F72</f>
        <v>117.24944110060187</v>
      </c>
      <c r="G72" s="10">
        <f>NRGSUP!G72-TI_E!G72+TO!G72-NRG_E!G72-DL!G72</f>
        <v>108.698796216681</v>
      </c>
      <c r="H72" s="10">
        <f>NRGSUP!H72-TI_E!H72+TO!H72-NRG_E!H72-DL!H72</f>
        <v>119.25571797076526</v>
      </c>
      <c r="I72" s="10">
        <f>NRGSUP!I72-TI_E!I72+TO!I72-NRG_E!I72-DL!I72</f>
        <v>226.97532244196037</v>
      </c>
      <c r="J72" s="10">
        <f>NRGSUP!J72-TI_E!J72+TO!J72-NRG_E!J72-DL!J72</f>
        <v>181.64230438521065</v>
      </c>
      <c r="K72" s="10">
        <f>NRGSUP!K72-TI_E!K72+TO!K72-NRG_E!K72-DL!K72</f>
        <v>216.46603611349957</v>
      </c>
      <c r="L72" s="10">
        <f>NRGSUP!L72-TI_E!L72+TO!L72-NRG_E!L72-DL!L72</f>
        <v>233.66294067067926</v>
      </c>
      <c r="M72" s="10">
        <f>NRGSUP!M72-TI_E!M72+TO!M72-NRG_E!M72-DL!M72</f>
        <v>270.27807394668957</v>
      </c>
      <c r="N72" s="10">
        <f>NRGSUP!N72-TI_E!N72+TO!N72-NRG_E!N72-DL!N72</f>
        <v>299.13052450558899</v>
      </c>
      <c r="O72" s="10">
        <f>NRGSUP!O72-TI_E!O72+TO!O72-NRG_E!O72-DL!O72</f>
        <v>306.41539122957869</v>
      </c>
      <c r="P72" s="10">
        <f>NRGSUP!P72-TI_E!P72+TO!P72-NRG_E!P72-DL!P72</f>
        <v>343.41263972484956</v>
      </c>
      <c r="Q72" s="10">
        <f>NRGSUP!Q72-TI_E!Q72+TO!Q72-NRG_E!Q72-DL!Q72</f>
        <v>394.59733447979363</v>
      </c>
      <c r="R72" s="10">
        <f>NRGSUP!R72-TI_E!R72+TO!R72-NRG_E!R72-DL!R72</f>
        <v>389.36655202063628</v>
      </c>
      <c r="S72" s="10">
        <f>NRGSUP!S72-TI_E!S72+TO!S72-NRG_E!S72-DL!S72</f>
        <v>435.77420464316424</v>
      </c>
      <c r="T72" s="10">
        <f>NRGSUP!T72-TI_E!T72+TO!T72-NRG_E!T72-DL!T72</f>
        <v>514.74780739466894</v>
      </c>
      <c r="U72" s="10">
        <f>NRGSUP!U72-TI_E!U72+TO!U72-NRG_E!U72-DL!U72</f>
        <v>621.64875322441947</v>
      </c>
      <c r="V72" s="10">
        <f>NRGSUP!V72-TI_E!V72+TO!V72-NRG_E!V72-DL!V72</f>
        <v>651.96276870163365</v>
      </c>
      <c r="W72" s="10">
        <f>NRGSUP!W72-TI_E!W72+TO!W72-NRG_E!W72-DL!W72</f>
        <v>630.34514187446246</v>
      </c>
      <c r="X72" s="10">
        <f>NRGSUP!X72-TI_E!X72+TO!X72-NRG_E!X72-DL!X72</f>
        <v>592.91074806534812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0.76431642304385194</v>
      </c>
      <c r="D73" s="10">
        <f>NRGSUP!D73-TI_E!D73+TO!D73-NRG_E!D73-DL!D73</f>
        <v>0.26276870163370591</v>
      </c>
      <c r="E73" s="10">
        <f>NRGSUP!E73-TI_E!E73+TO!E73-NRG_E!E73-DL!E73</f>
        <v>0.2149613069647463</v>
      </c>
      <c r="F73" s="10">
        <f>NRGSUP!F73-TI_E!F73+TO!F73-NRG_E!F73-DL!F73</f>
        <v>0.3343938091143594</v>
      </c>
      <c r="G73" s="10">
        <f>NRGSUP!G73-TI_E!G73+TO!G73-NRG_E!G73-DL!G73</f>
        <v>0.31049011177987962</v>
      </c>
      <c r="H73" s="10">
        <f>NRGSUP!H73-TI_E!H73+TO!H73-NRG_E!H73-DL!H73</f>
        <v>17.12527944969905</v>
      </c>
      <c r="I73" s="10">
        <f>NRGSUP!I73-TI_E!I73+TO!I73-NRG_E!I73-DL!I73</f>
        <v>38.693035253654337</v>
      </c>
      <c r="J73" s="10">
        <f>NRGSUP!J73-TI_E!J73+TO!J73-NRG_E!J73-DL!J73</f>
        <v>42.442906276870161</v>
      </c>
      <c r="K73" s="10">
        <f>NRGSUP!K73-TI_E!K73+TO!K73-NRG_E!K73-DL!K73</f>
        <v>9.9120378331900216</v>
      </c>
      <c r="L73" s="10">
        <f>NRGSUP!L73-TI_E!L73+TO!L73-NRG_E!L73-DL!L73</f>
        <v>106.28641444539987</v>
      </c>
      <c r="M73" s="10">
        <f>NRGSUP!M73-TI_E!M73+TO!M73-NRG_E!M73-DL!M73</f>
        <v>107.88675838349097</v>
      </c>
      <c r="N73" s="10">
        <f>NRGSUP!N73-TI_E!N73+TO!N73-NRG_E!N73-DL!N73</f>
        <v>120.66500429922615</v>
      </c>
      <c r="O73" s="10">
        <f>NRGSUP!O73-TI_E!O73+TO!O73-NRG_E!O73-DL!O73</f>
        <v>94.129148753224442</v>
      </c>
      <c r="P73" s="10">
        <f>NRGSUP!P73-TI_E!P73+TO!P73-NRG_E!P73-DL!P73</f>
        <v>90.403181427343071</v>
      </c>
      <c r="Q73" s="10">
        <f>NRGSUP!Q73-TI_E!Q73+TO!Q73-NRG_E!Q73-DL!Q73</f>
        <v>100.60189165950126</v>
      </c>
      <c r="R73" s="10">
        <f>NRGSUP!R73-TI_E!R73+TO!R73-NRG_E!R73-DL!R73</f>
        <v>96.99535683576957</v>
      </c>
      <c r="S73" s="10">
        <f>NRGSUP!S73-TI_E!S73+TO!S73-NRG_E!S73-DL!S73</f>
        <v>201.06044711951847</v>
      </c>
      <c r="T73" s="10">
        <f>NRGSUP!T73-TI_E!T73+TO!T73-NRG_E!T73-DL!T73</f>
        <v>208.24625967325883</v>
      </c>
      <c r="U73" s="10">
        <f>NRGSUP!U73-TI_E!U73+TO!U73-NRG_E!U73-DL!U73</f>
        <v>185.78589853826301</v>
      </c>
      <c r="V73" s="10">
        <f>NRGSUP!V73-TI_E!V73+TO!V73-NRG_E!V73-DL!V73</f>
        <v>168.13981083404985</v>
      </c>
      <c r="W73" s="10">
        <f>NRGSUP!W73-TI_E!W73+TO!W73-NRG_E!W73-DL!W73</f>
        <v>181.77807394668955</v>
      </c>
      <c r="X73" s="10">
        <f>NRGSUP!X73-TI_E!X73+TO!X73-NRG_E!X73-DL!X73</f>
        <v>174.7504729148753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6886.2138435081679</v>
      </c>
      <c r="D75" s="37">
        <f>NRGSUP!D75-TI_E!D75+TO!D75-NRG_E!D75-DL!D75</f>
        <v>7556.415477214101</v>
      </c>
      <c r="E75" s="37">
        <f>NRGSUP!E75-TI_E!E75+TO!E75-NRG_E!E75-DL!E75</f>
        <v>7111.9948409286326</v>
      </c>
      <c r="F75" s="37">
        <f>NRGSUP!F75-TI_E!F75+TO!F75-NRG_E!F75-DL!F75</f>
        <v>7389.6533104041282</v>
      </c>
      <c r="G75" s="37">
        <f>NRGSUP!G75-TI_E!G75+TO!G75-NRG_E!G75-DL!G75</f>
        <v>6742.571797076529</v>
      </c>
      <c r="H75" s="37">
        <f>NRGSUP!H75-TI_E!H75+TO!H75-NRG_E!H75-DL!H75</f>
        <v>6634.3030094582991</v>
      </c>
      <c r="I75" s="37">
        <f>NRGSUP!I75-TI_E!I75+TO!I75-NRG_E!I75-DL!I75</f>
        <v>6725.0405846947524</v>
      </c>
      <c r="J75" s="37">
        <f>NRGSUP!J75-TI_E!J75+TO!J75-NRG_E!J75-DL!J75</f>
        <v>6250.4776440240757</v>
      </c>
      <c r="K75" s="37">
        <f>NRGSUP!K75-TI_E!K75+TO!K75-NRG_E!K75-DL!K75</f>
        <v>6057.6334479793632</v>
      </c>
      <c r="L75" s="37">
        <f>NRGSUP!L75-TI_E!L75+TO!L75-NRG_E!L75-DL!L75</f>
        <v>6018.0330180567507</v>
      </c>
      <c r="M75" s="37">
        <f>NRGSUP!M75-TI_E!M75+TO!M75-NRG_E!M75-DL!M75</f>
        <v>6546.9093723129836</v>
      </c>
      <c r="N75" s="37">
        <f>NRGSUP!N75-TI_E!N75+TO!N75-NRG_E!N75-DL!N75</f>
        <v>5820.2923473774736</v>
      </c>
      <c r="O75" s="37">
        <f>NRGSUP!O75-TI_E!O75+TO!O75-NRG_E!O75-DL!O75</f>
        <v>5983.8301805674982</v>
      </c>
      <c r="P75" s="37">
        <f>NRGSUP!P75-TI_E!P75+TO!P75-NRG_E!P75-DL!P75</f>
        <v>5953.8073946689592</v>
      </c>
      <c r="Q75" s="37">
        <f>NRGSUP!Q75-TI_E!Q75+TO!Q75-NRG_E!Q75-DL!Q75</f>
        <v>5446.6657781599315</v>
      </c>
      <c r="R75" s="37">
        <f>NRGSUP!R75-TI_E!R75+TO!R75-NRG_E!R75-DL!R75</f>
        <v>5462.262252794495</v>
      </c>
      <c r="S75" s="37">
        <f>NRGSUP!S75-TI_E!S75+TO!S75-NRG_E!S75-DL!S75</f>
        <v>5669.1267411865865</v>
      </c>
      <c r="T75" s="37">
        <f>NRGSUP!T75-TI_E!T75+TO!T75-NRG_E!T75-DL!T75</f>
        <v>5817.1186586414433</v>
      </c>
      <c r="U75" s="37">
        <f>NRGSUP!U75-TI_E!U75+TO!U75-NRG_E!U75-DL!U75</f>
        <v>5595.1288048151328</v>
      </c>
      <c r="V75" s="37">
        <f>NRGSUP!V75-TI_E!V75+TO!V75-NRG_E!V75-DL!V75</f>
        <v>5577.3376612209777</v>
      </c>
      <c r="W75" s="37">
        <f>NRGSUP!W75-TI_E!W75+TO!W75-NRG_E!W75-DL!W75</f>
        <v>5602.444024075663</v>
      </c>
      <c r="X75" s="37">
        <f>NRGSUP!X75-TI_E!X75+TO!X75-NRG_E!X75-DL!X75</f>
        <v>5974.0380911435923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8432.8113499570063</v>
      </c>
      <c r="D76" s="40">
        <f>NRGSUP!D76-TI_E!D76+TO!D76-NRG_E!D76-DL!D76</f>
        <v>8446.0448839208948</v>
      </c>
      <c r="E76" s="40">
        <f>NRGSUP!E76-TI_E!E76+TO!E76-NRG_E!E76-DL!E76</f>
        <v>8336.7124677558004</v>
      </c>
      <c r="F76" s="40">
        <f>NRGSUP!F76-TI_E!F76+TO!F76-NRG_E!F76-DL!F76</f>
        <v>8658.9235597592487</v>
      </c>
      <c r="G76" s="40">
        <f>NRGSUP!G76-TI_E!G76+TO!G76-NRG_E!G76-DL!G76</f>
        <v>8958.9971625107501</v>
      </c>
      <c r="H76" s="40">
        <f>NRGSUP!H76-TI_E!H76+TO!H76-NRG_E!H76-DL!H76</f>
        <v>9028.8032674118604</v>
      </c>
      <c r="I76" s="40">
        <f>NRGSUP!I76-TI_E!I76+TO!I76-NRG_E!I76-DL!I76</f>
        <v>9512.8044711951861</v>
      </c>
      <c r="J76" s="40">
        <f>NRGSUP!J76-TI_E!J76+TO!J76-NRG_E!J76-DL!J76</f>
        <v>9810.1141014617297</v>
      </c>
      <c r="K76" s="40">
        <f>NRGSUP!K76-TI_E!K76+TO!K76-NRG_E!K76-DL!K76</f>
        <v>10076.383319002576</v>
      </c>
      <c r="L76" s="40">
        <f>NRGSUP!L76-TI_E!L76+TO!L76-NRG_E!L76-DL!L76</f>
        <v>9656.6331040412697</v>
      </c>
      <c r="M76" s="40">
        <f>NRGSUP!M76-TI_E!M76+TO!M76-NRG_E!M76-DL!M76</f>
        <v>10205.606964746339</v>
      </c>
      <c r="N76" s="40">
        <f>NRGSUP!N76-TI_E!N76+TO!N76-NRG_E!N76-DL!N76</f>
        <v>10446.416680997416</v>
      </c>
      <c r="O76" s="40">
        <f>NRGSUP!O76-TI_E!O76+TO!O76-NRG_E!O76-DL!O76</f>
        <v>10504.665950128974</v>
      </c>
      <c r="P76" s="40">
        <f>NRGSUP!P76-TI_E!P76+TO!P76-NRG_E!P76-DL!P76</f>
        <v>10623.939896818572</v>
      </c>
      <c r="Q76" s="40">
        <f>NRGSUP!Q76-TI_E!Q76+TO!Q76-NRG_E!Q76-DL!Q76</f>
        <v>10777.838435081674</v>
      </c>
      <c r="R76" s="40">
        <f>NRGSUP!R76-TI_E!R76+TO!R76-NRG_E!R76-DL!R76</f>
        <v>10990.533877901973</v>
      </c>
      <c r="S76" s="40">
        <f>NRGSUP!S76-TI_E!S76+TO!S76-NRG_E!S76-DL!S76</f>
        <v>11422.176526225276</v>
      </c>
      <c r="T76" s="40">
        <f>NRGSUP!T76-TI_E!T76+TO!T76-NRG_E!T76-DL!T76</f>
        <v>11675.657953568356</v>
      </c>
      <c r="U76" s="40">
        <f>NRGSUP!U76-TI_E!U76+TO!U76-NRG_E!U76-DL!U76</f>
        <v>12078.138607050736</v>
      </c>
      <c r="V76" s="40">
        <f>NRGSUP!V76-TI_E!V76+TO!V76-NRG_E!V76-DL!V76</f>
        <v>12073.221238177122</v>
      </c>
      <c r="W76" s="40">
        <f>NRGSUP!W76-TI_E!W76+TO!W76-NRG_E!W76-DL!W76</f>
        <v>11807.526311263971</v>
      </c>
      <c r="X76" s="40">
        <f>NRGSUP!X76-TI_E!X76+TO!X76-NRG_E!X76-DL!X76</f>
        <v>12354.886586414443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4373.023645743765</v>
      </c>
      <c r="D2" s="31">
        <f t="shared" si="0"/>
        <v>3890.5544282029223</v>
      </c>
      <c r="E2" s="31">
        <f t="shared" si="0"/>
        <v>3694.8613929492685</v>
      </c>
      <c r="F2" s="31">
        <f t="shared" si="0"/>
        <v>4155.9677558039548</v>
      </c>
      <c r="G2" s="31">
        <f t="shared" si="0"/>
        <v>4437.8348237317277</v>
      </c>
      <c r="H2" s="31">
        <f t="shared" si="0"/>
        <v>4604.2433361994845</v>
      </c>
      <c r="I2" s="31">
        <f t="shared" si="0"/>
        <v>5172.8079965606184</v>
      </c>
      <c r="J2" s="31">
        <f t="shared" si="0"/>
        <v>5234.2282889079952</v>
      </c>
      <c r="K2" s="31">
        <f t="shared" si="0"/>
        <v>5174.5862424763545</v>
      </c>
      <c r="L2" s="31">
        <f t="shared" si="0"/>
        <v>4680.1851246775577</v>
      </c>
      <c r="M2" s="31">
        <f t="shared" si="0"/>
        <v>4969.2142734307818</v>
      </c>
      <c r="N2" s="31">
        <f t="shared" si="0"/>
        <v>5021.9934651762687</v>
      </c>
      <c r="O2" s="31">
        <f t="shared" si="0"/>
        <v>4896.4327601031819</v>
      </c>
      <c r="P2" s="31">
        <f t="shared" si="0"/>
        <v>4969.6680997420463</v>
      </c>
      <c r="Q2" s="31">
        <f t="shared" si="0"/>
        <v>5167.3457437661227</v>
      </c>
      <c r="R2" s="31">
        <f t="shared" si="0"/>
        <v>5634.6049011177984</v>
      </c>
      <c r="S2" s="31">
        <f t="shared" si="0"/>
        <v>5571.2484092863288</v>
      </c>
      <c r="T2" s="31">
        <f t="shared" si="0"/>
        <v>5941.2281169389516</v>
      </c>
      <c r="U2" s="31">
        <f t="shared" si="0"/>
        <v>5681.7364574376606</v>
      </c>
      <c r="V2" s="31">
        <f t="shared" si="0"/>
        <v>5599.5842648323305</v>
      </c>
      <c r="W2" s="31">
        <f t="shared" si="0"/>
        <v>5794.8325881341343</v>
      </c>
      <c r="X2" s="31">
        <f t="shared" ref="X2" si="1">SUM(X3,X17,X22,X25,X26,X51,X52,X71,X74,X75,X76)</f>
        <v>5241.7558039552869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75.696302665520207</v>
      </c>
      <c r="D3" s="34">
        <f t="shared" si="2"/>
        <v>66.318744625967312</v>
      </c>
      <c r="E3" s="34">
        <f t="shared" si="2"/>
        <v>57.434135855546003</v>
      </c>
      <c r="F3" s="34">
        <f t="shared" si="2"/>
        <v>63.577386070507288</v>
      </c>
      <c r="G3" s="34">
        <f t="shared" si="2"/>
        <v>216.26225279449699</v>
      </c>
      <c r="H3" s="34">
        <f t="shared" si="2"/>
        <v>180.71943250214957</v>
      </c>
      <c r="I3" s="34">
        <f t="shared" si="2"/>
        <v>119.43078245915733</v>
      </c>
      <c r="J3" s="34">
        <f t="shared" si="2"/>
        <v>187.91126397248493</v>
      </c>
      <c r="K3" s="34">
        <f t="shared" si="2"/>
        <v>170.87214101461734</v>
      </c>
      <c r="L3" s="34">
        <f t="shared" si="2"/>
        <v>40.897420464316426</v>
      </c>
      <c r="M3" s="34">
        <f t="shared" si="2"/>
        <v>84.705846947549432</v>
      </c>
      <c r="N3" s="34">
        <f t="shared" si="2"/>
        <v>94.065262252794483</v>
      </c>
      <c r="O3" s="34">
        <f t="shared" si="2"/>
        <v>85.534307824591565</v>
      </c>
      <c r="P3" s="34">
        <f t="shared" si="2"/>
        <v>122.74909716251075</v>
      </c>
      <c r="Q3" s="34">
        <f t="shared" si="2"/>
        <v>127.72588134135853</v>
      </c>
      <c r="R3" s="34">
        <f t="shared" si="2"/>
        <v>101.57755803955287</v>
      </c>
      <c r="S3" s="34">
        <f t="shared" si="2"/>
        <v>95.541874462596724</v>
      </c>
      <c r="T3" s="34">
        <f t="shared" si="2"/>
        <v>103.7926913155632</v>
      </c>
      <c r="U3" s="34">
        <f t="shared" si="2"/>
        <v>102.39587274290625</v>
      </c>
      <c r="V3" s="34">
        <f t="shared" si="2"/>
        <v>65.043422184006872</v>
      </c>
      <c r="W3" s="34">
        <f t="shared" si="2"/>
        <v>107.72098022355976</v>
      </c>
      <c r="X3" s="34">
        <f t="shared" ref="X3" si="3">SUM(X4,X8,X11)</f>
        <v>111.18030954428201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6.3441960447119516</v>
      </c>
      <c r="D4" s="29">
        <f t="shared" si="4"/>
        <v>4.6717970765262251</v>
      </c>
      <c r="E4" s="29">
        <f t="shared" si="4"/>
        <v>7.8869303525365426</v>
      </c>
      <c r="F4" s="29">
        <f t="shared" si="4"/>
        <v>7.6376612209802222</v>
      </c>
      <c r="G4" s="29">
        <f t="shared" si="4"/>
        <v>64.704901117798798</v>
      </c>
      <c r="H4" s="29">
        <f t="shared" si="4"/>
        <v>52.339896818572647</v>
      </c>
      <c r="I4" s="29">
        <f t="shared" si="4"/>
        <v>13.18942390369733</v>
      </c>
      <c r="J4" s="29">
        <f t="shared" si="4"/>
        <v>63.711865864144457</v>
      </c>
      <c r="K4" s="29">
        <f t="shared" si="4"/>
        <v>70.861994840928631</v>
      </c>
      <c r="L4" s="29">
        <f t="shared" si="4"/>
        <v>35.963972484952713</v>
      </c>
      <c r="M4" s="29">
        <f t="shared" si="4"/>
        <v>53.909458297506447</v>
      </c>
      <c r="N4" s="29">
        <f t="shared" si="4"/>
        <v>60.074720550300938</v>
      </c>
      <c r="O4" s="29">
        <f t="shared" si="4"/>
        <v>76.568615649183144</v>
      </c>
      <c r="P4" s="29">
        <f t="shared" si="4"/>
        <v>97.523129836629408</v>
      </c>
      <c r="Q4" s="29">
        <f t="shared" si="4"/>
        <v>94.399140154772127</v>
      </c>
      <c r="R4" s="29">
        <f t="shared" si="4"/>
        <v>101.57755803955287</v>
      </c>
      <c r="S4" s="29">
        <f t="shared" si="4"/>
        <v>95.541874462596724</v>
      </c>
      <c r="T4" s="29">
        <f t="shared" si="4"/>
        <v>72.380137575236461</v>
      </c>
      <c r="U4" s="29">
        <f t="shared" si="4"/>
        <v>71.912037833190013</v>
      </c>
      <c r="V4" s="29">
        <f t="shared" si="4"/>
        <v>23.11926053310404</v>
      </c>
      <c r="W4" s="29">
        <f t="shared" si="4"/>
        <v>60.503095442820289</v>
      </c>
      <c r="X4" s="29">
        <f t="shared" ref="X4" si="5">SUM(X5:X7)</f>
        <v>61.021152192605321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0.1816852966466036</v>
      </c>
      <c r="U5" s="10">
        <f>TI_NRG_FC_IND_NE!U5+FC_TRA_NE!U5+FC_OTH_NE!U5</f>
        <v>6.7310404127257089</v>
      </c>
      <c r="V5" s="10">
        <f>TI_NRG_FC_IND_NE!V5+FC_TRA_NE!V5+FC_OTH_NE!V5</f>
        <v>9.2830610490111773</v>
      </c>
      <c r="W5" s="10">
        <f>TI_NRG_FC_IND_NE!W5+FC_TRA_NE!W5+FC_OTH_NE!W5</f>
        <v>6.2901977644024072</v>
      </c>
      <c r="X5" s="10">
        <f>TI_NRG_FC_IND_NE!X5+FC_TRA_NE!X5+FC_OTH_NE!X5</f>
        <v>4.1279449699054167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6.3441960447119516</v>
      </c>
      <c r="D7" s="10">
        <f>TI_NRG_FC_IND_NE!D7+FC_TRA_NE!D7+FC_OTH_NE!D7</f>
        <v>4.6717970765262251</v>
      </c>
      <c r="E7" s="10">
        <f>TI_NRG_FC_IND_NE!E7+FC_TRA_NE!E7+FC_OTH_NE!E7</f>
        <v>7.8869303525365426</v>
      </c>
      <c r="F7" s="10">
        <f>TI_NRG_FC_IND_NE!F7+FC_TRA_NE!F7+FC_OTH_NE!F7</f>
        <v>7.6376612209802222</v>
      </c>
      <c r="G7" s="10">
        <f>TI_NRG_FC_IND_NE!G7+FC_TRA_NE!G7+FC_OTH_NE!G7</f>
        <v>64.704901117798798</v>
      </c>
      <c r="H7" s="10">
        <f>TI_NRG_FC_IND_NE!H7+FC_TRA_NE!H7+FC_OTH_NE!H7</f>
        <v>52.339896818572647</v>
      </c>
      <c r="I7" s="10">
        <f>TI_NRG_FC_IND_NE!I7+FC_TRA_NE!I7+FC_OTH_NE!I7</f>
        <v>13.18942390369733</v>
      </c>
      <c r="J7" s="10">
        <f>TI_NRG_FC_IND_NE!J7+FC_TRA_NE!J7+FC_OTH_NE!J7</f>
        <v>63.711865864144457</v>
      </c>
      <c r="K7" s="10">
        <f>TI_NRG_FC_IND_NE!K7+FC_TRA_NE!K7+FC_OTH_NE!K7</f>
        <v>70.861994840928631</v>
      </c>
      <c r="L7" s="10">
        <f>TI_NRG_FC_IND_NE!L7+FC_TRA_NE!L7+FC_OTH_NE!L7</f>
        <v>35.963972484952713</v>
      </c>
      <c r="M7" s="10">
        <f>TI_NRG_FC_IND_NE!M7+FC_TRA_NE!M7+FC_OTH_NE!M7</f>
        <v>53.909458297506447</v>
      </c>
      <c r="N7" s="10">
        <f>TI_NRG_FC_IND_NE!N7+FC_TRA_NE!N7+FC_OTH_NE!N7</f>
        <v>60.074720550300938</v>
      </c>
      <c r="O7" s="10">
        <f>TI_NRG_FC_IND_NE!O7+FC_TRA_NE!O7+FC_OTH_NE!O7</f>
        <v>76.568615649183144</v>
      </c>
      <c r="P7" s="10">
        <f>TI_NRG_FC_IND_NE!P7+FC_TRA_NE!P7+FC_OTH_NE!P7</f>
        <v>97.523129836629408</v>
      </c>
      <c r="Q7" s="10">
        <f>TI_NRG_FC_IND_NE!Q7+FC_TRA_NE!Q7+FC_OTH_NE!Q7</f>
        <v>94.399140154772127</v>
      </c>
      <c r="R7" s="10">
        <f>TI_NRG_FC_IND_NE!R7+FC_TRA_NE!R7+FC_OTH_NE!R7</f>
        <v>101.57755803955287</v>
      </c>
      <c r="S7" s="10">
        <f>TI_NRG_FC_IND_NE!S7+FC_TRA_NE!S7+FC_OTH_NE!S7</f>
        <v>95.541874462596724</v>
      </c>
      <c r="T7" s="10">
        <f>TI_NRG_FC_IND_NE!T7+FC_TRA_NE!T7+FC_OTH_NE!T7</f>
        <v>72.198452278589855</v>
      </c>
      <c r="U7" s="10">
        <f>TI_NRG_FC_IND_NE!U7+FC_TRA_NE!U7+FC_OTH_NE!U7</f>
        <v>65.180997420464308</v>
      </c>
      <c r="V7" s="10">
        <f>TI_NRG_FC_IND_NE!V7+FC_TRA_NE!V7+FC_OTH_NE!V7</f>
        <v>13.836199484092861</v>
      </c>
      <c r="W7" s="10">
        <f>TI_NRG_FC_IND_NE!W7+FC_TRA_NE!W7+FC_OTH_NE!W7</f>
        <v>54.212897678417882</v>
      </c>
      <c r="X7" s="10">
        <f>TI_NRG_FC_IND_NE!X7+FC_TRA_NE!X7+FC_OTH_NE!X7</f>
        <v>56.893207222699907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0.24505588993981081</v>
      </c>
      <c r="L8" s="29">
        <f t="shared" si="6"/>
        <v>0.42398968185726571</v>
      </c>
      <c r="M8" s="29">
        <f t="shared" si="6"/>
        <v>0.3981943250214961</v>
      </c>
      <c r="N8" s="29">
        <f t="shared" si="6"/>
        <v>0</v>
      </c>
      <c r="O8" s="29">
        <f t="shared" si="6"/>
        <v>0.19208942390369729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0.24505588993981081</v>
      </c>
      <c r="L10" s="10">
        <f>TI_NRG_FC_IND_NE!L10+FC_TRA_NE!L10+FC_OTH_NE!L10</f>
        <v>0.42398968185726571</v>
      </c>
      <c r="M10" s="10">
        <f>TI_NRG_FC_IND_NE!M10+FC_TRA_NE!M10+FC_OTH_NE!M10</f>
        <v>0.3981943250214961</v>
      </c>
      <c r="N10" s="10">
        <f>TI_NRG_FC_IND_NE!N10+FC_TRA_NE!N10+FC_OTH_NE!N10</f>
        <v>0</v>
      </c>
      <c r="O10" s="10">
        <f>TI_NRG_FC_IND_NE!O10+FC_TRA_NE!O10+FC_OTH_NE!O10</f>
        <v>0.19208942390369729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69.352106620808257</v>
      </c>
      <c r="D11" s="29">
        <f t="shared" si="8"/>
        <v>61.646947549441087</v>
      </c>
      <c r="E11" s="29">
        <f t="shared" si="8"/>
        <v>49.547205503009458</v>
      </c>
      <c r="F11" s="29">
        <f t="shared" si="8"/>
        <v>55.939724849527067</v>
      </c>
      <c r="G11" s="29">
        <f t="shared" si="8"/>
        <v>151.5573516766982</v>
      </c>
      <c r="H11" s="29">
        <f t="shared" si="8"/>
        <v>128.37953568357693</v>
      </c>
      <c r="I11" s="29">
        <f t="shared" si="8"/>
        <v>106.24135855546</v>
      </c>
      <c r="J11" s="29">
        <f t="shared" si="8"/>
        <v>124.19939810834047</v>
      </c>
      <c r="K11" s="29">
        <f t="shared" si="8"/>
        <v>99.765090283748918</v>
      </c>
      <c r="L11" s="29">
        <f t="shared" si="8"/>
        <v>4.5094582975064483</v>
      </c>
      <c r="M11" s="29">
        <f t="shared" si="8"/>
        <v>30.398194325021496</v>
      </c>
      <c r="N11" s="29">
        <f t="shared" si="8"/>
        <v>33.990541702493545</v>
      </c>
      <c r="O11" s="29">
        <f t="shared" si="8"/>
        <v>8.773602751504729</v>
      </c>
      <c r="P11" s="29">
        <f t="shared" si="8"/>
        <v>25.225967325881339</v>
      </c>
      <c r="Q11" s="29">
        <f t="shared" si="8"/>
        <v>33.32674118658641</v>
      </c>
      <c r="R11" s="29">
        <f t="shared" si="8"/>
        <v>0</v>
      </c>
      <c r="S11" s="29">
        <f t="shared" si="8"/>
        <v>0</v>
      </c>
      <c r="T11" s="29">
        <f t="shared" si="8"/>
        <v>31.412553740326743</v>
      </c>
      <c r="U11" s="29">
        <f t="shared" si="8"/>
        <v>30.483834909716244</v>
      </c>
      <c r="V11" s="29">
        <f t="shared" si="8"/>
        <v>41.924161650902832</v>
      </c>
      <c r="W11" s="29">
        <f t="shared" si="8"/>
        <v>47.217884780739475</v>
      </c>
      <c r="X11" s="29">
        <f t="shared" ref="X11" si="9">SUM(X12:X16)</f>
        <v>50.159157351676697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69.352106620808257</v>
      </c>
      <c r="D13" s="10">
        <f>TI_NRG_FC_IND_NE!D13+FC_TRA_NE!D13+FC_OTH_NE!D13</f>
        <v>61.646947549441087</v>
      </c>
      <c r="E13" s="10">
        <f>TI_NRG_FC_IND_NE!E13+FC_TRA_NE!E13+FC_OTH_NE!E13</f>
        <v>49.547205503009458</v>
      </c>
      <c r="F13" s="10">
        <f>TI_NRG_FC_IND_NE!F13+FC_TRA_NE!F13+FC_OTH_NE!F13</f>
        <v>55.939724849527067</v>
      </c>
      <c r="G13" s="10">
        <f>TI_NRG_FC_IND_NE!G13+FC_TRA_NE!G13+FC_OTH_NE!G13</f>
        <v>43.91332760103181</v>
      </c>
      <c r="H13" s="10">
        <f>TI_NRG_FC_IND_NE!H13+FC_TRA_NE!H13+FC_OTH_NE!H13</f>
        <v>38.681943250214957</v>
      </c>
      <c r="I13" s="10">
        <f>TI_NRG_FC_IND_NE!I13+FC_TRA_NE!I13+FC_OTH_NE!I13</f>
        <v>8.6840928632846079</v>
      </c>
      <c r="J13" s="10">
        <f>TI_NRG_FC_IND_NE!J13+FC_TRA_NE!J13+FC_OTH_NE!J13</f>
        <v>3.991573516766981</v>
      </c>
      <c r="K13" s="10">
        <f>TI_NRG_FC_IND_NE!K13+FC_TRA_NE!K13+FC_OTH_NE!K13</f>
        <v>0.66311263972484946</v>
      </c>
      <c r="L13" s="10">
        <f>TI_NRG_FC_IND_NE!L13+FC_TRA_NE!L13+FC_OTH_NE!L13</f>
        <v>0</v>
      </c>
      <c r="M13" s="10">
        <f>TI_NRG_FC_IND_NE!M13+FC_TRA_NE!M13+FC_OTH_NE!M13</f>
        <v>0.66758383490971618</v>
      </c>
      <c r="N13" s="10">
        <f>TI_NRG_FC_IND_NE!N13+FC_TRA_NE!N13+FC_OTH_NE!N13</f>
        <v>0.65623387790197762</v>
      </c>
      <c r="O13" s="10">
        <f>TI_NRG_FC_IND_NE!O13+FC_TRA_NE!O13+FC_OTH_NE!O13</f>
        <v>0.66586414445399822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20.938349097162511</v>
      </c>
      <c r="U13" s="10">
        <f>TI_NRG_FC_IND_NE!U13+FC_TRA_NE!U13+FC_OTH_NE!U13</f>
        <v>27.989165950128971</v>
      </c>
      <c r="V13" s="10">
        <f>TI_NRG_FC_IND_NE!V13+FC_TRA_NE!V13+FC_OTH_NE!V13</f>
        <v>32.372484952708511</v>
      </c>
      <c r="W13" s="10">
        <f>TI_NRG_FC_IND_NE!W13+FC_TRA_NE!W13+FC_OTH_NE!W13</f>
        <v>32.880567497850393</v>
      </c>
      <c r="X13" s="10">
        <f>TI_NRG_FC_IND_NE!X13+FC_TRA_NE!X13+FC_OTH_NE!X13</f>
        <v>38.53267411865864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107.64402407566639</v>
      </c>
      <c r="H15" s="10">
        <f>TI_NRG_FC_IND_NE!H15+FC_TRA_NE!H15+FC_OTH_NE!H15</f>
        <v>89.69759243336199</v>
      </c>
      <c r="I15" s="10">
        <f>TI_NRG_FC_IND_NE!I15+FC_TRA_NE!I15+FC_OTH_NE!I15</f>
        <v>97.557265692175392</v>
      </c>
      <c r="J15" s="10">
        <f>TI_NRG_FC_IND_NE!J15+FC_TRA_NE!J15+FC_OTH_NE!J15</f>
        <v>120.2078245915735</v>
      </c>
      <c r="K15" s="10">
        <f>TI_NRG_FC_IND_NE!K15+FC_TRA_NE!K15+FC_OTH_NE!K15</f>
        <v>99.101977644024075</v>
      </c>
      <c r="L15" s="10">
        <f>TI_NRG_FC_IND_NE!L15+FC_TRA_NE!L15+FC_OTH_NE!L15</f>
        <v>4.5094582975064483</v>
      </c>
      <c r="M15" s="10">
        <f>TI_NRG_FC_IND_NE!M15+FC_TRA_NE!M15+FC_OTH_NE!M15</f>
        <v>29.730610490111779</v>
      </c>
      <c r="N15" s="10">
        <f>TI_NRG_FC_IND_NE!N15+FC_TRA_NE!N15+FC_OTH_NE!N15</f>
        <v>33.334307824591569</v>
      </c>
      <c r="O15" s="10">
        <f>TI_NRG_FC_IND_NE!O15+FC_TRA_NE!O15+FC_OTH_NE!O15</f>
        <v>8.1077386070507309</v>
      </c>
      <c r="P15" s="10">
        <f>TI_NRG_FC_IND_NE!P15+FC_TRA_NE!P15+FC_OTH_NE!P15</f>
        <v>25.225967325881339</v>
      </c>
      <c r="Q15" s="10">
        <f>TI_NRG_FC_IND_NE!Q15+FC_TRA_NE!Q15+FC_OTH_NE!Q15</f>
        <v>33.32674118658641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10.474204643164231</v>
      </c>
      <c r="U15" s="10">
        <f>TI_NRG_FC_IND_NE!U15+FC_TRA_NE!U15+FC_OTH_NE!U15</f>
        <v>2.494668959587274</v>
      </c>
      <c r="V15" s="10">
        <f>TI_NRG_FC_IND_NE!V15+FC_TRA_NE!V15+FC_OTH_NE!V15</f>
        <v>9.5516766981943242</v>
      </c>
      <c r="W15" s="10">
        <f>TI_NRG_FC_IND_NE!W15+FC_TRA_NE!W15+FC_OTH_NE!W15</f>
        <v>14.33731728288908</v>
      </c>
      <c r="X15" s="10">
        <f>TI_NRG_FC_IND_NE!X15+FC_TRA_NE!X15+FC_OTH_NE!X15</f>
        <v>11.62648323301806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2462.5251074806529</v>
      </c>
      <c r="D26" s="37">
        <f t="shared" si="14"/>
        <v>2114.4764402407563</v>
      </c>
      <c r="E26" s="37">
        <f t="shared" si="14"/>
        <v>2333.1495270851242</v>
      </c>
      <c r="F26" s="37">
        <f t="shared" si="14"/>
        <v>2222.8933791917452</v>
      </c>
      <c r="G26" s="37">
        <f t="shared" si="14"/>
        <v>2310.7385210662078</v>
      </c>
      <c r="H26" s="37">
        <f t="shared" si="14"/>
        <v>2406.2410146173693</v>
      </c>
      <c r="I26" s="37">
        <f t="shared" si="14"/>
        <v>3110.8578675838344</v>
      </c>
      <c r="J26" s="37">
        <f t="shared" si="14"/>
        <v>3119.8122957867572</v>
      </c>
      <c r="K26" s="37">
        <f t="shared" si="14"/>
        <v>3023.4260533104043</v>
      </c>
      <c r="L26" s="37">
        <f t="shared" si="14"/>
        <v>3065.1475494411006</v>
      </c>
      <c r="M26" s="37">
        <f t="shared" si="14"/>
        <v>3223.0724849527087</v>
      </c>
      <c r="N26" s="37">
        <f t="shared" si="14"/>
        <v>3108.7751504729149</v>
      </c>
      <c r="O26" s="37">
        <f t="shared" si="14"/>
        <v>2804.471109200344</v>
      </c>
      <c r="P26" s="37">
        <f t="shared" si="14"/>
        <v>2907.1511607910575</v>
      </c>
      <c r="Q26" s="37">
        <f t="shared" si="14"/>
        <v>2978.3988822012038</v>
      </c>
      <c r="R26" s="37">
        <f t="shared" si="14"/>
        <v>3413.5088564058469</v>
      </c>
      <c r="S26" s="37">
        <f t="shared" si="14"/>
        <v>3367.3660361134998</v>
      </c>
      <c r="T26" s="37">
        <f t="shared" si="14"/>
        <v>3657.9870163370592</v>
      </c>
      <c r="U26" s="37">
        <f t="shared" si="14"/>
        <v>3579.9631126397248</v>
      </c>
      <c r="V26" s="37">
        <f t="shared" si="14"/>
        <v>3663.5196044711956</v>
      </c>
      <c r="W26" s="37">
        <f t="shared" si="14"/>
        <v>3635.3977644024067</v>
      </c>
      <c r="X26" s="37">
        <f t="shared" ref="X26" si="15">SUM(X27,X33)</f>
        <v>3173.2455717970761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2462.5251074806529</v>
      </c>
      <c r="D33" s="29">
        <f t="shared" si="18"/>
        <v>2114.4764402407563</v>
      </c>
      <c r="E33" s="29">
        <f t="shared" si="18"/>
        <v>2333.1495270851242</v>
      </c>
      <c r="F33" s="29">
        <f t="shared" si="18"/>
        <v>2222.8933791917452</v>
      </c>
      <c r="G33" s="29">
        <f t="shared" si="18"/>
        <v>2310.7385210662078</v>
      </c>
      <c r="H33" s="29">
        <f t="shared" si="18"/>
        <v>2406.2410146173693</v>
      </c>
      <c r="I33" s="29">
        <f t="shared" si="18"/>
        <v>3110.8578675838344</v>
      </c>
      <c r="J33" s="29">
        <f t="shared" si="18"/>
        <v>3119.8122957867572</v>
      </c>
      <c r="K33" s="29">
        <f t="shared" si="18"/>
        <v>3023.4260533104043</v>
      </c>
      <c r="L33" s="29">
        <f t="shared" si="18"/>
        <v>3065.1475494411006</v>
      </c>
      <c r="M33" s="29">
        <f t="shared" si="18"/>
        <v>3223.0724849527087</v>
      </c>
      <c r="N33" s="29">
        <f t="shared" si="18"/>
        <v>3108.7751504729149</v>
      </c>
      <c r="O33" s="29">
        <f t="shared" si="18"/>
        <v>2804.471109200344</v>
      </c>
      <c r="P33" s="29">
        <f t="shared" si="18"/>
        <v>2907.1511607910575</v>
      </c>
      <c r="Q33" s="29">
        <f t="shared" si="18"/>
        <v>2978.3988822012038</v>
      </c>
      <c r="R33" s="29">
        <f t="shared" si="18"/>
        <v>3413.5088564058469</v>
      </c>
      <c r="S33" s="29">
        <f t="shared" si="18"/>
        <v>3367.3660361134998</v>
      </c>
      <c r="T33" s="29">
        <f t="shared" si="18"/>
        <v>3657.9870163370592</v>
      </c>
      <c r="U33" s="29">
        <f t="shared" si="18"/>
        <v>3579.9631126397248</v>
      </c>
      <c r="V33" s="29">
        <f t="shared" si="18"/>
        <v>3663.5196044711956</v>
      </c>
      <c r="W33" s="29">
        <f t="shared" si="18"/>
        <v>3635.3977644024067</v>
      </c>
      <c r="X33" s="29">
        <f t="shared" ref="X33" si="19">SUM(X34:X50)</f>
        <v>3173.2455717970761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74.562940670679282</v>
      </c>
      <c r="D36" s="10">
        <f>TI_NRG_FC_IND_NE!D36+FC_TRA_NE!D36+FC_OTH_NE!D36</f>
        <v>102.8064488392089</v>
      </c>
      <c r="E36" s="10">
        <f>TI_NRG_FC_IND_NE!E36+FC_TRA_NE!E36+FC_OTH_NE!E36</f>
        <v>105.06595012897679</v>
      </c>
      <c r="F36" s="10">
        <f>TI_NRG_FC_IND_NE!F36+FC_TRA_NE!F36+FC_OTH_NE!F36</f>
        <v>90.379277730008596</v>
      </c>
      <c r="G36" s="10">
        <f>TI_NRG_FC_IND_NE!G36+FC_TRA_NE!G36+FC_OTH_NE!G36</f>
        <v>81.341358555460005</v>
      </c>
      <c r="H36" s="10">
        <f>TI_NRG_FC_IND_NE!H36+FC_TRA_NE!H36+FC_OTH_NE!H36</f>
        <v>73.433190025795355</v>
      </c>
      <c r="I36" s="10">
        <f>TI_NRG_FC_IND_NE!I36+FC_TRA_NE!I36+FC_OTH_NE!I36</f>
        <v>102.8064488392089</v>
      </c>
      <c r="J36" s="10">
        <f>TI_NRG_FC_IND_NE!J36+FC_TRA_NE!J36+FC_OTH_NE!J36</f>
        <v>99.417196904557173</v>
      </c>
      <c r="K36" s="10">
        <f>TI_NRG_FC_IND_NE!K36+FC_TRA_NE!K36+FC_OTH_NE!K36</f>
        <v>103.9361994840929</v>
      </c>
      <c r="L36" s="10">
        <f>TI_NRG_FC_IND_NE!L36+FC_TRA_NE!L36+FC_OTH_NE!L36</f>
        <v>107.67171109200341</v>
      </c>
      <c r="M36" s="10">
        <f>TI_NRG_FC_IND_NE!M36+FC_TRA_NE!M36+FC_OTH_NE!M36</f>
        <v>81.303181427343077</v>
      </c>
      <c r="N36" s="10">
        <f>TI_NRG_FC_IND_NE!N36+FC_TRA_NE!N36+FC_OTH_NE!N36</f>
        <v>115.3625967325881</v>
      </c>
      <c r="O36" s="10">
        <f>TI_NRG_FC_IND_NE!O36+FC_TRA_NE!O36+FC_OTH_NE!O36</f>
        <v>92.29002579535684</v>
      </c>
      <c r="P36" s="10">
        <f>TI_NRG_FC_IND_NE!P36+FC_TRA_NE!P36+FC_OTH_NE!P36</f>
        <v>123.05339638865</v>
      </c>
      <c r="Q36" s="10">
        <f>TI_NRG_FC_IND_NE!Q36+FC_TRA_NE!Q36+FC_OTH_NE!Q36</f>
        <v>127.4481513327601</v>
      </c>
      <c r="R36" s="10">
        <f>TI_NRG_FC_IND_NE!R36+FC_TRA_NE!R36+FC_OTH_NE!R36</f>
        <v>143.92854686156491</v>
      </c>
      <c r="S36" s="10">
        <f>TI_NRG_FC_IND_NE!S36+FC_TRA_NE!S36+FC_OTH_NE!S36</f>
        <v>113.16517626827169</v>
      </c>
      <c r="T36" s="10">
        <f>TI_NRG_FC_IND_NE!T36+FC_TRA_NE!T36+FC_OTH_NE!T36</f>
        <v>110.56784178847811</v>
      </c>
      <c r="U36" s="10">
        <f>TI_NRG_FC_IND_NE!U36+FC_TRA_NE!U36+FC_OTH_NE!U36</f>
        <v>108.9330180567498</v>
      </c>
      <c r="V36" s="10">
        <f>TI_NRG_FC_IND_NE!V36+FC_TRA_NE!V36+FC_OTH_NE!V36</f>
        <v>110.16466036113501</v>
      </c>
      <c r="W36" s="10">
        <f>TI_NRG_FC_IND_NE!W36+FC_TRA_NE!W36+FC_OTH_NE!W36</f>
        <v>88.644625967325865</v>
      </c>
      <c r="X36" s="10">
        <f>TI_NRG_FC_IND_NE!X36+FC_TRA_NE!X36+FC_OTH_NE!X36</f>
        <v>76.397506448839209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1.058125537403267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2.0922613929492688</v>
      </c>
      <c r="D41" s="10">
        <f>TI_NRG_FC_IND_NE!D41+FC_TRA_NE!D41+FC_OTH_NE!D41</f>
        <v>2.0922613929492688</v>
      </c>
      <c r="E41" s="10">
        <f>TI_NRG_FC_IND_NE!E41+FC_TRA_NE!E41+FC_OTH_NE!E41</f>
        <v>1.0461736887360269</v>
      </c>
      <c r="F41" s="10">
        <f>TI_NRG_FC_IND_NE!F41+FC_TRA_NE!F41+FC_OTH_NE!F41</f>
        <v>1.0461736887360269</v>
      </c>
      <c r="G41" s="10">
        <f>TI_NRG_FC_IND_NE!G41+FC_TRA_NE!G41+FC_OTH_NE!G41</f>
        <v>1.0461736887360269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1.642304385210662E-2</v>
      </c>
      <c r="U41" s="10">
        <f>TI_NRG_FC_IND_NE!U41+FC_TRA_NE!U41+FC_OTH_NE!U41</f>
        <v>0</v>
      </c>
      <c r="V41" s="10">
        <f>TI_NRG_FC_IND_NE!V41+FC_TRA_NE!V41+FC_OTH_NE!V41</f>
        <v>1.2295786758383489E-2</v>
      </c>
      <c r="W41" s="10">
        <f>TI_NRG_FC_IND_NE!W41+FC_TRA_NE!W41+FC_OTH_NE!W41</f>
        <v>1.1263972484952702E-2</v>
      </c>
      <c r="X41" s="10">
        <f>TI_NRG_FC_IND_NE!X41+FC_TRA_NE!X41+FC_OTH_NE!X41</f>
        <v>7.222699914015477E-3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803.52536543422184</v>
      </c>
      <c r="D42" s="10">
        <f>TI_NRG_FC_IND_NE!D42+FC_TRA_NE!D42+FC_OTH_NE!D42</f>
        <v>665.35305245055883</v>
      </c>
      <c r="E42" s="10">
        <f>TI_NRG_FC_IND_NE!E42+FC_TRA_NE!E42+FC_OTH_NE!E42</f>
        <v>769.51367153912281</v>
      </c>
      <c r="F42" s="10">
        <f>TI_NRG_FC_IND_NE!F42+FC_TRA_NE!F42+FC_OTH_NE!F42</f>
        <v>733.37635425623375</v>
      </c>
      <c r="G42" s="10">
        <f>TI_NRG_FC_IND_NE!G42+FC_TRA_NE!G42+FC_OTH_NE!G42</f>
        <v>703.61616509028363</v>
      </c>
      <c r="H42" s="10">
        <f>TI_NRG_FC_IND_NE!H42+FC_TRA_NE!H42+FC_OTH_NE!H42</f>
        <v>671.73018056749777</v>
      </c>
      <c r="I42" s="10">
        <f>TI_NRG_FC_IND_NE!I42+FC_TRA_NE!I42+FC_OTH_NE!I42</f>
        <v>1032.0411865864139</v>
      </c>
      <c r="J42" s="10">
        <f>TI_NRG_FC_IND_NE!J42+FC_TRA_NE!J42+FC_OTH_NE!J42</f>
        <v>1040.544110060189</v>
      </c>
      <c r="K42" s="10">
        <f>TI_NRG_FC_IND_NE!K42+FC_TRA_NE!K42+FC_OTH_NE!K42</f>
        <v>933.19484092863286</v>
      </c>
      <c r="L42" s="10">
        <f>TI_NRG_FC_IND_NE!L42+FC_TRA_NE!L42+FC_OTH_NE!L42</f>
        <v>856.50137575236454</v>
      </c>
      <c r="M42" s="10">
        <f>TI_NRG_FC_IND_NE!M42+FC_TRA_NE!M42+FC_OTH_NE!M42</f>
        <v>985.76474634565773</v>
      </c>
      <c r="N42" s="10">
        <f>TI_NRG_FC_IND_NE!N42+FC_TRA_NE!N42+FC_OTH_NE!N42</f>
        <v>692.5575236457438</v>
      </c>
      <c r="O42" s="10">
        <f>TI_NRG_FC_IND_NE!O42+FC_TRA_NE!O42+FC_OTH_NE!O42</f>
        <v>676.79372312983662</v>
      </c>
      <c r="P42" s="10">
        <f>TI_NRG_FC_IND_NE!P42+FC_TRA_NE!P42+FC_OTH_NE!P42</f>
        <v>840.73757523645736</v>
      </c>
      <c r="Q42" s="10">
        <f>TI_NRG_FC_IND_NE!Q42+FC_TRA_NE!Q42+FC_OTH_NE!Q42</f>
        <v>886.97815993121242</v>
      </c>
      <c r="R42" s="10">
        <f>TI_NRG_FC_IND_NE!R42+FC_TRA_NE!R42+FC_OTH_NE!R42</f>
        <v>1047.7692175408431</v>
      </c>
      <c r="S42" s="10">
        <f>TI_NRG_FC_IND_NE!S42+FC_TRA_NE!S42+FC_OTH_NE!S42</f>
        <v>978.40834049871012</v>
      </c>
      <c r="T42" s="10">
        <f>TI_NRG_FC_IND_NE!T42+FC_TRA_NE!T42+FC_OTH_NE!T42</f>
        <v>1123.4670679277731</v>
      </c>
      <c r="U42" s="10">
        <f>TI_NRG_FC_IND_NE!U42+FC_TRA_NE!U42+FC_OTH_NE!U42</f>
        <v>1078.816595012898</v>
      </c>
      <c r="V42" s="10">
        <f>TI_NRG_FC_IND_NE!V42+FC_TRA_NE!V42+FC_OTH_NE!V42</f>
        <v>1205.447377472055</v>
      </c>
      <c r="W42" s="10">
        <f>TI_NRG_FC_IND_NE!W42+FC_TRA_NE!W42+FC_OTH_NE!W42</f>
        <v>1196.9664660361129</v>
      </c>
      <c r="X42" s="10">
        <f>TI_NRG_FC_IND_NE!X42+FC_TRA_NE!X42+FC_OTH_NE!X42</f>
        <v>1099.56173688736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81.613671539122961</v>
      </c>
      <c r="D45" s="10">
        <f>TI_NRG_FC_IND_NE!D45+FC_TRA_NE!D45+FC_OTH_NE!D45</f>
        <v>57.609630266552017</v>
      </c>
      <c r="E45" s="10">
        <f>TI_NRG_FC_IND_NE!E45+FC_TRA_NE!E45+FC_OTH_NE!E45</f>
        <v>75.852708512467757</v>
      </c>
      <c r="F45" s="10">
        <f>TI_NRG_FC_IND_NE!F45+FC_TRA_NE!F45+FC_OTH_NE!F45</f>
        <v>32.645399828030961</v>
      </c>
      <c r="G45" s="10">
        <f>TI_NRG_FC_IND_NE!G45+FC_TRA_NE!G45+FC_OTH_NE!G45</f>
        <v>25.924333619948413</v>
      </c>
      <c r="H45" s="10">
        <f>TI_NRG_FC_IND_NE!H45+FC_TRA_NE!H45+FC_OTH_NE!H45</f>
        <v>54.729148753224408</v>
      </c>
      <c r="I45" s="10">
        <f>TI_NRG_FC_IND_NE!I45+FC_TRA_NE!I45+FC_OTH_NE!I45</f>
        <v>53.768959587274296</v>
      </c>
      <c r="J45" s="10">
        <f>TI_NRG_FC_IND_NE!J45+FC_TRA_NE!J45+FC_OTH_NE!J45</f>
        <v>51.84866723989682</v>
      </c>
      <c r="K45" s="10">
        <f>TI_NRG_FC_IND_NE!K45+FC_TRA_NE!K45+FC_OTH_NE!K45</f>
        <v>62.410404127257088</v>
      </c>
      <c r="L45" s="10">
        <f>TI_NRG_FC_IND_NE!L45+FC_TRA_NE!L45+FC_OTH_NE!L45</f>
        <v>47.90292347377472</v>
      </c>
      <c r="M45" s="10">
        <f>TI_NRG_FC_IND_NE!M45+FC_TRA_NE!M45+FC_OTH_NE!M45</f>
        <v>37.489251934651762</v>
      </c>
      <c r="N45" s="10">
        <f>TI_NRG_FC_IND_NE!N45+FC_TRA_NE!N45+FC_OTH_NE!N45</f>
        <v>43.737489251934647</v>
      </c>
      <c r="O45" s="10">
        <f>TI_NRG_FC_IND_NE!O45+FC_TRA_NE!O45+FC_OTH_NE!O45</f>
        <v>42.696130696474633</v>
      </c>
      <c r="P45" s="10">
        <f>TI_NRG_FC_IND_NE!P45+FC_TRA_NE!P45+FC_OTH_NE!P45</f>
        <v>37.489251934651762</v>
      </c>
      <c r="Q45" s="10">
        <f>TI_NRG_FC_IND_NE!Q45+FC_TRA_NE!Q45+FC_OTH_NE!Q45</f>
        <v>47.902923473774713</v>
      </c>
      <c r="R45" s="10">
        <f>TI_NRG_FC_IND_NE!R45+FC_TRA_NE!R45+FC_OTH_NE!R45</f>
        <v>52.068443680137577</v>
      </c>
      <c r="S45" s="10">
        <f>TI_NRG_FC_IND_NE!S45+FC_TRA_NE!S45+FC_OTH_NE!S45</f>
        <v>68.730266552020638</v>
      </c>
      <c r="T45" s="10">
        <f>TI_NRG_FC_IND_NE!T45+FC_TRA_NE!T45+FC_OTH_NE!T45</f>
        <v>72.388650042992253</v>
      </c>
      <c r="U45" s="10">
        <f>TI_NRG_FC_IND_NE!U45+FC_TRA_NE!U45+FC_OTH_NE!U45</f>
        <v>80.568615649183144</v>
      </c>
      <c r="V45" s="10">
        <f>TI_NRG_FC_IND_NE!V45+FC_TRA_NE!V45+FC_OTH_NE!V45</f>
        <v>82.126397248495266</v>
      </c>
      <c r="W45" s="10">
        <f>TI_NRG_FC_IND_NE!W45+FC_TRA_NE!W45+FC_OTH_NE!W45</f>
        <v>102.44668959587274</v>
      </c>
      <c r="X45" s="10">
        <f>TI_NRG_FC_IND_NE!X45+FC_TRA_NE!X45+FC_OTH_NE!X45</f>
        <v>100.95958727429063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335.09595872742904</v>
      </c>
      <c r="D46" s="10">
        <f>TI_NRG_FC_IND_NE!D46+FC_TRA_NE!D46+FC_OTH_NE!D46</f>
        <v>360.06027515047288</v>
      </c>
      <c r="E46" s="10">
        <f>TI_NRG_FC_IND_NE!E46+FC_TRA_NE!E46+FC_OTH_NE!E46</f>
        <v>299.57007738607052</v>
      </c>
      <c r="F46" s="10">
        <f>TI_NRG_FC_IND_NE!F46+FC_TRA_NE!F46+FC_OTH_NE!F46</f>
        <v>279.4067067927773</v>
      </c>
      <c r="G46" s="10">
        <f>TI_NRG_FC_IND_NE!G46+FC_TRA_NE!G46+FC_OTH_NE!G46</f>
        <v>248.68159931212384</v>
      </c>
      <c r="H46" s="10">
        <f>TI_NRG_FC_IND_NE!H46+FC_TRA_NE!H46+FC_OTH_NE!H46</f>
        <v>233.31900257953569</v>
      </c>
      <c r="I46" s="10">
        <f>TI_NRG_FC_IND_NE!I46+FC_TRA_NE!I46+FC_OTH_NE!I46</f>
        <v>214.11582115219255</v>
      </c>
      <c r="J46" s="10">
        <f>TI_NRG_FC_IND_NE!J46+FC_TRA_NE!J46+FC_OTH_NE!J46</f>
        <v>241.96044711951845</v>
      </c>
      <c r="K46" s="10">
        <f>TI_NRG_FC_IND_NE!K46+FC_TRA_NE!K46+FC_OTH_NE!K46</f>
        <v>228.51822871883064</v>
      </c>
      <c r="L46" s="10">
        <f>TI_NRG_FC_IND_NE!L46+FC_TRA_NE!L46+FC_OTH_NE!L46</f>
        <v>210.6620808254514</v>
      </c>
      <c r="M46" s="10">
        <f>TI_NRG_FC_IND_NE!M46+FC_TRA_NE!M46+FC_OTH_NE!M46</f>
        <v>235.74092863284608</v>
      </c>
      <c r="N46" s="10">
        <f>TI_NRG_FC_IND_NE!N46+FC_TRA_NE!N46+FC_OTH_NE!N46</f>
        <v>232.73138435081688</v>
      </c>
      <c r="O46" s="10">
        <f>TI_NRG_FC_IND_NE!O46+FC_TRA_NE!O46+FC_OTH_NE!O46</f>
        <v>221.6967325881341</v>
      </c>
      <c r="P46" s="10">
        <f>TI_NRG_FC_IND_NE!P46+FC_TRA_NE!P46+FC_OTH_NE!P46</f>
        <v>216.68099742046434</v>
      </c>
      <c r="Q46" s="10">
        <f>TI_NRG_FC_IND_NE!Q46+FC_TRA_NE!Q46+FC_OTH_NE!Q46</f>
        <v>225.70937231298359</v>
      </c>
      <c r="R46" s="10">
        <f>TI_NRG_FC_IND_NE!R46+FC_TRA_NE!R46+FC_OTH_NE!R46</f>
        <v>228.71883061049016</v>
      </c>
      <c r="S46" s="10">
        <f>TI_NRG_FC_IND_NE!S46+FC_TRA_NE!S46+FC_OTH_NE!S46</f>
        <v>233.73456577815992</v>
      </c>
      <c r="T46" s="10">
        <f>TI_NRG_FC_IND_NE!T46+FC_TRA_NE!T46+FC_OTH_NE!T46</f>
        <v>241.45184866723991</v>
      </c>
      <c r="U46" s="10">
        <f>TI_NRG_FC_IND_NE!U46+FC_TRA_NE!U46+FC_OTH_NE!U46</f>
        <v>244.45227858985385</v>
      </c>
      <c r="V46" s="10">
        <f>TI_NRG_FC_IND_NE!V46+FC_TRA_NE!V46+FC_OTH_NE!V46</f>
        <v>243.78314703353391</v>
      </c>
      <c r="W46" s="10">
        <f>TI_NRG_FC_IND_NE!W46+FC_TRA_NE!W46+FC_OTH_NE!W46</f>
        <v>239.58194325021498</v>
      </c>
      <c r="X46" s="10">
        <f>TI_NRG_FC_IND_NE!X46+FC_TRA_NE!X46+FC_OTH_NE!X46</f>
        <v>241.61134995700775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856.46319862424753</v>
      </c>
      <c r="D47" s="10">
        <f>TI_NRG_FC_IND_NE!D47+FC_TRA_NE!D47+FC_OTH_NE!D47</f>
        <v>696.11633705932923</v>
      </c>
      <c r="E47" s="10">
        <f>TI_NRG_FC_IND_NE!E47+FC_TRA_NE!E47+FC_OTH_NE!E47</f>
        <v>820.9372312983661</v>
      </c>
      <c r="F47" s="10">
        <f>TI_NRG_FC_IND_NE!F47+FC_TRA_NE!F47+FC_OTH_NE!F47</f>
        <v>791.17231298366289</v>
      </c>
      <c r="G47" s="10">
        <f>TI_NRG_FC_IND_NE!G47+FC_TRA_NE!G47+FC_OTH_NE!G47</f>
        <v>965.92141014617357</v>
      </c>
      <c r="H47" s="10">
        <f>TI_NRG_FC_IND_NE!H47+FC_TRA_NE!H47+FC_OTH_NE!H47</f>
        <v>1108.0251934651765</v>
      </c>
      <c r="I47" s="10">
        <f>TI_NRG_FC_IND_NE!I47+FC_TRA_NE!I47+FC_OTH_NE!I47</f>
        <v>1403.7546001719691</v>
      </c>
      <c r="J47" s="10">
        <f>TI_NRG_FC_IND_NE!J47+FC_TRA_NE!J47+FC_OTH_NE!J47</f>
        <v>1342.3043852106616</v>
      </c>
      <c r="K47" s="10">
        <f>TI_NRG_FC_IND_NE!K47+FC_TRA_NE!K47+FC_OTH_NE!K47</f>
        <v>1281.8142734307828</v>
      </c>
      <c r="L47" s="10">
        <f>TI_NRG_FC_IND_NE!L47+FC_TRA_NE!L47+FC_OTH_NE!L47</f>
        <v>1464.3164230438524</v>
      </c>
      <c r="M47" s="10">
        <f>TI_NRG_FC_IND_NE!M47+FC_TRA_NE!M47+FC_OTH_NE!M47</f>
        <v>1464.3164230438524</v>
      </c>
      <c r="N47" s="10">
        <f>TI_NRG_FC_IND_NE!N47+FC_TRA_NE!N47+FC_OTH_NE!N47</f>
        <v>1586.3427343078247</v>
      </c>
      <c r="O47" s="10">
        <f>TI_NRG_FC_IND_NE!O47+FC_TRA_NE!O47+FC_OTH_NE!O47</f>
        <v>1293.8521066208084</v>
      </c>
      <c r="P47" s="10">
        <f>TI_NRG_FC_IND_NE!P47+FC_TRA_NE!P47+FC_OTH_NE!P47</f>
        <v>1062.840412725709</v>
      </c>
      <c r="Q47" s="10">
        <f>TI_NRG_FC_IND_NE!Q47+FC_TRA_NE!Q47+FC_OTH_NE!Q47</f>
        <v>1032.100945829751</v>
      </c>
      <c r="R47" s="10">
        <f>TI_NRG_FC_IND_NE!R47+FC_TRA_NE!R47+FC_OTH_NE!R47</f>
        <v>1034.8954428202919</v>
      </c>
      <c r="S47" s="10">
        <f>TI_NRG_FC_IND_NE!S47+FC_TRA_NE!S47+FC_OTH_NE!S47</f>
        <v>1089.8538263112641</v>
      </c>
      <c r="T47" s="10">
        <f>TI_NRG_FC_IND_NE!T47+FC_TRA_NE!T47+FC_OTH_NE!T47</f>
        <v>1326.1285468615649</v>
      </c>
      <c r="U47" s="10">
        <f>TI_NRG_FC_IND_NE!U47+FC_TRA_NE!U47+FC_OTH_NE!U47</f>
        <v>1332.4040412725706</v>
      </c>
      <c r="V47" s="10">
        <f>TI_NRG_FC_IND_NE!V47+FC_TRA_NE!V47+FC_OTH_NE!V47</f>
        <v>1127.1901977644027</v>
      </c>
      <c r="W47" s="10">
        <f>TI_NRG_FC_IND_NE!W47+FC_TRA_NE!W47+FC_OTH_NE!W47</f>
        <v>1096.480481513327</v>
      </c>
      <c r="X47" s="10">
        <f>TI_NRG_FC_IND_NE!X47+FC_TRA_NE!X47+FC_OTH_NE!X47</f>
        <v>1049.719260533104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92.17540842648323</v>
      </c>
      <c r="D49" s="10">
        <f>TI_NRG_FC_IND_NE!D49+FC_TRA_NE!D49+FC_OTH_NE!D49</f>
        <v>78.733104041272568</v>
      </c>
      <c r="E49" s="10">
        <f>TI_NRG_FC_IND_NE!E49+FC_TRA_NE!E49+FC_OTH_NE!E49</f>
        <v>72.972226999140148</v>
      </c>
      <c r="F49" s="10">
        <f>TI_NRG_FC_IND_NE!F49+FC_TRA_NE!F49+FC_OTH_NE!F49</f>
        <v>81.613585554600178</v>
      </c>
      <c r="G49" s="10">
        <f>TI_NRG_FC_IND_NE!G49+FC_TRA_NE!G49+FC_OTH_NE!G49</f>
        <v>91.215219260533104</v>
      </c>
      <c r="H49" s="10">
        <f>TI_NRG_FC_IND_NE!H49+FC_TRA_NE!H49+FC_OTH_NE!H49</f>
        <v>71.051848667239895</v>
      </c>
      <c r="I49" s="10">
        <f>TI_NRG_FC_IND_NE!I49+FC_TRA_NE!I49+FC_OTH_NE!I49</f>
        <v>83.533963886500416</v>
      </c>
      <c r="J49" s="10">
        <f>TI_NRG_FC_IND_NE!J49+FC_TRA_NE!J49+FC_OTH_NE!J49</f>
        <v>112.33877901977641</v>
      </c>
      <c r="K49" s="10">
        <f>TI_NRG_FC_IND_NE!K49+FC_TRA_NE!K49+FC_OTH_NE!K49</f>
        <v>127.70137575236456</v>
      </c>
      <c r="L49" s="10">
        <f>TI_NRG_FC_IND_NE!L49+FC_TRA_NE!L49+FC_OTH_NE!L49</f>
        <v>135.66448839208942</v>
      </c>
      <c r="M49" s="10">
        <f>TI_NRG_FC_IND_NE!M49+FC_TRA_NE!M49+FC_OTH_NE!M49</f>
        <v>114.64600171969045</v>
      </c>
      <c r="N49" s="10">
        <f>TI_NRG_FC_IND_NE!N49+FC_TRA_NE!N49+FC_OTH_NE!N49</f>
        <v>118.4675838349097</v>
      </c>
      <c r="O49" s="10">
        <f>TI_NRG_FC_IND_NE!O49+FC_TRA_NE!O49+FC_OTH_NE!O49</f>
        <v>116.55674978503868</v>
      </c>
      <c r="P49" s="10">
        <f>TI_NRG_FC_IND_NE!P49+FC_TRA_NE!P49+FC_OTH_NE!P49</f>
        <v>128.02141014617371</v>
      </c>
      <c r="Q49" s="10">
        <f>TI_NRG_FC_IND_NE!Q49+FC_TRA_NE!Q49+FC_OTH_NE!Q49</f>
        <v>115.60146173688736</v>
      </c>
      <c r="R49" s="10">
        <f>TI_NRG_FC_IND_NE!R49+FC_TRA_NE!R49+FC_OTH_NE!R49</f>
        <v>137.57523645743765</v>
      </c>
      <c r="S49" s="10">
        <f>TI_NRG_FC_IND_NE!S49+FC_TRA_NE!S49+FC_OTH_NE!S49</f>
        <v>149.03989681857269</v>
      </c>
      <c r="T49" s="10">
        <f>TI_NRG_FC_IND_NE!T49+FC_TRA_NE!T49+FC_OTH_NE!T49</f>
        <v>144.17024935511603</v>
      </c>
      <c r="U49" s="10">
        <f>TI_NRG_FC_IND_NE!U49+FC_TRA_NE!U49+FC_OTH_NE!U49</f>
        <v>147.80352536543421</v>
      </c>
      <c r="V49" s="10">
        <f>TI_NRG_FC_IND_NE!V49+FC_TRA_NE!V49+FC_OTH_NE!V49</f>
        <v>154.26380051590718</v>
      </c>
      <c r="W49" s="10">
        <f>TI_NRG_FC_IND_NE!W49+FC_TRA_NE!W49+FC_OTH_NE!W49</f>
        <v>159.3367153912296</v>
      </c>
      <c r="X49" s="10">
        <f>TI_NRG_FC_IND_NE!X49+FC_TRA_NE!X49+FC_OTH_NE!X49</f>
        <v>161.26981943250209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216.9963026655202</v>
      </c>
      <c r="D50" s="10">
        <f>TI_NRG_FC_IND_NE!D50+FC_TRA_NE!D50+FC_OTH_NE!D50</f>
        <v>151.70533104041269</v>
      </c>
      <c r="E50" s="10">
        <f>TI_NRG_FC_IND_NE!E50+FC_TRA_NE!E50+FC_OTH_NE!E50</f>
        <v>188.1914875322442</v>
      </c>
      <c r="F50" s="10">
        <f>TI_NRG_FC_IND_NE!F50+FC_TRA_NE!F50+FC_OTH_NE!F50</f>
        <v>212.1954428202923</v>
      </c>
      <c r="G50" s="10">
        <f>TI_NRG_FC_IND_NE!G50+FC_TRA_NE!G50+FC_OTH_NE!G50</f>
        <v>192.99226139294919</v>
      </c>
      <c r="H50" s="10">
        <f>TI_NRG_FC_IND_NE!H50+FC_TRA_NE!H50+FC_OTH_NE!H50</f>
        <v>193.95245055889939</v>
      </c>
      <c r="I50" s="10">
        <f>TI_NRG_FC_IND_NE!I50+FC_TRA_NE!I50+FC_OTH_NE!I50</f>
        <v>220.83688736027511</v>
      </c>
      <c r="J50" s="10">
        <f>TI_NRG_FC_IND_NE!J50+FC_TRA_NE!J50+FC_OTH_NE!J50</f>
        <v>231.39871023215821</v>
      </c>
      <c r="K50" s="10">
        <f>TI_NRG_FC_IND_NE!K50+FC_TRA_NE!K50+FC_OTH_NE!K50</f>
        <v>285.85073086844358</v>
      </c>
      <c r="L50" s="10">
        <f>TI_NRG_FC_IND_NE!L50+FC_TRA_NE!L50+FC_OTH_NE!L50</f>
        <v>242.42854686156491</v>
      </c>
      <c r="M50" s="10">
        <f>TI_NRG_FC_IND_NE!M50+FC_TRA_NE!M50+FC_OTH_NE!M50</f>
        <v>303.81195184866721</v>
      </c>
      <c r="N50" s="10">
        <f>TI_NRG_FC_IND_NE!N50+FC_TRA_NE!N50+FC_OTH_NE!N50</f>
        <v>319.57583834909713</v>
      </c>
      <c r="O50" s="10">
        <f>TI_NRG_FC_IND_NE!O50+FC_TRA_NE!O50+FC_OTH_NE!O50</f>
        <v>360.58564058469472</v>
      </c>
      <c r="P50" s="10">
        <f>TI_NRG_FC_IND_NE!P50+FC_TRA_NE!P50+FC_OTH_NE!P50</f>
        <v>498.32811693895093</v>
      </c>
      <c r="Q50" s="10">
        <f>TI_NRG_FC_IND_NE!Q50+FC_TRA_NE!Q50+FC_OTH_NE!Q50</f>
        <v>542.6578675838349</v>
      </c>
      <c r="R50" s="10">
        <f>TI_NRG_FC_IND_NE!R50+FC_TRA_NE!R50+FC_OTH_NE!R50</f>
        <v>768.55313843508156</v>
      </c>
      <c r="S50" s="10">
        <f>TI_NRG_FC_IND_NE!S50+FC_TRA_NE!S50+FC_OTH_NE!S50</f>
        <v>734.43396388650046</v>
      </c>
      <c r="T50" s="10">
        <f>TI_NRG_FC_IND_NE!T50+FC_TRA_NE!T50+FC_OTH_NE!T50</f>
        <v>639.79638865004301</v>
      </c>
      <c r="U50" s="10">
        <f>TI_NRG_FC_IND_NE!U50+FC_TRA_NE!U50+FC_OTH_NE!U50</f>
        <v>586.98503869303522</v>
      </c>
      <c r="V50" s="10">
        <f>TI_NRG_FC_IND_NE!V50+FC_TRA_NE!V50+FC_OTH_NE!V50</f>
        <v>740.53172828890797</v>
      </c>
      <c r="W50" s="10">
        <f>TI_NRG_FC_IND_NE!W50+FC_TRA_NE!W50+FC_OTH_NE!W50</f>
        <v>751.92957867583834</v>
      </c>
      <c r="X50" s="10">
        <f>TI_NRG_FC_IND_NE!X50+FC_TRA_NE!X50+FC_OTH_NE!X50</f>
        <v>443.7190885640585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1834.802235597592</v>
      </c>
      <c r="D51" s="37">
        <f>TI_NRG_FC_IND_NE!D51+FC_TRA_NE!D51+FC_OTH_NE!D51</f>
        <v>1709.759243336199</v>
      </c>
      <c r="E51" s="37">
        <f>TI_NRG_FC_IND_NE!E51+FC_TRA_NE!E51+FC_OTH_NE!E51</f>
        <v>1304.2777300085979</v>
      </c>
      <c r="F51" s="37">
        <f>TI_NRG_FC_IND_NE!F51+FC_TRA_NE!F51+FC_OTH_NE!F51</f>
        <v>1869.496990541702</v>
      </c>
      <c r="G51" s="37">
        <f>TI_NRG_FC_IND_NE!G51+FC_TRA_NE!G51+FC_OTH_NE!G51</f>
        <v>1910.8340498710229</v>
      </c>
      <c r="H51" s="37">
        <f>TI_NRG_FC_IND_NE!H51+FC_TRA_NE!H51+FC_OTH_NE!H51</f>
        <v>2017.282889079966</v>
      </c>
      <c r="I51" s="37">
        <f>TI_NRG_FC_IND_NE!I51+FC_TRA_NE!I51+FC_OTH_NE!I51</f>
        <v>1942.5193465176269</v>
      </c>
      <c r="J51" s="37">
        <f>TI_NRG_FC_IND_NE!J51+FC_TRA_NE!J51+FC_OTH_NE!J51</f>
        <v>1926.5047291487531</v>
      </c>
      <c r="K51" s="37">
        <f>TI_NRG_FC_IND_NE!K51+FC_TRA_NE!K51+FC_OTH_NE!K51</f>
        <v>1980.288048151333</v>
      </c>
      <c r="L51" s="37">
        <f>TI_NRG_FC_IND_NE!L51+FC_TRA_NE!L51+FC_OTH_NE!L51</f>
        <v>1574.1401547721409</v>
      </c>
      <c r="M51" s="37">
        <f>TI_NRG_FC_IND_NE!M51+FC_TRA_NE!M51+FC_OTH_NE!M51</f>
        <v>1661.4359415305239</v>
      </c>
      <c r="N51" s="37">
        <f>TI_NRG_FC_IND_NE!N51+FC_TRA_NE!N51+FC_OTH_NE!N51</f>
        <v>1819.153052450559</v>
      </c>
      <c r="O51" s="37">
        <f>TI_NRG_FC_IND_NE!O51+FC_TRA_NE!O51+FC_OTH_NE!O51</f>
        <v>2006.4273430782459</v>
      </c>
      <c r="P51" s="37">
        <f>TI_NRG_FC_IND_NE!P51+FC_TRA_NE!P51+FC_OTH_NE!P51</f>
        <v>1939.7678417884781</v>
      </c>
      <c r="Q51" s="37">
        <f>TI_NRG_FC_IND_NE!Q51+FC_TRA_NE!Q51+FC_OTH_NE!Q51</f>
        <v>2061.2209802235602</v>
      </c>
      <c r="R51" s="37">
        <f>TI_NRG_FC_IND_NE!R51+FC_TRA_NE!R51+FC_OTH_NE!R51</f>
        <v>2119.5184866723989</v>
      </c>
      <c r="S51" s="37">
        <f>TI_NRG_FC_IND_NE!S51+FC_TRA_NE!S51+FC_OTH_NE!S51</f>
        <v>2108.3404987102322</v>
      </c>
      <c r="T51" s="37">
        <f>TI_NRG_FC_IND_NE!T51+FC_TRA_NE!T51+FC_OTH_NE!T51</f>
        <v>2179.448409286329</v>
      </c>
      <c r="U51" s="37">
        <f>TI_NRG_FC_IND_NE!U51+FC_TRA_NE!U51+FC_OTH_NE!U51</f>
        <v>1999.37747205503</v>
      </c>
      <c r="V51" s="37">
        <f>TI_NRG_FC_IND_NE!V51+FC_TRA_NE!V51+FC_OTH_NE!V51</f>
        <v>1871.021238177128</v>
      </c>
      <c r="W51" s="37">
        <f>TI_NRG_FC_IND_NE!W51+FC_TRA_NE!W51+FC_OTH_NE!W51</f>
        <v>2051.7138435081679</v>
      </c>
      <c r="X51" s="37">
        <f>TI_NRG_FC_IND_NE!X51+FC_TRA_NE!X51+FC_OTH_NE!X51</f>
        <v>1957.3299226139291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3978.397678417884</v>
      </c>
      <c r="D2" s="31">
        <f t="shared" si="0"/>
        <v>3493.0479793637137</v>
      </c>
      <c r="E2" s="31">
        <f t="shared" si="0"/>
        <v>3352.0840928632838</v>
      </c>
      <c r="F2" s="31">
        <f t="shared" si="0"/>
        <v>3851.5969045571792</v>
      </c>
      <c r="G2" s="31">
        <f t="shared" si="0"/>
        <v>4174.750902837488</v>
      </c>
      <c r="H2" s="31">
        <f t="shared" si="0"/>
        <v>4347.8805674978503</v>
      </c>
      <c r="I2" s="31">
        <f t="shared" si="0"/>
        <v>4905.8834049871011</v>
      </c>
      <c r="J2" s="31">
        <f t="shared" si="0"/>
        <v>4925.0566638005148</v>
      </c>
      <c r="K2" s="31">
        <f t="shared" si="0"/>
        <v>4853.8926053310406</v>
      </c>
      <c r="L2" s="31">
        <f t="shared" si="0"/>
        <v>4376.249011177988</v>
      </c>
      <c r="M2" s="31">
        <f t="shared" si="0"/>
        <v>4666.8449699054163</v>
      </c>
      <c r="N2" s="31">
        <f t="shared" si="0"/>
        <v>4701.5865864144453</v>
      </c>
      <c r="O2" s="31">
        <f t="shared" si="0"/>
        <v>4591.7801375752369</v>
      </c>
      <c r="P2" s="31">
        <f t="shared" si="0"/>
        <v>4639.50988822012</v>
      </c>
      <c r="Q2" s="31">
        <f t="shared" si="0"/>
        <v>4826.1090283748936</v>
      </c>
      <c r="R2" s="31">
        <f t="shared" si="0"/>
        <v>5254.3590713671529</v>
      </c>
      <c r="S2" s="31">
        <f t="shared" si="0"/>
        <v>5160.7201203783316</v>
      </c>
      <c r="T2" s="31">
        <f t="shared" si="0"/>
        <v>5555.158641444541</v>
      </c>
      <c r="U2" s="31">
        <f t="shared" si="0"/>
        <v>5286.5705073086838</v>
      </c>
      <c r="V2" s="31">
        <f t="shared" si="0"/>
        <v>5191.4521926053312</v>
      </c>
      <c r="W2" s="31">
        <f t="shared" si="0"/>
        <v>5362.2367153912273</v>
      </c>
      <c r="X2" s="31">
        <f t="shared" ref="X2" si="1">SUM(X3,X17,X22,X25,X26,X51,X52,X71,X74,X75,X76)</f>
        <v>4813.5779879621659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75.696302665520207</v>
      </c>
      <c r="D3" s="34">
        <f t="shared" si="2"/>
        <v>66.318744625967312</v>
      </c>
      <c r="E3" s="34">
        <f t="shared" si="2"/>
        <v>57.434135855546003</v>
      </c>
      <c r="F3" s="34">
        <f t="shared" si="2"/>
        <v>63.577386070507288</v>
      </c>
      <c r="G3" s="34">
        <f t="shared" si="2"/>
        <v>216.26225279449699</v>
      </c>
      <c r="H3" s="34">
        <f t="shared" si="2"/>
        <v>180.71943250214957</v>
      </c>
      <c r="I3" s="34">
        <f t="shared" si="2"/>
        <v>119.43078245915733</v>
      </c>
      <c r="J3" s="34">
        <f t="shared" si="2"/>
        <v>187.91126397248493</v>
      </c>
      <c r="K3" s="34">
        <f t="shared" si="2"/>
        <v>170.87214101461734</v>
      </c>
      <c r="L3" s="34">
        <f t="shared" si="2"/>
        <v>40.897420464316426</v>
      </c>
      <c r="M3" s="34">
        <f t="shared" si="2"/>
        <v>84.705846947549432</v>
      </c>
      <c r="N3" s="34">
        <f t="shared" si="2"/>
        <v>94.065262252794483</v>
      </c>
      <c r="O3" s="34">
        <f t="shared" si="2"/>
        <v>85.534307824591565</v>
      </c>
      <c r="P3" s="34">
        <f t="shared" si="2"/>
        <v>99.765950128976783</v>
      </c>
      <c r="Q3" s="34">
        <f t="shared" si="2"/>
        <v>97.915649183147025</v>
      </c>
      <c r="R3" s="34">
        <f t="shared" si="2"/>
        <v>69.989423903697329</v>
      </c>
      <c r="S3" s="34">
        <f t="shared" si="2"/>
        <v>65.762596732588122</v>
      </c>
      <c r="T3" s="34">
        <f t="shared" si="2"/>
        <v>103.77196904557181</v>
      </c>
      <c r="U3" s="34">
        <f t="shared" si="2"/>
        <v>101.90128976784177</v>
      </c>
      <c r="V3" s="34">
        <f t="shared" si="2"/>
        <v>64.470421324161649</v>
      </c>
      <c r="W3" s="34">
        <f t="shared" si="2"/>
        <v>104.81822871883061</v>
      </c>
      <c r="X3" s="34">
        <f t="shared" ref="X3" si="3">SUM(X4,X8,X11)</f>
        <v>111.18030954428201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6.3441960447119516</v>
      </c>
      <c r="D4" s="29">
        <f t="shared" si="4"/>
        <v>4.6717970765262251</v>
      </c>
      <c r="E4" s="29">
        <f t="shared" si="4"/>
        <v>7.8869303525365426</v>
      </c>
      <c r="F4" s="29">
        <f t="shared" si="4"/>
        <v>7.6376612209802222</v>
      </c>
      <c r="G4" s="29">
        <f t="shared" si="4"/>
        <v>64.704901117798798</v>
      </c>
      <c r="H4" s="29">
        <f t="shared" si="4"/>
        <v>52.339896818572647</v>
      </c>
      <c r="I4" s="29">
        <f t="shared" si="4"/>
        <v>13.18942390369733</v>
      </c>
      <c r="J4" s="29">
        <f t="shared" si="4"/>
        <v>63.711865864144457</v>
      </c>
      <c r="K4" s="29">
        <f t="shared" si="4"/>
        <v>70.861994840928631</v>
      </c>
      <c r="L4" s="29">
        <f t="shared" si="4"/>
        <v>35.963972484952713</v>
      </c>
      <c r="M4" s="29">
        <f t="shared" si="4"/>
        <v>53.909458297506447</v>
      </c>
      <c r="N4" s="29">
        <f t="shared" si="4"/>
        <v>60.074720550300938</v>
      </c>
      <c r="O4" s="29">
        <f t="shared" si="4"/>
        <v>76.568615649183144</v>
      </c>
      <c r="P4" s="29">
        <f t="shared" si="4"/>
        <v>74.539982803095441</v>
      </c>
      <c r="Q4" s="29">
        <f t="shared" si="4"/>
        <v>64.588907996560607</v>
      </c>
      <c r="R4" s="29">
        <f t="shared" si="4"/>
        <v>69.989423903697329</v>
      </c>
      <c r="S4" s="29">
        <f t="shared" si="4"/>
        <v>65.762596732588122</v>
      </c>
      <c r="T4" s="29">
        <f t="shared" si="4"/>
        <v>72.380137575236461</v>
      </c>
      <c r="U4" s="29">
        <f t="shared" si="4"/>
        <v>71.912037833190013</v>
      </c>
      <c r="V4" s="29">
        <f t="shared" si="4"/>
        <v>23.11926053310404</v>
      </c>
      <c r="W4" s="29">
        <f t="shared" si="4"/>
        <v>60.503095442820289</v>
      </c>
      <c r="X4" s="29">
        <f t="shared" ref="X4" si="5">SUM(X5:X7)</f>
        <v>61.021152192605321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0.1816852966466036</v>
      </c>
      <c r="U5" s="10">
        <v>6.7310404127257089</v>
      </c>
      <c r="V5" s="10">
        <v>9.2830610490111773</v>
      </c>
      <c r="W5" s="10">
        <v>6.2901977644024072</v>
      </c>
      <c r="X5" s="10">
        <v>4.1279449699054167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6.3441960447119516</v>
      </c>
      <c r="D7" s="10">
        <v>4.6717970765262251</v>
      </c>
      <c r="E7" s="10">
        <v>7.8869303525365426</v>
      </c>
      <c r="F7" s="10">
        <v>7.6376612209802222</v>
      </c>
      <c r="G7" s="10">
        <v>64.704901117798798</v>
      </c>
      <c r="H7" s="10">
        <v>52.339896818572647</v>
      </c>
      <c r="I7" s="10">
        <v>13.18942390369733</v>
      </c>
      <c r="J7" s="10">
        <v>63.711865864144457</v>
      </c>
      <c r="K7" s="10">
        <v>70.861994840928631</v>
      </c>
      <c r="L7" s="10">
        <v>35.963972484952713</v>
      </c>
      <c r="M7" s="10">
        <v>53.909458297506447</v>
      </c>
      <c r="N7" s="10">
        <v>60.074720550300938</v>
      </c>
      <c r="O7" s="10">
        <v>76.568615649183144</v>
      </c>
      <c r="P7" s="10">
        <v>74.539982803095441</v>
      </c>
      <c r="Q7" s="10">
        <v>64.588907996560607</v>
      </c>
      <c r="R7" s="10">
        <v>69.989423903697329</v>
      </c>
      <c r="S7" s="10">
        <v>65.762596732588122</v>
      </c>
      <c r="T7" s="10">
        <v>72.198452278589855</v>
      </c>
      <c r="U7" s="10">
        <v>65.180997420464308</v>
      </c>
      <c r="V7" s="10">
        <v>13.836199484092861</v>
      </c>
      <c r="W7" s="10">
        <v>54.212897678417882</v>
      </c>
      <c r="X7" s="10">
        <v>56.893207222699907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0.24505588993981081</v>
      </c>
      <c r="L8" s="29">
        <f t="shared" si="6"/>
        <v>0.42398968185726571</v>
      </c>
      <c r="M8" s="29">
        <f t="shared" si="6"/>
        <v>0.3981943250214961</v>
      </c>
      <c r="N8" s="29">
        <f t="shared" si="6"/>
        <v>0</v>
      </c>
      <c r="O8" s="29">
        <f t="shared" si="6"/>
        <v>0.19208942390369729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0.24505588993981081</v>
      </c>
      <c r="L10" s="10">
        <v>0.42398968185726571</v>
      </c>
      <c r="M10" s="10">
        <v>0.3981943250214961</v>
      </c>
      <c r="N10" s="10">
        <v>0</v>
      </c>
      <c r="O10" s="10">
        <v>0.19208942390369729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69.352106620808257</v>
      </c>
      <c r="D11" s="29">
        <f t="shared" si="8"/>
        <v>61.646947549441087</v>
      </c>
      <c r="E11" s="29">
        <f t="shared" si="8"/>
        <v>49.547205503009458</v>
      </c>
      <c r="F11" s="29">
        <f t="shared" si="8"/>
        <v>55.939724849527067</v>
      </c>
      <c r="G11" s="29">
        <f t="shared" si="8"/>
        <v>151.5573516766982</v>
      </c>
      <c r="H11" s="29">
        <f t="shared" si="8"/>
        <v>128.37953568357693</v>
      </c>
      <c r="I11" s="29">
        <f t="shared" si="8"/>
        <v>106.24135855546</v>
      </c>
      <c r="J11" s="29">
        <f t="shared" si="8"/>
        <v>124.19939810834047</v>
      </c>
      <c r="K11" s="29">
        <f t="shared" si="8"/>
        <v>99.765090283748918</v>
      </c>
      <c r="L11" s="29">
        <f t="shared" si="8"/>
        <v>4.5094582975064483</v>
      </c>
      <c r="M11" s="29">
        <f t="shared" si="8"/>
        <v>30.398194325021496</v>
      </c>
      <c r="N11" s="29">
        <f t="shared" si="8"/>
        <v>33.990541702493545</v>
      </c>
      <c r="O11" s="29">
        <f t="shared" si="8"/>
        <v>8.773602751504729</v>
      </c>
      <c r="P11" s="29">
        <f t="shared" si="8"/>
        <v>25.225967325881339</v>
      </c>
      <c r="Q11" s="29">
        <f t="shared" si="8"/>
        <v>33.32674118658641</v>
      </c>
      <c r="R11" s="29">
        <f t="shared" si="8"/>
        <v>0</v>
      </c>
      <c r="S11" s="29">
        <f t="shared" si="8"/>
        <v>0</v>
      </c>
      <c r="T11" s="29">
        <f t="shared" si="8"/>
        <v>31.39183147033534</v>
      </c>
      <c r="U11" s="29">
        <f t="shared" si="8"/>
        <v>29.989251934651758</v>
      </c>
      <c r="V11" s="29">
        <f t="shared" si="8"/>
        <v>41.351160791057609</v>
      </c>
      <c r="W11" s="29">
        <f t="shared" si="8"/>
        <v>44.315133276010322</v>
      </c>
      <c r="X11" s="29">
        <f t="shared" ref="X11" si="9">SUM(X12:X16)</f>
        <v>50.159157351676697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69.352106620808257</v>
      </c>
      <c r="D13" s="10">
        <v>61.646947549441087</v>
      </c>
      <c r="E13" s="10">
        <v>49.547205503009458</v>
      </c>
      <c r="F13" s="10">
        <v>55.939724849527067</v>
      </c>
      <c r="G13" s="10">
        <v>43.91332760103181</v>
      </c>
      <c r="H13" s="10">
        <v>38.681943250214957</v>
      </c>
      <c r="I13" s="10">
        <v>8.6840928632846079</v>
      </c>
      <c r="J13" s="10">
        <v>3.991573516766981</v>
      </c>
      <c r="K13" s="10">
        <v>0.66311263972484946</v>
      </c>
      <c r="L13" s="10">
        <v>0</v>
      </c>
      <c r="M13" s="10">
        <v>0.66758383490971618</v>
      </c>
      <c r="N13" s="10">
        <v>0.65623387790197762</v>
      </c>
      <c r="O13" s="10">
        <v>0.66586414445399822</v>
      </c>
      <c r="P13" s="10">
        <v>0</v>
      </c>
      <c r="Q13" s="10">
        <v>0</v>
      </c>
      <c r="R13" s="10">
        <v>0</v>
      </c>
      <c r="S13" s="10">
        <v>0</v>
      </c>
      <c r="T13" s="10">
        <v>20.938349097162511</v>
      </c>
      <c r="U13" s="10">
        <v>27.989165950128971</v>
      </c>
      <c r="V13" s="10">
        <v>32.372484952708511</v>
      </c>
      <c r="W13" s="10">
        <v>32.880567497850393</v>
      </c>
      <c r="X13" s="10">
        <v>38.53267411865864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107.64402407566639</v>
      </c>
      <c r="H15" s="10">
        <v>89.69759243336199</v>
      </c>
      <c r="I15" s="10">
        <v>97.557265692175392</v>
      </c>
      <c r="J15" s="10">
        <v>120.2078245915735</v>
      </c>
      <c r="K15" s="10">
        <v>99.101977644024075</v>
      </c>
      <c r="L15" s="10">
        <v>4.5094582975064483</v>
      </c>
      <c r="M15" s="10">
        <v>29.730610490111779</v>
      </c>
      <c r="N15" s="10">
        <v>33.334307824591569</v>
      </c>
      <c r="O15" s="10">
        <v>8.1077386070507309</v>
      </c>
      <c r="P15" s="10">
        <v>25.225967325881339</v>
      </c>
      <c r="Q15" s="10">
        <v>33.32674118658641</v>
      </c>
      <c r="R15" s="10">
        <v>0</v>
      </c>
      <c r="S15" s="10">
        <v>0</v>
      </c>
      <c r="T15" s="10">
        <v>10.453482373172831</v>
      </c>
      <c r="U15" s="10">
        <v>2.0000859845227859</v>
      </c>
      <c r="V15" s="10">
        <v>8.9786758383490959</v>
      </c>
      <c r="W15" s="10">
        <v>11.43456577815993</v>
      </c>
      <c r="X15" s="10">
        <v>11.62648323301806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2067.8991401547719</v>
      </c>
      <c r="D26" s="37">
        <f t="shared" si="14"/>
        <v>1716.9699914015473</v>
      </c>
      <c r="E26" s="37">
        <f t="shared" si="14"/>
        <v>1990.3722269991399</v>
      </c>
      <c r="F26" s="37">
        <f t="shared" si="14"/>
        <v>1918.5225279449696</v>
      </c>
      <c r="G26" s="37">
        <f t="shared" si="14"/>
        <v>2047.6546001719685</v>
      </c>
      <c r="H26" s="37">
        <f t="shared" si="14"/>
        <v>2149.8782459157351</v>
      </c>
      <c r="I26" s="37">
        <f t="shared" si="14"/>
        <v>2843.9332760103171</v>
      </c>
      <c r="J26" s="37">
        <f t="shared" si="14"/>
        <v>2810.6406706792773</v>
      </c>
      <c r="K26" s="37">
        <f t="shared" si="14"/>
        <v>2702.7324161650904</v>
      </c>
      <c r="L26" s="37">
        <f t="shared" si="14"/>
        <v>2761.2114359415309</v>
      </c>
      <c r="M26" s="37">
        <f t="shared" si="14"/>
        <v>2920.7031814273432</v>
      </c>
      <c r="N26" s="37">
        <f t="shared" si="14"/>
        <v>2788.3682717110919</v>
      </c>
      <c r="O26" s="37">
        <f t="shared" si="14"/>
        <v>2499.8184866723991</v>
      </c>
      <c r="P26" s="37">
        <f t="shared" si="14"/>
        <v>2599.9760963026652</v>
      </c>
      <c r="Q26" s="37">
        <f t="shared" si="14"/>
        <v>2666.9723989681861</v>
      </c>
      <c r="R26" s="37">
        <f t="shared" si="14"/>
        <v>3064.8511607910573</v>
      </c>
      <c r="S26" s="37">
        <f t="shared" si="14"/>
        <v>2986.6170249355118</v>
      </c>
      <c r="T26" s="37">
        <f t="shared" si="14"/>
        <v>3271.93826311264</v>
      </c>
      <c r="U26" s="37">
        <f t="shared" si="14"/>
        <v>3185.291745485812</v>
      </c>
      <c r="V26" s="37">
        <f t="shared" si="14"/>
        <v>3255.9605331040411</v>
      </c>
      <c r="W26" s="37">
        <f t="shared" si="14"/>
        <v>3205.7046431642289</v>
      </c>
      <c r="X26" s="37">
        <f t="shared" ref="X26" si="15">SUM(X27,X33)</f>
        <v>2745.0677558039547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2067.8991401547719</v>
      </c>
      <c r="D33" s="29">
        <f t="shared" si="18"/>
        <v>1716.9699914015473</v>
      </c>
      <c r="E33" s="29">
        <f t="shared" si="18"/>
        <v>1990.3722269991399</v>
      </c>
      <c r="F33" s="29">
        <f t="shared" si="18"/>
        <v>1918.5225279449696</v>
      </c>
      <c r="G33" s="29">
        <f t="shared" si="18"/>
        <v>2047.6546001719685</v>
      </c>
      <c r="H33" s="29">
        <f t="shared" si="18"/>
        <v>2149.8782459157351</v>
      </c>
      <c r="I33" s="29">
        <f t="shared" si="18"/>
        <v>2843.9332760103171</v>
      </c>
      <c r="J33" s="29">
        <f t="shared" si="18"/>
        <v>2810.6406706792773</v>
      </c>
      <c r="K33" s="29">
        <f t="shared" si="18"/>
        <v>2702.7324161650904</v>
      </c>
      <c r="L33" s="29">
        <f t="shared" si="18"/>
        <v>2761.2114359415309</v>
      </c>
      <c r="M33" s="29">
        <f t="shared" si="18"/>
        <v>2920.7031814273432</v>
      </c>
      <c r="N33" s="29">
        <f t="shared" si="18"/>
        <v>2788.3682717110919</v>
      </c>
      <c r="O33" s="29">
        <f t="shared" si="18"/>
        <v>2499.8184866723991</v>
      </c>
      <c r="P33" s="29">
        <f t="shared" si="18"/>
        <v>2599.9760963026652</v>
      </c>
      <c r="Q33" s="29">
        <f t="shared" si="18"/>
        <v>2666.9723989681861</v>
      </c>
      <c r="R33" s="29">
        <f t="shared" si="18"/>
        <v>3064.8511607910573</v>
      </c>
      <c r="S33" s="29">
        <f t="shared" si="18"/>
        <v>2986.6170249355118</v>
      </c>
      <c r="T33" s="29">
        <f t="shared" si="18"/>
        <v>3271.93826311264</v>
      </c>
      <c r="U33" s="29">
        <f t="shared" si="18"/>
        <v>3185.291745485812</v>
      </c>
      <c r="V33" s="29">
        <f t="shared" si="18"/>
        <v>3255.9605331040411</v>
      </c>
      <c r="W33" s="29">
        <f t="shared" si="18"/>
        <v>3205.7046431642289</v>
      </c>
      <c r="X33" s="29">
        <f t="shared" ref="X33" si="19">SUM(X34:X50)</f>
        <v>2745.0677558039547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74.562940670679282</v>
      </c>
      <c r="D36" s="10">
        <v>102.8064488392089</v>
      </c>
      <c r="E36" s="10">
        <v>105.06595012897679</v>
      </c>
      <c r="F36" s="10">
        <v>90.379277730008596</v>
      </c>
      <c r="G36" s="10">
        <v>81.341358555460005</v>
      </c>
      <c r="H36" s="10">
        <v>73.433190025795355</v>
      </c>
      <c r="I36" s="10">
        <v>102.8064488392089</v>
      </c>
      <c r="J36" s="10">
        <v>99.417196904557173</v>
      </c>
      <c r="K36" s="10">
        <v>103.9361994840929</v>
      </c>
      <c r="L36" s="10">
        <v>107.67171109200341</v>
      </c>
      <c r="M36" s="10">
        <v>81.303181427343077</v>
      </c>
      <c r="N36" s="10">
        <v>115.3625967325881</v>
      </c>
      <c r="O36" s="10">
        <v>92.29002579535684</v>
      </c>
      <c r="P36" s="10">
        <v>123.05339638865</v>
      </c>
      <c r="Q36" s="10">
        <v>127.4481513327601</v>
      </c>
      <c r="R36" s="10">
        <v>143.92854686156491</v>
      </c>
      <c r="S36" s="10">
        <v>113.16517626827169</v>
      </c>
      <c r="T36" s="10">
        <v>110.56784178847811</v>
      </c>
      <c r="U36" s="10">
        <v>108.9330180567498</v>
      </c>
      <c r="V36" s="10">
        <v>110.16466036113501</v>
      </c>
      <c r="W36" s="10">
        <v>88.644625967325865</v>
      </c>
      <c r="X36" s="10">
        <v>76.397506448839209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1.058125537403267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2.0922613929492688</v>
      </c>
      <c r="D41" s="10">
        <v>2.0922613929492688</v>
      </c>
      <c r="E41" s="10">
        <v>1.0461736887360269</v>
      </c>
      <c r="F41" s="10">
        <v>1.0461736887360269</v>
      </c>
      <c r="G41" s="10">
        <v>1.0461736887360269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1.642304385210662E-2</v>
      </c>
      <c r="U41" s="10">
        <v>0</v>
      </c>
      <c r="V41" s="10">
        <v>1.2295786758383489E-2</v>
      </c>
      <c r="W41" s="10">
        <v>1.023215821152192E-2</v>
      </c>
      <c r="X41" s="10">
        <v>7.222699914015477E-3</v>
      </c>
    </row>
    <row r="42" spans="1:24" ht="11.25" customHeight="1" x14ac:dyDescent="0.2">
      <c r="A42" s="41" t="s">
        <v>71</v>
      </c>
      <c r="B42" s="9" t="s">
        <v>72</v>
      </c>
      <c r="C42" s="10">
        <v>803.52536543422184</v>
      </c>
      <c r="D42" s="10">
        <v>665.35305245055883</v>
      </c>
      <c r="E42" s="10">
        <v>769.51367153912281</v>
      </c>
      <c r="F42" s="10">
        <v>733.37635425623375</v>
      </c>
      <c r="G42" s="10">
        <v>703.61616509028363</v>
      </c>
      <c r="H42" s="10">
        <v>671.73018056749777</v>
      </c>
      <c r="I42" s="10">
        <v>1032.0411865864139</v>
      </c>
      <c r="J42" s="10">
        <v>1040.544110060189</v>
      </c>
      <c r="K42" s="10">
        <v>933.19484092863286</v>
      </c>
      <c r="L42" s="10">
        <v>856.50137575236454</v>
      </c>
      <c r="M42" s="10">
        <v>985.76474634565773</v>
      </c>
      <c r="N42" s="10">
        <v>692.5575236457438</v>
      </c>
      <c r="O42" s="10">
        <v>676.79372312983662</v>
      </c>
      <c r="P42" s="10">
        <v>840.73757523645736</v>
      </c>
      <c r="Q42" s="10">
        <v>886.97815993121242</v>
      </c>
      <c r="R42" s="10">
        <v>1047.7692175408431</v>
      </c>
      <c r="S42" s="10">
        <v>978.40834049871012</v>
      </c>
      <c r="T42" s="10">
        <v>1123.4670679277731</v>
      </c>
      <c r="U42" s="10">
        <v>1078.816595012898</v>
      </c>
      <c r="V42" s="10">
        <v>1205.447377472055</v>
      </c>
      <c r="W42" s="10">
        <v>1196.9664660361129</v>
      </c>
      <c r="X42" s="10">
        <v>1099.56173688736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25.92433361994841</v>
      </c>
      <c r="D45" s="10">
        <v>21.123559759243339</v>
      </c>
      <c r="E45" s="10">
        <v>20.163370593293209</v>
      </c>
      <c r="F45" s="10">
        <v>16.32269991401548</v>
      </c>
      <c r="G45" s="10">
        <v>21.123559759243339</v>
      </c>
      <c r="H45" s="10">
        <v>26.884522785898529</v>
      </c>
      <c r="I45" s="10">
        <v>22.083662940670681</v>
      </c>
      <c r="J45" s="10">
        <v>21.123559759243339</v>
      </c>
      <c r="K45" s="10">
        <v>24.96414445399828</v>
      </c>
      <c r="L45" s="10">
        <v>19.785984522785899</v>
      </c>
      <c r="M45" s="10">
        <v>15.62055030094583</v>
      </c>
      <c r="N45" s="10">
        <v>14.57919174548581</v>
      </c>
      <c r="O45" s="10">
        <v>14.57919174548581</v>
      </c>
      <c r="P45" s="10">
        <v>13.53774720550301</v>
      </c>
      <c r="Q45" s="10">
        <v>13.53774720550301</v>
      </c>
      <c r="R45" s="10">
        <v>9.3723129836629404</v>
      </c>
      <c r="S45" s="10">
        <v>9.3723129836629404</v>
      </c>
      <c r="T45" s="10">
        <v>8.8453998280309545</v>
      </c>
      <c r="U45" s="10">
        <v>10.12837489251935</v>
      </c>
      <c r="V45" s="10">
        <v>8.3631986242476337</v>
      </c>
      <c r="W45" s="10">
        <v>9.2463456577815979</v>
      </c>
      <c r="X45" s="10">
        <v>7.7675838349097157</v>
      </c>
    </row>
    <row r="46" spans="1:24" ht="11.25" customHeight="1" x14ac:dyDescent="0.2">
      <c r="A46" s="41" t="s">
        <v>79</v>
      </c>
      <c r="B46" s="9" t="s">
        <v>80</v>
      </c>
      <c r="C46" s="10">
        <v>68.171367153912286</v>
      </c>
      <c r="D46" s="10">
        <v>58.56981943250215</v>
      </c>
      <c r="E46" s="10">
        <v>74.892519346517616</v>
      </c>
      <c r="F46" s="10">
        <v>54.729148753224408</v>
      </c>
      <c r="G46" s="10">
        <v>55.689337919174548</v>
      </c>
      <c r="H46" s="10">
        <v>48.968185726569217</v>
      </c>
      <c r="I46" s="10">
        <v>38.406448839208927</v>
      </c>
      <c r="J46" s="10">
        <v>40.32674118658641</v>
      </c>
      <c r="K46" s="10">
        <v>44.167411865864153</v>
      </c>
      <c r="L46" s="10">
        <v>34.107222699914011</v>
      </c>
      <c r="M46" s="10">
        <v>40.126139294926908</v>
      </c>
      <c r="N46" s="10">
        <v>30.09458297506449</v>
      </c>
      <c r="O46" s="10">
        <v>30.09458297506449</v>
      </c>
      <c r="P46" s="10">
        <v>26.081943250214959</v>
      </c>
      <c r="Q46" s="10">
        <v>24.07566638005159</v>
      </c>
      <c r="R46" s="10">
        <v>22.069389509888222</v>
      </c>
      <c r="S46" s="10">
        <v>24.07566638005159</v>
      </c>
      <c r="T46" s="10">
        <v>24.157953568357691</v>
      </c>
      <c r="U46" s="10">
        <v>29.05932932072227</v>
      </c>
      <c r="V46" s="10">
        <v>26.012725709372312</v>
      </c>
      <c r="W46" s="10">
        <v>21.529664660361131</v>
      </c>
      <c r="X46" s="10">
        <v>21.309974204643169</v>
      </c>
    </row>
    <row r="47" spans="1:24" ht="11.25" customHeight="1" x14ac:dyDescent="0.2">
      <c r="A47" s="41" t="s">
        <v>81</v>
      </c>
      <c r="B47" s="9" t="s">
        <v>82</v>
      </c>
      <c r="C47" s="10">
        <v>856.46319862424753</v>
      </c>
      <c r="D47" s="10">
        <v>696.11633705932923</v>
      </c>
      <c r="E47" s="10">
        <v>816.13645743766108</v>
      </c>
      <c r="F47" s="10">
        <v>787.33164230438513</v>
      </c>
      <c r="G47" s="10">
        <v>964.00111779879614</v>
      </c>
      <c r="H47" s="10">
        <v>1106.104901117799</v>
      </c>
      <c r="I47" s="10">
        <v>1398.953826311264</v>
      </c>
      <c r="J47" s="10">
        <v>1339.423903697334</v>
      </c>
      <c r="K47" s="10">
        <v>1277.973602751505</v>
      </c>
      <c r="L47" s="10">
        <v>1460.5904557179711</v>
      </c>
      <c r="M47" s="10">
        <v>1458.727429062769</v>
      </c>
      <c r="N47" s="10">
        <v>1577.02777300086</v>
      </c>
      <c r="O47" s="10">
        <v>1290.126139294927</v>
      </c>
      <c r="P47" s="10">
        <v>1060.977386070507</v>
      </c>
      <c r="Q47" s="10">
        <v>1030.237919174549</v>
      </c>
      <c r="R47" s="10">
        <v>1033.0324161650899</v>
      </c>
      <c r="S47" s="10">
        <v>1087.9907996560621</v>
      </c>
      <c r="T47" s="10">
        <v>1324.2655202063629</v>
      </c>
      <c r="U47" s="10">
        <v>1331.1018056749781</v>
      </c>
      <c r="V47" s="10">
        <v>1126.9265692175411</v>
      </c>
      <c r="W47" s="10">
        <v>1096.3929492691309</v>
      </c>
      <c r="X47" s="10">
        <v>1049.719260533104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20.163370593293209</v>
      </c>
      <c r="D49" s="10">
        <v>19.203181427343079</v>
      </c>
      <c r="E49" s="10">
        <v>15.362596732588131</v>
      </c>
      <c r="F49" s="10">
        <v>22.083662940670681</v>
      </c>
      <c r="G49" s="10">
        <v>27.844625967325879</v>
      </c>
      <c r="H49" s="10">
        <v>28.804815133276009</v>
      </c>
      <c r="I49" s="10">
        <v>28.804815133276009</v>
      </c>
      <c r="J49" s="10">
        <v>38.406448839208927</v>
      </c>
      <c r="K49" s="10">
        <v>32.645485812553737</v>
      </c>
      <c r="L49" s="10">
        <v>40.126139294926908</v>
      </c>
      <c r="M49" s="10">
        <v>35.349183147033528</v>
      </c>
      <c r="N49" s="10">
        <v>39.170765262252793</v>
      </c>
      <c r="O49" s="10">
        <v>35.349183147033528</v>
      </c>
      <c r="P49" s="10">
        <v>37.259931212381773</v>
      </c>
      <c r="Q49" s="10">
        <v>42.036887360275152</v>
      </c>
      <c r="R49" s="10">
        <v>40.126139294926908</v>
      </c>
      <c r="S49" s="10">
        <v>39.170765262252793</v>
      </c>
      <c r="T49" s="10">
        <v>40.821668099742041</v>
      </c>
      <c r="U49" s="10">
        <v>40.267583834909708</v>
      </c>
      <c r="V49" s="10">
        <v>38.501977644024073</v>
      </c>
      <c r="W49" s="10">
        <v>40.984780739466892</v>
      </c>
      <c r="X49" s="10">
        <v>46.585382631126393</v>
      </c>
    </row>
    <row r="50" spans="1:24" ht="11.25" customHeight="1" x14ac:dyDescent="0.2">
      <c r="A50" s="41" t="s">
        <v>87</v>
      </c>
      <c r="B50" s="9" t="s">
        <v>88</v>
      </c>
      <c r="C50" s="10">
        <v>216.9963026655202</v>
      </c>
      <c r="D50" s="10">
        <v>151.70533104041269</v>
      </c>
      <c r="E50" s="10">
        <v>188.1914875322442</v>
      </c>
      <c r="F50" s="10">
        <v>212.1954428202923</v>
      </c>
      <c r="G50" s="10">
        <v>192.99226139294919</v>
      </c>
      <c r="H50" s="10">
        <v>193.95245055889939</v>
      </c>
      <c r="I50" s="10">
        <v>220.83688736027511</v>
      </c>
      <c r="J50" s="10">
        <v>231.39871023215821</v>
      </c>
      <c r="K50" s="10">
        <v>285.85073086844358</v>
      </c>
      <c r="L50" s="10">
        <v>242.42854686156491</v>
      </c>
      <c r="M50" s="10">
        <v>303.81195184866721</v>
      </c>
      <c r="N50" s="10">
        <v>319.57583834909713</v>
      </c>
      <c r="O50" s="10">
        <v>360.58564058469472</v>
      </c>
      <c r="P50" s="10">
        <v>498.32811693895093</v>
      </c>
      <c r="Q50" s="10">
        <v>542.6578675838349</v>
      </c>
      <c r="R50" s="10">
        <v>768.55313843508156</v>
      </c>
      <c r="S50" s="10">
        <v>734.43396388650046</v>
      </c>
      <c r="T50" s="10">
        <v>639.79638865004301</v>
      </c>
      <c r="U50" s="10">
        <v>586.98503869303522</v>
      </c>
      <c r="V50" s="10">
        <v>740.53172828890797</v>
      </c>
      <c r="W50" s="10">
        <v>751.92957867583834</v>
      </c>
      <c r="X50" s="10">
        <v>443.7190885640585</v>
      </c>
    </row>
    <row r="51" spans="1:24" ht="11.25" customHeight="1" x14ac:dyDescent="0.2">
      <c r="A51" s="35" t="s">
        <v>89</v>
      </c>
      <c r="B51" s="36" t="s">
        <v>90</v>
      </c>
      <c r="C51" s="37">
        <v>1834.802235597592</v>
      </c>
      <c r="D51" s="37">
        <v>1709.759243336199</v>
      </c>
      <c r="E51" s="37">
        <v>1304.2777300085979</v>
      </c>
      <c r="F51" s="37">
        <v>1869.496990541702</v>
      </c>
      <c r="G51" s="37">
        <v>1910.8340498710229</v>
      </c>
      <c r="H51" s="37">
        <v>2017.282889079966</v>
      </c>
      <c r="I51" s="37">
        <v>1942.5193465176269</v>
      </c>
      <c r="J51" s="37">
        <v>1926.5047291487531</v>
      </c>
      <c r="K51" s="37">
        <v>1980.288048151333</v>
      </c>
      <c r="L51" s="37">
        <v>1574.1401547721409</v>
      </c>
      <c r="M51" s="37">
        <v>1661.4359415305239</v>
      </c>
      <c r="N51" s="37">
        <v>1819.153052450559</v>
      </c>
      <c r="O51" s="37">
        <v>2006.4273430782459</v>
      </c>
      <c r="P51" s="37">
        <v>1939.7678417884781</v>
      </c>
      <c r="Q51" s="37">
        <v>2061.2209802235602</v>
      </c>
      <c r="R51" s="37">
        <v>2119.5184866723989</v>
      </c>
      <c r="S51" s="37">
        <v>2108.3404987102322</v>
      </c>
      <c r="T51" s="37">
        <v>2179.448409286329</v>
      </c>
      <c r="U51" s="37">
        <v>1999.37747205503</v>
      </c>
      <c r="V51" s="37">
        <v>1871.021238177128</v>
      </c>
      <c r="W51" s="37">
        <v>2051.7138435081679</v>
      </c>
      <c r="X51" s="37">
        <v>1957.3299226139291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14.402407566638001</v>
      </c>
      <c r="D2" s="31">
        <f t="shared" si="0"/>
        <v>10.56173688736027</v>
      </c>
      <c r="E2" s="31">
        <f t="shared" si="0"/>
        <v>11.521926053310398</v>
      </c>
      <c r="F2" s="31">
        <f t="shared" si="0"/>
        <v>9.6016337059329313</v>
      </c>
      <c r="G2" s="31">
        <f t="shared" si="0"/>
        <v>9.6016337059329313</v>
      </c>
      <c r="H2" s="31">
        <f t="shared" si="0"/>
        <v>8.6414445399828033</v>
      </c>
      <c r="I2" s="31">
        <f t="shared" si="0"/>
        <v>7.6812553740326726</v>
      </c>
      <c r="J2" s="31">
        <f t="shared" si="0"/>
        <v>7.6812553740326726</v>
      </c>
      <c r="K2" s="31">
        <f t="shared" si="0"/>
        <v>6.7211521926053308</v>
      </c>
      <c r="L2" s="31">
        <f t="shared" si="0"/>
        <v>7.0220980223559746</v>
      </c>
      <c r="M2" s="31">
        <f t="shared" si="0"/>
        <v>7.0220980223559746</v>
      </c>
      <c r="N2" s="31">
        <f t="shared" si="0"/>
        <v>8.0251934651762671</v>
      </c>
      <c r="O2" s="31">
        <f t="shared" si="0"/>
        <v>8.0251934651762671</v>
      </c>
      <c r="P2" s="31">
        <f t="shared" si="0"/>
        <v>6.0189165950128984</v>
      </c>
      <c r="Q2" s="31">
        <f t="shared" si="0"/>
        <v>6.0189165950128984</v>
      </c>
      <c r="R2" s="31">
        <f t="shared" si="0"/>
        <v>5.0157351676698188</v>
      </c>
      <c r="S2" s="31">
        <f t="shared" si="0"/>
        <v>5.0157351676698188</v>
      </c>
      <c r="T2" s="31">
        <f t="shared" si="0"/>
        <v>5.3117798796216675</v>
      </c>
      <c r="U2" s="31">
        <f t="shared" si="0"/>
        <v>4.9777300085984519</v>
      </c>
      <c r="V2" s="31">
        <f t="shared" si="0"/>
        <v>4.8081685296646599</v>
      </c>
      <c r="W2" s="31">
        <f t="shared" si="0"/>
        <v>4.6896818572656924</v>
      </c>
      <c r="X2" s="31">
        <f t="shared" ref="X2" si="1">SUM(X3,X17,X22,X25,X26,X51,X52,X71,X74,X75,X76)</f>
        <v>4.165090283748925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14.402407566638001</v>
      </c>
      <c r="D26" s="37">
        <f t="shared" si="14"/>
        <v>10.56173688736027</v>
      </c>
      <c r="E26" s="37">
        <f t="shared" si="14"/>
        <v>11.521926053310398</v>
      </c>
      <c r="F26" s="37">
        <f t="shared" si="14"/>
        <v>9.6016337059329313</v>
      </c>
      <c r="G26" s="37">
        <f t="shared" si="14"/>
        <v>9.6016337059329313</v>
      </c>
      <c r="H26" s="37">
        <f t="shared" si="14"/>
        <v>8.6414445399828033</v>
      </c>
      <c r="I26" s="37">
        <f t="shared" si="14"/>
        <v>7.6812553740326726</v>
      </c>
      <c r="J26" s="37">
        <f t="shared" si="14"/>
        <v>7.6812553740326726</v>
      </c>
      <c r="K26" s="37">
        <f t="shared" si="14"/>
        <v>6.7211521926053308</v>
      </c>
      <c r="L26" s="37">
        <f t="shared" si="14"/>
        <v>7.0220980223559746</v>
      </c>
      <c r="M26" s="37">
        <f t="shared" si="14"/>
        <v>7.0220980223559746</v>
      </c>
      <c r="N26" s="37">
        <f t="shared" si="14"/>
        <v>8.0251934651762671</v>
      </c>
      <c r="O26" s="37">
        <f t="shared" si="14"/>
        <v>8.0251934651762671</v>
      </c>
      <c r="P26" s="37">
        <f t="shared" si="14"/>
        <v>6.0189165950128984</v>
      </c>
      <c r="Q26" s="37">
        <f t="shared" si="14"/>
        <v>6.0189165950128984</v>
      </c>
      <c r="R26" s="37">
        <f t="shared" si="14"/>
        <v>5.0157351676698188</v>
      </c>
      <c r="S26" s="37">
        <f t="shared" si="14"/>
        <v>5.0157351676698188</v>
      </c>
      <c r="T26" s="37">
        <f t="shared" si="14"/>
        <v>5.3117798796216675</v>
      </c>
      <c r="U26" s="37">
        <f t="shared" si="14"/>
        <v>4.9777300085984519</v>
      </c>
      <c r="V26" s="37">
        <f t="shared" si="14"/>
        <v>4.8081685296646599</v>
      </c>
      <c r="W26" s="37">
        <f t="shared" si="14"/>
        <v>4.6896818572656924</v>
      </c>
      <c r="X26" s="37">
        <f t="shared" ref="X26" si="15">SUM(X27,X33)</f>
        <v>4.165090283748925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14.402407566638001</v>
      </c>
      <c r="D33" s="29">
        <f t="shared" si="18"/>
        <v>10.56173688736027</v>
      </c>
      <c r="E33" s="29">
        <f t="shared" si="18"/>
        <v>11.521926053310398</v>
      </c>
      <c r="F33" s="29">
        <f t="shared" si="18"/>
        <v>9.6016337059329313</v>
      </c>
      <c r="G33" s="29">
        <f t="shared" si="18"/>
        <v>9.6016337059329313</v>
      </c>
      <c r="H33" s="29">
        <f t="shared" si="18"/>
        <v>8.6414445399828033</v>
      </c>
      <c r="I33" s="29">
        <f t="shared" si="18"/>
        <v>7.6812553740326726</v>
      </c>
      <c r="J33" s="29">
        <f t="shared" si="18"/>
        <v>7.6812553740326726</v>
      </c>
      <c r="K33" s="29">
        <f t="shared" si="18"/>
        <v>6.7211521926053308</v>
      </c>
      <c r="L33" s="29">
        <f t="shared" si="18"/>
        <v>7.0220980223559746</v>
      </c>
      <c r="M33" s="29">
        <f t="shared" si="18"/>
        <v>7.0220980223559746</v>
      </c>
      <c r="N33" s="29">
        <f t="shared" si="18"/>
        <v>8.0251934651762671</v>
      </c>
      <c r="O33" s="29">
        <f t="shared" si="18"/>
        <v>8.0251934651762671</v>
      </c>
      <c r="P33" s="29">
        <f t="shared" si="18"/>
        <v>6.0189165950128984</v>
      </c>
      <c r="Q33" s="29">
        <f t="shared" si="18"/>
        <v>6.0189165950128984</v>
      </c>
      <c r="R33" s="29">
        <f t="shared" si="18"/>
        <v>5.0157351676698188</v>
      </c>
      <c r="S33" s="29">
        <f t="shared" si="18"/>
        <v>5.0157351676698188</v>
      </c>
      <c r="T33" s="29">
        <f t="shared" si="18"/>
        <v>5.3117798796216675</v>
      </c>
      <c r="U33" s="29">
        <f t="shared" si="18"/>
        <v>4.9777300085984519</v>
      </c>
      <c r="V33" s="29">
        <f t="shared" si="18"/>
        <v>4.8081685296646599</v>
      </c>
      <c r="W33" s="29">
        <f t="shared" si="18"/>
        <v>4.6896818572656924</v>
      </c>
      <c r="X33" s="29">
        <f t="shared" ref="X33" si="19">SUM(X34:X50)</f>
        <v>4.165090283748925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4.3766122098022352E-2</v>
      </c>
      <c r="U45" s="10">
        <v>2.91487532244196E-2</v>
      </c>
      <c r="V45" s="10">
        <v>2.811693895098882E-2</v>
      </c>
      <c r="W45" s="10">
        <v>2.3989681857265691E-2</v>
      </c>
      <c r="X45" s="10">
        <v>2.708512467755804E-2</v>
      </c>
    </row>
    <row r="46" spans="1:24" ht="11.25" customHeight="1" x14ac:dyDescent="0.2">
      <c r="A46" s="41" t="s">
        <v>79</v>
      </c>
      <c r="B46" s="9" t="s">
        <v>80</v>
      </c>
      <c r="C46" s="10">
        <v>14.402407566638001</v>
      </c>
      <c r="D46" s="10">
        <v>10.56173688736027</v>
      </c>
      <c r="E46" s="10">
        <v>10.56173688736027</v>
      </c>
      <c r="F46" s="10">
        <v>9.6016337059329313</v>
      </c>
      <c r="G46" s="10">
        <v>9.6016337059329313</v>
      </c>
      <c r="H46" s="10">
        <v>8.6414445399828033</v>
      </c>
      <c r="I46" s="10">
        <v>7.6812553740326726</v>
      </c>
      <c r="J46" s="10">
        <v>7.6812553740326726</v>
      </c>
      <c r="K46" s="10">
        <v>6.7211521926053308</v>
      </c>
      <c r="L46" s="10">
        <v>7.0220980223559746</v>
      </c>
      <c r="M46" s="10">
        <v>7.0220980223559746</v>
      </c>
      <c r="N46" s="10">
        <v>8.0251934651762671</v>
      </c>
      <c r="O46" s="10">
        <v>8.0251934651762671</v>
      </c>
      <c r="P46" s="10">
        <v>6.0189165950128984</v>
      </c>
      <c r="Q46" s="10">
        <v>6.0189165950128984</v>
      </c>
      <c r="R46" s="10">
        <v>5.0157351676698188</v>
      </c>
      <c r="S46" s="10">
        <v>5.0157351676698188</v>
      </c>
      <c r="T46" s="10">
        <v>5.257523645743766</v>
      </c>
      <c r="U46" s="10">
        <v>4.948581255374032</v>
      </c>
      <c r="V46" s="10">
        <v>4.7639724849527081</v>
      </c>
      <c r="W46" s="10">
        <v>4.6496130696474633</v>
      </c>
      <c r="X46" s="10">
        <v>4.1369733447979362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0.96018916595012893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1.0490111779879621E-2</v>
      </c>
      <c r="U49" s="10">
        <v>0</v>
      </c>
      <c r="V49" s="10">
        <v>1.6079105760963028E-2</v>
      </c>
      <c r="W49" s="10">
        <v>1.6079105760963028E-2</v>
      </c>
      <c r="X49" s="10">
        <v>1.031814273430782E-3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3888.2989681857262</v>
      </c>
      <c r="D2" s="31">
        <f t="shared" si="0"/>
        <v>3416.167411865863</v>
      </c>
      <c r="E2" s="31">
        <f t="shared" si="0"/>
        <v>3283.1280309544272</v>
      </c>
      <c r="F2" s="31">
        <f t="shared" si="0"/>
        <v>3778.4178847807389</v>
      </c>
      <c r="G2" s="31">
        <f t="shared" si="0"/>
        <v>3948.8870163370584</v>
      </c>
      <c r="H2" s="31">
        <f t="shared" si="0"/>
        <v>4158.5196904557179</v>
      </c>
      <c r="I2" s="31">
        <f t="shared" si="0"/>
        <v>4778.7712811693891</v>
      </c>
      <c r="J2" s="31">
        <f t="shared" si="0"/>
        <v>4729.4641444539975</v>
      </c>
      <c r="K2" s="31">
        <f t="shared" si="0"/>
        <v>4676.2993121238178</v>
      </c>
      <c r="L2" s="31">
        <f t="shared" si="0"/>
        <v>4328.3294926913159</v>
      </c>
      <c r="M2" s="31">
        <f t="shared" si="0"/>
        <v>4575.1170249355109</v>
      </c>
      <c r="N2" s="31">
        <f t="shared" si="0"/>
        <v>4599.4961306964742</v>
      </c>
      <c r="O2" s="31">
        <f t="shared" si="0"/>
        <v>4498.2206362854686</v>
      </c>
      <c r="P2" s="31">
        <f t="shared" si="0"/>
        <v>4533.7250214961296</v>
      </c>
      <c r="Q2" s="31">
        <f t="shared" si="0"/>
        <v>4722.1744625967331</v>
      </c>
      <c r="R2" s="31">
        <f t="shared" si="0"/>
        <v>5179.3538263112641</v>
      </c>
      <c r="S2" s="31">
        <f t="shared" si="0"/>
        <v>5089.9417884780742</v>
      </c>
      <c r="T2" s="31">
        <f t="shared" si="0"/>
        <v>5446.0748065348243</v>
      </c>
      <c r="U2" s="31">
        <f t="shared" si="0"/>
        <v>5179.6914875322436</v>
      </c>
      <c r="V2" s="31">
        <f t="shared" si="0"/>
        <v>5122.1736887360275</v>
      </c>
      <c r="W2" s="31">
        <f t="shared" si="0"/>
        <v>5252.7288907996544</v>
      </c>
      <c r="X2" s="31">
        <f t="shared" ref="X2" si="1">SUM(X3,X17,X22,X25,X26,X51,X52,X71,X74,X75,X76)</f>
        <v>4698.232674118658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2053.4967325881339</v>
      </c>
      <c r="D26" s="37">
        <f t="shared" si="14"/>
        <v>1706.4081685296642</v>
      </c>
      <c r="E26" s="37">
        <f t="shared" si="14"/>
        <v>1978.8503009458295</v>
      </c>
      <c r="F26" s="37">
        <f t="shared" si="14"/>
        <v>1908.9208942390367</v>
      </c>
      <c r="G26" s="37">
        <f t="shared" si="14"/>
        <v>2038.0529664660357</v>
      </c>
      <c r="H26" s="37">
        <f t="shared" si="14"/>
        <v>2141.2368013757523</v>
      </c>
      <c r="I26" s="37">
        <f t="shared" si="14"/>
        <v>2836.251934651762</v>
      </c>
      <c r="J26" s="37">
        <f t="shared" si="14"/>
        <v>2802.9594153052444</v>
      </c>
      <c r="K26" s="37">
        <f t="shared" si="14"/>
        <v>2696.0112639724848</v>
      </c>
      <c r="L26" s="37">
        <f t="shared" si="14"/>
        <v>2754.1893379191747</v>
      </c>
      <c r="M26" s="37">
        <f t="shared" si="14"/>
        <v>2913.6810834049875</v>
      </c>
      <c r="N26" s="37">
        <f t="shared" si="14"/>
        <v>2780.3430782459154</v>
      </c>
      <c r="O26" s="37">
        <f t="shared" si="14"/>
        <v>2491.7932932072231</v>
      </c>
      <c r="P26" s="37">
        <f t="shared" si="14"/>
        <v>2593.9571797076519</v>
      </c>
      <c r="Q26" s="37">
        <f t="shared" si="14"/>
        <v>2660.9534823731733</v>
      </c>
      <c r="R26" s="37">
        <f t="shared" si="14"/>
        <v>3059.8353396388652</v>
      </c>
      <c r="S26" s="37">
        <f t="shared" si="14"/>
        <v>2981.601289767842</v>
      </c>
      <c r="T26" s="37">
        <f t="shared" si="14"/>
        <v>3266.6263972484953</v>
      </c>
      <c r="U26" s="37">
        <f t="shared" si="14"/>
        <v>3180.3140154772136</v>
      </c>
      <c r="V26" s="37">
        <f t="shared" si="14"/>
        <v>3251.1524505588995</v>
      </c>
      <c r="W26" s="37">
        <f t="shared" si="14"/>
        <v>3201.0150472914866</v>
      </c>
      <c r="X26" s="37">
        <f t="shared" ref="X26" si="15">SUM(X27,X33)</f>
        <v>2740.9027515047292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2053.4967325881339</v>
      </c>
      <c r="D33" s="29">
        <f t="shared" si="18"/>
        <v>1706.4081685296642</v>
      </c>
      <c r="E33" s="29">
        <f t="shared" si="18"/>
        <v>1978.8503009458295</v>
      </c>
      <c r="F33" s="29">
        <f t="shared" si="18"/>
        <v>1908.9208942390367</v>
      </c>
      <c r="G33" s="29">
        <f t="shared" si="18"/>
        <v>2038.0529664660357</v>
      </c>
      <c r="H33" s="29">
        <f t="shared" si="18"/>
        <v>2141.2368013757523</v>
      </c>
      <c r="I33" s="29">
        <f t="shared" si="18"/>
        <v>2836.251934651762</v>
      </c>
      <c r="J33" s="29">
        <f t="shared" si="18"/>
        <v>2802.9594153052444</v>
      </c>
      <c r="K33" s="29">
        <f t="shared" si="18"/>
        <v>2696.0112639724848</v>
      </c>
      <c r="L33" s="29">
        <f t="shared" si="18"/>
        <v>2754.1893379191747</v>
      </c>
      <c r="M33" s="29">
        <f t="shared" si="18"/>
        <v>2913.6810834049875</v>
      </c>
      <c r="N33" s="29">
        <f t="shared" si="18"/>
        <v>2780.3430782459154</v>
      </c>
      <c r="O33" s="29">
        <f t="shared" si="18"/>
        <v>2491.7932932072231</v>
      </c>
      <c r="P33" s="29">
        <f t="shared" si="18"/>
        <v>2593.9571797076519</v>
      </c>
      <c r="Q33" s="29">
        <f t="shared" si="18"/>
        <v>2660.9534823731733</v>
      </c>
      <c r="R33" s="29">
        <f t="shared" si="18"/>
        <v>3059.8353396388652</v>
      </c>
      <c r="S33" s="29">
        <f t="shared" si="18"/>
        <v>2981.601289767842</v>
      </c>
      <c r="T33" s="29">
        <f t="shared" si="18"/>
        <v>3266.6263972484953</v>
      </c>
      <c r="U33" s="29">
        <f t="shared" si="18"/>
        <v>3180.3140154772136</v>
      </c>
      <c r="V33" s="29">
        <f t="shared" si="18"/>
        <v>3251.1524505588995</v>
      </c>
      <c r="W33" s="29">
        <f t="shared" si="18"/>
        <v>3201.0150472914866</v>
      </c>
      <c r="X33" s="29">
        <f t="shared" ref="X33" si="19">SUM(X34:X50)</f>
        <v>2740.9027515047292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74.562940670679282</v>
      </c>
      <c r="D36" s="10">
        <v>102.8064488392089</v>
      </c>
      <c r="E36" s="10">
        <v>105.06595012897679</v>
      </c>
      <c r="F36" s="10">
        <v>90.379277730008596</v>
      </c>
      <c r="G36" s="10">
        <v>81.341358555460005</v>
      </c>
      <c r="H36" s="10">
        <v>73.433190025795355</v>
      </c>
      <c r="I36" s="10">
        <v>102.8064488392089</v>
      </c>
      <c r="J36" s="10">
        <v>99.417196904557173</v>
      </c>
      <c r="K36" s="10">
        <v>103.9361994840929</v>
      </c>
      <c r="L36" s="10">
        <v>107.67171109200341</v>
      </c>
      <c r="M36" s="10">
        <v>81.303181427343077</v>
      </c>
      <c r="N36" s="10">
        <v>115.3625967325881</v>
      </c>
      <c r="O36" s="10">
        <v>92.29002579535684</v>
      </c>
      <c r="P36" s="10">
        <v>123.05339638865</v>
      </c>
      <c r="Q36" s="10">
        <v>127.4481513327601</v>
      </c>
      <c r="R36" s="10">
        <v>143.92854686156491</v>
      </c>
      <c r="S36" s="10">
        <v>113.16517626827169</v>
      </c>
      <c r="T36" s="10">
        <v>110.56784178847811</v>
      </c>
      <c r="U36" s="10">
        <v>108.9330180567498</v>
      </c>
      <c r="V36" s="10">
        <v>110.16466036113501</v>
      </c>
      <c r="W36" s="10">
        <v>88.644625967325865</v>
      </c>
      <c r="X36" s="10">
        <v>76.397506448839209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1.058125537403267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2.0922613929492688</v>
      </c>
      <c r="D41" s="10">
        <v>2.0922613929492688</v>
      </c>
      <c r="E41" s="10">
        <v>1.0461736887360269</v>
      </c>
      <c r="F41" s="10">
        <v>1.0461736887360269</v>
      </c>
      <c r="G41" s="10">
        <v>1.0461736887360269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1.642304385210662E-2</v>
      </c>
      <c r="U41" s="10">
        <v>0</v>
      </c>
      <c r="V41" s="10">
        <v>1.2295786758383489E-2</v>
      </c>
      <c r="W41" s="10">
        <v>1.023215821152192E-2</v>
      </c>
      <c r="X41" s="10">
        <v>7.222699914015477E-3</v>
      </c>
    </row>
    <row r="42" spans="1:24" ht="11.25" customHeight="1" x14ac:dyDescent="0.2">
      <c r="A42" s="41" t="s">
        <v>71</v>
      </c>
      <c r="B42" s="9" t="s">
        <v>72</v>
      </c>
      <c r="C42" s="10">
        <v>803.52536543422184</v>
      </c>
      <c r="D42" s="10">
        <v>665.35305245055883</v>
      </c>
      <c r="E42" s="10">
        <v>769.51367153912281</v>
      </c>
      <c r="F42" s="10">
        <v>733.37635425623375</v>
      </c>
      <c r="G42" s="10">
        <v>703.61616509028363</v>
      </c>
      <c r="H42" s="10">
        <v>671.73018056749777</v>
      </c>
      <c r="I42" s="10">
        <v>1032.0411865864139</v>
      </c>
      <c r="J42" s="10">
        <v>1040.544110060189</v>
      </c>
      <c r="K42" s="10">
        <v>933.19484092863286</v>
      </c>
      <c r="L42" s="10">
        <v>856.50137575236454</v>
      </c>
      <c r="M42" s="10">
        <v>985.76474634565773</v>
      </c>
      <c r="N42" s="10">
        <v>692.5575236457438</v>
      </c>
      <c r="O42" s="10">
        <v>676.79372312983662</v>
      </c>
      <c r="P42" s="10">
        <v>840.73757523645736</v>
      </c>
      <c r="Q42" s="10">
        <v>886.97815993121242</v>
      </c>
      <c r="R42" s="10">
        <v>1047.7692175408431</v>
      </c>
      <c r="S42" s="10">
        <v>978.40834049871012</v>
      </c>
      <c r="T42" s="10">
        <v>1123.4670679277731</v>
      </c>
      <c r="U42" s="10">
        <v>1078.816595012898</v>
      </c>
      <c r="V42" s="10">
        <v>1205.447377472055</v>
      </c>
      <c r="W42" s="10">
        <v>1196.9664660361129</v>
      </c>
      <c r="X42" s="10">
        <v>1099.56173688736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25.92433361994841</v>
      </c>
      <c r="D45" s="10">
        <v>21.123559759243339</v>
      </c>
      <c r="E45" s="10">
        <v>20.163370593293209</v>
      </c>
      <c r="F45" s="10">
        <v>16.32269991401548</v>
      </c>
      <c r="G45" s="10">
        <v>21.123559759243339</v>
      </c>
      <c r="H45" s="10">
        <v>26.884522785898529</v>
      </c>
      <c r="I45" s="10">
        <v>22.083662940670681</v>
      </c>
      <c r="J45" s="10">
        <v>21.123559759243339</v>
      </c>
      <c r="K45" s="10">
        <v>24.96414445399828</v>
      </c>
      <c r="L45" s="10">
        <v>19.785984522785899</v>
      </c>
      <c r="M45" s="10">
        <v>15.62055030094583</v>
      </c>
      <c r="N45" s="10">
        <v>14.57919174548581</v>
      </c>
      <c r="O45" s="10">
        <v>14.57919174548581</v>
      </c>
      <c r="P45" s="10">
        <v>13.53774720550301</v>
      </c>
      <c r="Q45" s="10">
        <v>13.53774720550301</v>
      </c>
      <c r="R45" s="10">
        <v>9.3723129836629404</v>
      </c>
      <c r="S45" s="10">
        <v>9.3723129836629404</v>
      </c>
      <c r="T45" s="10">
        <v>8.8016337059329306</v>
      </c>
      <c r="U45" s="10">
        <v>10.099226139294929</v>
      </c>
      <c r="V45" s="10">
        <v>8.3350816852966467</v>
      </c>
      <c r="W45" s="10">
        <v>9.2223559759243336</v>
      </c>
      <c r="X45" s="10">
        <v>7.7404987102321581</v>
      </c>
    </row>
    <row r="46" spans="1:24" ht="11.25" customHeight="1" x14ac:dyDescent="0.2">
      <c r="A46" s="41" t="s">
        <v>79</v>
      </c>
      <c r="B46" s="9" t="s">
        <v>80</v>
      </c>
      <c r="C46" s="10">
        <v>53.768959587274281</v>
      </c>
      <c r="D46" s="10">
        <v>48.007996560619077</v>
      </c>
      <c r="E46" s="10">
        <v>64.330782459157348</v>
      </c>
      <c r="F46" s="10">
        <v>45.127515047291482</v>
      </c>
      <c r="G46" s="10">
        <v>46.087704213241622</v>
      </c>
      <c r="H46" s="10">
        <v>40.32674118658641</v>
      </c>
      <c r="I46" s="10">
        <v>30.725107480653481</v>
      </c>
      <c r="J46" s="10">
        <v>32.645485812553737</v>
      </c>
      <c r="K46" s="10">
        <v>37.446259673258808</v>
      </c>
      <c r="L46" s="10">
        <v>27.085124677558039</v>
      </c>
      <c r="M46" s="10">
        <v>33.104041272570932</v>
      </c>
      <c r="N46" s="10">
        <v>22.069389509888222</v>
      </c>
      <c r="O46" s="10">
        <v>22.069389509888222</v>
      </c>
      <c r="P46" s="10">
        <v>20.063026655202059</v>
      </c>
      <c r="Q46" s="10">
        <v>18.05674978503869</v>
      </c>
      <c r="R46" s="10">
        <v>17.05356835769561</v>
      </c>
      <c r="S46" s="10">
        <v>19.05993121238177</v>
      </c>
      <c r="T46" s="10">
        <v>18.900429922613931</v>
      </c>
      <c r="U46" s="10">
        <v>24.11074806534824</v>
      </c>
      <c r="V46" s="10">
        <v>21.248753224419598</v>
      </c>
      <c r="W46" s="10">
        <v>16.88005159071367</v>
      </c>
      <c r="X46" s="10">
        <v>17.173000859845232</v>
      </c>
    </row>
    <row r="47" spans="1:24" ht="11.25" customHeight="1" x14ac:dyDescent="0.2">
      <c r="A47" s="41" t="s">
        <v>81</v>
      </c>
      <c r="B47" s="9" t="s">
        <v>82</v>
      </c>
      <c r="C47" s="10">
        <v>856.46319862424753</v>
      </c>
      <c r="D47" s="10">
        <v>696.11633705932923</v>
      </c>
      <c r="E47" s="10">
        <v>815.17626827171102</v>
      </c>
      <c r="F47" s="10">
        <v>787.33164230438513</v>
      </c>
      <c r="G47" s="10">
        <v>964.00111779879614</v>
      </c>
      <c r="H47" s="10">
        <v>1106.104901117799</v>
      </c>
      <c r="I47" s="10">
        <v>1398.953826311264</v>
      </c>
      <c r="J47" s="10">
        <v>1339.423903697334</v>
      </c>
      <c r="K47" s="10">
        <v>1277.973602751505</v>
      </c>
      <c r="L47" s="10">
        <v>1460.5904557179711</v>
      </c>
      <c r="M47" s="10">
        <v>1458.727429062769</v>
      </c>
      <c r="N47" s="10">
        <v>1577.02777300086</v>
      </c>
      <c r="O47" s="10">
        <v>1290.126139294927</v>
      </c>
      <c r="P47" s="10">
        <v>1060.977386070507</v>
      </c>
      <c r="Q47" s="10">
        <v>1030.237919174549</v>
      </c>
      <c r="R47" s="10">
        <v>1033.0324161650899</v>
      </c>
      <c r="S47" s="10">
        <v>1087.9907996560621</v>
      </c>
      <c r="T47" s="10">
        <v>1324.2655202063629</v>
      </c>
      <c r="U47" s="10">
        <v>1331.1018056749781</v>
      </c>
      <c r="V47" s="10">
        <v>1126.9265692175411</v>
      </c>
      <c r="W47" s="10">
        <v>1096.3929492691309</v>
      </c>
      <c r="X47" s="10">
        <v>1049.719260533104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20.163370593293209</v>
      </c>
      <c r="D49" s="10">
        <v>19.203181427343079</v>
      </c>
      <c r="E49" s="10">
        <v>15.362596732588131</v>
      </c>
      <c r="F49" s="10">
        <v>22.083662940670681</v>
      </c>
      <c r="G49" s="10">
        <v>27.844625967325879</v>
      </c>
      <c r="H49" s="10">
        <v>28.804815133276009</v>
      </c>
      <c r="I49" s="10">
        <v>28.804815133276009</v>
      </c>
      <c r="J49" s="10">
        <v>38.406448839208927</v>
      </c>
      <c r="K49" s="10">
        <v>32.645485812553737</v>
      </c>
      <c r="L49" s="10">
        <v>40.126139294926908</v>
      </c>
      <c r="M49" s="10">
        <v>35.349183147033528</v>
      </c>
      <c r="N49" s="10">
        <v>39.170765262252793</v>
      </c>
      <c r="O49" s="10">
        <v>35.349183147033528</v>
      </c>
      <c r="P49" s="10">
        <v>37.259931212381773</v>
      </c>
      <c r="Q49" s="10">
        <v>42.036887360275152</v>
      </c>
      <c r="R49" s="10">
        <v>40.126139294926908</v>
      </c>
      <c r="S49" s="10">
        <v>39.170765262252793</v>
      </c>
      <c r="T49" s="10">
        <v>40.811092003439377</v>
      </c>
      <c r="U49" s="10">
        <v>40.267583834909708</v>
      </c>
      <c r="V49" s="10">
        <v>38.485984522785891</v>
      </c>
      <c r="W49" s="10">
        <v>40.968787618228717</v>
      </c>
      <c r="X49" s="10">
        <v>46.584436801375752</v>
      </c>
    </row>
    <row r="50" spans="1:24" ht="11.25" customHeight="1" x14ac:dyDescent="0.2">
      <c r="A50" s="41" t="s">
        <v>87</v>
      </c>
      <c r="B50" s="9" t="s">
        <v>88</v>
      </c>
      <c r="C50" s="10">
        <v>216.9963026655202</v>
      </c>
      <c r="D50" s="10">
        <v>151.70533104041269</v>
      </c>
      <c r="E50" s="10">
        <v>188.1914875322442</v>
      </c>
      <c r="F50" s="10">
        <v>212.1954428202923</v>
      </c>
      <c r="G50" s="10">
        <v>192.99226139294919</v>
      </c>
      <c r="H50" s="10">
        <v>193.95245055889939</v>
      </c>
      <c r="I50" s="10">
        <v>220.83688736027511</v>
      </c>
      <c r="J50" s="10">
        <v>231.39871023215821</v>
      </c>
      <c r="K50" s="10">
        <v>285.85073086844358</v>
      </c>
      <c r="L50" s="10">
        <v>242.42854686156491</v>
      </c>
      <c r="M50" s="10">
        <v>303.81195184866721</v>
      </c>
      <c r="N50" s="10">
        <v>319.57583834909713</v>
      </c>
      <c r="O50" s="10">
        <v>360.58564058469472</v>
      </c>
      <c r="P50" s="10">
        <v>498.32811693895093</v>
      </c>
      <c r="Q50" s="10">
        <v>542.6578675838349</v>
      </c>
      <c r="R50" s="10">
        <v>768.55313843508156</v>
      </c>
      <c r="S50" s="10">
        <v>734.43396388650046</v>
      </c>
      <c r="T50" s="10">
        <v>639.79638865004301</v>
      </c>
      <c r="U50" s="10">
        <v>586.98503869303522</v>
      </c>
      <c r="V50" s="10">
        <v>740.53172828890797</v>
      </c>
      <c r="W50" s="10">
        <v>751.92957867583834</v>
      </c>
      <c r="X50" s="10">
        <v>443.7190885640585</v>
      </c>
    </row>
    <row r="51" spans="1:24" ht="11.25" customHeight="1" x14ac:dyDescent="0.2">
      <c r="A51" s="35" t="s">
        <v>89</v>
      </c>
      <c r="B51" s="36" t="s">
        <v>90</v>
      </c>
      <c r="C51" s="37">
        <v>1834.802235597592</v>
      </c>
      <c r="D51" s="37">
        <v>1709.759243336199</v>
      </c>
      <c r="E51" s="37">
        <v>1304.2777300085979</v>
      </c>
      <c r="F51" s="37">
        <v>1869.496990541702</v>
      </c>
      <c r="G51" s="37">
        <v>1910.8340498710229</v>
      </c>
      <c r="H51" s="37">
        <v>2017.282889079966</v>
      </c>
      <c r="I51" s="37">
        <v>1942.5193465176269</v>
      </c>
      <c r="J51" s="37">
        <v>1926.5047291487531</v>
      </c>
      <c r="K51" s="37">
        <v>1980.288048151333</v>
      </c>
      <c r="L51" s="37">
        <v>1574.1401547721409</v>
      </c>
      <c r="M51" s="37">
        <v>1661.4359415305239</v>
      </c>
      <c r="N51" s="37">
        <v>1819.153052450559</v>
      </c>
      <c r="O51" s="37">
        <v>2006.4273430782459</v>
      </c>
      <c r="P51" s="37">
        <v>1939.7678417884781</v>
      </c>
      <c r="Q51" s="37">
        <v>2061.2209802235602</v>
      </c>
      <c r="R51" s="37">
        <v>2119.5184866723989</v>
      </c>
      <c r="S51" s="37">
        <v>2108.3404987102322</v>
      </c>
      <c r="T51" s="37">
        <v>2179.448409286329</v>
      </c>
      <c r="U51" s="37">
        <v>1999.37747205503</v>
      </c>
      <c r="V51" s="37">
        <v>1871.021238177128</v>
      </c>
      <c r="W51" s="37">
        <v>2051.7138435081679</v>
      </c>
      <c r="X51" s="37">
        <v>1957.3299226139291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2961.7441182740968</v>
      </c>
      <c r="D2" s="31">
        <f t="shared" si="0"/>
        <v>2655.7203381770505</v>
      </c>
      <c r="E2" s="31">
        <f t="shared" si="0"/>
        <v>2393.0593358342257</v>
      </c>
      <c r="F2" s="31">
        <f t="shared" si="0"/>
        <v>2932.5165431925575</v>
      </c>
      <c r="G2" s="31">
        <f t="shared" si="0"/>
        <v>2916.7146551957676</v>
      </c>
      <c r="H2" s="31">
        <f t="shared" si="0"/>
        <v>2989.8033898250092</v>
      </c>
      <c r="I2" s="31">
        <f t="shared" si="0"/>
        <v>3318.0322257670996</v>
      </c>
      <c r="J2" s="31">
        <f t="shared" si="0"/>
        <v>3317.4283256409608</v>
      </c>
      <c r="K2" s="31">
        <f t="shared" si="0"/>
        <v>3317.9754882016714</v>
      </c>
      <c r="L2" s="31">
        <f t="shared" si="0"/>
        <v>2801.5595832042532</v>
      </c>
      <c r="M2" s="31">
        <f t="shared" si="0"/>
        <v>3052.8112770464686</v>
      </c>
      <c r="N2" s="31">
        <f t="shared" si="0"/>
        <v>2957.6524287278316</v>
      </c>
      <c r="O2" s="31">
        <f t="shared" si="0"/>
        <v>3148.5687740988783</v>
      </c>
      <c r="P2" s="31">
        <f t="shared" si="0"/>
        <v>3414.5920337815087</v>
      </c>
      <c r="Q2" s="31">
        <f t="shared" si="0"/>
        <v>3632.5549454952102</v>
      </c>
      <c r="R2" s="31">
        <f t="shared" si="0"/>
        <v>4093.3332101044839</v>
      </c>
      <c r="S2" s="31">
        <f t="shared" si="0"/>
        <v>3948.6453181608922</v>
      </c>
      <c r="T2" s="31">
        <f t="shared" si="0"/>
        <v>4079.3608880248844</v>
      </c>
      <c r="U2" s="31">
        <f t="shared" si="0"/>
        <v>3786.9994700677616</v>
      </c>
      <c r="V2" s="31">
        <f t="shared" si="0"/>
        <v>3948.6548785133987</v>
      </c>
      <c r="W2" s="31">
        <f t="shared" si="0"/>
        <v>4122.5417201333839</v>
      </c>
      <c r="X2" s="31">
        <f t="shared" ref="X2" si="1">SUM(X3,X17,X22,X25,X26,X51,X52,X71,X74,X75,X76)</f>
        <v>3609.9148871269217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3.6611365873359278</v>
      </c>
      <c r="I3" s="34">
        <f t="shared" si="2"/>
        <v>3.4841638870112579</v>
      </c>
      <c r="J3" s="34">
        <f t="shared" si="2"/>
        <v>3.48427776452955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1.85802337137986</v>
      </c>
      <c r="O3" s="34">
        <f t="shared" si="2"/>
        <v>2.5311496152662842</v>
      </c>
      <c r="P3" s="34">
        <f t="shared" si="2"/>
        <v>3.1058518299933149</v>
      </c>
      <c r="Q3" s="34">
        <f t="shared" si="2"/>
        <v>3.1052326466405211</v>
      </c>
      <c r="R3" s="34">
        <f t="shared" si="2"/>
        <v>5.5744099649341692</v>
      </c>
      <c r="S3" s="34">
        <f t="shared" si="2"/>
        <v>4.963225613356081</v>
      </c>
      <c r="T3" s="34">
        <f t="shared" si="2"/>
        <v>14.536444868330857</v>
      </c>
      <c r="U3" s="34">
        <f t="shared" si="2"/>
        <v>2.434270629778891</v>
      </c>
      <c r="V3" s="34">
        <f t="shared" si="2"/>
        <v>11.626281877865376</v>
      </c>
      <c r="W3" s="34">
        <f t="shared" si="2"/>
        <v>23.218810201384027</v>
      </c>
      <c r="X3" s="34">
        <f t="shared" ref="X3" si="3">SUM(X4,X8,X11)</f>
        <v>24.015525395918402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1.85802337137986</v>
      </c>
      <c r="O4" s="29">
        <f t="shared" si="4"/>
        <v>2.5311496152662842</v>
      </c>
      <c r="P4" s="29">
        <f t="shared" si="4"/>
        <v>3.1058518299933149</v>
      </c>
      <c r="Q4" s="29">
        <f t="shared" si="4"/>
        <v>3.1052326466405211</v>
      </c>
      <c r="R4" s="29">
        <f t="shared" si="4"/>
        <v>5.5744099649341692</v>
      </c>
      <c r="S4" s="29">
        <f t="shared" si="4"/>
        <v>4.963225613356081</v>
      </c>
      <c r="T4" s="29">
        <f t="shared" si="4"/>
        <v>4.4181619299394432</v>
      </c>
      <c r="U4" s="29">
        <f t="shared" si="4"/>
        <v>2.2369720123365902</v>
      </c>
      <c r="V4" s="29">
        <f t="shared" si="4"/>
        <v>3.1809105440706174</v>
      </c>
      <c r="W4" s="29">
        <f t="shared" si="4"/>
        <v>12.463420901683177</v>
      </c>
      <c r="X4" s="29">
        <f t="shared" ref="X4" si="5">SUM(X5:X7)</f>
        <v>13.079617921723379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1.85802337137986</v>
      </c>
      <c r="O7" s="10">
        <v>2.5311496152662842</v>
      </c>
      <c r="P7" s="10">
        <v>3.1058518299933149</v>
      </c>
      <c r="Q7" s="10">
        <v>3.1052326466405211</v>
      </c>
      <c r="R7" s="10">
        <v>5.5744099649341692</v>
      </c>
      <c r="S7" s="10">
        <v>4.963225613356081</v>
      </c>
      <c r="T7" s="10">
        <v>4.4181619299394432</v>
      </c>
      <c r="U7" s="10">
        <v>2.2369720123365902</v>
      </c>
      <c r="V7" s="10">
        <v>3.1809105440706174</v>
      </c>
      <c r="W7" s="10">
        <v>12.463420901683177</v>
      </c>
      <c r="X7" s="10">
        <v>13.079617921723379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3.6611365873359278</v>
      </c>
      <c r="I11" s="29">
        <f t="shared" si="8"/>
        <v>3.4841638870112579</v>
      </c>
      <c r="J11" s="29">
        <f t="shared" si="8"/>
        <v>3.48427776452955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10.118282938391415</v>
      </c>
      <c r="U11" s="29">
        <f t="shared" si="8"/>
        <v>0.19729861744230071</v>
      </c>
      <c r="V11" s="29">
        <f t="shared" si="8"/>
        <v>8.4453713337947587</v>
      </c>
      <c r="W11" s="29">
        <f t="shared" si="8"/>
        <v>10.75538929970085</v>
      </c>
      <c r="X11" s="29">
        <f t="shared" ref="X11" si="9">SUM(X12:X16)</f>
        <v>10.935907474195021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3.6611365873359278</v>
      </c>
      <c r="I15" s="10">
        <v>3.4841638870112579</v>
      </c>
      <c r="J15" s="10">
        <v>3.48427776452955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10.118282938391415</v>
      </c>
      <c r="U15" s="10">
        <v>0.19729861744230071</v>
      </c>
      <c r="V15" s="10">
        <v>8.4453713337947587</v>
      </c>
      <c r="W15" s="10">
        <v>10.75538929970085</v>
      </c>
      <c r="X15" s="10">
        <v>10.935907474195021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1126.941882676505</v>
      </c>
      <c r="D26" s="37">
        <f t="shared" si="14"/>
        <v>945.96109484085162</v>
      </c>
      <c r="E26" s="37">
        <f t="shared" si="14"/>
        <v>1088.7816058256276</v>
      </c>
      <c r="F26" s="37">
        <f t="shared" si="14"/>
        <v>1063.0195526508555</v>
      </c>
      <c r="G26" s="37">
        <f t="shared" si="14"/>
        <v>1005.8806053247445</v>
      </c>
      <c r="H26" s="37">
        <f t="shared" si="14"/>
        <v>968.88086415759062</v>
      </c>
      <c r="I26" s="37">
        <f t="shared" si="14"/>
        <v>1383.5291156378626</v>
      </c>
      <c r="J26" s="37">
        <f t="shared" si="14"/>
        <v>1397.2845188766396</v>
      </c>
      <c r="K26" s="37">
        <f t="shared" si="14"/>
        <v>1351.9823403979237</v>
      </c>
      <c r="L26" s="37">
        <f t="shared" si="14"/>
        <v>1235.3300282048267</v>
      </c>
      <c r="M26" s="37">
        <f t="shared" si="14"/>
        <v>1397.3727356658605</v>
      </c>
      <c r="N26" s="37">
        <f t="shared" si="14"/>
        <v>1141.9509527671094</v>
      </c>
      <c r="O26" s="37">
        <f t="shared" si="14"/>
        <v>1144.1243815022845</v>
      </c>
      <c r="P26" s="37">
        <f t="shared" si="14"/>
        <v>1474.5772402246271</v>
      </c>
      <c r="Q26" s="37">
        <f t="shared" si="14"/>
        <v>1571.5391325932474</v>
      </c>
      <c r="R26" s="37">
        <f t="shared" si="14"/>
        <v>1970.5404134526875</v>
      </c>
      <c r="S26" s="37">
        <f t="shared" si="14"/>
        <v>1835.3415938373041</v>
      </c>
      <c r="T26" s="37">
        <f t="shared" si="14"/>
        <v>1885.3760338702245</v>
      </c>
      <c r="U26" s="37">
        <f t="shared" si="14"/>
        <v>1785.187727382953</v>
      </c>
      <c r="V26" s="37">
        <f t="shared" si="14"/>
        <v>2066.0073584584052</v>
      </c>
      <c r="W26" s="37">
        <f t="shared" si="14"/>
        <v>2047.6090664238318</v>
      </c>
      <c r="X26" s="37">
        <f t="shared" ref="X26" si="15">SUM(X27,X33)</f>
        <v>1628.5694391170741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1126.941882676505</v>
      </c>
      <c r="D33" s="29">
        <f t="shared" si="18"/>
        <v>945.96109484085162</v>
      </c>
      <c r="E33" s="29">
        <f t="shared" si="18"/>
        <v>1088.7816058256276</v>
      </c>
      <c r="F33" s="29">
        <f t="shared" si="18"/>
        <v>1063.0195526508555</v>
      </c>
      <c r="G33" s="29">
        <f t="shared" si="18"/>
        <v>1005.8806053247445</v>
      </c>
      <c r="H33" s="29">
        <f t="shared" si="18"/>
        <v>968.88086415759062</v>
      </c>
      <c r="I33" s="29">
        <f t="shared" si="18"/>
        <v>1383.5291156378626</v>
      </c>
      <c r="J33" s="29">
        <f t="shared" si="18"/>
        <v>1397.2845188766396</v>
      </c>
      <c r="K33" s="29">
        <f t="shared" si="18"/>
        <v>1351.9823403979237</v>
      </c>
      <c r="L33" s="29">
        <f t="shared" si="18"/>
        <v>1235.3300282048267</v>
      </c>
      <c r="M33" s="29">
        <f t="shared" si="18"/>
        <v>1397.3727356658605</v>
      </c>
      <c r="N33" s="29">
        <f t="shared" si="18"/>
        <v>1141.9509527671094</v>
      </c>
      <c r="O33" s="29">
        <f t="shared" si="18"/>
        <v>1144.1243815022845</v>
      </c>
      <c r="P33" s="29">
        <f t="shared" si="18"/>
        <v>1474.5772402246271</v>
      </c>
      <c r="Q33" s="29">
        <f t="shared" si="18"/>
        <v>1571.5391325932474</v>
      </c>
      <c r="R33" s="29">
        <f t="shared" si="18"/>
        <v>1970.5404134526875</v>
      </c>
      <c r="S33" s="29">
        <f t="shared" si="18"/>
        <v>1835.3415938373041</v>
      </c>
      <c r="T33" s="29">
        <f t="shared" si="18"/>
        <v>1885.3760338702245</v>
      </c>
      <c r="U33" s="29">
        <f t="shared" si="18"/>
        <v>1785.187727382953</v>
      </c>
      <c r="V33" s="29">
        <f t="shared" si="18"/>
        <v>2066.0073584584052</v>
      </c>
      <c r="W33" s="29">
        <f t="shared" si="18"/>
        <v>2047.6090664238318</v>
      </c>
      <c r="X33" s="29">
        <f t="shared" ref="X33" si="19">SUM(X34:X50)</f>
        <v>1628.5694391170741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74.562940670679282</v>
      </c>
      <c r="D36" s="10">
        <v>102.8064488392089</v>
      </c>
      <c r="E36" s="10">
        <v>105.06595012897679</v>
      </c>
      <c r="F36" s="10">
        <v>90.379277730008596</v>
      </c>
      <c r="G36" s="10">
        <v>81.341358555460005</v>
      </c>
      <c r="H36" s="10">
        <v>73.433190025795355</v>
      </c>
      <c r="I36" s="10">
        <v>102.8064488392089</v>
      </c>
      <c r="J36" s="10">
        <v>99.417196904557173</v>
      </c>
      <c r="K36" s="10">
        <v>103.9361994840929</v>
      </c>
      <c r="L36" s="10">
        <v>107.67171109200341</v>
      </c>
      <c r="M36" s="10">
        <v>81.303181427343077</v>
      </c>
      <c r="N36" s="10">
        <v>115.3625967325881</v>
      </c>
      <c r="O36" s="10">
        <v>92.29002579535684</v>
      </c>
      <c r="P36" s="10">
        <v>123.05339638865</v>
      </c>
      <c r="Q36" s="10">
        <v>127.4481513327601</v>
      </c>
      <c r="R36" s="10">
        <v>143.92854686156491</v>
      </c>
      <c r="S36" s="10">
        <v>113.16517626827169</v>
      </c>
      <c r="T36" s="10">
        <v>110.56784178847811</v>
      </c>
      <c r="U36" s="10">
        <v>108.9330180567498</v>
      </c>
      <c r="V36" s="10">
        <v>110.16466036113501</v>
      </c>
      <c r="W36" s="10">
        <v>88.644625967325865</v>
      </c>
      <c r="X36" s="10">
        <v>76.397506448839209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1.058125537403267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2.0922613929492688</v>
      </c>
      <c r="D41" s="10">
        <v>2.0922613929492688</v>
      </c>
      <c r="E41" s="10">
        <v>1.0461736887360269</v>
      </c>
      <c r="F41" s="10">
        <v>1.0461736887360269</v>
      </c>
      <c r="G41" s="10">
        <v>1.0461736887360269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803.52536543422184</v>
      </c>
      <c r="D42" s="10">
        <v>665.35305245055883</v>
      </c>
      <c r="E42" s="10">
        <v>769.51367153912281</v>
      </c>
      <c r="F42" s="10">
        <v>733.37635425623375</v>
      </c>
      <c r="G42" s="10">
        <v>703.61616509028363</v>
      </c>
      <c r="H42" s="10">
        <v>671.73018056749777</v>
      </c>
      <c r="I42" s="10">
        <v>1032.0411865864139</v>
      </c>
      <c r="J42" s="10">
        <v>1040.544110060189</v>
      </c>
      <c r="K42" s="10">
        <v>933.19484092863286</v>
      </c>
      <c r="L42" s="10">
        <v>856.50137575236454</v>
      </c>
      <c r="M42" s="10">
        <v>985.76474634565773</v>
      </c>
      <c r="N42" s="10">
        <v>692.5575236457438</v>
      </c>
      <c r="O42" s="10">
        <v>676.79372312983662</v>
      </c>
      <c r="P42" s="10">
        <v>840.73757523645736</v>
      </c>
      <c r="Q42" s="10">
        <v>886.97815993121242</v>
      </c>
      <c r="R42" s="10">
        <v>1047.7692175408431</v>
      </c>
      <c r="S42" s="10">
        <v>978.40834049871012</v>
      </c>
      <c r="T42" s="10">
        <v>1123.4670679277731</v>
      </c>
      <c r="U42" s="10">
        <v>1078.816595012898</v>
      </c>
      <c r="V42" s="10">
        <v>1205.447377472055</v>
      </c>
      <c r="W42" s="10">
        <v>1196.9664660361129</v>
      </c>
      <c r="X42" s="10">
        <v>1099.56173688736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18.243080318395673</v>
      </c>
      <c r="D45" s="10">
        <v>17.282887384302672</v>
      </c>
      <c r="E45" s="10">
        <v>16.322790043498134</v>
      </c>
      <c r="F45" s="10">
        <v>13.442234305830807</v>
      </c>
      <c r="G45" s="10">
        <v>19.20326967274978</v>
      </c>
      <c r="H45" s="10">
        <v>24.964232659032739</v>
      </c>
      <c r="I45" s="10">
        <v>21.123475621028302</v>
      </c>
      <c r="J45" s="10">
        <v>19.20326967274978</v>
      </c>
      <c r="K45" s="10">
        <v>23.043768910380127</v>
      </c>
      <c r="L45" s="10">
        <v>18.744585337400814</v>
      </c>
      <c r="M45" s="10">
        <v>12.496440240756662</v>
      </c>
      <c r="N45" s="10">
        <v>12.496392924734476</v>
      </c>
      <c r="O45" s="10">
        <v>12.496392924734476</v>
      </c>
      <c r="P45" s="10">
        <v>11.454955327973302</v>
      </c>
      <c r="Q45" s="10">
        <v>12.496351266738156</v>
      </c>
      <c r="R45" s="10">
        <v>8.3309115409875485</v>
      </c>
      <c r="S45" s="10">
        <v>8.3309115409875485</v>
      </c>
      <c r="T45" s="10">
        <v>7.8269299732964974</v>
      </c>
      <c r="U45" s="10">
        <v>6.9199179104589454</v>
      </c>
      <c r="V45" s="10">
        <v>6.9948846301161973</v>
      </c>
      <c r="W45" s="10">
        <v>7.7394941651561613</v>
      </c>
      <c r="X45" s="10">
        <v>6.4959045996092337</v>
      </c>
    </row>
    <row r="46" spans="1:24" ht="11.25" customHeight="1" x14ac:dyDescent="0.2">
      <c r="A46" s="41" t="s">
        <v>79</v>
      </c>
      <c r="B46" s="9" t="s">
        <v>80</v>
      </c>
      <c r="C46" s="10">
        <v>3.8406262970684732</v>
      </c>
      <c r="D46" s="10">
        <v>3.8406320677053944</v>
      </c>
      <c r="E46" s="10">
        <v>2.8805242252903391</v>
      </c>
      <c r="F46" s="10">
        <v>1.9203136798304259</v>
      </c>
      <c r="G46" s="10">
        <v>2.8805233883560915</v>
      </c>
      <c r="H46" s="10">
        <v>3.8406329021203787</v>
      </c>
      <c r="I46" s="10">
        <v>5.7609397062171226</v>
      </c>
      <c r="J46" s="10">
        <v>5.7609511938001274</v>
      </c>
      <c r="K46" s="10">
        <v>5.7609409387669004</v>
      </c>
      <c r="L46" s="10">
        <v>9.0284082258830498</v>
      </c>
      <c r="M46" s="10">
        <v>13.041016258929359</v>
      </c>
      <c r="N46" s="10">
        <v>1.0031995231551316</v>
      </c>
      <c r="O46" s="10">
        <v>1.0031995231551316</v>
      </c>
      <c r="P46" s="10">
        <v>1.0031963325955964</v>
      </c>
      <c r="Q46" s="10">
        <v>1.0032027659733405</v>
      </c>
      <c r="R46" s="10">
        <v>1.0031981386006614</v>
      </c>
      <c r="S46" s="10">
        <v>1.0032016428345056</v>
      </c>
      <c r="T46" s="10">
        <v>3.5181055697629717</v>
      </c>
      <c r="U46" s="10">
        <v>3.3364928131805831</v>
      </c>
      <c r="V46" s="10">
        <v>2.6843940907548647</v>
      </c>
      <c r="W46" s="10">
        <v>2.1324879753262196</v>
      </c>
      <c r="X46" s="10">
        <v>2.1694967954975595</v>
      </c>
    </row>
    <row r="47" spans="1:24" ht="11.25" customHeight="1" x14ac:dyDescent="0.2">
      <c r="A47" s="41" t="s">
        <v>81</v>
      </c>
      <c r="B47" s="9" t="s">
        <v>82</v>
      </c>
      <c r="C47" s="10">
        <v>6.7211310361167529</v>
      </c>
      <c r="D47" s="10">
        <v>2.880484380404408</v>
      </c>
      <c r="E47" s="10">
        <v>3.8406463885233242</v>
      </c>
      <c r="F47" s="10">
        <v>8.6414539052170465</v>
      </c>
      <c r="G47" s="10">
        <v>1.9203230051155145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0.96017486155341569</v>
      </c>
      <c r="D49" s="10">
        <v>0.96017414632235054</v>
      </c>
      <c r="E49" s="10">
        <v>1.9203622792359989</v>
      </c>
      <c r="F49" s="10">
        <v>1.9203534730922072</v>
      </c>
      <c r="G49" s="10">
        <v>2.8805305310942151</v>
      </c>
      <c r="H49" s="10">
        <v>1.9203545088939447</v>
      </c>
      <c r="I49" s="10">
        <v>1.9203545088939447</v>
      </c>
      <c r="J49" s="10">
        <v>1.9203576170266994</v>
      </c>
      <c r="K49" s="10">
        <v>0.96017908276063924</v>
      </c>
      <c r="L49" s="10">
        <v>0.95540093560981931</v>
      </c>
      <c r="M49" s="10">
        <v>0.9553995445066884</v>
      </c>
      <c r="N49" s="10">
        <v>0.95540159179070894</v>
      </c>
      <c r="O49" s="10">
        <v>0.9553995445066884</v>
      </c>
      <c r="P49" s="10">
        <v>0</v>
      </c>
      <c r="Q49" s="10">
        <v>0.95539971272874247</v>
      </c>
      <c r="R49" s="10">
        <v>0.95540093560981931</v>
      </c>
      <c r="S49" s="10">
        <v>0</v>
      </c>
      <c r="T49" s="10">
        <v>0.19969996087061712</v>
      </c>
      <c r="U49" s="10">
        <v>0.19666489663074121</v>
      </c>
      <c r="V49" s="10">
        <v>0.18858009566102768</v>
      </c>
      <c r="W49" s="10">
        <v>0.20074575157581659</v>
      </c>
      <c r="X49" s="10">
        <v>0.22826225331762992</v>
      </c>
    </row>
    <row r="50" spans="1:24" ht="11.25" customHeight="1" x14ac:dyDescent="0.2">
      <c r="A50" s="41" t="s">
        <v>87</v>
      </c>
      <c r="B50" s="9" t="s">
        <v>88</v>
      </c>
      <c r="C50" s="10">
        <v>216.9963026655202</v>
      </c>
      <c r="D50" s="10">
        <v>150.74515417939983</v>
      </c>
      <c r="E50" s="10">
        <v>188.1914875322442</v>
      </c>
      <c r="F50" s="10">
        <v>211.23526607450347</v>
      </c>
      <c r="G50" s="10">
        <v>192.99226139294919</v>
      </c>
      <c r="H50" s="10">
        <v>192.99227349425027</v>
      </c>
      <c r="I50" s="10">
        <v>219.87671037610028</v>
      </c>
      <c r="J50" s="10">
        <v>230.43863342831688</v>
      </c>
      <c r="K50" s="10">
        <v>285.08641105329048</v>
      </c>
      <c r="L50" s="10">
        <v>242.42854686156491</v>
      </c>
      <c r="M50" s="10">
        <v>303.81195184866721</v>
      </c>
      <c r="N50" s="10">
        <v>319.57583834909713</v>
      </c>
      <c r="O50" s="10">
        <v>360.58564058469472</v>
      </c>
      <c r="P50" s="10">
        <v>498.32811693895093</v>
      </c>
      <c r="Q50" s="10">
        <v>542.6578675838349</v>
      </c>
      <c r="R50" s="10">
        <v>768.55313843508156</v>
      </c>
      <c r="S50" s="10">
        <v>734.43396388650046</v>
      </c>
      <c r="T50" s="10">
        <v>639.79638865004301</v>
      </c>
      <c r="U50" s="10">
        <v>586.98503869303522</v>
      </c>
      <c r="V50" s="10">
        <v>740.52746180868292</v>
      </c>
      <c r="W50" s="10">
        <v>751.9252465283347</v>
      </c>
      <c r="X50" s="10">
        <v>443.7165321324506</v>
      </c>
    </row>
    <row r="51" spans="1:24" ht="11.25" customHeight="1" x14ac:dyDescent="0.2">
      <c r="A51" s="35" t="s">
        <v>89</v>
      </c>
      <c r="B51" s="36" t="s">
        <v>90</v>
      </c>
      <c r="C51" s="37">
        <v>1834.802235597592</v>
      </c>
      <c r="D51" s="37">
        <v>1709.759243336199</v>
      </c>
      <c r="E51" s="37">
        <v>1304.2777300085979</v>
      </c>
      <c r="F51" s="37">
        <v>1869.496990541702</v>
      </c>
      <c r="G51" s="37">
        <v>1910.8340498710229</v>
      </c>
      <c r="H51" s="37">
        <v>2017.2613890800826</v>
      </c>
      <c r="I51" s="37">
        <v>1931.0189462422261</v>
      </c>
      <c r="J51" s="37">
        <v>1916.6595289997915</v>
      </c>
      <c r="K51" s="37">
        <v>1965.9931478037479</v>
      </c>
      <c r="L51" s="37">
        <v>1566.2295549994265</v>
      </c>
      <c r="M51" s="37">
        <v>1655.4385413806083</v>
      </c>
      <c r="N51" s="37">
        <v>1813.8434525893424</v>
      </c>
      <c r="O51" s="37">
        <v>2001.9132429813276</v>
      </c>
      <c r="P51" s="37">
        <v>1936.9089417268885</v>
      </c>
      <c r="Q51" s="37">
        <v>2057.9105802553222</v>
      </c>
      <c r="R51" s="37">
        <v>2117.2183866868622</v>
      </c>
      <c r="S51" s="37">
        <v>2108.3404987102322</v>
      </c>
      <c r="T51" s="37">
        <v>2179.448409286329</v>
      </c>
      <c r="U51" s="37">
        <v>1999.37747205503</v>
      </c>
      <c r="V51" s="37">
        <v>1871.021238177128</v>
      </c>
      <c r="W51" s="37">
        <v>2051.7138435081679</v>
      </c>
      <c r="X51" s="37">
        <v>1957.3299226139291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238.11977644024071</v>
      </c>
      <c r="D2" s="31">
        <f t="shared" si="0"/>
        <v>271.72545141874463</v>
      </c>
      <c r="E2" s="31">
        <f t="shared" si="0"/>
        <v>187.23129836629411</v>
      </c>
      <c r="F2" s="31">
        <f t="shared" si="0"/>
        <v>189.15159071367151</v>
      </c>
      <c r="G2" s="31">
        <f t="shared" si="0"/>
        <v>168.028116938951</v>
      </c>
      <c r="H2" s="31">
        <f t="shared" si="0"/>
        <v>156.50619088564059</v>
      </c>
      <c r="I2" s="31">
        <f t="shared" si="0"/>
        <v>146.90455717970761</v>
      </c>
      <c r="J2" s="31">
        <f t="shared" si="0"/>
        <v>135.3826311263972</v>
      </c>
      <c r="K2" s="31">
        <f t="shared" si="0"/>
        <v>124.820894239037</v>
      </c>
      <c r="L2" s="31">
        <f t="shared" si="0"/>
        <v>122.38460877042129</v>
      </c>
      <c r="M2" s="31">
        <f t="shared" si="0"/>
        <v>129.4067067927773</v>
      </c>
      <c r="N2" s="31">
        <f t="shared" si="0"/>
        <v>125.39406706792781</v>
      </c>
      <c r="O2" s="31">
        <f t="shared" si="0"/>
        <v>116.3656921754084</v>
      </c>
      <c r="P2" s="31">
        <f t="shared" si="0"/>
        <v>112.3531384350817</v>
      </c>
      <c r="Q2" s="31">
        <f t="shared" si="0"/>
        <v>120.3783319002579</v>
      </c>
      <c r="R2" s="31">
        <f t="shared" si="0"/>
        <v>125.39406706792781</v>
      </c>
      <c r="S2" s="31">
        <f t="shared" si="0"/>
        <v>129.4067067927773</v>
      </c>
      <c r="T2" s="31">
        <f t="shared" si="0"/>
        <v>129.76784178847811</v>
      </c>
      <c r="U2" s="31">
        <f t="shared" si="0"/>
        <v>133.92089423903701</v>
      </c>
      <c r="V2" s="31">
        <f t="shared" si="0"/>
        <v>130.3155631986242</v>
      </c>
      <c r="W2" s="31">
        <f t="shared" si="0"/>
        <v>122.06362854686159</v>
      </c>
      <c r="X2" s="31">
        <f t="shared" ref="X2" si="1">SUM(X3,X17,X22,X25,X26,X51,X52,X71,X74,X75,X76)</f>
        <v>118.8886500429923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238.11977644024071</v>
      </c>
      <c r="D26" s="37">
        <f t="shared" si="14"/>
        <v>271.72545141874463</v>
      </c>
      <c r="E26" s="37">
        <f t="shared" si="14"/>
        <v>187.23129836629411</v>
      </c>
      <c r="F26" s="37">
        <f t="shared" si="14"/>
        <v>189.15159071367151</v>
      </c>
      <c r="G26" s="37">
        <f t="shared" si="14"/>
        <v>168.028116938951</v>
      </c>
      <c r="H26" s="37">
        <f t="shared" si="14"/>
        <v>156.50619088564059</v>
      </c>
      <c r="I26" s="37">
        <f t="shared" si="14"/>
        <v>146.90455717970761</v>
      </c>
      <c r="J26" s="37">
        <f t="shared" si="14"/>
        <v>135.3826311263972</v>
      </c>
      <c r="K26" s="37">
        <f t="shared" si="14"/>
        <v>124.820894239037</v>
      </c>
      <c r="L26" s="37">
        <f t="shared" si="14"/>
        <v>122.38460877042129</v>
      </c>
      <c r="M26" s="37">
        <f t="shared" si="14"/>
        <v>129.4067067927773</v>
      </c>
      <c r="N26" s="37">
        <f t="shared" si="14"/>
        <v>125.39406706792781</v>
      </c>
      <c r="O26" s="37">
        <f t="shared" si="14"/>
        <v>116.3656921754084</v>
      </c>
      <c r="P26" s="37">
        <f t="shared" si="14"/>
        <v>112.3531384350817</v>
      </c>
      <c r="Q26" s="37">
        <f t="shared" si="14"/>
        <v>120.3783319002579</v>
      </c>
      <c r="R26" s="37">
        <f t="shared" si="14"/>
        <v>125.39406706792781</v>
      </c>
      <c r="S26" s="37">
        <f t="shared" si="14"/>
        <v>129.4067067927773</v>
      </c>
      <c r="T26" s="37">
        <f t="shared" si="14"/>
        <v>129.76784178847811</v>
      </c>
      <c r="U26" s="37">
        <f t="shared" si="14"/>
        <v>133.92089423903701</v>
      </c>
      <c r="V26" s="37">
        <f t="shared" si="14"/>
        <v>130.3155631986242</v>
      </c>
      <c r="W26" s="37">
        <f t="shared" si="14"/>
        <v>122.06362854686159</v>
      </c>
      <c r="X26" s="37">
        <f t="shared" ref="X26" si="15">SUM(X27,X33)</f>
        <v>118.8886500429923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238.11977644024071</v>
      </c>
      <c r="D33" s="29">
        <f t="shared" si="18"/>
        <v>271.72545141874463</v>
      </c>
      <c r="E33" s="29">
        <f t="shared" si="18"/>
        <v>187.23129836629411</v>
      </c>
      <c r="F33" s="29">
        <f t="shared" si="18"/>
        <v>189.15159071367151</v>
      </c>
      <c r="G33" s="29">
        <f t="shared" si="18"/>
        <v>168.028116938951</v>
      </c>
      <c r="H33" s="29">
        <f t="shared" si="18"/>
        <v>156.50619088564059</v>
      </c>
      <c r="I33" s="29">
        <f t="shared" si="18"/>
        <v>146.90455717970761</v>
      </c>
      <c r="J33" s="29">
        <f t="shared" si="18"/>
        <v>135.3826311263972</v>
      </c>
      <c r="K33" s="29">
        <f t="shared" si="18"/>
        <v>124.820894239037</v>
      </c>
      <c r="L33" s="29">
        <f t="shared" si="18"/>
        <v>122.38460877042129</v>
      </c>
      <c r="M33" s="29">
        <f t="shared" si="18"/>
        <v>129.4067067927773</v>
      </c>
      <c r="N33" s="29">
        <f t="shared" si="18"/>
        <v>125.39406706792781</v>
      </c>
      <c r="O33" s="29">
        <f t="shared" si="18"/>
        <v>116.3656921754084</v>
      </c>
      <c r="P33" s="29">
        <f t="shared" si="18"/>
        <v>112.3531384350817</v>
      </c>
      <c r="Q33" s="29">
        <f t="shared" si="18"/>
        <v>120.3783319002579</v>
      </c>
      <c r="R33" s="29">
        <f t="shared" si="18"/>
        <v>125.39406706792781</v>
      </c>
      <c r="S33" s="29">
        <f t="shared" si="18"/>
        <v>129.4067067927773</v>
      </c>
      <c r="T33" s="29">
        <f t="shared" si="18"/>
        <v>129.76784178847811</v>
      </c>
      <c r="U33" s="29">
        <f t="shared" si="18"/>
        <v>133.92089423903701</v>
      </c>
      <c r="V33" s="29">
        <f t="shared" si="18"/>
        <v>130.3155631986242</v>
      </c>
      <c r="W33" s="29">
        <f t="shared" si="18"/>
        <v>122.06362854686159</v>
      </c>
      <c r="X33" s="29">
        <f t="shared" ref="X33" si="19">SUM(X34:X50)</f>
        <v>118.8886500429923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238.11977644024071</v>
      </c>
      <c r="D46" s="10">
        <v>271.72545141874463</v>
      </c>
      <c r="E46" s="10">
        <v>187.23129836629411</v>
      </c>
      <c r="F46" s="10">
        <v>189.15159071367151</v>
      </c>
      <c r="G46" s="10">
        <v>168.028116938951</v>
      </c>
      <c r="H46" s="10">
        <v>156.50619088564059</v>
      </c>
      <c r="I46" s="10">
        <v>146.90455717970761</v>
      </c>
      <c r="J46" s="10">
        <v>135.3826311263972</v>
      </c>
      <c r="K46" s="10">
        <v>124.820894239037</v>
      </c>
      <c r="L46" s="10">
        <v>122.38460877042129</v>
      </c>
      <c r="M46" s="10">
        <v>129.4067067927773</v>
      </c>
      <c r="N46" s="10">
        <v>125.39406706792781</v>
      </c>
      <c r="O46" s="10">
        <v>116.3656921754084</v>
      </c>
      <c r="P46" s="10">
        <v>112.3531384350817</v>
      </c>
      <c r="Q46" s="10">
        <v>120.3783319002579</v>
      </c>
      <c r="R46" s="10">
        <v>125.39406706792781</v>
      </c>
      <c r="S46" s="10">
        <v>129.4067067927773</v>
      </c>
      <c r="T46" s="10">
        <v>129.76784178847811</v>
      </c>
      <c r="U46" s="10">
        <v>133.92089423903701</v>
      </c>
      <c r="V46" s="10">
        <v>130.3155631986242</v>
      </c>
      <c r="W46" s="10">
        <v>122.06362854686159</v>
      </c>
      <c r="X46" s="10">
        <v>118.8886500429923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156.50619088564059</v>
      </c>
      <c r="D2" s="31">
        <f t="shared" si="0"/>
        <v>125.7809974204643</v>
      </c>
      <c r="E2" s="31">
        <f t="shared" si="0"/>
        <v>155.54600171969045</v>
      </c>
      <c r="F2" s="31">
        <f t="shared" si="0"/>
        <v>115.21926053310403</v>
      </c>
      <c r="G2" s="31">
        <f t="shared" si="0"/>
        <v>95.055803955288042</v>
      </c>
      <c r="H2" s="31">
        <f t="shared" si="0"/>
        <v>99.85657781599312</v>
      </c>
      <c r="I2" s="31">
        <f t="shared" si="0"/>
        <v>120.0200343938091</v>
      </c>
      <c r="J2" s="31">
        <f t="shared" si="0"/>
        <v>173.78899398108337</v>
      </c>
      <c r="K2" s="31">
        <f t="shared" si="0"/>
        <v>195.87274290627687</v>
      </c>
      <c r="L2" s="31">
        <f t="shared" si="0"/>
        <v>181.55150472914875</v>
      </c>
      <c r="M2" s="31">
        <f t="shared" si="0"/>
        <v>172.96259673258811</v>
      </c>
      <c r="N2" s="31">
        <f t="shared" si="0"/>
        <v>195.01281169389506</v>
      </c>
      <c r="O2" s="31">
        <f t="shared" si="0"/>
        <v>188.28693035253653</v>
      </c>
      <c r="P2" s="31">
        <f t="shared" si="0"/>
        <v>217.80507308684435</v>
      </c>
      <c r="Q2" s="31">
        <f t="shared" si="0"/>
        <v>220.85838349097162</v>
      </c>
      <c r="R2" s="31">
        <f t="shared" si="0"/>
        <v>254.85176268271712</v>
      </c>
      <c r="S2" s="31">
        <f t="shared" si="0"/>
        <v>281.12158211521933</v>
      </c>
      <c r="T2" s="31">
        <f t="shared" si="0"/>
        <v>256.30163370593289</v>
      </c>
      <c r="U2" s="31">
        <f t="shared" si="0"/>
        <v>261.24505588993981</v>
      </c>
      <c r="V2" s="31">
        <f t="shared" si="0"/>
        <v>277.81650902837492</v>
      </c>
      <c r="W2" s="31">
        <f t="shared" si="0"/>
        <v>310.5322441960447</v>
      </c>
      <c r="X2" s="31">
        <f t="shared" ref="X2" si="1">SUM(X3,X17,X22,X25,X26,X51,X52,X71,X74,X75,X76)</f>
        <v>309.2891659501289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22.98314703353396</v>
      </c>
      <c r="Q3" s="34">
        <f t="shared" si="2"/>
        <v>29.81023215821152</v>
      </c>
      <c r="R3" s="34">
        <f t="shared" si="2"/>
        <v>31.58813413585554</v>
      </c>
      <c r="S3" s="34">
        <f t="shared" si="2"/>
        <v>29.779277730008602</v>
      </c>
      <c r="T3" s="34">
        <f t="shared" si="2"/>
        <v>2.0722269991401549E-2</v>
      </c>
      <c r="U3" s="34">
        <f t="shared" si="2"/>
        <v>0.49458297506448828</v>
      </c>
      <c r="V3" s="34">
        <f t="shared" si="2"/>
        <v>0.57300085984522775</v>
      </c>
      <c r="W3" s="34">
        <f t="shared" si="2"/>
        <v>2.902751504729149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22.98314703353396</v>
      </c>
      <c r="Q4" s="29">
        <f t="shared" si="4"/>
        <v>29.81023215821152</v>
      </c>
      <c r="R4" s="29">
        <f t="shared" si="4"/>
        <v>31.58813413585554</v>
      </c>
      <c r="S4" s="29">
        <f t="shared" si="4"/>
        <v>29.779277730008602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22.98314703353396</v>
      </c>
      <c r="Q7" s="10">
        <v>29.81023215821152</v>
      </c>
      <c r="R7" s="10">
        <v>31.58813413585554</v>
      </c>
      <c r="S7" s="10">
        <v>29.779277730008602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2.0722269991401549E-2</v>
      </c>
      <c r="U11" s="29">
        <f t="shared" si="8"/>
        <v>0.49458297506448828</v>
      </c>
      <c r="V11" s="29">
        <f t="shared" si="8"/>
        <v>0.57300085984522775</v>
      </c>
      <c r="W11" s="29">
        <f t="shared" si="8"/>
        <v>2.902751504729149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2.0722269991401549E-2</v>
      </c>
      <c r="U15" s="10">
        <v>0.49458297506448828</v>
      </c>
      <c r="V15" s="10">
        <v>0.57300085984522775</v>
      </c>
      <c r="W15" s="10">
        <v>2.902751504729149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156.50619088564059</v>
      </c>
      <c r="D26" s="37">
        <f t="shared" si="14"/>
        <v>125.7809974204643</v>
      </c>
      <c r="E26" s="37">
        <f t="shared" si="14"/>
        <v>155.54600171969045</v>
      </c>
      <c r="F26" s="37">
        <f t="shared" si="14"/>
        <v>115.21926053310403</v>
      </c>
      <c r="G26" s="37">
        <f t="shared" si="14"/>
        <v>95.055803955288042</v>
      </c>
      <c r="H26" s="37">
        <f t="shared" si="14"/>
        <v>99.85657781599312</v>
      </c>
      <c r="I26" s="37">
        <f t="shared" si="14"/>
        <v>120.0200343938091</v>
      </c>
      <c r="J26" s="37">
        <f t="shared" si="14"/>
        <v>173.78899398108337</v>
      </c>
      <c r="K26" s="37">
        <f t="shared" si="14"/>
        <v>195.87274290627687</v>
      </c>
      <c r="L26" s="37">
        <f t="shared" si="14"/>
        <v>181.55150472914875</v>
      </c>
      <c r="M26" s="37">
        <f t="shared" si="14"/>
        <v>172.96259673258811</v>
      </c>
      <c r="N26" s="37">
        <f t="shared" si="14"/>
        <v>195.01281169389506</v>
      </c>
      <c r="O26" s="37">
        <f t="shared" si="14"/>
        <v>188.28693035253653</v>
      </c>
      <c r="P26" s="37">
        <f t="shared" si="14"/>
        <v>194.82192605331039</v>
      </c>
      <c r="Q26" s="37">
        <f t="shared" si="14"/>
        <v>191.04815133276009</v>
      </c>
      <c r="R26" s="37">
        <f t="shared" si="14"/>
        <v>223.26362854686158</v>
      </c>
      <c r="S26" s="37">
        <f t="shared" si="14"/>
        <v>251.3423043852107</v>
      </c>
      <c r="T26" s="37">
        <f t="shared" si="14"/>
        <v>256.2809114359415</v>
      </c>
      <c r="U26" s="37">
        <f t="shared" si="14"/>
        <v>260.75047291487533</v>
      </c>
      <c r="V26" s="37">
        <f t="shared" si="14"/>
        <v>277.24350816852967</v>
      </c>
      <c r="W26" s="37">
        <f t="shared" si="14"/>
        <v>307.62949269131553</v>
      </c>
      <c r="X26" s="37">
        <f t="shared" ref="X26" si="15">SUM(X27,X33)</f>
        <v>309.2891659501289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156.50619088564059</v>
      </c>
      <c r="D33" s="29">
        <f t="shared" si="18"/>
        <v>125.7809974204643</v>
      </c>
      <c r="E33" s="29">
        <f t="shared" si="18"/>
        <v>155.54600171969045</v>
      </c>
      <c r="F33" s="29">
        <f t="shared" si="18"/>
        <v>115.21926053310403</v>
      </c>
      <c r="G33" s="29">
        <f t="shared" si="18"/>
        <v>95.055803955288042</v>
      </c>
      <c r="H33" s="29">
        <f t="shared" si="18"/>
        <v>99.85657781599312</v>
      </c>
      <c r="I33" s="29">
        <f t="shared" si="18"/>
        <v>120.0200343938091</v>
      </c>
      <c r="J33" s="29">
        <f t="shared" si="18"/>
        <v>173.78899398108337</v>
      </c>
      <c r="K33" s="29">
        <f t="shared" si="18"/>
        <v>195.87274290627687</v>
      </c>
      <c r="L33" s="29">
        <f t="shared" si="18"/>
        <v>181.55150472914875</v>
      </c>
      <c r="M33" s="29">
        <f t="shared" si="18"/>
        <v>172.96259673258811</v>
      </c>
      <c r="N33" s="29">
        <f t="shared" si="18"/>
        <v>195.01281169389506</v>
      </c>
      <c r="O33" s="29">
        <f t="shared" si="18"/>
        <v>188.28693035253653</v>
      </c>
      <c r="P33" s="29">
        <f t="shared" si="18"/>
        <v>194.82192605331039</v>
      </c>
      <c r="Q33" s="29">
        <f t="shared" si="18"/>
        <v>191.04815133276009</v>
      </c>
      <c r="R33" s="29">
        <f t="shared" si="18"/>
        <v>223.26362854686158</v>
      </c>
      <c r="S33" s="29">
        <f t="shared" si="18"/>
        <v>251.3423043852107</v>
      </c>
      <c r="T33" s="29">
        <f t="shared" si="18"/>
        <v>256.2809114359415</v>
      </c>
      <c r="U33" s="29">
        <f t="shared" si="18"/>
        <v>260.75047291487533</v>
      </c>
      <c r="V33" s="29">
        <f t="shared" si="18"/>
        <v>277.24350816852967</v>
      </c>
      <c r="W33" s="29">
        <f t="shared" si="18"/>
        <v>307.62949269131553</v>
      </c>
      <c r="X33" s="29">
        <f t="shared" ref="X33" si="19">SUM(X34:X50)</f>
        <v>309.2891659501289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1.031814273430782E-3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55.689337919174548</v>
      </c>
      <c r="D45" s="10">
        <v>36.486070507308682</v>
      </c>
      <c r="E45" s="10">
        <v>55.689337919174548</v>
      </c>
      <c r="F45" s="10">
        <v>16.32269991401548</v>
      </c>
      <c r="G45" s="10">
        <v>4.8007738607050729</v>
      </c>
      <c r="H45" s="10">
        <v>27.844625967325879</v>
      </c>
      <c r="I45" s="10">
        <v>31.685296646603611</v>
      </c>
      <c r="J45" s="10">
        <v>30.725107480653481</v>
      </c>
      <c r="K45" s="10">
        <v>37.446259673258808</v>
      </c>
      <c r="L45" s="10">
        <v>28.116938950988821</v>
      </c>
      <c r="M45" s="10">
        <v>21.868701633705928</v>
      </c>
      <c r="N45" s="10">
        <v>29.158297506448839</v>
      </c>
      <c r="O45" s="10">
        <v>28.116938950988821</v>
      </c>
      <c r="P45" s="10">
        <v>23.951504729148748</v>
      </c>
      <c r="Q45" s="10">
        <v>34.365176268271703</v>
      </c>
      <c r="R45" s="10">
        <v>42.696130696474633</v>
      </c>
      <c r="S45" s="10">
        <v>59.357953568357694</v>
      </c>
      <c r="T45" s="10">
        <v>63.543250214961297</v>
      </c>
      <c r="U45" s="10">
        <v>70.440240756663798</v>
      </c>
      <c r="V45" s="10">
        <v>73.763198624247636</v>
      </c>
      <c r="W45" s="10">
        <v>93.200343938091137</v>
      </c>
      <c r="X45" s="10">
        <v>93.192003439380912</v>
      </c>
    </row>
    <row r="46" spans="1:24" ht="11.25" customHeight="1" x14ac:dyDescent="0.2">
      <c r="A46" s="41" t="s">
        <v>79</v>
      </c>
      <c r="B46" s="9" t="s">
        <v>80</v>
      </c>
      <c r="C46" s="10">
        <v>28.804815133276009</v>
      </c>
      <c r="D46" s="10">
        <v>29.765004299226131</v>
      </c>
      <c r="E46" s="10">
        <v>37.446259673258808</v>
      </c>
      <c r="F46" s="10">
        <v>35.525967325881339</v>
      </c>
      <c r="G46" s="10">
        <v>24.96414445399828</v>
      </c>
      <c r="H46" s="10">
        <v>27.844625967325879</v>
      </c>
      <c r="I46" s="10">
        <v>28.804815133276009</v>
      </c>
      <c r="J46" s="10">
        <v>66.251074806534817</v>
      </c>
      <c r="K46" s="10">
        <v>59.529922613929493</v>
      </c>
      <c r="L46" s="10">
        <v>54.170249355116077</v>
      </c>
      <c r="M46" s="10">
        <v>66.208082545141863</v>
      </c>
      <c r="N46" s="10">
        <v>77.242734307824577</v>
      </c>
      <c r="O46" s="10">
        <v>75.236457437661215</v>
      </c>
      <c r="P46" s="10">
        <v>78.245915735167671</v>
      </c>
      <c r="Q46" s="10">
        <v>81.255374032674112</v>
      </c>
      <c r="R46" s="10">
        <v>81.255374032674112</v>
      </c>
      <c r="S46" s="10">
        <v>80.252192605331032</v>
      </c>
      <c r="T46" s="10">
        <v>87.526053310404123</v>
      </c>
      <c r="U46" s="10">
        <v>81.47205503009458</v>
      </c>
      <c r="V46" s="10">
        <v>87.454858125537399</v>
      </c>
      <c r="W46" s="10">
        <v>95.988650042992248</v>
      </c>
      <c r="X46" s="10">
        <v>101.4127257093723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4.8007738607050729</v>
      </c>
      <c r="F47" s="10">
        <v>3.8406706792777299</v>
      </c>
      <c r="G47" s="10">
        <v>1.920292347377472</v>
      </c>
      <c r="H47" s="10">
        <v>1.920292347377472</v>
      </c>
      <c r="I47" s="10">
        <v>4.8007738607050729</v>
      </c>
      <c r="J47" s="10">
        <v>2.8804815133276009</v>
      </c>
      <c r="K47" s="10">
        <v>3.8406706792777299</v>
      </c>
      <c r="L47" s="10">
        <v>3.7259673258813408</v>
      </c>
      <c r="M47" s="10">
        <v>5.5889939810834042</v>
      </c>
      <c r="N47" s="10">
        <v>9.3149613069647454</v>
      </c>
      <c r="O47" s="10">
        <v>3.7259673258813408</v>
      </c>
      <c r="P47" s="10">
        <v>1.863026655202064</v>
      </c>
      <c r="Q47" s="10">
        <v>1.863026655202064</v>
      </c>
      <c r="R47" s="10">
        <v>1.863026655202064</v>
      </c>
      <c r="S47" s="10">
        <v>1.863026655202064</v>
      </c>
      <c r="T47" s="10">
        <v>1.863026655202064</v>
      </c>
      <c r="U47" s="10">
        <v>1.3022355975924329</v>
      </c>
      <c r="V47" s="10">
        <v>0.26362854686156489</v>
      </c>
      <c r="W47" s="10">
        <v>8.7532244196044703E-2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72.012037833190021</v>
      </c>
      <c r="D49" s="10">
        <v>59.529922613929493</v>
      </c>
      <c r="E49" s="10">
        <v>57.609630266552017</v>
      </c>
      <c r="F49" s="10">
        <v>59.529922613929493</v>
      </c>
      <c r="G49" s="10">
        <v>63.370593293207222</v>
      </c>
      <c r="H49" s="10">
        <v>42.247033533963886</v>
      </c>
      <c r="I49" s="10">
        <v>54.729148753224408</v>
      </c>
      <c r="J49" s="10">
        <v>73.93233018056749</v>
      </c>
      <c r="K49" s="10">
        <v>95.055889939810825</v>
      </c>
      <c r="L49" s="10">
        <v>95.538349097162509</v>
      </c>
      <c r="M49" s="10">
        <v>79.296818572656917</v>
      </c>
      <c r="N49" s="10">
        <v>79.296818572656917</v>
      </c>
      <c r="O49" s="10">
        <v>81.207566638005147</v>
      </c>
      <c r="P49" s="10">
        <v>90.761478933791921</v>
      </c>
      <c r="Q49" s="10">
        <v>73.564574376612214</v>
      </c>
      <c r="R49" s="10">
        <v>97.449097162510753</v>
      </c>
      <c r="S49" s="10">
        <v>109.8691315563199</v>
      </c>
      <c r="T49" s="10">
        <v>103.348581255374</v>
      </c>
      <c r="U49" s="10">
        <v>107.5359415305245</v>
      </c>
      <c r="V49" s="10">
        <v>115.7618228718831</v>
      </c>
      <c r="W49" s="10">
        <v>118.3519346517627</v>
      </c>
      <c r="X49" s="10">
        <v>114.6844368013757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53560.887360275141</v>
      </c>
      <c r="D2" s="31">
        <f t="shared" si="0"/>
        <v>54161.079879621662</v>
      </c>
      <c r="E2" s="31">
        <f t="shared" si="0"/>
        <v>53750.807222699914</v>
      </c>
      <c r="F2" s="31">
        <f t="shared" si="0"/>
        <v>55285.690369733442</v>
      </c>
      <c r="G2" s="31">
        <f t="shared" si="0"/>
        <v>56761.967239896803</v>
      </c>
      <c r="H2" s="31">
        <f t="shared" si="0"/>
        <v>57483.947033533972</v>
      </c>
      <c r="I2" s="31">
        <f t="shared" si="0"/>
        <v>59906.818314703341</v>
      </c>
      <c r="J2" s="31">
        <f t="shared" si="0"/>
        <v>60081.332760103178</v>
      </c>
      <c r="K2" s="31">
        <f t="shared" si="0"/>
        <v>61077.713929492675</v>
      </c>
      <c r="L2" s="31">
        <f t="shared" si="0"/>
        <v>60591.998280309541</v>
      </c>
      <c r="M2" s="31">
        <f t="shared" si="0"/>
        <v>65257.858211521932</v>
      </c>
      <c r="N2" s="31">
        <f t="shared" si="0"/>
        <v>63610.484006878767</v>
      </c>
      <c r="O2" s="31">
        <f t="shared" si="0"/>
        <v>63257.875064488391</v>
      </c>
      <c r="P2" s="31">
        <f t="shared" si="0"/>
        <v>62106.265692175402</v>
      </c>
      <c r="Q2" s="31">
        <f t="shared" si="0"/>
        <v>60203.429492691306</v>
      </c>
      <c r="R2" s="31">
        <f t="shared" si="0"/>
        <v>60861.494496990534</v>
      </c>
      <c r="S2" s="31">
        <f t="shared" si="0"/>
        <v>65136.465348237318</v>
      </c>
      <c r="T2" s="31">
        <f t="shared" si="0"/>
        <v>69241.05064488393</v>
      </c>
      <c r="U2" s="31">
        <f t="shared" si="0"/>
        <v>73082.655030094582</v>
      </c>
      <c r="V2" s="31">
        <f t="shared" si="0"/>
        <v>71890.699398108336</v>
      </c>
      <c r="W2" s="31">
        <f t="shared" si="0"/>
        <v>70231.513241616514</v>
      </c>
      <c r="X2" s="31">
        <f t="shared" ref="X2" si="1">SUM(X3,X17,X22,X25,X26,X51,X52,X71,X74,X75,X76)</f>
        <v>74185.592003439364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11853.941272570934</v>
      </c>
      <c r="D3" s="34">
        <f t="shared" si="2"/>
        <v>11444.675322441961</v>
      </c>
      <c r="E3" s="34">
        <f t="shared" si="2"/>
        <v>11752.2135855546</v>
      </c>
      <c r="F3" s="34">
        <f t="shared" si="2"/>
        <v>11067.115133276009</v>
      </c>
      <c r="G3" s="34">
        <f t="shared" si="2"/>
        <v>11282.68460877042</v>
      </c>
      <c r="H3" s="34">
        <f t="shared" si="2"/>
        <v>11492.252450558899</v>
      </c>
      <c r="I3" s="34">
        <f t="shared" si="2"/>
        <v>12300.292605331035</v>
      </c>
      <c r="J3" s="34">
        <f t="shared" si="2"/>
        <v>11525.929922613926</v>
      </c>
      <c r="K3" s="34">
        <f t="shared" si="2"/>
        <v>11962.901547721411</v>
      </c>
      <c r="L3" s="34">
        <f t="shared" si="2"/>
        <v>11746.329406706793</v>
      </c>
      <c r="M3" s="34">
        <f t="shared" si="2"/>
        <v>13163.567067927775</v>
      </c>
      <c r="N3" s="34">
        <f t="shared" si="2"/>
        <v>12117.432932072219</v>
      </c>
      <c r="O3" s="34">
        <f t="shared" si="2"/>
        <v>12367.319432502149</v>
      </c>
      <c r="P3" s="34">
        <f t="shared" si="2"/>
        <v>11914.244024075664</v>
      </c>
      <c r="Q3" s="34">
        <f t="shared" si="2"/>
        <v>11146.264660361132</v>
      </c>
      <c r="R3" s="34">
        <f t="shared" si="2"/>
        <v>10730.714015477204</v>
      </c>
      <c r="S3" s="34">
        <f t="shared" si="2"/>
        <v>11095.593809114358</v>
      </c>
      <c r="T3" s="34">
        <f t="shared" si="2"/>
        <v>11253.91908856406</v>
      </c>
      <c r="U3" s="34">
        <f t="shared" si="2"/>
        <v>10672.907050730868</v>
      </c>
      <c r="V3" s="34">
        <f t="shared" si="2"/>
        <v>9002.6546861564857</v>
      </c>
      <c r="W3" s="34">
        <f t="shared" si="2"/>
        <v>8955.3671539122952</v>
      </c>
      <c r="X3" s="34">
        <f t="shared" ref="X3" si="3">SUM(X4,X8,X11)</f>
        <v>8686.0029234737758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10442.504299226135</v>
      </c>
      <c r="D4" s="29">
        <f t="shared" si="4"/>
        <v>10290.117798796216</v>
      </c>
      <c r="E4" s="29">
        <f t="shared" si="4"/>
        <v>10501.395700773861</v>
      </c>
      <c r="F4" s="29">
        <f t="shared" si="4"/>
        <v>9782.4190025795342</v>
      </c>
      <c r="G4" s="29">
        <f t="shared" si="4"/>
        <v>10093.78555460017</v>
      </c>
      <c r="H4" s="29">
        <f t="shared" si="4"/>
        <v>10744.232846087703</v>
      </c>
      <c r="I4" s="29">
        <f t="shared" si="4"/>
        <v>11524.677214101455</v>
      </c>
      <c r="J4" s="29">
        <f t="shared" si="4"/>
        <v>10999.461220980222</v>
      </c>
      <c r="K4" s="29">
        <f t="shared" si="4"/>
        <v>11461.708770421325</v>
      </c>
      <c r="L4" s="29">
        <f t="shared" si="4"/>
        <v>11256.965692175409</v>
      </c>
      <c r="M4" s="29">
        <f t="shared" si="4"/>
        <v>12584.098538263113</v>
      </c>
      <c r="N4" s="29">
        <f t="shared" si="4"/>
        <v>11472.06010318142</v>
      </c>
      <c r="O4" s="29">
        <f t="shared" si="4"/>
        <v>11684.837489251935</v>
      </c>
      <c r="P4" s="29">
        <f t="shared" si="4"/>
        <v>11167.323129836626</v>
      </c>
      <c r="Q4" s="29">
        <f t="shared" si="4"/>
        <v>10462.187962166807</v>
      </c>
      <c r="R4" s="29">
        <f t="shared" si="4"/>
        <v>10020.692433361986</v>
      </c>
      <c r="S4" s="29">
        <f t="shared" si="4"/>
        <v>10460.634823731727</v>
      </c>
      <c r="T4" s="29">
        <f t="shared" si="4"/>
        <v>10609.086414445403</v>
      </c>
      <c r="U4" s="29">
        <f t="shared" si="4"/>
        <v>10095.002665520205</v>
      </c>
      <c r="V4" s="29">
        <f t="shared" si="4"/>
        <v>8677.5488392089374</v>
      </c>
      <c r="W4" s="29">
        <f t="shared" si="4"/>
        <v>8691.5460877042115</v>
      </c>
      <c r="X4" s="29">
        <f t="shared" ref="X4" si="5">SUM(X5:X7)</f>
        <v>8373.577644024077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45.976182287188308</v>
      </c>
      <c r="T5" s="10">
        <f>FC_IND_E!T5+FC_TRA_E!T5+FC_OTH_E!T5</f>
        <v>148.35425623387789</v>
      </c>
      <c r="U5" s="10">
        <f>FC_IND_E!U5+FC_TRA_E!U5+FC_OTH_E!U5</f>
        <v>157.431728288908</v>
      </c>
      <c r="V5" s="10">
        <f>FC_IND_E!V5+FC_TRA_E!V5+FC_OTH_E!V5</f>
        <v>133.40825451418746</v>
      </c>
      <c r="W5" s="10">
        <f>FC_IND_E!W5+FC_TRA_E!W5+FC_OTH_E!W5</f>
        <v>83.025537403267407</v>
      </c>
      <c r="X5" s="10">
        <f>FC_IND_E!X5+FC_TRA_E!X5+FC_OTH_E!X5</f>
        <v>121.9476354256234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12.196560619088562</v>
      </c>
      <c r="D6" s="10">
        <f>FC_IND_E!D6+FC_TRA_E!D6+FC_OTH_E!D6</f>
        <v>28.625451418744628</v>
      </c>
      <c r="E6" s="10">
        <f>FC_IND_E!E6+FC_TRA_E!E6+FC_OTH_E!E6</f>
        <v>8.1492691315563199</v>
      </c>
      <c r="F6" s="10">
        <f>FC_IND_E!F6+FC_TRA_E!F6+FC_OTH_E!F6</f>
        <v>0.67016337059329312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27.228460877042131</v>
      </c>
      <c r="K6" s="10">
        <f>FC_IND_E!K6+FC_TRA_E!K6+FC_OTH_E!K6</f>
        <v>14.721410146173689</v>
      </c>
      <c r="L6" s="10">
        <f>FC_IND_E!L6+FC_TRA_E!L6+FC_OTH_E!L6</f>
        <v>25.395700773860703</v>
      </c>
      <c r="M6" s="10">
        <f>FC_IND_E!M6+FC_TRA_E!M6+FC_OTH_E!M6</f>
        <v>7.8181427343078234</v>
      </c>
      <c r="N6" s="10">
        <f>FC_IND_E!N6+FC_TRA_E!N6+FC_OTH_E!N6</f>
        <v>6.2988822012037824</v>
      </c>
      <c r="O6" s="10">
        <f>FC_IND_E!O6+FC_TRA_E!O6+FC_OTH_E!O6</f>
        <v>5.5866723989681848</v>
      </c>
      <c r="P6" s="10">
        <f>FC_IND_E!P6+FC_TRA_E!P6+FC_OTH_E!P6</f>
        <v>2.1073086844368012</v>
      </c>
      <c r="Q6" s="10">
        <f>FC_IND_E!Q6+FC_TRA_E!Q6+FC_OTH_E!Q6</f>
        <v>2.0917454858125533</v>
      </c>
      <c r="R6" s="10">
        <f>FC_IND_E!R6+FC_TRA_E!R6+FC_OTH_E!R6</f>
        <v>1.4137575236457436</v>
      </c>
      <c r="S6" s="10">
        <f>FC_IND_E!S6+FC_TRA_E!S6+FC_OTH_E!S6</f>
        <v>2.1177987962166811</v>
      </c>
      <c r="T6" s="10">
        <f>FC_IND_E!T6+FC_TRA_E!T6+FC_OTH_E!T6</f>
        <v>1.9897678417884781</v>
      </c>
      <c r="U6" s="10">
        <f>FC_IND_E!U6+FC_TRA_E!U6+FC_OTH_E!U6</f>
        <v>1.8877042132416162</v>
      </c>
      <c r="V6" s="10">
        <f>FC_IND_E!V6+FC_TRA_E!V6+FC_OTH_E!V6</f>
        <v>2.4959587274290631</v>
      </c>
      <c r="W6" s="10">
        <f>FC_IND_E!W6+FC_TRA_E!W6+FC_OTH_E!W6</f>
        <v>6.425107480653482</v>
      </c>
      <c r="X6" s="10">
        <f>FC_IND_E!X6+FC_TRA_E!X6+FC_OTH_E!X6</f>
        <v>12.42278589853826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10430.307738607047</v>
      </c>
      <c r="D7" s="10">
        <f>FC_IND_E!D7+FC_TRA_E!D7+FC_OTH_E!D7</f>
        <v>10261.492347377472</v>
      </c>
      <c r="E7" s="10">
        <f>FC_IND_E!E7+FC_TRA_E!E7+FC_OTH_E!E7</f>
        <v>10493.246431642305</v>
      </c>
      <c r="F7" s="10">
        <f>FC_IND_E!F7+FC_TRA_E!F7+FC_OTH_E!F7</f>
        <v>9781.7488392089417</v>
      </c>
      <c r="G7" s="10">
        <f>FC_IND_E!G7+FC_TRA_E!G7+FC_OTH_E!G7</f>
        <v>10093.78555460017</v>
      </c>
      <c r="H7" s="10">
        <f>FC_IND_E!H7+FC_TRA_E!H7+FC_OTH_E!H7</f>
        <v>10744.232846087703</v>
      </c>
      <c r="I7" s="10">
        <f>FC_IND_E!I7+FC_TRA_E!I7+FC_OTH_E!I7</f>
        <v>11524.677214101455</v>
      </c>
      <c r="J7" s="10">
        <f>FC_IND_E!J7+FC_TRA_E!J7+FC_OTH_E!J7</f>
        <v>10972.232760103179</v>
      </c>
      <c r="K7" s="10">
        <f>FC_IND_E!K7+FC_TRA_E!K7+FC_OTH_E!K7</f>
        <v>11446.98736027515</v>
      </c>
      <c r="L7" s="10">
        <f>FC_IND_E!L7+FC_TRA_E!L7+FC_OTH_E!L7</f>
        <v>11231.569991401548</v>
      </c>
      <c r="M7" s="10">
        <f>FC_IND_E!M7+FC_TRA_E!M7+FC_OTH_E!M7</f>
        <v>12576.280395528805</v>
      </c>
      <c r="N7" s="10">
        <f>FC_IND_E!N7+FC_TRA_E!N7+FC_OTH_E!N7</f>
        <v>11465.761220980217</v>
      </c>
      <c r="O7" s="10">
        <f>FC_IND_E!O7+FC_TRA_E!O7+FC_OTH_E!O7</f>
        <v>11679.250816852968</v>
      </c>
      <c r="P7" s="10">
        <f>FC_IND_E!P7+FC_TRA_E!P7+FC_OTH_E!P7</f>
        <v>11165.215821152189</v>
      </c>
      <c r="Q7" s="10">
        <f>FC_IND_E!Q7+FC_TRA_E!Q7+FC_OTH_E!Q7</f>
        <v>10460.096216680995</v>
      </c>
      <c r="R7" s="10">
        <f>FC_IND_E!R7+FC_TRA_E!R7+FC_OTH_E!R7</f>
        <v>10019.278675838341</v>
      </c>
      <c r="S7" s="10">
        <f>FC_IND_E!S7+FC_TRA_E!S7+FC_OTH_E!S7</f>
        <v>10412.540842648323</v>
      </c>
      <c r="T7" s="10">
        <f>FC_IND_E!T7+FC_TRA_E!T7+FC_OTH_E!T7</f>
        <v>10458.742390369736</v>
      </c>
      <c r="U7" s="10">
        <f>FC_IND_E!U7+FC_TRA_E!U7+FC_OTH_E!U7</f>
        <v>9935.683233018055</v>
      </c>
      <c r="V7" s="10">
        <f>FC_IND_E!V7+FC_TRA_E!V7+FC_OTH_E!V7</f>
        <v>8541.6446259673212</v>
      </c>
      <c r="W7" s="10">
        <f>FC_IND_E!W7+FC_TRA_E!W7+FC_OTH_E!W7</f>
        <v>8602.0954428202913</v>
      </c>
      <c r="X7" s="10">
        <f>FC_IND_E!X7+FC_TRA_E!X7+FC_OTH_E!X7</f>
        <v>8239.2072226999153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61.272914875322442</v>
      </c>
      <c r="D8" s="29">
        <f t="shared" si="6"/>
        <v>69.632846087704209</v>
      </c>
      <c r="E8" s="29">
        <f t="shared" si="6"/>
        <v>76.311951848667235</v>
      </c>
      <c r="F8" s="29">
        <f t="shared" si="6"/>
        <v>80.324677558039554</v>
      </c>
      <c r="G8" s="29">
        <f t="shared" si="6"/>
        <v>98.949183147033537</v>
      </c>
      <c r="H8" s="29">
        <f t="shared" si="6"/>
        <v>102.60507308684437</v>
      </c>
      <c r="I8" s="29">
        <f t="shared" si="6"/>
        <v>113.45012897678414</v>
      </c>
      <c r="J8" s="29">
        <f t="shared" si="6"/>
        <v>97.866638005159047</v>
      </c>
      <c r="K8" s="29">
        <f t="shared" si="6"/>
        <v>129.13009458297506</v>
      </c>
      <c r="L8" s="29">
        <f t="shared" si="6"/>
        <v>116.26139294926911</v>
      </c>
      <c r="M8" s="29">
        <f t="shared" si="6"/>
        <v>178.9042992261393</v>
      </c>
      <c r="N8" s="29">
        <f t="shared" si="6"/>
        <v>149.94496990541694</v>
      </c>
      <c r="O8" s="29">
        <f t="shared" si="6"/>
        <v>150.34720550300946</v>
      </c>
      <c r="P8" s="29">
        <f t="shared" si="6"/>
        <v>165.39561478933791</v>
      </c>
      <c r="Q8" s="29">
        <f t="shared" si="6"/>
        <v>132.48202923473772</v>
      </c>
      <c r="R8" s="29">
        <f t="shared" si="6"/>
        <v>126.62347377472042</v>
      </c>
      <c r="S8" s="29">
        <f t="shared" si="6"/>
        <v>123.09346517626825</v>
      </c>
      <c r="T8" s="29">
        <f t="shared" si="6"/>
        <v>116.07171109200348</v>
      </c>
      <c r="U8" s="29">
        <f t="shared" si="6"/>
        <v>112.404815133276</v>
      </c>
      <c r="V8" s="29">
        <f t="shared" si="6"/>
        <v>92.013241616508992</v>
      </c>
      <c r="W8" s="29">
        <f t="shared" si="6"/>
        <v>53.752880481513323</v>
      </c>
      <c r="X8" s="29">
        <f t="shared" ref="X8" si="7">SUM(X9:X10)</f>
        <v>64.742906276870173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61.272914875322442</v>
      </c>
      <c r="D10" s="10">
        <f>FC_IND_E!D10+FC_TRA_E!D10+FC_OTH_E!D10</f>
        <v>69.632846087704209</v>
      </c>
      <c r="E10" s="10">
        <f>FC_IND_E!E10+FC_TRA_E!E10+FC_OTH_E!E10</f>
        <v>76.311951848667235</v>
      </c>
      <c r="F10" s="10">
        <f>FC_IND_E!F10+FC_TRA_E!F10+FC_OTH_E!F10</f>
        <v>80.324677558039554</v>
      </c>
      <c r="G10" s="10">
        <f>FC_IND_E!G10+FC_TRA_E!G10+FC_OTH_E!G10</f>
        <v>98.949183147033537</v>
      </c>
      <c r="H10" s="10">
        <f>FC_IND_E!H10+FC_TRA_E!H10+FC_OTH_E!H10</f>
        <v>102.60507308684437</v>
      </c>
      <c r="I10" s="10">
        <f>FC_IND_E!I10+FC_TRA_E!I10+FC_OTH_E!I10</f>
        <v>113.45012897678414</v>
      </c>
      <c r="J10" s="10">
        <f>FC_IND_E!J10+FC_TRA_E!J10+FC_OTH_E!J10</f>
        <v>97.866638005159047</v>
      </c>
      <c r="K10" s="10">
        <f>FC_IND_E!K10+FC_TRA_E!K10+FC_OTH_E!K10</f>
        <v>129.13009458297506</v>
      </c>
      <c r="L10" s="10">
        <f>FC_IND_E!L10+FC_TRA_E!L10+FC_OTH_E!L10</f>
        <v>116.26139294926911</v>
      </c>
      <c r="M10" s="10">
        <f>FC_IND_E!M10+FC_TRA_E!M10+FC_OTH_E!M10</f>
        <v>178.9042992261393</v>
      </c>
      <c r="N10" s="10">
        <f>FC_IND_E!N10+FC_TRA_E!N10+FC_OTH_E!N10</f>
        <v>149.94496990541694</v>
      </c>
      <c r="O10" s="10">
        <f>FC_IND_E!O10+FC_TRA_E!O10+FC_OTH_E!O10</f>
        <v>150.34720550300946</v>
      </c>
      <c r="P10" s="10">
        <f>FC_IND_E!P10+FC_TRA_E!P10+FC_OTH_E!P10</f>
        <v>165.39561478933791</v>
      </c>
      <c r="Q10" s="10">
        <f>FC_IND_E!Q10+FC_TRA_E!Q10+FC_OTH_E!Q10</f>
        <v>132.48202923473772</v>
      </c>
      <c r="R10" s="10">
        <f>FC_IND_E!R10+FC_TRA_E!R10+FC_OTH_E!R10</f>
        <v>126.62347377472042</v>
      </c>
      <c r="S10" s="10">
        <f>FC_IND_E!S10+FC_TRA_E!S10+FC_OTH_E!S10</f>
        <v>123.09346517626825</v>
      </c>
      <c r="T10" s="10">
        <f>FC_IND_E!T10+FC_TRA_E!T10+FC_OTH_E!T10</f>
        <v>116.07171109200348</v>
      </c>
      <c r="U10" s="10">
        <f>FC_IND_E!U10+FC_TRA_E!U10+FC_OTH_E!U10</f>
        <v>112.404815133276</v>
      </c>
      <c r="V10" s="10">
        <f>FC_IND_E!V10+FC_TRA_E!V10+FC_OTH_E!V10</f>
        <v>92.013241616508992</v>
      </c>
      <c r="W10" s="10">
        <f>FC_IND_E!W10+FC_TRA_E!W10+FC_OTH_E!W10</f>
        <v>53.752880481513323</v>
      </c>
      <c r="X10" s="10">
        <f>FC_IND_E!X10+FC_TRA_E!X10+FC_OTH_E!X10</f>
        <v>64.742906276870173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1350.1640584694753</v>
      </c>
      <c r="D11" s="29">
        <f t="shared" si="8"/>
        <v>1084.9246775580393</v>
      </c>
      <c r="E11" s="29">
        <f t="shared" si="8"/>
        <v>1174.5059329320723</v>
      </c>
      <c r="F11" s="29">
        <f t="shared" si="8"/>
        <v>1204.3714531384353</v>
      </c>
      <c r="G11" s="29">
        <f t="shared" si="8"/>
        <v>1089.9498710232158</v>
      </c>
      <c r="H11" s="29">
        <f t="shared" si="8"/>
        <v>645.41453138435099</v>
      </c>
      <c r="I11" s="29">
        <f t="shared" si="8"/>
        <v>662.16526225279438</v>
      </c>
      <c r="J11" s="29">
        <f t="shared" si="8"/>
        <v>428.60206362854683</v>
      </c>
      <c r="K11" s="29">
        <f t="shared" si="8"/>
        <v>372.06268271711082</v>
      </c>
      <c r="L11" s="29">
        <f t="shared" si="8"/>
        <v>373.10232158211522</v>
      </c>
      <c r="M11" s="29">
        <f t="shared" si="8"/>
        <v>400.56423043852112</v>
      </c>
      <c r="N11" s="29">
        <f t="shared" si="8"/>
        <v>495.42785898538244</v>
      </c>
      <c r="O11" s="29">
        <f t="shared" si="8"/>
        <v>532.13473774720558</v>
      </c>
      <c r="P11" s="29">
        <f t="shared" si="8"/>
        <v>581.52527944969893</v>
      </c>
      <c r="Q11" s="29">
        <f t="shared" si="8"/>
        <v>551.59466895958712</v>
      </c>
      <c r="R11" s="29">
        <f t="shared" si="8"/>
        <v>583.39810834049842</v>
      </c>
      <c r="S11" s="29">
        <f t="shared" si="8"/>
        <v>511.86552020636276</v>
      </c>
      <c r="T11" s="29">
        <f t="shared" si="8"/>
        <v>528.76096302665519</v>
      </c>
      <c r="U11" s="29">
        <f t="shared" si="8"/>
        <v>465.49957007738612</v>
      </c>
      <c r="V11" s="29">
        <f t="shared" si="8"/>
        <v>233.09260533104037</v>
      </c>
      <c r="W11" s="29">
        <f t="shared" si="8"/>
        <v>210.0681857265692</v>
      </c>
      <c r="X11" s="29">
        <f t="shared" ref="X11" si="9">SUM(X12:X16)</f>
        <v>247.68237317282887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1.1004299226139294</v>
      </c>
      <c r="D12" s="10">
        <f>FC_IND_E!D12+FC_TRA_E!D12+FC_OTH_E!D12</f>
        <v>0.55812553740326731</v>
      </c>
      <c r="E12" s="10">
        <f>FC_IND_E!E12+FC_TRA_E!E12+FC_OTH_E!E12</f>
        <v>0.53963886500429914</v>
      </c>
      <c r="F12" s="10">
        <f>FC_IND_E!F12+FC_TRA_E!F12+FC_OTH_E!F12</f>
        <v>0.55047291487532246</v>
      </c>
      <c r="G12" s="10">
        <f>FC_IND_E!G12+FC_TRA_E!G12+FC_OTH_E!G12</f>
        <v>0.54471195184866716</v>
      </c>
      <c r="H12" s="10">
        <f>FC_IND_E!H12+FC_TRA_E!H12+FC_OTH_E!H12</f>
        <v>0</v>
      </c>
      <c r="I12" s="10">
        <f>FC_IND_E!I12+FC_TRA_E!I12+FC_OTH_E!I12</f>
        <v>0.55382631126397242</v>
      </c>
      <c r="J12" s="10">
        <f>FC_IND_E!J12+FC_TRA_E!J12+FC_OTH_E!J12</f>
        <v>0</v>
      </c>
      <c r="K12" s="10">
        <f>FC_IND_E!K12+FC_TRA_E!K12+FC_OTH_E!K12</f>
        <v>1.107996560619088</v>
      </c>
      <c r="L12" s="10">
        <f>FC_IND_E!L12+FC_TRA_E!L12+FC_OTH_E!L12</f>
        <v>0.55391229578675838</v>
      </c>
      <c r="M12" s="10">
        <f>FC_IND_E!M12+FC_TRA_E!M12+FC_OTH_E!M12</f>
        <v>0.57695614789337912</v>
      </c>
      <c r="N12" s="10">
        <f>FC_IND_E!N12+FC_TRA_E!N12+FC_OTH_E!N12</f>
        <v>1.662510748065348</v>
      </c>
      <c r="O12" s="10">
        <f>FC_IND_E!O12+FC_TRA_E!O12+FC_OTH_E!O12</f>
        <v>4.4548581255374025</v>
      </c>
      <c r="P12" s="10">
        <f>FC_IND_E!P12+FC_TRA_E!P12+FC_OTH_E!P12</f>
        <v>5.5634565778159928</v>
      </c>
      <c r="Q12" s="10">
        <f>FC_IND_E!Q12+FC_TRA_E!Q12+FC_OTH_E!Q12</f>
        <v>4.9871023215821149</v>
      </c>
      <c r="R12" s="10">
        <f>FC_IND_E!R12+FC_TRA_E!R12+FC_OTH_E!R12</f>
        <v>2.8098882201203779</v>
      </c>
      <c r="S12" s="10">
        <f>FC_IND_E!S12+FC_TRA_E!S12+FC_OTH_E!S12</f>
        <v>7.1945829750644883</v>
      </c>
      <c r="T12" s="10">
        <f>FC_IND_E!T12+FC_TRA_E!T12+FC_OTH_E!T12</f>
        <v>6.663370593293207</v>
      </c>
      <c r="U12" s="10">
        <f>FC_IND_E!U12+FC_TRA_E!U12+FC_OTH_E!U12</f>
        <v>7.4776440240756665</v>
      </c>
      <c r="V12" s="10">
        <f>FC_IND_E!V12+FC_TRA_E!V12+FC_OTH_E!V12</f>
        <v>5.1113499570077385</v>
      </c>
      <c r="W12" s="10">
        <f>FC_IND_E!W12+FC_TRA_E!W12+FC_OTH_E!W12</f>
        <v>0.12355975924333618</v>
      </c>
      <c r="X12" s="10">
        <f>FC_IND_E!X12+FC_TRA_E!X12+FC_OTH_E!X12</f>
        <v>0.4223559759243336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1340.0920034393807</v>
      </c>
      <c r="D13" s="10">
        <f>FC_IND_E!D13+FC_TRA_E!D13+FC_OTH_E!D13</f>
        <v>1083.5486672398968</v>
      </c>
      <c r="E13" s="10">
        <f>FC_IND_E!E13+FC_TRA_E!E13+FC_OTH_E!E13</f>
        <v>1173.1306964746348</v>
      </c>
      <c r="F13" s="10">
        <f>FC_IND_E!F13+FC_TRA_E!F13+FC_OTH_E!F13</f>
        <v>1202.9975064488394</v>
      </c>
      <c r="G13" s="10">
        <f>FC_IND_E!G13+FC_TRA_E!G13+FC_OTH_E!G13</f>
        <v>1088.567067927773</v>
      </c>
      <c r="H13" s="10">
        <f>FC_IND_E!H13+FC_TRA_E!H13+FC_OTH_E!H13</f>
        <v>644.57936371453161</v>
      </c>
      <c r="I13" s="10">
        <f>FC_IND_E!I13+FC_TRA_E!I13+FC_OTH_E!I13</f>
        <v>659.94187446259662</v>
      </c>
      <c r="J13" s="10">
        <f>FC_IND_E!J13+FC_TRA_E!J13+FC_OTH_E!J13</f>
        <v>427.3467755803955</v>
      </c>
      <c r="K13" s="10">
        <f>FC_IND_E!K13+FC_TRA_E!K13+FC_OTH_E!K13</f>
        <v>367.61496130696463</v>
      </c>
      <c r="L13" s="10">
        <f>FC_IND_E!L13+FC_TRA_E!L13+FC_OTH_E!L13</f>
        <v>369.44694754944112</v>
      </c>
      <c r="M13" s="10">
        <f>FC_IND_E!M13+FC_TRA_E!M13+FC_OTH_E!M13</f>
        <v>398.35434221840075</v>
      </c>
      <c r="N13" s="10">
        <f>FC_IND_E!N13+FC_TRA_E!N13+FC_OTH_E!N13</f>
        <v>489.37773000859823</v>
      </c>
      <c r="O13" s="10">
        <f>FC_IND_E!O13+FC_TRA_E!O13+FC_OTH_E!O13</f>
        <v>525.32201203783325</v>
      </c>
      <c r="P13" s="10">
        <f>FC_IND_E!P13+FC_TRA_E!P13+FC_OTH_E!P13</f>
        <v>560.37085124677549</v>
      </c>
      <c r="Q13" s="10">
        <f>FC_IND_E!Q13+FC_TRA_E!Q13+FC_OTH_E!Q13</f>
        <v>517.34307824591554</v>
      </c>
      <c r="R13" s="10">
        <f>FC_IND_E!R13+FC_TRA_E!R13+FC_OTH_E!R13</f>
        <v>565.09613069647435</v>
      </c>
      <c r="S13" s="10">
        <f>FC_IND_E!S13+FC_TRA_E!S13+FC_OTH_E!S13</f>
        <v>495.59527085124671</v>
      </c>
      <c r="T13" s="10">
        <f>FC_IND_E!T13+FC_TRA_E!T13+FC_OTH_E!T13</f>
        <v>511.05081685296648</v>
      </c>
      <c r="U13" s="10">
        <f>FC_IND_E!U13+FC_TRA_E!U13+FC_OTH_E!U13</f>
        <v>440.10730868443682</v>
      </c>
      <c r="V13" s="10">
        <f>FC_IND_E!V13+FC_TRA_E!V13+FC_OTH_E!V13</f>
        <v>211.46775580395524</v>
      </c>
      <c r="W13" s="10">
        <f>FC_IND_E!W13+FC_TRA_E!W13+FC_OTH_E!W13</f>
        <v>207.48856405846945</v>
      </c>
      <c r="X13" s="10">
        <f>FC_IND_E!X13+FC_TRA_E!X13+FC_OTH_E!X13</f>
        <v>246.05460017196901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8.9716251074806532</v>
      </c>
      <c r="D16" s="10">
        <f>FC_IND_E!D16+FC_TRA_E!D16+FC_OTH_E!D16</f>
        <v>0.81788478073946691</v>
      </c>
      <c r="E16" s="10">
        <f>FC_IND_E!E16+FC_TRA_E!E16+FC_OTH_E!E16</f>
        <v>0.83559759243336207</v>
      </c>
      <c r="F16" s="10">
        <f>FC_IND_E!F16+FC_TRA_E!F16+FC_OTH_E!F16</f>
        <v>0.82347377472055039</v>
      </c>
      <c r="G16" s="10">
        <f>FC_IND_E!G16+FC_TRA_E!G16+FC_OTH_E!G16</f>
        <v>0.83809114359415304</v>
      </c>
      <c r="H16" s="10">
        <f>FC_IND_E!H16+FC_TRA_E!H16+FC_OTH_E!H16</f>
        <v>0.83516766981943247</v>
      </c>
      <c r="I16" s="10">
        <f>FC_IND_E!I16+FC_TRA_E!I16+FC_OTH_E!I16</f>
        <v>1.6695614789337916</v>
      </c>
      <c r="J16" s="10">
        <f>FC_IND_E!J16+FC_TRA_E!J16+FC_OTH_E!J16</f>
        <v>1.2552880481513327</v>
      </c>
      <c r="K16" s="10">
        <f>FC_IND_E!K16+FC_TRA_E!K16+FC_OTH_E!K16</f>
        <v>3.339724849527085</v>
      </c>
      <c r="L16" s="10">
        <f>FC_IND_E!L16+FC_TRA_E!L16+FC_OTH_E!L16</f>
        <v>3.1014617368873605</v>
      </c>
      <c r="M16" s="10">
        <f>FC_IND_E!M16+FC_TRA_E!M16+FC_OTH_E!M16</f>
        <v>1.6329320722269991</v>
      </c>
      <c r="N16" s="10">
        <f>FC_IND_E!N16+FC_TRA_E!N16+FC_OTH_E!N16</f>
        <v>4.3876182287188303</v>
      </c>
      <c r="O16" s="10">
        <f>FC_IND_E!O16+FC_TRA_E!O16+FC_OTH_E!O16</f>
        <v>2.3578675838349095</v>
      </c>
      <c r="P16" s="10">
        <f>FC_IND_E!P16+FC_TRA_E!P16+FC_OTH_E!P16</f>
        <v>15.590971625107478</v>
      </c>
      <c r="Q16" s="10">
        <f>FC_IND_E!Q16+FC_TRA_E!Q16+FC_OTH_E!Q16</f>
        <v>29.264488392089422</v>
      </c>
      <c r="R16" s="10">
        <f>FC_IND_E!R16+FC_TRA_E!R16+FC_OTH_E!R16</f>
        <v>15.492089423903694</v>
      </c>
      <c r="S16" s="10">
        <f>FC_IND_E!S16+FC_TRA_E!S16+FC_OTH_E!S16</f>
        <v>9.0756663800515902</v>
      </c>
      <c r="T16" s="10">
        <f>FC_IND_E!T16+FC_TRA_E!T16+FC_OTH_E!T16</f>
        <v>11.046775580395527</v>
      </c>
      <c r="U16" s="10">
        <f>FC_IND_E!U16+FC_TRA_E!U16+FC_OTH_E!U16</f>
        <v>17.914617368873614</v>
      </c>
      <c r="V16" s="10">
        <f>FC_IND_E!V16+FC_TRA_E!V16+FC_OTH_E!V16</f>
        <v>16.513499570077375</v>
      </c>
      <c r="W16" s="10">
        <f>FC_IND_E!W16+FC_TRA_E!W16+FC_OTH_E!W16</f>
        <v>2.4560619088564049</v>
      </c>
      <c r="X16" s="10">
        <f>FC_IND_E!X16+FC_TRA_E!X16+FC_OTH_E!X16</f>
        <v>1.2054170249355116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1250.7954428202922</v>
      </c>
      <c r="D17" s="37">
        <f t="shared" si="10"/>
        <v>1142.2326741186585</v>
      </c>
      <c r="E17" s="37">
        <f t="shared" si="10"/>
        <v>1042.6792777300082</v>
      </c>
      <c r="F17" s="37">
        <f t="shared" si="10"/>
        <v>1117.5503869303527</v>
      </c>
      <c r="G17" s="37">
        <f t="shared" si="10"/>
        <v>1149.6607910576097</v>
      </c>
      <c r="H17" s="37">
        <f t="shared" si="10"/>
        <v>850.22932072227002</v>
      </c>
      <c r="I17" s="37">
        <f t="shared" si="10"/>
        <v>888.6022355975922</v>
      </c>
      <c r="J17" s="37">
        <f t="shared" si="10"/>
        <v>1117.024935511608</v>
      </c>
      <c r="K17" s="37">
        <f t="shared" si="10"/>
        <v>781.58736027515022</v>
      </c>
      <c r="L17" s="37">
        <f t="shared" si="10"/>
        <v>443.61814273430775</v>
      </c>
      <c r="M17" s="37">
        <f t="shared" si="10"/>
        <v>571.7612209802237</v>
      </c>
      <c r="N17" s="37">
        <f t="shared" si="10"/>
        <v>560.90326741186584</v>
      </c>
      <c r="O17" s="37">
        <f t="shared" si="10"/>
        <v>548.17523645743768</v>
      </c>
      <c r="P17" s="37">
        <f t="shared" si="10"/>
        <v>542.38323301805656</v>
      </c>
      <c r="Q17" s="37">
        <f t="shared" si="10"/>
        <v>595.7653482373172</v>
      </c>
      <c r="R17" s="37">
        <f t="shared" si="10"/>
        <v>486.9136715391229</v>
      </c>
      <c r="S17" s="37">
        <f t="shared" si="10"/>
        <v>462.37695614789334</v>
      </c>
      <c r="T17" s="37">
        <f t="shared" si="10"/>
        <v>499.87927773000854</v>
      </c>
      <c r="U17" s="37">
        <f t="shared" si="10"/>
        <v>469.23869303525373</v>
      </c>
      <c r="V17" s="37">
        <f t="shared" si="10"/>
        <v>451.4652622527945</v>
      </c>
      <c r="W17" s="37">
        <f t="shared" si="10"/>
        <v>392.96964746345662</v>
      </c>
      <c r="X17" s="37">
        <f t="shared" ref="X17" si="11">SUM(X18:X21)</f>
        <v>438.96895958727424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3.8907996560619091</v>
      </c>
      <c r="D18" s="10">
        <f>FC_IND_E!D18+FC_TRA_E!D18+FC_OTH_E!D18</f>
        <v>3.6973344797936374</v>
      </c>
      <c r="E18" s="10">
        <f>FC_IND_E!E18+FC_TRA_E!E18+FC_OTH_E!E18</f>
        <v>3.2674118658641453</v>
      </c>
      <c r="F18" s="10">
        <f>FC_IND_E!F18+FC_TRA_E!F18+FC_OTH_E!F18</f>
        <v>3.1384350816852966</v>
      </c>
      <c r="G18" s="10">
        <f>FC_IND_E!G18+FC_TRA_E!G18+FC_OTH_E!G18</f>
        <v>2.7730008598452289</v>
      </c>
      <c r="H18" s="10">
        <f>FC_IND_E!H18+FC_TRA_E!H18+FC_OTH_E!H18</f>
        <v>2.3430782459157355</v>
      </c>
      <c r="I18" s="10">
        <f>FC_IND_E!I18+FC_TRA_E!I18+FC_OTH_E!I18</f>
        <v>2.429062768701634</v>
      </c>
      <c r="J18" s="10">
        <f>FC_IND_E!J18+FC_TRA_E!J18+FC_OTH_E!J18</f>
        <v>2.2570937231298371</v>
      </c>
      <c r="K18" s="10">
        <f>FC_IND_E!K18+FC_TRA_E!K18+FC_OTH_E!K18</f>
        <v>2.1281169389509889</v>
      </c>
      <c r="L18" s="10">
        <f>FC_IND_E!L18+FC_TRA_E!L18+FC_OTH_E!L18</f>
        <v>2.0636285468615658</v>
      </c>
      <c r="M18" s="10">
        <f>FC_IND_E!M18+FC_TRA_E!M18+FC_OTH_E!M18</f>
        <v>1.9991401547721419</v>
      </c>
      <c r="N18" s="10">
        <f>FC_IND_E!N18+FC_TRA_E!N18+FC_OTH_E!N18</f>
        <v>1.8486672398968185</v>
      </c>
      <c r="O18" s="10">
        <f>FC_IND_E!O18+FC_TRA_E!O18+FC_OTH_E!O18</f>
        <v>1.2897678417884788</v>
      </c>
      <c r="P18" s="10">
        <f>FC_IND_E!P18+FC_TRA_E!P18+FC_OTH_E!P18</f>
        <v>1.3542562338779021</v>
      </c>
      <c r="Q18" s="10">
        <f>FC_IND_E!Q18+FC_TRA_E!Q18+FC_OTH_E!Q18</f>
        <v>0.90283748925193463</v>
      </c>
      <c r="R18" s="10">
        <f>FC_IND_E!R18+FC_TRA_E!R18+FC_OTH_E!R18</f>
        <v>6.4488392089423974E-2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430.91143594153039</v>
      </c>
      <c r="D19" s="10">
        <f>FC_IND_E!D19+FC_TRA_E!D19+FC_OTH_E!D19</f>
        <v>431.38435081685299</v>
      </c>
      <c r="E19" s="10">
        <f>FC_IND_E!E19+FC_TRA_E!E19+FC_OTH_E!E19</f>
        <v>386.69389509888219</v>
      </c>
      <c r="F19" s="10">
        <f>FC_IND_E!F19+FC_TRA_E!F19+FC_OTH_E!F19</f>
        <v>421.06620808254524</v>
      </c>
      <c r="G19" s="10">
        <f>FC_IND_E!G19+FC_TRA_E!G19+FC_OTH_E!G19</f>
        <v>426.28976784178849</v>
      </c>
      <c r="H19" s="10">
        <f>FC_IND_E!H19+FC_TRA_E!H19+FC_OTH_E!H19</f>
        <v>350.10748065348236</v>
      </c>
      <c r="I19" s="10">
        <f>FC_IND_E!I19+FC_TRA_E!I19+FC_OTH_E!I19</f>
        <v>356.12639724849521</v>
      </c>
      <c r="J19" s="10">
        <f>FC_IND_E!J19+FC_TRA_E!J19+FC_OTH_E!J19</f>
        <v>387.33877901977644</v>
      </c>
      <c r="K19" s="10">
        <f>FC_IND_E!K19+FC_TRA_E!K19+FC_OTH_E!K19</f>
        <v>288.39208942390366</v>
      </c>
      <c r="L19" s="10">
        <f>FC_IND_E!L19+FC_TRA_E!L19+FC_OTH_E!L19</f>
        <v>168.31470335339634</v>
      </c>
      <c r="M19" s="10">
        <f>FC_IND_E!M19+FC_TRA_E!M19+FC_OTH_E!M19</f>
        <v>254.12725709372316</v>
      </c>
      <c r="N19" s="10">
        <f>FC_IND_E!N19+FC_TRA_E!N19+FC_OTH_E!N19</f>
        <v>261.93035253654341</v>
      </c>
      <c r="O19" s="10">
        <f>FC_IND_E!O19+FC_TRA_E!O19+FC_OTH_E!O19</f>
        <v>252.36457437661213</v>
      </c>
      <c r="P19" s="10">
        <f>FC_IND_E!P19+FC_TRA_E!P19+FC_OTH_E!P19</f>
        <v>256.92175408426476</v>
      </c>
      <c r="Q19" s="10">
        <f>FC_IND_E!Q19+FC_TRA_E!Q19+FC_OTH_E!Q19</f>
        <v>278.6543422184007</v>
      </c>
      <c r="R19" s="10">
        <f>FC_IND_E!R19+FC_TRA_E!R19+FC_OTH_E!R19</f>
        <v>192.73430782459153</v>
      </c>
      <c r="S19" s="10">
        <f>FC_IND_E!S19+FC_TRA_E!S19+FC_OTH_E!S19</f>
        <v>167.71281169389508</v>
      </c>
      <c r="T19" s="10">
        <f>FC_IND_E!T19+FC_TRA_E!T19+FC_OTH_E!T19</f>
        <v>185.26723989681852</v>
      </c>
      <c r="U19" s="10">
        <f>FC_IND_E!U19+FC_TRA_E!U19+FC_OTH_E!U19</f>
        <v>184.85442820292351</v>
      </c>
      <c r="V19" s="10">
        <f>FC_IND_E!V19+FC_TRA_E!V19+FC_OTH_E!V19</f>
        <v>161.8428202923474</v>
      </c>
      <c r="W19" s="10">
        <f>FC_IND_E!W19+FC_TRA_E!W19+FC_OTH_E!W19</f>
        <v>158.06457437661223</v>
      </c>
      <c r="X19" s="10">
        <f>FC_IND_E!X19+FC_TRA_E!X19+FC_OTH_E!X19</f>
        <v>195.76405846947551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761.82295786758391</v>
      </c>
      <c r="D20" s="10">
        <f>FC_IND_E!D20+FC_TRA_E!D20+FC_OTH_E!D20</f>
        <v>639.60541702493538</v>
      </c>
      <c r="E20" s="10">
        <f>FC_IND_E!E20+FC_TRA_E!E20+FC_OTH_E!E20</f>
        <v>570.43559759243306</v>
      </c>
      <c r="F20" s="10">
        <f>FC_IND_E!F20+FC_TRA_E!F20+FC_OTH_E!F20</f>
        <v>604.16070507308689</v>
      </c>
      <c r="G20" s="10">
        <f>FC_IND_E!G20+FC_TRA_E!G20+FC_OTH_E!G20</f>
        <v>638.98443680137575</v>
      </c>
      <c r="H20" s="10">
        <f>FC_IND_E!H20+FC_TRA_E!H20+FC_OTH_E!H20</f>
        <v>451.77704213241617</v>
      </c>
      <c r="I20" s="10">
        <f>FC_IND_E!I20+FC_TRA_E!I20+FC_OTH_E!I20</f>
        <v>483.08968185726559</v>
      </c>
      <c r="J20" s="10">
        <f>FC_IND_E!J20+FC_TRA_E!J20+FC_OTH_E!J20</f>
        <v>673.40214961306958</v>
      </c>
      <c r="K20" s="10">
        <f>FC_IND_E!K20+FC_TRA_E!K20+FC_OTH_E!K20</f>
        <v>438.21057609630253</v>
      </c>
      <c r="L20" s="10">
        <f>FC_IND_E!L20+FC_TRA_E!L20+FC_OTH_E!L20</f>
        <v>235.97979363714529</v>
      </c>
      <c r="M20" s="10">
        <f>FC_IND_E!M20+FC_TRA_E!M20+FC_OTH_E!M20</f>
        <v>288.23920894239035</v>
      </c>
      <c r="N20" s="10">
        <f>FC_IND_E!N20+FC_TRA_E!N20+FC_OTH_E!N20</f>
        <v>269.17927773000861</v>
      </c>
      <c r="O20" s="10">
        <f>FC_IND_E!O20+FC_TRA_E!O20+FC_OTH_E!O20</f>
        <v>271.23336199484095</v>
      </c>
      <c r="P20" s="10">
        <f>FC_IND_E!P20+FC_TRA_E!P20+FC_OTH_E!P20</f>
        <v>257.97747205503003</v>
      </c>
      <c r="Q20" s="10">
        <f>FC_IND_E!Q20+FC_TRA_E!Q20+FC_OTH_E!Q20</f>
        <v>283.39071367153906</v>
      </c>
      <c r="R20" s="10">
        <f>FC_IND_E!R20+FC_TRA_E!R20+FC_OTH_E!R20</f>
        <v>244.29157351676699</v>
      </c>
      <c r="S20" s="10">
        <f>FC_IND_E!S20+FC_TRA_E!S20+FC_OTH_E!S20</f>
        <v>251.45692175408422</v>
      </c>
      <c r="T20" s="10">
        <f>FC_IND_E!T20+FC_TRA_E!T20+FC_OTH_E!T20</f>
        <v>269.43482373172827</v>
      </c>
      <c r="U20" s="10">
        <f>FC_IND_E!U20+FC_TRA_E!U20+FC_OTH_E!U20</f>
        <v>242.72089423903699</v>
      </c>
      <c r="V20" s="10">
        <f>FC_IND_E!V20+FC_TRA_E!V20+FC_OTH_E!V20</f>
        <v>248.25047291487527</v>
      </c>
      <c r="W20" s="10">
        <f>FC_IND_E!W20+FC_TRA_E!W20+FC_OTH_E!W20</f>
        <v>191.4367153912296</v>
      </c>
      <c r="X20" s="10">
        <f>FC_IND_E!X20+FC_TRA_E!X20+FC_OTH_E!X20</f>
        <v>202.99183147033531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54.170249355116077</v>
      </c>
      <c r="D21" s="10">
        <f>FC_IND_E!D21+FC_TRA_E!D21+FC_OTH_E!D21</f>
        <v>67.545571797076519</v>
      </c>
      <c r="E21" s="10">
        <f>FC_IND_E!E21+FC_TRA_E!E21+FC_OTH_E!E21</f>
        <v>82.282373172828883</v>
      </c>
      <c r="F21" s="10">
        <f>FC_IND_E!F21+FC_TRA_E!F21+FC_OTH_E!F21</f>
        <v>89.185038693035267</v>
      </c>
      <c r="G21" s="10">
        <f>FC_IND_E!G21+FC_TRA_E!G21+FC_OTH_E!G21</f>
        <v>81.613585554600178</v>
      </c>
      <c r="H21" s="10">
        <f>FC_IND_E!H21+FC_TRA_E!H21+FC_OTH_E!H21</f>
        <v>46.001719690455715</v>
      </c>
      <c r="I21" s="10">
        <f>FC_IND_E!I21+FC_TRA_E!I21+FC_OTH_E!I21</f>
        <v>46.957093723129837</v>
      </c>
      <c r="J21" s="10">
        <f>FC_IND_E!J21+FC_TRA_E!J21+FC_OTH_E!J21</f>
        <v>54.026913155631973</v>
      </c>
      <c r="K21" s="10">
        <f>FC_IND_E!K21+FC_TRA_E!K21+FC_OTH_E!K21</f>
        <v>52.856577815993113</v>
      </c>
      <c r="L21" s="10">
        <f>FC_IND_E!L21+FC_TRA_E!L21+FC_OTH_E!L21</f>
        <v>37.260017196904549</v>
      </c>
      <c r="M21" s="10">
        <f>FC_IND_E!M21+FC_TRA_E!M21+FC_OTH_E!M21</f>
        <v>27.395614789337916</v>
      </c>
      <c r="N21" s="10">
        <f>FC_IND_E!N21+FC_TRA_E!N21+FC_OTH_E!N21</f>
        <v>27.944969905417022</v>
      </c>
      <c r="O21" s="10">
        <f>FC_IND_E!O21+FC_TRA_E!O21+FC_OTH_E!O21</f>
        <v>23.28753224419604</v>
      </c>
      <c r="P21" s="10">
        <f>FC_IND_E!P21+FC_TRA_E!P21+FC_OTH_E!P21</f>
        <v>26.12975064488392</v>
      </c>
      <c r="Q21" s="10">
        <f>FC_IND_E!Q21+FC_TRA_E!Q21+FC_OTH_E!Q21</f>
        <v>32.817454858125529</v>
      </c>
      <c r="R21" s="10">
        <f>FC_IND_E!R21+FC_TRA_E!R21+FC_OTH_E!R21</f>
        <v>49.823301805674973</v>
      </c>
      <c r="S21" s="10">
        <f>FC_IND_E!S21+FC_TRA_E!S21+FC_OTH_E!S21</f>
        <v>43.207222699914013</v>
      </c>
      <c r="T21" s="10">
        <f>FC_IND_E!T21+FC_TRA_E!T21+FC_OTH_E!T21</f>
        <v>45.177214101461743</v>
      </c>
      <c r="U21" s="10">
        <f>FC_IND_E!U21+FC_TRA_E!U21+FC_OTH_E!U21</f>
        <v>41.663370593293195</v>
      </c>
      <c r="V21" s="10">
        <f>FC_IND_E!V21+FC_TRA_E!V21+FC_OTH_E!V21</f>
        <v>41.371969045571788</v>
      </c>
      <c r="W21" s="10">
        <f>FC_IND_E!W21+FC_TRA_E!W21+FC_OTH_E!W21</f>
        <v>43.468357695614785</v>
      </c>
      <c r="X21" s="10">
        <f>FC_IND_E!X21+FC_TRA_E!X21+FC_OTH_E!X21</f>
        <v>40.213069647463456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15211.851762682718</v>
      </c>
      <c r="D26" s="37">
        <f t="shared" si="14"/>
        <v>14995.199484092862</v>
      </c>
      <c r="E26" s="37">
        <f t="shared" si="14"/>
        <v>14759.093293207225</v>
      </c>
      <c r="F26" s="37">
        <f t="shared" si="14"/>
        <v>15882.268357695615</v>
      </c>
      <c r="G26" s="37">
        <f t="shared" si="14"/>
        <v>17020.302321582112</v>
      </c>
      <c r="H26" s="37">
        <f t="shared" si="14"/>
        <v>17568.446689595876</v>
      </c>
      <c r="I26" s="37">
        <f t="shared" si="14"/>
        <v>18125.929320722269</v>
      </c>
      <c r="J26" s="37">
        <f t="shared" si="14"/>
        <v>19078.107652622526</v>
      </c>
      <c r="K26" s="37">
        <f t="shared" si="14"/>
        <v>19404.333104041267</v>
      </c>
      <c r="L26" s="37">
        <f t="shared" si="14"/>
        <v>19516.731298366292</v>
      </c>
      <c r="M26" s="37">
        <f t="shared" si="14"/>
        <v>20218.049699054172</v>
      </c>
      <c r="N26" s="37">
        <f t="shared" si="14"/>
        <v>20153.043078245926</v>
      </c>
      <c r="O26" s="37">
        <f t="shared" si="14"/>
        <v>19223.287532244194</v>
      </c>
      <c r="P26" s="37">
        <f t="shared" si="14"/>
        <v>18039.600773860704</v>
      </c>
      <c r="Q26" s="37">
        <f t="shared" si="14"/>
        <v>17979.239896818573</v>
      </c>
      <c r="R26" s="37">
        <f t="shared" si="14"/>
        <v>18645.538435081686</v>
      </c>
      <c r="S26" s="37">
        <f t="shared" si="14"/>
        <v>20944.191831470336</v>
      </c>
      <c r="T26" s="37">
        <f t="shared" si="14"/>
        <v>24134.598882201208</v>
      </c>
      <c r="U26" s="37">
        <f t="shared" si="14"/>
        <v>24843.170163370589</v>
      </c>
      <c r="V26" s="37">
        <f t="shared" si="14"/>
        <v>25426.774634565776</v>
      </c>
      <c r="W26" s="37">
        <f t="shared" si="14"/>
        <v>24384.458211521927</v>
      </c>
      <c r="X26" s="37">
        <f t="shared" ref="X26" si="15">SUM(X27,X33)</f>
        <v>26175.513671539116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15211.851762682718</v>
      </c>
      <c r="D33" s="29">
        <f t="shared" si="18"/>
        <v>14995.199484092862</v>
      </c>
      <c r="E33" s="29">
        <f t="shared" si="18"/>
        <v>14759.093293207225</v>
      </c>
      <c r="F33" s="29">
        <f t="shared" si="18"/>
        <v>15882.268357695615</v>
      </c>
      <c r="G33" s="29">
        <f t="shared" si="18"/>
        <v>17020.302321582112</v>
      </c>
      <c r="H33" s="29">
        <f t="shared" si="18"/>
        <v>17568.446689595876</v>
      </c>
      <c r="I33" s="29">
        <f t="shared" si="18"/>
        <v>18125.929320722269</v>
      </c>
      <c r="J33" s="29">
        <f t="shared" si="18"/>
        <v>19078.107652622526</v>
      </c>
      <c r="K33" s="29">
        <f t="shared" si="18"/>
        <v>19404.333104041267</v>
      </c>
      <c r="L33" s="29">
        <f t="shared" si="18"/>
        <v>19516.731298366292</v>
      </c>
      <c r="M33" s="29">
        <f t="shared" si="18"/>
        <v>20218.049699054172</v>
      </c>
      <c r="N33" s="29">
        <f t="shared" si="18"/>
        <v>20153.043078245926</v>
      </c>
      <c r="O33" s="29">
        <f t="shared" si="18"/>
        <v>19223.287532244194</v>
      </c>
      <c r="P33" s="29">
        <f t="shared" si="18"/>
        <v>18039.600773860704</v>
      </c>
      <c r="Q33" s="29">
        <f t="shared" si="18"/>
        <v>17979.239896818573</v>
      </c>
      <c r="R33" s="29">
        <f t="shared" si="18"/>
        <v>18645.538435081686</v>
      </c>
      <c r="S33" s="29">
        <f t="shared" si="18"/>
        <v>20944.191831470336</v>
      </c>
      <c r="T33" s="29">
        <f t="shared" si="18"/>
        <v>24134.598882201208</v>
      </c>
      <c r="U33" s="29">
        <f t="shared" si="18"/>
        <v>24843.170163370589</v>
      </c>
      <c r="V33" s="29">
        <f t="shared" si="18"/>
        <v>25426.774634565776</v>
      </c>
      <c r="W33" s="29">
        <f t="shared" si="18"/>
        <v>24384.458211521927</v>
      </c>
      <c r="X33" s="29">
        <f t="shared" ref="X33" si="19">SUM(X34:X50)</f>
        <v>26175.513671539116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556.85726569217536</v>
      </c>
      <c r="D34" s="10">
        <f>FC_IND_E!D34+FC_TRA_E!D34+FC_OTH_E!D34</f>
        <v>490.64918314703357</v>
      </c>
      <c r="E34" s="10">
        <f>FC_IND_E!E34+FC_TRA_E!E34+FC_OTH_E!E34</f>
        <v>495.37833190025788</v>
      </c>
      <c r="F34" s="10">
        <f>FC_IND_E!F34+FC_TRA_E!F34+FC_OTH_E!F34</f>
        <v>521.38865004299225</v>
      </c>
      <c r="G34" s="10">
        <f>FC_IND_E!G34+FC_TRA_E!G34+FC_OTH_E!G34</f>
        <v>535.57609630266563</v>
      </c>
      <c r="H34" s="10">
        <f>FC_IND_E!H34+FC_TRA_E!H34+FC_OTH_E!H34</f>
        <v>436.26397248495266</v>
      </c>
      <c r="I34" s="10">
        <f>FC_IND_E!I34+FC_TRA_E!I34+FC_OTH_E!I34</f>
        <v>509.56577815993114</v>
      </c>
      <c r="J34" s="10">
        <f>FC_IND_E!J34+FC_TRA_E!J34+FC_OTH_E!J34</f>
        <v>536.7583834909716</v>
      </c>
      <c r="K34" s="10">
        <f>FC_IND_E!K34+FC_TRA_E!K34+FC_OTH_E!K34</f>
        <v>457.54514187446256</v>
      </c>
      <c r="L34" s="10">
        <f>FC_IND_E!L34+FC_TRA_E!L34+FC_OTH_E!L34</f>
        <v>498.92519346517622</v>
      </c>
      <c r="M34" s="10">
        <f>FC_IND_E!M34+FC_TRA_E!M34+FC_OTH_E!M34</f>
        <v>410.2536543422184</v>
      </c>
      <c r="N34" s="10">
        <f>FC_IND_E!N34+FC_TRA_E!N34+FC_OTH_E!N34</f>
        <v>293.20722269991398</v>
      </c>
      <c r="O34" s="10">
        <f>FC_IND_E!O34+FC_TRA_E!O34+FC_OTH_E!O34</f>
        <v>231.72828890799659</v>
      </c>
      <c r="P34" s="10">
        <f>FC_IND_E!P34+FC_TRA_E!P34+FC_OTH_E!P34</f>
        <v>286.11349957007735</v>
      </c>
      <c r="Q34" s="10">
        <f>FC_IND_E!Q34+FC_TRA_E!Q34+FC_OTH_E!Q34</f>
        <v>245.91573516766979</v>
      </c>
      <c r="R34" s="10">
        <f>FC_IND_E!R34+FC_TRA_E!R34+FC_OTH_E!R34</f>
        <v>184.43680137575231</v>
      </c>
      <c r="S34" s="10">
        <f>FC_IND_E!S34+FC_TRA_E!S34+FC_OTH_E!S34</f>
        <v>191.53052450558897</v>
      </c>
      <c r="T34" s="10">
        <f>FC_IND_E!T34+FC_TRA_E!T34+FC_OTH_E!T34</f>
        <v>255.49578675838347</v>
      </c>
      <c r="U34" s="10">
        <f>FC_IND_E!U34+FC_TRA_E!U34+FC_OTH_E!U34</f>
        <v>247.61943250214961</v>
      </c>
      <c r="V34" s="10">
        <f>FC_IND_E!V34+FC_TRA_E!V34+FC_OTH_E!V34</f>
        <v>377.4747205503009</v>
      </c>
      <c r="W34" s="10">
        <f>FC_IND_E!W34+FC_TRA_E!W34+FC_OTH_E!W34</f>
        <v>413.15030094582971</v>
      </c>
      <c r="X34" s="10">
        <f>FC_IND_E!X34+FC_TRA_E!X34+FC_OTH_E!X34</f>
        <v>469.51341358555447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1153.4658641444539</v>
      </c>
      <c r="D36" s="10">
        <f>FC_IND_E!D36+FC_TRA_E!D36+FC_OTH_E!D36</f>
        <v>1382.8031814273431</v>
      </c>
      <c r="E36" s="10">
        <f>FC_IND_E!E36+FC_TRA_E!E36+FC_OTH_E!E36</f>
        <v>1721.7254514187446</v>
      </c>
      <c r="F36" s="10">
        <f>FC_IND_E!F36+FC_TRA_E!F36+FC_OTH_E!F36</f>
        <v>2149.8975064488395</v>
      </c>
      <c r="G36" s="10">
        <f>FC_IND_E!G36+FC_TRA_E!G36+FC_OTH_E!G36</f>
        <v>2423.2947549441101</v>
      </c>
      <c r="H36" s="10">
        <f>FC_IND_E!H36+FC_TRA_E!H36+FC_OTH_E!H36</f>
        <v>2598.40464316423</v>
      </c>
      <c r="I36" s="10">
        <f>FC_IND_E!I36+FC_TRA_E!I36+FC_OTH_E!I36</f>
        <v>2743.0113499570075</v>
      </c>
      <c r="J36" s="10">
        <f>FC_IND_E!J36+FC_TRA_E!J36+FC_OTH_E!J36</f>
        <v>2806.2769561478931</v>
      </c>
      <c r="K36" s="10">
        <f>FC_IND_E!K36+FC_TRA_E!K36+FC_OTH_E!K36</f>
        <v>2774.6441960447119</v>
      </c>
      <c r="L36" s="10">
        <f>FC_IND_E!L36+FC_TRA_E!L36+FC_OTH_E!L36</f>
        <v>2622.5759243336197</v>
      </c>
      <c r="M36" s="10">
        <f>FC_IND_E!M36+FC_TRA_E!M36+FC_OTH_E!M36</f>
        <v>2618.1811693895097</v>
      </c>
      <c r="N36" s="10">
        <f>FC_IND_E!N36+FC_TRA_E!N36+FC_OTH_E!N36</f>
        <v>2514.9042132416166</v>
      </c>
      <c r="O36" s="10">
        <f>FC_IND_E!O36+FC_TRA_E!O36+FC_OTH_E!O36</f>
        <v>2518.2002579535683</v>
      </c>
      <c r="P36" s="10">
        <f>FC_IND_E!P36+FC_TRA_E!P36+FC_OTH_E!P36</f>
        <v>2452.2786758383495</v>
      </c>
      <c r="Q36" s="10">
        <f>FC_IND_E!Q36+FC_TRA_E!Q36+FC_OTH_E!Q36</f>
        <v>2475.3511607910577</v>
      </c>
      <c r="R36" s="10">
        <f>FC_IND_E!R36+FC_TRA_E!R36+FC_OTH_E!R36</f>
        <v>2503.9171109200338</v>
      </c>
      <c r="S36" s="10">
        <f>FC_IND_E!S36+FC_TRA_E!S36+FC_OTH_E!S36</f>
        <v>2632.4640584694753</v>
      </c>
      <c r="T36" s="10">
        <f>FC_IND_E!T36+FC_TRA_E!T36+FC_OTH_E!T36</f>
        <v>2771.8877042132412</v>
      </c>
      <c r="U36" s="10">
        <f>FC_IND_E!U36+FC_TRA_E!U36+FC_OTH_E!U36</f>
        <v>2816.0617368873604</v>
      </c>
      <c r="V36" s="10">
        <f>FC_IND_E!V36+FC_TRA_E!V36+FC_OTH_E!V36</f>
        <v>2946.3666380051582</v>
      </c>
      <c r="W36" s="10">
        <f>FC_IND_E!W36+FC_TRA_E!W36+FC_OTH_E!W36</f>
        <v>2659.2258813413578</v>
      </c>
      <c r="X36" s="10">
        <f>FC_IND_E!X36+FC_TRA_E!X36+FC_OTH_E!X36</f>
        <v>2725.4516766981942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5291.4947549441104</v>
      </c>
      <c r="D37" s="10">
        <f>FC_IND_E!D37+FC_TRA_E!D37+FC_OTH_E!D37</f>
        <v>4896.8282889079965</v>
      </c>
      <c r="E37" s="10">
        <f>FC_IND_E!E37+FC_TRA_E!E37+FC_OTH_E!E37</f>
        <v>4470.4190885640592</v>
      </c>
      <c r="F37" s="10">
        <f>FC_IND_E!F37+FC_TRA_E!F37+FC_OTH_E!F37</f>
        <v>4275.7310404127265</v>
      </c>
      <c r="G37" s="10">
        <f>FC_IND_E!G37+FC_TRA_E!G37+FC_OTH_E!G37</f>
        <v>4332.8677558039553</v>
      </c>
      <c r="H37" s="10">
        <f>FC_IND_E!H37+FC_TRA_E!H37+FC_OTH_E!H37</f>
        <v>4184.7355975924329</v>
      </c>
      <c r="I37" s="10">
        <f>FC_IND_E!I37+FC_TRA_E!I37+FC_OTH_E!I37</f>
        <v>4293.7184866724001</v>
      </c>
      <c r="J37" s="10">
        <f>FC_IND_E!J37+FC_TRA_E!J37+FC_OTH_E!J37</f>
        <v>4284.1957867583833</v>
      </c>
      <c r="K37" s="10">
        <f>FC_IND_E!K37+FC_TRA_E!K37+FC_OTH_E!K37</f>
        <v>4231.2913155631986</v>
      </c>
      <c r="L37" s="10">
        <f>FC_IND_E!L37+FC_TRA_E!L37+FC_OTH_E!L37</f>
        <v>4307.8245915735151</v>
      </c>
      <c r="M37" s="10">
        <f>FC_IND_E!M37+FC_TRA_E!M37+FC_OTH_E!M37</f>
        <v>4251.9346517626827</v>
      </c>
      <c r="N37" s="10">
        <f>FC_IND_E!N37+FC_TRA_E!N37+FC_OTH_E!N37</f>
        <v>4018.7016337059331</v>
      </c>
      <c r="O37" s="10">
        <f>FC_IND_E!O37+FC_TRA_E!O37+FC_OTH_E!O37</f>
        <v>3845.6577815993119</v>
      </c>
      <c r="P37" s="10">
        <f>FC_IND_E!P37+FC_TRA_E!P37+FC_OTH_E!P37</f>
        <v>3664.0154772141018</v>
      </c>
      <c r="Q37" s="10">
        <f>FC_IND_E!Q37+FC_TRA_E!Q37+FC_OTH_E!Q37</f>
        <v>3540.6449699054169</v>
      </c>
      <c r="R37" s="10">
        <f>FC_IND_E!R37+FC_TRA_E!R37+FC_OTH_E!R37</f>
        <v>3658.3068787618236</v>
      </c>
      <c r="S37" s="10">
        <f>FC_IND_E!S37+FC_TRA_E!S37+FC_OTH_E!S37</f>
        <v>3864.74135855546</v>
      </c>
      <c r="T37" s="10">
        <f>FC_IND_E!T37+FC_TRA_E!T37+FC_OTH_E!T37</f>
        <v>4225.9803095442821</v>
      </c>
      <c r="U37" s="10">
        <f>FC_IND_E!U37+FC_TRA_E!U37+FC_OTH_E!U37</f>
        <v>4393.0804815133288</v>
      </c>
      <c r="V37" s="10">
        <f>FC_IND_E!V37+FC_TRA_E!V37+FC_OTH_E!V37</f>
        <v>4543.7087704213236</v>
      </c>
      <c r="W37" s="10">
        <f>FC_IND_E!W37+FC_TRA_E!W37+FC_OTH_E!W37</f>
        <v>4229.4004299226135</v>
      </c>
      <c r="X37" s="10">
        <f>FC_IND_E!X37+FC_TRA_E!X37+FC_OTH_E!X37</f>
        <v>4677.3448839208913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3.1742906276870162</v>
      </c>
      <c r="D38" s="10">
        <f>FC_IND_E!D38+FC_TRA_E!D38+FC_OTH_E!D38</f>
        <v>3.1742906276870162</v>
      </c>
      <c r="E38" s="10">
        <f>FC_IND_E!E38+FC_TRA_E!E38+FC_OTH_E!E38</f>
        <v>4.232330180567498</v>
      </c>
      <c r="F38" s="10">
        <f>FC_IND_E!F38+FC_TRA_E!F38+FC_OTH_E!F38</f>
        <v>4.232330180567498</v>
      </c>
      <c r="G38" s="10">
        <f>FC_IND_E!G38+FC_TRA_E!G38+FC_OTH_E!G38</f>
        <v>3.1742906276870162</v>
      </c>
      <c r="H38" s="10">
        <f>FC_IND_E!H38+FC_TRA_E!H38+FC_OTH_E!H38</f>
        <v>3.1742906276870162</v>
      </c>
      <c r="I38" s="10">
        <f>FC_IND_E!I38+FC_TRA_E!I38+FC_OTH_E!I38</f>
        <v>3.1742906276870162</v>
      </c>
      <c r="J38" s="10">
        <f>FC_IND_E!J38+FC_TRA_E!J38+FC_OTH_E!J38</f>
        <v>4.232330180567498</v>
      </c>
      <c r="K38" s="10">
        <f>FC_IND_E!K38+FC_TRA_E!K38+FC_OTH_E!K38</f>
        <v>3.1742906276870162</v>
      </c>
      <c r="L38" s="10">
        <f>FC_IND_E!L38+FC_TRA_E!L38+FC_OTH_E!L38</f>
        <v>4.2036973344797932</v>
      </c>
      <c r="M38" s="10">
        <f>FC_IND_E!M38+FC_TRA_E!M38+FC_OTH_E!M38</f>
        <v>4.2036973344797932</v>
      </c>
      <c r="N38" s="10">
        <f>FC_IND_E!N38+FC_TRA_E!N38+FC_OTH_E!N38</f>
        <v>5.2546001719690452</v>
      </c>
      <c r="O38" s="10">
        <f>FC_IND_E!O38+FC_TRA_E!O38+FC_OTH_E!O38</f>
        <v>5.2546001719690443</v>
      </c>
      <c r="P38" s="10">
        <f>FC_IND_E!P38+FC_TRA_E!P38+FC_OTH_E!P38</f>
        <v>4.2036973344797932</v>
      </c>
      <c r="Q38" s="10">
        <f>FC_IND_E!Q38+FC_TRA_E!Q38+FC_OTH_E!Q38</f>
        <v>5.2546001719690452</v>
      </c>
      <c r="R38" s="10">
        <f>FC_IND_E!R38+FC_TRA_E!R38+FC_OTH_E!R38</f>
        <v>4.2036973344797932</v>
      </c>
      <c r="S38" s="10">
        <f>FC_IND_E!S38+FC_TRA_E!S38+FC_OTH_E!S38</f>
        <v>4.2036973344797932</v>
      </c>
      <c r="T38" s="10">
        <f>FC_IND_E!T38+FC_TRA_E!T38+FC_OTH_E!T38</f>
        <v>3.5079965606190879</v>
      </c>
      <c r="U38" s="10">
        <f>FC_IND_E!U38+FC_TRA_E!U38+FC_OTH_E!U38</f>
        <v>4.2015477214101473</v>
      </c>
      <c r="V38" s="10">
        <f>FC_IND_E!V38+FC_TRA_E!V38+FC_OTH_E!V38</f>
        <v>4.2015477214101464</v>
      </c>
      <c r="W38" s="10">
        <f>FC_IND_E!W38+FC_TRA_E!W38+FC_OTH_E!W38</f>
        <v>3.7833190025795354</v>
      </c>
      <c r="X38" s="10">
        <f>FC_IND_E!X38+FC_TRA_E!X38+FC_OTH_E!X38</f>
        <v>3.9934651762682725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2.1066208082545139</v>
      </c>
      <c r="D40" s="10">
        <f>FC_IND_E!D40+FC_TRA_E!D40+FC_OTH_E!D40</f>
        <v>2.1066208082545139</v>
      </c>
      <c r="E40" s="10">
        <f>FC_IND_E!E40+FC_TRA_E!E40+FC_OTH_E!E40</f>
        <v>1.053310404127257</v>
      </c>
      <c r="F40" s="10">
        <f>FC_IND_E!F40+FC_TRA_E!F40+FC_OTH_E!F40</f>
        <v>1.053310404127257</v>
      </c>
      <c r="G40" s="10">
        <f>FC_IND_E!G40+FC_TRA_E!G40+FC_OTH_E!G40</f>
        <v>1.053310404127257</v>
      </c>
      <c r="H40" s="10">
        <f>FC_IND_E!H40+FC_TRA_E!H40+FC_OTH_E!H40</f>
        <v>1.053310404127257</v>
      </c>
      <c r="I40" s="10">
        <f>FC_IND_E!I40+FC_TRA_E!I40+FC_OTH_E!I40</f>
        <v>2.1066208082545139</v>
      </c>
      <c r="J40" s="10">
        <f>FC_IND_E!J40+FC_TRA_E!J40+FC_OTH_E!J40</f>
        <v>2.1066208082545139</v>
      </c>
      <c r="K40" s="10">
        <f>FC_IND_E!K40+FC_TRA_E!K40+FC_OTH_E!K40</f>
        <v>1.053310404127257</v>
      </c>
      <c r="L40" s="10">
        <f>FC_IND_E!L40+FC_TRA_E!L40+FC_OTH_E!L40</f>
        <v>1.026999140154772</v>
      </c>
      <c r="M40" s="10">
        <f>FC_IND_E!M40+FC_TRA_E!M40+FC_OTH_E!M40</f>
        <v>1.026999140154772</v>
      </c>
      <c r="N40" s="10">
        <f>FC_IND_E!N40+FC_TRA_E!N40+FC_OTH_E!N40</f>
        <v>1.026999140154772</v>
      </c>
      <c r="O40" s="10">
        <f>FC_IND_E!O40+FC_TRA_E!O40+FC_OTH_E!O40</f>
        <v>13.351504729148749</v>
      </c>
      <c r="P40" s="10">
        <f>FC_IND_E!P40+FC_TRA_E!P40+FC_OTH_E!P40</f>
        <v>13.351418744625963</v>
      </c>
      <c r="Q40" s="10">
        <f>FC_IND_E!Q40+FC_TRA_E!Q40+FC_OTH_E!Q40</f>
        <v>22.594754944110061</v>
      </c>
      <c r="R40" s="10">
        <f>FC_IND_E!R40+FC_TRA_E!R40+FC_OTH_E!R40</f>
        <v>14.378503869303531</v>
      </c>
      <c r="S40" s="10">
        <f>FC_IND_E!S40+FC_TRA_E!S40+FC_OTH_E!S40</f>
        <v>21.567755803955286</v>
      </c>
      <c r="T40" s="10">
        <f>FC_IND_E!T40+FC_TRA_E!T40+FC_OTH_E!T40</f>
        <v>24.550386930352538</v>
      </c>
      <c r="U40" s="10">
        <f>FC_IND_E!U40+FC_TRA_E!U40+FC_OTH_E!U40</f>
        <v>29.118658641444547</v>
      </c>
      <c r="V40" s="10">
        <f>FC_IND_E!V40+FC_TRA_E!V40+FC_OTH_E!V40</f>
        <v>29.91668099742046</v>
      </c>
      <c r="W40" s="10">
        <f>FC_IND_E!W40+FC_TRA_E!W40+FC_OTH_E!W40</f>
        <v>14.843766122098026</v>
      </c>
      <c r="X40" s="10">
        <f>FC_IND_E!X40+FC_TRA_E!X40+FC_OTH_E!X40</f>
        <v>26.435941530524506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48.12261392949268</v>
      </c>
      <c r="D41" s="10">
        <f>FC_IND_E!D41+FC_TRA_E!D41+FC_OTH_E!D41</f>
        <v>17.784522785898535</v>
      </c>
      <c r="E41" s="10">
        <f>FC_IND_E!E41+FC_TRA_E!E41+FC_OTH_E!E41</f>
        <v>11.507652622527942</v>
      </c>
      <c r="F41" s="10">
        <f>FC_IND_E!F41+FC_TRA_E!F41+FC_OTH_E!F41</f>
        <v>6.2768701633705932</v>
      </c>
      <c r="G41" s="10">
        <f>FC_IND_E!G41+FC_TRA_E!G41+FC_OTH_E!G41</f>
        <v>0</v>
      </c>
      <c r="H41" s="10">
        <f>FC_IND_E!H41+FC_TRA_E!H41+FC_OTH_E!H41</f>
        <v>1.0461736887360269</v>
      </c>
      <c r="I41" s="10">
        <f>FC_IND_E!I41+FC_TRA_E!I41+FC_OTH_E!I41</f>
        <v>1.0461736887360269</v>
      </c>
      <c r="J41" s="10">
        <f>FC_IND_E!J41+FC_TRA_E!J41+FC_OTH_E!J41</f>
        <v>0</v>
      </c>
      <c r="K41" s="10">
        <f>FC_IND_E!K41+FC_TRA_E!K41+FC_OTH_E!K41</f>
        <v>1.0461736887360269</v>
      </c>
      <c r="L41" s="10">
        <f>FC_IND_E!L41+FC_TRA_E!L41+FC_OTH_E!L41</f>
        <v>2.0540842648323299</v>
      </c>
      <c r="M41" s="10">
        <f>FC_IND_E!M41+FC_TRA_E!M41+FC_OTH_E!M41</f>
        <v>1.026999140154772</v>
      </c>
      <c r="N41" s="10">
        <f>FC_IND_E!N41+FC_TRA_E!N41+FC_OTH_E!N41</f>
        <v>1.026999140154772</v>
      </c>
      <c r="O41" s="10">
        <f>FC_IND_E!O41+FC_TRA_E!O41+FC_OTH_E!O41</f>
        <v>1.026999140154772</v>
      </c>
      <c r="P41" s="10">
        <f>FC_IND_E!P41+FC_TRA_E!P41+FC_OTH_E!P41</f>
        <v>2.0540842648323299</v>
      </c>
      <c r="Q41" s="10">
        <f>FC_IND_E!Q41+FC_TRA_E!Q41+FC_OTH_E!Q41</f>
        <v>1.026999140154772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0.80223559759243335</v>
      </c>
      <c r="U41" s="10">
        <f>FC_IND_E!U41+FC_TRA_E!U41+FC_OTH_E!U41</f>
        <v>0.17566638005159069</v>
      </c>
      <c r="V41" s="10">
        <f>FC_IND_E!V41+FC_TRA_E!V41+FC_OTH_E!V41</f>
        <v>0.24866723989681855</v>
      </c>
      <c r="W41" s="10">
        <f>FC_IND_E!W41+FC_TRA_E!W41+FC_OTH_E!W41</f>
        <v>0.34729148753224409</v>
      </c>
      <c r="X41" s="10">
        <f>FC_IND_E!X41+FC_TRA_E!X41+FC_OTH_E!X41</f>
        <v>0.59991401547721401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7344.3440240756663</v>
      </c>
      <c r="D43" s="10">
        <f>FC_IND_E!D43+FC_TRA_E!D43+FC_OTH_E!D43</f>
        <v>7505.5889939810831</v>
      </c>
      <c r="E43" s="10">
        <f>FC_IND_E!E43+FC_TRA_E!E43+FC_OTH_E!E43</f>
        <v>7461.4264832330182</v>
      </c>
      <c r="F43" s="10">
        <f>FC_IND_E!F43+FC_TRA_E!F43+FC_OTH_E!F43</f>
        <v>8157.7576096302664</v>
      </c>
      <c r="G43" s="10">
        <f>FC_IND_E!G43+FC_TRA_E!G43+FC_OTH_E!G43</f>
        <v>8963.9821152192599</v>
      </c>
      <c r="H43" s="10">
        <f>FC_IND_E!H43+FC_TRA_E!H43+FC_OTH_E!H43</f>
        <v>9604.8533104041271</v>
      </c>
      <c r="I43" s="10">
        <f>FC_IND_E!I43+FC_TRA_E!I43+FC_OTH_E!I43</f>
        <v>10092.695958727429</v>
      </c>
      <c r="J43" s="10">
        <f>FC_IND_E!J43+FC_TRA_E!J43+FC_OTH_E!J43</f>
        <v>11090.976354256232</v>
      </c>
      <c r="K43" s="10">
        <f>FC_IND_E!K43+FC_TRA_E!K43+FC_OTH_E!K43</f>
        <v>11677.414875322442</v>
      </c>
      <c r="L43" s="10">
        <f>FC_IND_E!L43+FC_TRA_E!L43+FC_OTH_E!L43</f>
        <v>11805.424247635427</v>
      </c>
      <c r="M43" s="10">
        <f>FC_IND_E!M43+FC_TRA_E!M43+FC_OTH_E!M43</f>
        <v>12695.872828890799</v>
      </c>
      <c r="N43" s="10">
        <f>FC_IND_E!N43+FC_TRA_E!N43+FC_OTH_E!N43</f>
        <v>13115.759157351684</v>
      </c>
      <c r="O43" s="10">
        <f>FC_IND_E!O43+FC_TRA_E!O43+FC_OTH_E!O43</f>
        <v>12402.159157351678</v>
      </c>
      <c r="P43" s="10">
        <f>FC_IND_E!P43+FC_TRA_E!P43+FC_OTH_E!P43</f>
        <v>11469.30834049871</v>
      </c>
      <c r="Q43" s="10">
        <f>FC_IND_E!Q43+FC_TRA_E!Q43+FC_OTH_E!Q43</f>
        <v>11559.283834909716</v>
      </c>
      <c r="R43" s="10">
        <f>FC_IND_E!R43+FC_TRA_E!R43+FC_OTH_E!R43</f>
        <v>12170.392691315563</v>
      </c>
      <c r="S43" s="10">
        <f>FC_IND_E!S43+FC_TRA_E!S43+FC_OTH_E!S43</f>
        <v>14112.520206362857</v>
      </c>
      <c r="T43" s="10">
        <f>FC_IND_E!T43+FC_TRA_E!T43+FC_OTH_E!T43</f>
        <v>16718.579277730012</v>
      </c>
      <c r="U43" s="10">
        <f>FC_IND_E!U43+FC_TRA_E!U43+FC_OTH_E!U43</f>
        <v>17226.023215821144</v>
      </c>
      <c r="V43" s="10">
        <f>FC_IND_E!V43+FC_TRA_E!V43+FC_OTH_E!V43</f>
        <v>17397.880223559761</v>
      </c>
      <c r="W43" s="10">
        <f>FC_IND_E!W43+FC_TRA_E!W43+FC_OTH_E!W43</f>
        <v>16959.361908856408</v>
      </c>
      <c r="X43" s="10">
        <f>FC_IND_E!X43+FC_TRA_E!X43+FC_OTH_E!X43</f>
        <v>18170.906792777299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773.87987962166812</v>
      </c>
      <c r="D44" s="10">
        <f>FC_IND_E!D44+FC_TRA_E!D44+FC_OTH_E!D44</f>
        <v>611.77024935511599</v>
      </c>
      <c r="E44" s="10">
        <f>FC_IND_E!E44+FC_TRA_E!E44+FC_OTH_E!E44</f>
        <v>576.06766981943258</v>
      </c>
      <c r="F44" s="10">
        <f>FC_IND_E!F44+FC_TRA_E!F44+FC_OTH_E!F44</f>
        <v>609.84041272570937</v>
      </c>
      <c r="G44" s="10">
        <f>FC_IND_E!G44+FC_TRA_E!G44+FC_OTH_E!G44</f>
        <v>630.10404127257084</v>
      </c>
      <c r="H44" s="10">
        <f>FC_IND_E!H44+FC_TRA_E!H44+FC_OTH_E!H44</f>
        <v>563.5235597592432</v>
      </c>
      <c r="I44" s="10">
        <f>FC_IND_E!I44+FC_TRA_E!I44+FC_OTH_E!I44</f>
        <v>388.86981943250214</v>
      </c>
      <c r="J44" s="10">
        <f>FC_IND_E!J44+FC_TRA_E!J44+FC_OTH_E!J44</f>
        <v>313.60464316423042</v>
      </c>
      <c r="K44" s="10">
        <f>FC_IND_E!K44+FC_TRA_E!K44+FC_OTH_E!K44</f>
        <v>228.69019776440237</v>
      </c>
      <c r="L44" s="10">
        <f>FC_IND_E!L44+FC_TRA_E!L44+FC_OTH_E!L44</f>
        <v>208.27351676698191</v>
      </c>
      <c r="M44" s="10">
        <f>FC_IND_E!M44+FC_TRA_E!M44+FC_OTH_E!M44</f>
        <v>189.16586414445402</v>
      </c>
      <c r="N44" s="10">
        <f>FC_IND_E!N44+FC_TRA_E!N44+FC_OTH_E!N44</f>
        <v>198.71977644024074</v>
      </c>
      <c r="O44" s="10">
        <f>FC_IND_E!O44+FC_TRA_E!O44+FC_OTH_E!O44</f>
        <v>173.8797936371453</v>
      </c>
      <c r="P44" s="10">
        <f>FC_IND_E!P44+FC_TRA_E!P44+FC_OTH_E!P44</f>
        <v>133.75365434221837</v>
      </c>
      <c r="Q44" s="10">
        <f>FC_IND_E!Q44+FC_TRA_E!Q44+FC_OTH_E!Q44</f>
        <v>107.0029234737747</v>
      </c>
      <c r="R44" s="10">
        <f>FC_IND_E!R44+FC_TRA_E!R44+FC_OTH_E!R44</f>
        <v>86.939896818572649</v>
      </c>
      <c r="S44" s="10">
        <f>FC_IND_E!S44+FC_TRA_E!S44+FC_OTH_E!S44</f>
        <v>88.850730868443677</v>
      </c>
      <c r="T44" s="10">
        <f>FC_IND_E!T44+FC_TRA_E!T44+FC_OTH_E!T44</f>
        <v>90.581943250214991</v>
      </c>
      <c r="U44" s="10">
        <f>FC_IND_E!U44+FC_TRA_E!U44+FC_OTH_E!U44</f>
        <v>78.052364574376597</v>
      </c>
      <c r="V44" s="10">
        <f>FC_IND_E!V44+FC_TRA_E!V44+FC_OTH_E!V44</f>
        <v>72.260619088564042</v>
      </c>
      <c r="W44" s="10">
        <f>FC_IND_E!W44+FC_TRA_E!W44+FC_OTH_E!W44</f>
        <v>68.014703353396385</v>
      </c>
      <c r="X44" s="10">
        <f>FC_IND_E!X44+FC_TRA_E!X44+FC_OTH_E!X44</f>
        <v>67.683490971625105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0</v>
      </c>
      <c r="F48" s="10">
        <f>FC_IND_E!F48+FC_TRA_E!F48+FC_OTH_E!F48</f>
        <v>107.12235597592428</v>
      </c>
      <c r="G48" s="10">
        <f>FC_IND_E!G48+FC_TRA_E!G48+FC_OTH_E!G48</f>
        <v>78.401203783319005</v>
      </c>
      <c r="H48" s="10">
        <f>FC_IND_E!H48+FC_TRA_E!H48+FC_OTH_E!H48</f>
        <v>171.55107480653484</v>
      </c>
      <c r="I48" s="10">
        <f>FC_IND_E!I48+FC_TRA_E!I48+FC_OTH_E!I48</f>
        <v>86.939896818572649</v>
      </c>
      <c r="J48" s="10">
        <f>FC_IND_E!J48+FC_TRA_E!J48+FC_OTH_E!J48</f>
        <v>38.036199484092862</v>
      </c>
      <c r="K48" s="10">
        <f>FC_IND_E!K48+FC_TRA_E!K48+FC_OTH_E!K48</f>
        <v>27.944969905417022</v>
      </c>
      <c r="L48" s="10">
        <f>FC_IND_E!L48+FC_TRA_E!L48+FC_OTH_E!L48</f>
        <v>65.730352536543421</v>
      </c>
      <c r="M48" s="10">
        <f>FC_IND_E!M48+FC_TRA_E!M48+FC_OTH_E!M48</f>
        <v>42.801203783319011</v>
      </c>
      <c r="N48" s="10">
        <f>FC_IND_E!N48+FC_TRA_E!N48+FC_OTH_E!N48</f>
        <v>2.2929492691315558</v>
      </c>
      <c r="O48" s="10">
        <f>FC_IND_E!O48+FC_TRA_E!O48+FC_OTH_E!O48</f>
        <v>29.807910576096297</v>
      </c>
      <c r="P48" s="10">
        <f>FC_IND_E!P48+FC_TRA_E!P48+FC_OTH_E!P48</f>
        <v>12.993293207222699</v>
      </c>
      <c r="Q48" s="10">
        <f>FC_IND_E!Q48+FC_TRA_E!Q48+FC_OTH_E!Q48</f>
        <v>19.871969045571795</v>
      </c>
      <c r="R48" s="10">
        <f>FC_IND_E!R48+FC_TRA_E!R48+FC_OTH_E!R48</f>
        <v>21.400687876182282</v>
      </c>
      <c r="S48" s="10">
        <f>FC_IND_E!S48+FC_TRA_E!S48+FC_OTH_E!S48</f>
        <v>26.750816852966459</v>
      </c>
      <c r="T48" s="10">
        <f>FC_IND_E!T48+FC_TRA_E!T48+FC_OTH_E!T48</f>
        <v>41.336801375752366</v>
      </c>
      <c r="U48" s="10">
        <f>FC_IND_E!U48+FC_TRA_E!U48+FC_OTH_E!U48</f>
        <v>46.75494411006018</v>
      </c>
      <c r="V48" s="10">
        <f>FC_IND_E!V48+FC_TRA_E!V48+FC_OTH_E!V48</f>
        <v>54.07317282889079</v>
      </c>
      <c r="W48" s="10">
        <f>FC_IND_E!W48+FC_TRA_E!W48+FC_OTH_E!W48</f>
        <v>35.852880481513317</v>
      </c>
      <c r="X48" s="10">
        <f>FC_IND_E!X48+FC_TRA_E!X48+FC_OTH_E!X48</f>
        <v>32.783404987102315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38.406448839208942</v>
      </c>
      <c r="D50" s="10">
        <f>FC_IND_E!D50+FC_TRA_E!D50+FC_OTH_E!D50</f>
        <v>84.494153052450542</v>
      </c>
      <c r="E50" s="10">
        <f>FC_IND_E!E50+FC_TRA_E!E50+FC_OTH_E!E50</f>
        <v>17.28297506448839</v>
      </c>
      <c r="F50" s="10">
        <f>FC_IND_E!F50+FC_TRA_E!F50+FC_OTH_E!F50</f>
        <v>48.968271711091987</v>
      </c>
      <c r="G50" s="10">
        <f>FC_IND_E!G50+FC_TRA_E!G50+FC_OTH_E!G50</f>
        <v>51.848753224419582</v>
      </c>
      <c r="H50" s="10">
        <f>FC_IND_E!H50+FC_TRA_E!H50+FC_OTH_E!H50</f>
        <v>3.8407566638005157</v>
      </c>
      <c r="I50" s="10">
        <f>FC_IND_E!I50+FC_TRA_E!I50+FC_OTH_E!I50</f>
        <v>4.8009458297506447</v>
      </c>
      <c r="J50" s="10">
        <f>FC_IND_E!J50+FC_TRA_E!J50+FC_OTH_E!J50</f>
        <v>1.9203783319002579</v>
      </c>
      <c r="K50" s="10">
        <f>FC_IND_E!K50+FC_TRA_E!K50+FC_OTH_E!K50</f>
        <v>1.5286328460877039</v>
      </c>
      <c r="L50" s="10">
        <f>FC_IND_E!L50+FC_TRA_E!L50+FC_OTH_E!L50</f>
        <v>0.69269131556319852</v>
      </c>
      <c r="M50" s="10">
        <f>FC_IND_E!M50+FC_TRA_E!M50+FC_OTH_E!M50</f>
        <v>3.5826311263972488</v>
      </c>
      <c r="N50" s="10">
        <f>FC_IND_E!N50+FC_TRA_E!N50+FC_OTH_E!N50</f>
        <v>2.1495270851246775</v>
      </c>
      <c r="O50" s="10">
        <f>FC_IND_E!O50+FC_TRA_E!O50+FC_OTH_E!O50</f>
        <v>2.2212381771281171</v>
      </c>
      <c r="P50" s="10">
        <f>FC_IND_E!P50+FC_TRA_E!P50+FC_OTH_E!P50</f>
        <v>1.5286328460877039</v>
      </c>
      <c r="Q50" s="10">
        <f>FC_IND_E!Q50+FC_TRA_E!Q50+FC_OTH_E!Q50</f>
        <v>2.2929492691315558</v>
      </c>
      <c r="R50" s="10">
        <f>FC_IND_E!R50+FC_TRA_E!R50+FC_OTH_E!R50</f>
        <v>1.5621668099742045</v>
      </c>
      <c r="S50" s="10">
        <f>FC_IND_E!S50+FC_TRA_E!S50+FC_OTH_E!S50</f>
        <v>1.5626827171109199</v>
      </c>
      <c r="T50" s="10">
        <f>FC_IND_E!T50+FC_TRA_E!T50+FC_OTH_E!T50</f>
        <v>1.8764402407566636</v>
      </c>
      <c r="U50" s="10">
        <f>FC_IND_E!U50+FC_TRA_E!U50+FC_OTH_E!U50</f>
        <v>2.0821152192605328</v>
      </c>
      <c r="V50" s="10">
        <f>FC_IND_E!V50+FC_TRA_E!V50+FC_OTH_E!V50</f>
        <v>0.64359415305245049</v>
      </c>
      <c r="W50" s="10">
        <f>FC_IND_E!W50+FC_TRA_E!W50+FC_OTH_E!W50</f>
        <v>0.47773000859845227</v>
      </c>
      <c r="X50" s="10">
        <f>FC_IND_E!X50+FC_TRA_E!X50+FC_OTH_E!X50</f>
        <v>0.80068787618228709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6323.1943250214963</v>
      </c>
      <c r="D51" s="37">
        <f>FC_IND_E!D51+FC_TRA_E!D51+FC_OTH_E!D51</f>
        <v>6765.1332760103169</v>
      </c>
      <c r="E51" s="37">
        <f>FC_IND_E!E51+FC_TRA_E!E51+FC_OTH_E!E51</f>
        <v>6860.0816852966464</v>
      </c>
      <c r="F51" s="37">
        <f>FC_IND_E!F51+FC_TRA_E!F51+FC_OTH_E!F51</f>
        <v>7217.9492691315572</v>
      </c>
      <c r="G51" s="37">
        <f>FC_IND_E!G51+FC_TRA_E!G51+FC_OTH_E!G51</f>
        <v>7595.0558899398129</v>
      </c>
      <c r="H51" s="37">
        <f>FC_IND_E!H51+FC_TRA_E!H51+FC_OTH_E!H51</f>
        <v>7917.0679277730005</v>
      </c>
      <c r="I51" s="37">
        <f>FC_IND_E!I51+FC_TRA_E!I51+FC_OTH_E!I51</f>
        <v>8112.5752364574382</v>
      </c>
      <c r="J51" s="37">
        <f>FC_IND_E!J51+FC_TRA_E!J51+FC_OTH_E!J51</f>
        <v>8137.3602751504741</v>
      </c>
      <c r="K51" s="37">
        <f>FC_IND_E!K51+FC_TRA_E!K51+FC_OTH_E!K51</f>
        <v>8226.6552020636282</v>
      </c>
      <c r="L51" s="37">
        <f>FC_IND_E!L51+FC_TRA_E!L51+FC_OTH_E!L51</f>
        <v>8254.2562338779026</v>
      </c>
      <c r="M51" s="37">
        <f>FC_IND_E!M51+FC_TRA_E!M51+FC_OTH_E!M51</f>
        <v>8884.0498710232187</v>
      </c>
      <c r="N51" s="37">
        <f>FC_IND_E!N51+FC_TRA_E!N51+FC_OTH_E!N51</f>
        <v>8537.0163370593291</v>
      </c>
      <c r="O51" s="37">
        <f>FC_IND_E!O51+FC_TRA_E!O51+FC_OTH_E!O51</f>
        <v>8762.2098022356004</v>
      </c>
      <c r="P51" s="37">
        <f>FC_IND_E!P51+FC_TRA_E!P51+FC_OTH_E!P51</f>
        <v>8883.7489251934639</v>
      </c>
      <c r="Q51" s="37">
        <f>FC_IND_E!Q51+FC_TRA_E!Q51+FC_OTH_E!Q51</f>
        <v>8347.8933791917443</v>
      </c>
      <c r="R51" s="37">
        <f>FC_IND_E!R51+FC_TRA_E!R51+FC_OTH_E!R51</f>
        <v>8489.5528804815112</v>
      </c>
      <c r="S51" s="37">
        <f>FC_IND_E!S51+FC_TRA_E!S51+FC_OTH_E!S51</f>
        <v>9225.4729148753213</v>
      </c>
      <c r="T51" s="37">
        <f>FC_IND_E!T51+FC_TRA_E!T51+FC_OTH_E!T51</f>
        <v>9185.4498710232219</v>
      </c>
      <c r="U51" s="37">
        <f>FC_IND_E!U51+FC_TRA_E!U51+FC_OTH_E!U51</f>
        <v>9268.3644024075693</v>
      </c>
      <c r="V51" s="37">
        <f>FC_IND_E!V51+FC_TRA_E!V51+FC_OTH_E!V51</f>
        <v>9323.2052450558895</v>
      </c>
      <c r="W51" s="37">
        <f>FC_IND_E!W51+FC_TRA_E!W51+FC_OTH_E!W51</f>
        <v>9235.6564058469467</v>
      </c>
      <c r="X51" s="37">
        <f>FC_IND_E!X51+FC_TRA_E!X51+FC_OTH_E!X51</f>
        <v>10775.300000000003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3525.914789337919</v>
      </c>
      <c r="D52" s="37">
        <f t="shared" si="20"/>
        <v>3738.2489251934653</v>
      </c>
      <c r="E52" s="37">
        <f t="shared" si="20"/>
        <v>3810.3086844368013</v>
      </c>
      <c r="F52" s="37">
        <f t="shared" si="20"/>
        <v>3834.6706792777295</v>
      </c>
      <c r="G52" s="37">
        <f t="shared" si="20"/>
        <v>3903.6972484952707</v>
      </c>
      <c r="H52" s="37">
        <f t="shared" si="20"/>
        <v>3856.4615649183147</v>
      </c>
      <c r="I52" s="37">
        <f t="shared" si="20"/>
        <v>3975.8984522785881</v>
      </c>
      <c r="J52" s="37">
        <f t="shared" si="20"/>
        <v>3938.2007738607058</v>
      </c>
      <c r="K52" s="37">
        <f t="shared" si="20"/>
        <v>4341.7846947549424</v>
      </c>
      <c r="L52" s="37">
        <f t="shared" si="20"/>
        <v>4616.588822012036</v>
      </c>
      <c r="M52" s="37">
        <f t="shared" si="20"/>
        <v>5289.8533104041253</v>
      </c>
      <c r="N52" s="37">
        <f t="shared" si="20"/>
        <v>5555.5685296646598</v>
      </c>
      <c r="O52" s="37">
        <f t="shared" si="20"/>
        <v>5467.8652622527916</v>
      </c>
      <c r="P52" s="37">
        <f t="shared" si="20"/>
        <v>5714.6760963026627</v>
      </c>
      <c r="Q52" s="37">
        <f t="shared" si="20"/>
        <v>5414.5445399828013</v>
      </c>
      <c r="R52" s="37">
        <f t="shared" si="20"/>
        <v>5569.7279449699054</v>
      </c>
      <c r="S52" s="37">
        <f t="shared" si="20"/>
        <v>5680.8131556319859</v>
      </c>
      <c r="T52" s="37">
        <f t="shared" si="20"/>
        <v>5951.4325881341347</v>
      </c>
      <c r="U52" s="37">
        <f t="shared" si="20"/>
        <v>9348.2727429062816</v>
      </c>
      <c r="V52" s="37">
        <f t="shared" si="20"/>
        <v>9215.9380911435928</v>
      </c>
      <c r="W52" s="37">
        <f t="shared" si="20"/>
        <v>9040.9682717110918</v>
      </c>
      <c r="X52" s="37">
        <f t="shared" ref="X52" si="21">SUM(X53:X70)</f>
        <v>9013.252450558899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0</v>
      </c>
      <c r="E57" s="10">
        <f>FC_IND_E!E57+FC_TRA_E!E57+FC_OTH_E!E57</f>
        <v>2.3903697334479789E-2</v>
      </c>
      <c r="F57" s="10">
        <f>FC_IND_E!F57+FC_TRA_E!F57+FC_OTH_E!F57</f>
        <v>2.3903697334479789E-2</v>
      </c>
      <c r="G57" s="10">
        <f>FC_IND_E!G57+FC_TRA_E!G57+FC_OTH_E!G57</f>
        <v>9.5528804815133275E-2</v>
      </c>
      <c r="H57" s="10">
        <f>FC_IND_E!H57+FC_TRA_E!H57+FC_OTH_E!H57</f>
        <v>0.14333619948409279</v>
      </c>
      <c r="I57" s="10">
        <f>FC_IND_E!I57+FC_TRA_E!I57+FC_OTH_E!I57</f>
        <v>0.26276870163370591</v>
      </c>
      <c r="J57" s="10">
        <f>FC_IND_E!J57+FC_TRA_E!J57+FC_OTH_E!J57</f>
        <v>0.35829750644883918</v>
      </c>
      <c r="K57" s="10">
        <f>FC_IND_E!K57+FC_TRA_E!K57+FC_OTH_E!K57</f>
        <v>1.2897678417884779</v>
      </c>
      <c r="L57" s="10">
        <f>FC_IND_E!L57+FC_TRA_E!L57+FC_OTH_E!L57</f>
        <v>8.0013757523645754</v>
      </c>
      <c r="M57" s="10">
        <f>FC_IND_E!M57+FC_TRA_E!M57+FC_OTH_E!M57</f>
        <v>10.031556319862423</v>
      </c>
      <c r="N57" s="10">
        <f>FC_IND_E!N57+FC_TRA_E!N57+FC_OTH_E!N57</f>
        <v>12.467755803955288</v>
      </c>
      <c r="O57" s="10">
        <f>FC_IND_E!O57+FC_TRA_E!O57+FC_OTH_E!O57</f>
        <v>14.808512467755802</v>
      </c>
      <c r="P57" s="10">
        <f>FC_IND_E!P57+FC_TRA_E!P57+FC_OTH_E!P57</f>
        <v>24.720550300945828</v>
      </c>
      <c r="Q57" s="10">
        <f>FC_IND_E!Q57+FC_TRA_E!Q57+FC_OTH_E!Q57</f>
        <v>34.752106620808249</v>
      </c>
      <c r="R57" s="10">
        <f>FC_IND_E!R57+FC_TRA_E!R57+FC_OTH_E!R57</f>
        <v>45.022441960447111</v>
      </c>
      <c r="S57" s="10">
        <f>FC_IND_E!S57+FC_TRA_E!S57+FC_OTH_E!S57</f>
        <v>52.283319002579525</v>
      </c>
      <c r="T57" s="10">
        <f>FC_IND_E!T57+FC_TRA_E!T57+FC_OTH_E!T57</f>
        <v>54.468099742046427</v>
      </c>
      <c r="U57" s="10">
        <f>FC_IND_E!U57+FC_TRA_E!U57+FC_OTH_E!U57</f>
        <v>56.925451418744629</v>
      </c>
      <c r="V57" s="10">
        <f>FC_IND_E!V57+FC_TRA_E!V57+FC_OTH_E!V57</f>
        <v>71.862424763542563</v>
      </c>
      <c r="W57" s="10">
        <f>FC_IND_E!W57+FC_TRA_E!W57+FC_OTH_E!W57</f>
        <v>80.143938091143582</v>
      </c>
      <c r="X57" s="10">
        <f>FC_IND_E!X57+FC_TRA_E!X57+FC_OTH_E!X57</f>
        <v>85.181771281169389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2.9617368873602743</v>
      </c>
      <c r="D58" s="10">
        <f>FC_IND_E!D58+FC_TRA_E!D58+FC_OTH_E!D58</f>
        <v>2.8662080825451413</v>
      </c>
      <c r="E58" s="10">
        <f>FC_IND_E!E58+FC_TRA_E!E58+FC_OTH_E!E58</f>
        <v>6.2816852966466037</v>
      </c>
      <c r="F58" s="10">
        <f>FC_IND_E!F58+FC_TRA_E!F58+FC_OTH_E!F58</f>
        <v>7.4280309544282019</v>
      </c>
      <c r="G58" s="10">
        <f>FC_IND_E!G58+FC_TRA_E!G58+FC_OTH_E!G58</f>
        <v>7.5952708512467737</v>
      </c>
      <c r="H58" s="10">
        <f>FC_IND_E!H58+FC_TRA_E!H58+FC_OTH_E!H58</f>
        <v>11.369045571797077</v>
      </c>
      <c r="I58" s="10">
        <f>FC_IND_E!I58+FC_TRA_E!I58+FC_OTH_E!I58</f>
        <v>12.778245915735173</v>
      </c>
      <c r="J58" s="10">
        <f>FC_IND_E!J58+FC_TRA_E!J58+FC_OTH_E!J58</f>
        <v>10.4853826311264</v>
      </c>
      <c r="K58" s="10">
        <f>FC_IND_E!K58+FC_TRA_E!K58+FC_OTH_E!K58</f>
        <v>12.682717110920034</v>
      </c>
      <c r="L58" s="10">
        <f>FC_IND_E!L58+FC_TRA_E!L58+FC_OTH_E!L58</f>
        <v>14.330782459157348</v>
      </c>
      <c r="M58" s="10">
        <f>FC_IND_E!M58+FC_TRA_E!M58+FC_OTH_E!M58</f>
        <v>13.447033533963884</v>
      </c>
      <c r="N58" s="10">
        <f>FC_IND_E!N58+FC_TRA_E!N58+FC_OTH_E!N58</f>
        <v>12.682717110920033</v>
      </c>
      <c r="O58" s="10">
        <f>FC_IND_E!O58+FC_TRA_E!O58+FC_OTH_E!O58</f>
        <v>15.78770421324162</v>
      </c>
      <c r="P58" s="10">
        <f>FC_IND_E!P58+FC_TRA_E!P58+FC_OTH_E!P58</f>
        <v>18.58220120378332</v>
      </c>
      <c r="Q58" s="10">
        <f>FC_IND_E!Q58+FC_TRA_E!Q58+FC_OTH_E!Q58</f>
        <v>20.230266552020638</v>
      </c>
      <c r="R58" s="10">
        <f>FC_IND_E!R58+FC_TRA_E!R58+FC_OTH_E!R58</f>
        <v>21.711092003439393</v>
      </c>
      <c r="S58" s="10">
        <f>FC_IND_E!S58+FC_TRA_E!S58+FC_OTH_E!S58</f>
        <v>22.212639724849524</v>
      </c>
      <c r="T58" s="10">
        <f>FC_IND_E!T58+FC_TRA_E!T58+FC_OTH_E!T58</f>
        <v>22.583834909716259</v>
      </c>
      <c r="U58" s="10">
        <f>FC_IND_E!U58+FC_TRA_E!U58+FC_OTH_E!U58</f>
        <v>23.671195184866722</v>
      </c>
      <c r="V58" s="10">
        <f>FC_IND_E!V58+FC_TRA_E!V58+FC_OTH_E!V58</f>
        <v>25.0883061049011</v>
      </c>
      <c r="W58" s="10">
        <f>FC_IND_E!W58+FC_TRA_E!W58+FC_OTH_E!W58</f>
        <v>25.639638865004283</v>
      </c>
      <c r="X58" s="10">
        <f>FC_IND_E!X58+FC_TRA_E!X58+FC_OTH_E!X58</f>
        <v>28.404127257093709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3504.4902837489253</v>
      </c>
      <c r="D59" s="10">
        <f>FC_IND_E!D59+FC_TRA_E!D59+FC_OTH_E!D59</f>
        <v>3713.5999140154772</v>
      </c>
      <c r="E59" s="10">
        <f>FC_IND_E!E59+FC_TRA_E!E59+FC_OTH_E!E59</f>
        <v>3786.5673258813413</v>
      </c>
      <c r="F59" s="10">
        <f>FC_IND_E!F59+FC_TRA_E!F59+FC_OTH_E!F59</f>
        <v>3780.2855546001715</v>
      </c>
      <c r="G59" s="10">
        <f>FC_IND_E!G59+FC_TRA_E!G59+FC_OTH_E!G59</f>
        <v>3848.7387790197763</v>
      </c>
      <c r="H59" s="10">
        <f>FC_IND_E!H59+FC_TRA_E!H59+FC_OTH_E!H59</f>
        <v>3754.681341358556</v>
      </c>
      <c r="I59" s="10">
        <f>FC_IND_E!I59+FC_TRA_E!I59+FC_OTH_E!I59</f>
        <v>3832.0436801375736</v>
      </c>
      <c r="J59" s="10">
        <f>FC_IND_E!J59+FC_TRA_E!J59+FC_OTH_E!J59</f>
        <v>3793.4699054170255</v>
      </c>
      <c r="K59" s="10">
        <f>FC_IND_E!K59+FC_TRA_E!K59+FC_OTH_E!K59</f>
        <v>3843.149871023214</v>
      </c>
      <c r="L59" s="10">
        <f>FC_IND_E!L59+FC_TRA_E!L59+FC_OTH_E!L59</f>
        <v>3877.5436801375736</v>
      </c>
      <c r="M59" s="10">
        <f>FC_IND_E!M59+FC_TRA_E!M59+FC_OTH_E!M59</f>
        <v>4302.641702493549</v>
      </c>
      <c r="N59" s="10">
        <f>FC_IND_E!N59+FC_TRA_E!N59+FC_OTH_E!N59</f>
        <v>4469.6903697334474</v>
      </c>
      <c r="O59" s="10">
        <f>FC_IND_E!O59+FC_TRA_E!O59+FC_OTH_E!O59</f>
        <v>4462.047377472054</v>
      </c>
      <c r="P59" s="10">
        <f>FC_IND_E!P59+FC_TRA_E!P59+FC_OTH_E!P59</f>
        <v>4739.3472914875301</v>
      </c>
      <c r="Q59" s="10">
        <f>FC_IND_E!Q59+FC_TRA_E!Q59+FC_OTH_E!Q59</f>
        <v>4437.9239896818553</v>
      </c>
      <c r="R59" s="10">
        <f>FC_IND_E!R59+FC_TRA_E!R59+FC_OTH_E!R59</f>
        <v>4598.9061908856393</v>
      </c>
      <c r="S59" s="10">
        <f>FC_IND_E!S59+FC_TRA_E!S59+FC_OTH_E!S59</f>
        <v>4850.7214961306954</v>
      </c>
      <c r="T59" s="10">
        <f>FC_IND_E!T59+FC_TRA_E!T59+FC_OTH_E!T59</f>
        <v>4943.0068787618211</v>
      </c>
      <c r="U59" s="10">
        <f>FC_IND_E!U59+FC_TRA_E!U59+FC_OTH_E!U59</f>
        <v>7996.1996560619127</v>
      </c>
      <c r="V59" s="10">
        <f>FC_IND_E!V59+FC_TRA_E!V59+FC_OTH_E!V59</f>
        <v>7692.7311263972488</v>
      </c>
      <c r="W59" s="10">
        <f>FC_IND_E!W59+FC_TRA_E!W59+FC_OTH_E!W59</f>
        <v>7446.5757523645743</v>
      </c>
      <c r="X59" s="10">
        <f>FC_IND_E!X59+FC_TRA_E!X59+FC_OTH_E!X59</f>
        <v>7286.4030094582968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17.698452278589858</v>
      </c>
      <c r="D61" s="10">
        <f>FC_IND_E!D61+FC_TRA_E!D61+FC_OTH_E!D61</f>
        <v>21.543938091143595</v>
      </c>
      <c r="E61" s="10">
        <f>FC_IND_E!E61+FC_TRA_E!E61+FC_OTH_E!E61</f>
        <v>17.196904557179703</v>
      </c>
      <c r="F61" s="10">
        <f>FC_IND_E!F61+FC_TRA_E!F61+FC_OTH_E!F61</f>
        <v>18.223903697334482</v>
      </c>
      <c r="G61" s="10">
        <f>FC_IND_E!G61+FC_TRA_E!G61+FC_OTH_E!G61</f>
        <v>33.414617368873607</v>
      </c>
      <c r="H61" s="10">
        <f>FC_IND_E!H61+FC_TRA_E!H61+FC_OTH_E!H61</f>
        <v>39.887274290627687</v>
      </c>
      <c r="I61" s="10">
        <f>FC_IND_E!I61+FC_TRA_E!I61+FC_OTH_E!I61</f>
        <v>39.505073086844362</v>
      </c>
      <c r="J61" s="10">
        <f>FC_IND_E!J61+FC_TRA_E!J61+FC_OTH_E!J61</f>
        <v>36.352278589853825</v>
      </c>
      <c r="K61" s="10">
        <f>FC_IND_E!K61+FC_TRA_E!K61+FC_OTH_E!K61</f>
        <v>47.38701633705935</v>
      </c>
      <c r="L61" s="10">
        <f>FC_IND_E!L61+FC_TRA_E!L61+FC_OTH_E!L61</f>
        <v>45.428460877042156</v>
      </c>
      <c r="M61" s="10">
        <f>FC_IND_E!M61+FC_TRA_E!M61+FC_OTH_E!M61</f>
        <v>48.222957867583851</v>
      </c>
      <c r="N61" s="10">
        <f>FC_IND_E!N61+FC_TRA_E!N61+FC_OTH_E!N61</f>
        <v>57.418572656921761</v>
      </c>
      <c r="O61" s="10">
        <f>FC_IND_E!O61+FC_TRA_E!O61+FC_OTH_E!O61</f>
        <v>67.211263972484986</v>
      </c>
      <c r="P61" s="10">
        <f>FC_IND_E!P61+FC_TRA_E!P61+FC_OTH_E!P61</f>
        <v>64.63164230438521</v>
      </c>
      <c r="Q61" s="10">
        <f>FC_IND_E!Q61+FC_TRA_E!Q61+FC_OTH_E!Q61</f>
        <v>70.531126397248485</v>
      </c>
      <c r="R61" s="10">
        <f>FC_IND_E!R61+FC_TRA_E!R61+FC_OTH_E!R61</f>
        <v>78.030868443680063</v>
      </c>
      <c r="S61" s="10">
        <f>FC_IND_E!S61+FC_TRA_E!S61+FC_OTH_E!S61</f>
        <v>87.823731728288877</v>
      </c>
      <c r="T61" s="10">
        <f>FC_IND_E!T61+FC_TRA_E!T61+FC_OTH_E!T61</f>
        <v>83.761822871883055</v>
      </c>
      <c r="U61" s="10">
        <f>FC_IND_E!U61+FC_TRA_E!U61+FC_OTH_E!U61</f>
        <v>82.834909716251033</v>
      </c>
      <c r="V61" s="10">
        <f>FC_IND_E!V61+FC_TRA_E!V61+FC_OTH_E!V61</f>
        <v>92.096904557179712</v>
      </c>
      <c r="W61" s="10">
        <f>FC_IND_E!W61+FC_TRA_E!W61+FC_OTH_E!W61</f>
        <v>91.941530524505552</v>
      </c>
      <c r="X61" s="10">
        <f>FC_IND_E!X61+FC_TRA_E!X61+FC_OTH_E!X61</f>
        <v>87.655460017196859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0.76431642304385194</v>
      </c>
      <c r="D62" s="10">
        <f>FC_IND_E!D62+FC_TRA_E!D62+FC_OTH_E!D62</f>
        <v>0.23886500429922611</v>
      </c>
      <c r="E62" s="10">
        <f>FC_IND_E!E62+FC_TRA_E!E62+FC_OTH_E!E62</f>
        <v>0.23886500429922611</v>
      </c>
      <c r="F62" s="10">
        <f>FC_IND_E!F62+FC_TRA_E!F62+FC_OTH_E!F62</f>
        <v>0.33439380911435945</v>
      </c>
      <c r="G62" s="10">
        <f>FC_IND_E!G62+FC_TRA_E!G62+FC_OTH_E!G62</f>
        <v>0.31049011177987956</v>
      </c>
      <c r="H62" s="10">
        <f>FC_IND_E!H62+FC_TRA_E!H62+FC_OTH_E!H62</f>
        <v>0.71650902837489239</v>
      </c>
      <c r="I62" s="10">
        <f>FC_IND_E!I62+FC_TRA_E!I62+FC_OTH_E!I62</f>
        <v>0.71659501289767824</v>
      </c>
      <c r="J62" s="10">
        <f>FC_IND_E!J62+FC_TRA_E!J62+FC_OTH_E!J62</f>
        <v>0.83602751504729156</v>
      </c>
      <c r="K62" s="10">
        <f>FC_IND_E!K62+FC_TRA_E!K62+FC_OTH_E!K62</f>
        <v>0.21496130696474638</v>
      </c>
      <c r="L62" s="10">
        <f>FC_IND_E!L62+FC_TRA_E!L62+FC_OTH_E!L62</f>
        <v>0.69269131556319841</v>
      </c>
      <c r="M62" s="10">
        <f>FC_IND_E!M62+FC_TRA_E!M62+FC_OTH_E!M62</f>
        <v>2.9378331900257946</v>
      </c>
      <c r="N62" s="10">
        <f>FC_IND_E!N62+FC_TRA_E!N62+FC_OTH_E!N62</f>
        <v>31.957609630266553</v>
      </c>
      <c r="O62" s="10">
        <f>FC_IND_E!O62+FC_TRA_E!O62+FC_OTH_E!O62</f>
        <v>32.483061049011177</v>
      </c>
      <c r="P62" s="10">
        <f>FC_IND_E!P62+FC_TRA_E!P62+FC_OTH_E!P62</f>
        <v>33.223473774720553</v>
      </c>
      <c r="Q62" s="10">
        <f>FC_IND_E!Q62+FC_TRA_E!Q62+FC_OTH_E!Q62</f>
        <v>36.495614789337921</v>
      </c>
      <c r="R62" s="10">
        <f>FC_IND_E!R62+FC_TRA_E!R62+FC_OTH_E!R62</f>
        <v>39.74393809114359</v>
      </c>
      <c r="S62" s="10">
        <f>FC_IND_E!S62+FC_TRA_E!S62+FC_OTH_E!S62</f>
        <v>53.143250214961313</v>
      </c>
      <c r="T62" s="10">
        <f>FC_IND_E!T62+FC_TRA_E!T62+FC_OTH_E!T62</f>
        <v>58.540584694754926</v>
      </c>
      <c r="U62" s="10">
        <f>FC_IND_E!U62+FC_TRA_E!U62+FC_OTH_E!U62</f>
        <v>61.460103181427336</v>
      </c>
      <c r="V62" s="10">
        <f>FC_IND_E!V62+FC_TRA_E!V62+FC_OTH_E!V62</f>
        <v>52.930696474634566</v>
      </c>
      <c r="W62" s="10">
        <f>FC_IND_E!W62+FC_TRA_E!W62+FC_OTH_E!W62</f>
        <v>58.096560619088564</v>
      </c>
      <c r="X62" s="10">
        <f>FC_IND_E!X62+FC_TRA_E!X62+FC_OTH_E!X62</f>
        <v>34.763628546861561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28.37489251934652</v>
      </c>
      <c r="G64" s="10">
        <f>FC_IND_E!G64+FC_TRA_E!G64+FC_OTH_E!G64</f>
        <v>13.542562338779019</v>
      </c>
      <c r="H64" s="10">
        <f>FC_IND_E!H64+FC_TRA_E!H64+FC_OTH_E!H64</f>
        <v>34.178847807394668</v>
      </c>
      <c r="I64" s="10">
        <f>FC_IND_E!I64+FC_TRA_E!I64+FC_OTH_E!I64</f>
        <v>55.460017196904552</v>
      </c>
      <c r="J64" s="10">
        <f>FC_IND_E!J64+FC_TRA_E!J64+FC_OTH_E!J64</f>
        <v>72.226999140154774</v>
      </c>
      <c r="K64" s="10">
        <f>FC_IND_E!K64+FC_TRA_E!K64+FC_OTH_E!K64</f>
        <v>127.6870163370593</v>
      </c>
      <c r="L64" s="10">
        <f>FC_IND_E!L64+FC_TRA_E!L64+FC_OTH_E!L64</f>
        <v>168.35769561478929</v>
      </c>
      <c r="M64" s="10">
        <f>FC_IND_E!M64+FC_TRA_E!M64+FC_OTH_E!M64</f>
        <v>169.63310404127259</v>
      </c>
      <c r="N64" s="10">
        <f>FC_IND_E!N64+FC_TRA_E!N64+FC_OTH_E!N64</f>
        <v>160.70507308684441</v>
      </c>
      <c r="O64" s="10">
        <f>FC_IND_E!O64+FC_TRA_E!O64+FC_OTH_E!O64</f>
        <v>138.38495270851249</v>
      </c>
      <c r="P64" s="10">
        <f>FC_IND_E!P64+FC_TRA_E!P64+FC_OTH_E!P64</f>
        <v>144.1244196044712</v>
      </c>
      <c r="Q64" s="10">
        <f>FC_IND_E!Q64+FC_TRA_E!Q64+FC_OTH_E!Q64</f>
        <v>132.8460877042132</v>
      </c>
      <c r="R64" s="10">
        <f>FC_IND_E!R64+FC_TRA_E!R64+FC_OTH_E!R64</f>
        <v>153.48237317282889</v>
      </c>
      <c r="S64" s="10">
        <f>FC_IND_E!S64+FC_TRA_E!S64+FC_OTH_E!S64</f>
        <v>167.66981943250221</v>
      </c>
      <c r="T64" s="10">
        <f>FC_IND_E!T64+FC_TRA_E!T64+FC_OTH_E!T64</f>
        <v>176.1597592433362</v>
      </c>
      <c r="U64" s="10">
        <f>FC_IND_E!U64+FC_TRA_E!U64+FC_OTH_E!U64</f>
        <v>172.83920894239029</v>
      </c>
      <c r="V64" s="10">
        <f>FC_IND_E!V64+FC_TRA_E!V64+FC_OTH_E!V64</f>
        <v>187.3181427343078</v>
      </c>
      <c r="W64" s="10">
        <f>FC_IND_E!W64+FC_TRA_E!W64+FC_OTH_E!W64</f>
        <v>183.01616509028369</v>
      </c>
      <c r="X64" s="10">
        <f>FC_IND_E!X64+FC_TRA_E!X64+FC_OTH_E!X64</f>
        <v>208.00799656061909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2.2292347377472055</v>
      </c>
      <c r="I65" s="10">
        <f>FC_IND_E!I65+FC_TRA_E!I65+FC_OTH_E!I65</f>
        <v>5.9689595872742895</v>
      </c>
      <c r="J65" s="10">
        <f>FC_IND_E!J65+FC_TRA_E!J65+FC_OTH_E!J65</f>
        <v>2.3786758383490971</v>
      </c>
      <c r="K65" s="10">
        <f>FC_IND_E!K65+FC_TRA_E!K65+FC_OTH_E!K65</f>
        <v>5.3702493551160799</v>
      </c>
      <c r="L65" s="10">
        <f>FC_IND_E!L65+FC_TRA_E!L65+FC_OTH_E!L65</f>
        <v>80.485210662080817</v>
      </c>
      <c r="M65" s="10">
        <f>FC_IND_E!M65+FC_TRA_E!M65+FC_OTH_E!M65</f>
        <v>211.69251934651763</v>
      </c>
      <c r="N65" s="10">
        <f>FC_IND_E!N65+FC_TRA_E!N65+FC_OTH_E!N65</f>
        <v>219.20318142734311</v>
      </c>
      <c r="O65" s="10">
        <f>FC_IND_E!O65+FC_TRA_E!O65+FC_OTH_E!O65</f>
        <v>33.366552020636277</v>
      </c>
      <c r="P65" s="10">
        <f>FC_IND_E!P65+FC_TRA_E!P65+FC_OTH_E!P65</f>
        <v>5.5080825451418747</v>
      </c>
      <c r="Q65" s="10">
        <f>FC_IND_E!Q65+FC_TRA_E!Q65+FC_OTH_E!Q65</f>
        <v>8.7047291487532235</v>
      </c>
      <c r="R65" s="10">
        <f>FC_IND_E!R65+FC_TRA_E!R65+FC_OTH_E!R65</f>
        <v>1.5217540842648321</v>
      </c>
      <c r="S65" s="10">
        <f>FC_IND_E!S65+FC_TRA_E!S65+FC_OTH_E!S65</f>
        <v>4.3029234737747206</v>
      </c>
      <c r="T65" s="10">
        <f>FC_IND_E!T65+FC_TRA_E!T65+FC_OTH_E!T65</f>
        <v>4.5915735167669822E-2</v>
      </c>
      <c r="U65" s="10">
        <f>FC_IND_E!U65+FC_TRA_E!U65+FC_OTH_E!U65</f>
        <v>0.81306964746345645</v>
      </c>
      <c r="V65" s="10">
        <f>FC_IND_E!V65+FC_TRA_E!V65+FC_OTH_E!V65</f>
        <v>40.500429922613932</v>
      </c>
      <c r="W65" s="10">
        <f>FC_IND_E!W65+FC_TRA_E!W65+FC_OTH_E!W65</f>
        <v>19.384608770421323</v>
      </c>
      <c r="X65" s="10">
        <f>FC_IND_E!X65+FC_TRA_E!X65+FC_OTH_E!X65</f>
        <v>74.791831470335325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13.255975924333622</v>
      </c>
      <c r="I66" s="10">
        <f>FC_IND_E!I66+FC_TRA_E!I66+FC_OTH_E!I66</f>
        <v>29.163112639724837</v>
      </c>
      <c r="J66" s="10">
        <f>FC_IND_E!J66+FC_TRA_E!J66+FC_OTH_E!J66</f>
        <v>22.09320722269991</v>
      </c>
      <c r="K66" s="10">
        <f>FC_IND_E!K66+FC_TRA_E!K66+FC_OTH_E!K66</f>
        <v>304.00309544282038</v>
      </c>
      <c r="L66" s="10">
        <f>FC_IND_E!L66+FC_TRA_E!L66+FC_OTH_E!L66</f>
        <v>387.04496990541702</v>
      </c>
      <c r="M66" s="10">
        <f>FC_IND_E!M66+FC_TRA_E!M66+FC_OTH_E!M66</f>
        <v>486.0991401547721</v>
      </c>
      <c r="N66" s="10">
        <f>FC_IND_E!N66+FC_TRA_E!N66+FC_OTH_E!N66</f>
        <v>535.62622527944961</v>
      </c>
      <c r="O66" s="10">
        <f>FC_IND_E!O66+FC_TRA_E!O66+FC_OTH_E!O66</f>
        <v>635.5975924333618</v>
      </c>
      <c r="P66" s="10">
        <f>FC_IND_E!P66+FC_TRA_E!P66+FC_OTH_E!P66</f>
        <v>597.89819432502145</v>
      </c>
      <c r="Q66" s="10">
        <f>FC_IND_E!Q66+FC_TRA_E!Q66+FC_OTH_E!Q66</f>
        <v>563.81960447119513</v>
      </c>
      <c r="R66" s="10">
        <f>FC_IND_E!R66+FC_TRA_E!R66+FC_OTH_E!R66</f>
        <v>498.42364574376609</v>
      </c>
      <c r="S66" s="10">
        <f>FC_IND_E!S66+FC_TRA_E!S66+FC_OTH_E!S66</f>
        <v>285.44471195184872</v>
      </c>
      <c r="T66" s="10">
        <f>FC_IND_E!T66+FC_TRA_E!T66+FC_OTH_E!T66</f>
        <v>428.68142734307821</v>
      </c>
      <c r="U66" s="10">
        <f>FC_IND_E!U66+FC_TRA_E!U66+FC_OTH_E!U66</f>
        <v>738.75219260533095</v>
      </c>
      <c r="V66" s="10">
        <f>FC_IND_E!V66+FC_TRA_E!V66+FC_OTH_E!V66</f>
        <v>797.28512467755786</v>
      </c>
      <c r="W66" s="10">
        <f>FC_IND_E!W66+FC_TRA_E!W66+FC_OTH_E!W66</f>
        <v>837.13078245915744</v>
      </c>
      <c r="X66" s="10">
        <f>FC_IND_E!X66+FC_TRA_E!X66+FC_OTH_E!X66</f>
        <v>836.88770421324148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0.37343078245915684</v>
      </c>
      <c r="T69" s="10">
        <f>FC_IND_E!T69+FC_TRA_E!T69+FC_OTH_E!T69</f>
        <v>0.76646603611349928</v>
      </c>
      <c r="U69" s="10">
        <f>FC_IND_E!U69+FC_TRA_E!U69+FC_OTH_E!U69</f>
        <v>0.89845227858985366</v>
      </c>
      <c r="V69" s="10">
        <f>FC_IND_E!V69+FC_TRA_E!V69+FC_OTH_E!V69</f>
        <v>1.0674978503869306</v>
      </c>
      <c r="W69" s="10">
        <f>FC_IND_E!W69+FC_TRA_E!W69+FC_OTH_E!W69</f>
        <v>1.0024075666380043</v>
      </c>
      <c r="X69" s="10">
        <f>FC_IND_E!X69+FC_TRA_E!X69+FC_OTH_E!X69</f>
        <v>1.1384350816852964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34.703955288048149</v>
      </c>
      <c r="M70" s="10">
        <f>FC_IND_E!M70+FC_TRA_E!M70+FC_OTH_E!M70</f>
        <v>45.147463456577803</v>
      </c>
      <c r="N70" s="10">
        <f>FC_IND_E!N70+FC_TRA_E!N70+FC_OTH_E!N70</f>
        <v>55.817024935511597</v>
      </c>
      <c r="O70" s="10">
        <f>FC_IND_E!O70+FC_TRA_E!O70+FC_OTH_E!O70</f>
        <v>68.178245915735147</v>
      </c>
      <c r="P70" s="10">
        <f>FC_IND_E!P70+FC_TRA_E!P70+FC_OTH_E!P70</f>
        <v>86.6402407566638</v>
      </c>
      <c r="Q70" s="10">
        <f>FC_IND_E!Q70+FC_TRA_E!Q70+FC_OTH_E!Q70</f>
        <v>109.24101461736886</v>
      </c>
      <c r="R70" s="10">
        <f>FC_IND_E!R70+FC_TRA_E!R70+FC_OTH_E!R70</f>
        <v>132.88564058469478</v>
      </c>
      <c r="S70" s="10">
        <f>FC_IND_E!S70+FC_TRA_E!S70+FC_OTH_E!S70</f>
        <v>156.8378331900258</v>
      </c>
      <c r="T70" s="10">
        <f>FC_IND_E!T70+FC_TRA_E!T70+FC_OTH_E!T70</f>
        <v>183.41779879621672</v>
      </c>
      <c r="U70" s="10">
        <f>FC_IND_E!U70+FC_TRA_E!U70+FC_OTH_E!U70</f>
        <v>213.87850386930353</v>
      </c>
      <c r="V70" s="10">
        <f>FC_IND_E!V70+FC_TRA_E!V70+FC_OTH_E!V70</f>
        <v>255.05743766122094</v>
      </c>
      <c r="W70" s="10">
        <f>FC_IND_E!W70+FC_TRA_E!W70+FC_OTH_E!W70</f>
        <v>298.0368873602751</v>
      </c>
      <c r="X70" s="10">
        <f>FC_IND_E!X70+FC_TRA_E!X70+FC_OTH_E!X70</f>
        <v>370.01848667239898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76.215821152192603</v>
      </c>
      <c r="D71" s="37">
        <f t="shared" si="22"/>
        <v>73.087016337059325</v>
      </c>
      <c r="E71" s="37">
        <f t="shared" si="22"/>
        <v>77.720464316423033</v>
      </c>
      <c r="F71" s="37">
        <f t="shared" si="22"/>
        <v>117.58383490971623</v>
      </c>
      <c r="G71" s="37">
        <f t="shared" si="22"/>
        <v>109.00928632846087</v>
      </c>
      <c r="H71" s="37">
        <f t="shared" si="22"/>
        <v>136.38108340498707</v>
      </c>
      <c r="I71" s="37">
        <f t="shared" si="22"/>
        <v>265.66827171109196</v>
      </c>
      <c r="J71" s="37">
        <f t="shared" si="22"/>
        <v>224.08521066208078</v>
      </c>
      <c r="K71" s="37">
        <f t="shared" si="22"/>
        <v>226.37815993121234</v>
      </c>
      <c r="L71" s="37">
        <f t="shared" si="22"/>
        <v>339.94944110060192</v>
      </c>
      <c r="M71" s="37">
        <f t="shared" si="22"/>
        <v>378.16474634565776</v>
      </c>
      <c r="N71" s="37">
        <f t="shared" si="22"/>
        <v>419.79561478933795</v>
      </c>
      <c r="O71" s="37">
        <f t="shared" si="22"/>
        <v>400.54462596732594</v>
      </c>
      <c r="P71" s="37">
        <f t="shared" si="22"/>
        <v>433.8158211521926</v>
      </c>
      <c r="Q71" s="37">
        <f t="shared" si="22"/>
        <v>495.19922613929486</v>
      </c>
      <c r="R71" s="37">
        <f t="shared" si="22"/>
        <v>486.36199484092856</v>
      </c>
      <c r="S71" s="37">
        <f t="shared" si="22"/>
        <v>636.83473774720562</v>
      </c>
      <c r="T71" s="37">
        <f t="shared" si="22"/>
        <v>722.99432502149614</v>
      </c>
      <c r="U71" s="37">
        <f t="shared" si="22"/>
        <v>807.43465176268262</v>
      </c>
      <c r="V71" s="37">
        <f t="shared" si="22"/>
        <v>820.10257953568339</v>
      </c>
      <c r="W71" s="37">
        <f t="shared" si="22"/>
        <v>812.12312983662935</v>
      </c>
      <c r="X71" s="37">
        <f t="shared" ref="X71" si="23">SUM(X72:X73)</f>
        <v>767.66147893379184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75.451504729148752</v>
      </c>
      <c r="D72" s="10">
        <f>FC_IND_E!D72+FC_TRA_E!D72+FC_OTH_E!D72</f>
        <v>72.824247635425621</v>
      </c>
      <c r="E72" s="10">
        <f>FC_IND_E!E72+FC_TRA_E!E72+FC_OTH_E!E72</f>
        <v>77.50550300945828</v>
      </c>
      <c r="F72" s="10">
        <f>FC_IND_E!F72+FC_TRA_E!F72+FC_OTH_E!F72</f>
        <v>117.24944110060187</v>
      </c>
      <c r="G72" s="10">
        <f>FC_IND_E!G72+FC_TRA_E!G72+FC_OTH_E!G72</f>
        <v>108.69879621668099</v>
      </c>
      <c r="H72" s="10">
        <f>FC_IND_E!H72+FC_TRA_E!H72+FC_OTH_E!H72</f>
        <v>119.25580395528803</v>
      </c>
      <c r="I72" s="10">
        <f>FC_IND_E!I72+FC_TRA_E!I72+FC_OTH_E!I72</f>
        <v>226.9752364574376</v>
      </c>
      <c r="J72" s="10">
        <f>FC_IND_E!J72+FC_TRA_E!J72+FC_OTH_E!J72</f>
        <v>181.64230438521062</v>
      </c>
      <c r="K72" s="10">
        <f>FC_IND_E!K72+FC_TRA_E!K72+FC_OTH_E!K72</f>
        <v>216.46603611349951</v>
      </c>
      <c r="L72" s="10">
        <f>FC_IND_E!L72+FC_TRA_E!L72+FC_OTH_E!L72</f>
        <v>233.66302665520206</v>
      </c>
      <c r="M72" s="10">
        <f>FC_IND_E!M72+FC_TRA_E!M72+FC_OTH_E!M72</f>
        <v>270.27807394668957</v>
      </c>
      <c r="N72" s="10">
        <f>FC_IND_E!N72+FC_TRA_E!N72+FC_OTH_E!N72</f>
        <v>299.13069647463459</v>
      </c>
      <c r="O72" s="10">
        <f>FC_IND_E!O72+FC_TRA_E!O72+FC_OTH_E!O72</f>
        <v>306.41547721410154</v>
      </c>
      <c r="P72" s="10">
        <f>FC_IND_E!P72+FC_TRA_E!P72+FC_OTH_E!P72</f>
        <v>343.41263972484956</v>
      </c>
      <c r="Q72" s="10">
        <f>FC_IND_E!Q72+FC_TRA_E!Q72+FC_OTH_E!Q72</f>
        <v>394.59733447979357</v>
      </c>
      <c r="R72" s="10">
        <f>FC_IND_E!R72+FC_TRA_E!R72+FC_OTH_E!R72</f>
        <v>389.36663800515902</v>
      </c>
      <c r="S72" s="10">
        <f>FC_IND_E!S72+FC_TRA_E!S72+FC_OTH_E!S72</f>
        <v>435.77429062768709</v>
      </c>
      <c r="T72" s="10">
        <f>FC_IND_E!T72+FC_TRA_E!T72+FC_OTH_E!T72</f>
        <v>514.74797936371453</v>
      </c>
      <c r="U72" s="10">
        <f>FC_IND_E!U72+FC_TRA_E!U72+FC_OTH_E!U72</f>
        <v>621.64883920894238</v>
      </c>
      <c r="V72" s="10">
        <f>FC_IND_E!V72+FC_TRA_E!V72+FC_OTH_E!V72</f>
        <v>651.96285468615633</v>
      </c>
      <c r="W72" s="10">
        <f>FC_IND_E!W72+FC_TRA_E!W72+FC_OTH_E!W72</f>
        <v>630.34514187446257</v>
      </c>
      <c r="X72" s="10">
        <f>FC_IND_E!X72+FC_TRA_E!X72+FC_OTH_E!X72</f>
        <v>592.91100601891651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0.76431642304385217</v>
      </c>
      <c r="D73" s="10">
        <f>FC_IND_E!D73+FC_TRA_E!D73+FC_OTH_E!D73</f>
        <v>0.26276870163370591</v>
      </c>
      <c r="E73" s="10">
        <f>FC_IND_E!E73+FC_TRA_E!E73+FC_OTH_E!E73</f>
        <v>0.2149613069647463</v>
      </c>
      <c r="F73" s="10">
        <f>FC_IND_E!F73+FC_TRA_E!F73+FC_OTH_E!F73</f>
        <v>0.3343938091143594</v>
      </c>
      <c r="G73" s="10">
        <f>FC_IND_E!G73+FC_TRA_E!G73+FC_OTH_E!G73</f>
        <v>0.31049011177987962</v>
      </c>
      <c r="H73" s="10">
        <f>FC_IND_E!H73+FC_TRA_E!H73+FC_OTH_E!H73</f>
        <v>17.12527944969905</v>
      </c>
      <c r="I73" s="10">
        <f>FC_IND_E!I73+FC_TRA_E!I73+FC_OTH_E!I73</f>
        <v>38.693035253654337</v>
      </c>
      <c r="J73" s="10">
        <f>FC_IND_E!J73+FC_TRA_E!J73+FC_OTH_E!J73</f>
        <v>42.442906276870175</v>
      </c>
      <c r="K73" s="10">
        <f>FC_IND_E!K73+FC_TRA_E!K73+FC_OTH_E!K73</f>
        <v>9.9121238177128124</v>
      </c>
      <c r="L73" s="10">
        <f>FC_IND_E!L73+FC_TRA_E!L73+FC_OTH_E!L73</f>
        <v>106.28641444539987</v>
      </c>
      <c r="M73" s="10">
        <f>FC_IND_E!M73+FC_TRA_E!M73+FC_OTH_E!M73</f>
        <v>107.88667239896819</v>
      </c>
      <c r="N73" s="10">
        <f>FC_IND_E!N73+FC_TRA_E!N73+FC_OTH_E!N73</f>
        <v>120.66491831470333</v>
      </c>
      <c r="O73" s="10">
        <f>FC_IND_E!O73+FC_TRA_E!O73+FC_OTH_E!O73</f>
        <v>94.129148753224399</v>
      </c>
      <c r="P73" s="10">
        <f>FC_IND_E!P73+FC_TRA_E!P73+FC_OTH_E!P73</f>
        <v>90.403181427343071</v>
      </c>
      <c r="Q73" s="10">
        <f>FC_IND_E!Q73+FC_TRA_E!Q73+FC_OTH_E!Q73</f>
        <v>100.60189165950128</v>
      </c>
      <c r="R73" s="10">
        <f>FC_IND_E!R73+FC_TRA_E!R73+FC_OTH_E!R73</f>
        <v>96.995356835769527</v>
      </c>
      <c r="S73" s="10">
        <f>FC_IND_E!S73+FC_TRA_E!S73+FC_OTH_E!S73</f>
        <v>201.06044711951853</v>
      </c>
      <c r="T73" s="10">
        <f>FC_IND_E!T73+FC_TRA_E!T73+FC_OTH_E!T73</f>
        <v>208.2463456577816</v>
      </c>
      <c r="U73" s="10">
        <f>FC_IND_E!U73+FC_TRA_E!U73+FC_OTH_E!U73</f>
        <v>185.78581255374027</v>
      </c>
      <c r="V73" s="10">
        <f>FC_IND_E!V73+FC_TRA_E!V73+FC_OTH_E!V73</f>
        <v>168.13972484952708</v>
      </c>
      <c r="W73" s="10">
        <f>FC_IND_E!W73+FC_TRA_E!W73+FC_OTH_E!W73</f>
        <v>181.7779879621668</v>
      </c>
      <c r="X73" s="10">
        <f>FC_IND_E!X73+FC_TRA_E!X73+FC_OTH_E!X73</f>
        <v>174.75047291487527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6886.2138435081688</v>
      </c>
      <c r="D75" s="37">
        <f>FC_IND_E!D75+FC_TRA_E!D75+FC_OTH_E!D75</f>
        <v>7556.415477214101</v>
      </c>
      <c r="E75" s="37">
        <f>FC_IND_E!E75+FC_TRA_E!E75+FC_OTH_E!E75</f>
        <v>7111.9948409286344</v>
      </c>
      <c r="F75" s="37">
        <f>FC_IND_E!F75+FC_TRA_E!F75+FC_OTH_E!F75</f>
        <v>7389.6533104041291</v>
      </c>
      <c r="G75" s="37">
        <f>FC_IND_E!G75+FC_TRA_E!G75+FC_OTH_E!G75</f>
        <v>6742.5717110920014</v>
      </c>
      <c r="H75" s="37">
        <f>FC_IND_E!H75+FC_TRA_E!H75+FC_OTH_E!H75</f>
        <v>6634.3031814273418</v>
      </c>
      <c r="I75" s="37">
        <f>FC_IND_E!I75+FC_TRA_E!I75+FC_OTH_E!I75</f>
        <v>6725.0404987102302</v>
      </c>
      <c r="J75" s="37">
        <f>FC_IND_E!J75+FC_TRA_E!J75+FC_OTH_E!J75</f>
        <v>6250.477815993122</v>
      </c>
      <c r="K75" s="37">
        <f>FC_IND_E!K75+FC_TRA_E!K75+FC_OTH_E!K75</f>
        <v>6057.6336199484085</v>
      </c>
      <c r="L75" s="37">
        <f>FC_IND_E!L75+FC_TRA_E!L75+FC_OTH_E!L75</f>
        <v>6018.0331040412739</v>
      </c>
      <c r="M75" s="37">
        <f>FC_IND_E!M75+FC_TRA_E!M75+FC_OTH_E!M75</f>
        <v>6546.9092863284613</v>
      </c>
      <c r="N75" s="37">
        <f>FC_IND_E!N75+FC_TRA_E!N75+FC_OTH_E!N75</f>
        <v>5820.2926053310402</v>
      </c>
      <c r="O75" s="37">
        <f>FC_IND_E!O75+FC_TRA_E!O75+FC_OTH_E!O75</f>
        <v>5983.8300085984492</v>
      </c>
      <c r="P75" s="37">
        <f>FC_IND_E!P75+FC_TRA_E!P75+FC_OTH_E!P75</f>
        <v>5953.8071367153916</v>
      </c>
      <c r="Q75" s="37">
        <f>FC_IND_E!Q75+FC_TRA_E!Q75+FC_OTH_E!Q75</f>
        <v>5446.6657781599279</v>
      </c>
      <c r="R75" s="37">
        <f>FC_IND_E!R75+FC_TRA_E!R75+FC_OTH_E!R75</f>
        <v>5462.2625107480653</v>
      </c>
      <c r="S75" s="37">
        <f>FC_IND_E!S75+FC_TRA_E!S75+FC_OTH_E!S75</f>
        <v>5669.1269131556292</v>
      </c>
      <c r="T75" s="37">
        <f>FC_IND_E!T75+FC_TRA_E!T75+FC_OTH_E!T75</f>
        <v>5817.1187446259682</v>
      </c>
      <c r="U75" s="37">
        <f>FC_IND_E!U75+FC_TRA_E!U75+FC_OTH_E!U75</f>
        <v>5595.1287188306105</v>
      </c>
      <c r="V75" s="37">
        <f>FC_IND_E!V75+FC_TRA_E!V75+FC_OTH_E!V75</f>
        <v>5577.3376612209822</v>
      </c>
      <c r="W75" s="37">
        <f>FC_IND_E!W75+FC_TRA_E!W75+FC_OTH_E!W75</f>
        <v>5602.4441100601862</v>
      </c>
      <c r="X75" s="37">
        <f>FC_IND_E!X75+FC_TRA_E!X75+FC_OTH_E!X75</f>
        <v>5974.0381771281181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8432.7601031814265</v>
      </c>
      <c r="D76" s="40">
        <f>FC_IND_E!D76+FC_TRA_E!D76+FC_OTH_E!D76</f>
        <v>8446.0877042132415</v>
      </c>
      <c r="E76" s="40">
        <f>FC_IND_E!E76+FC_TRA_E!E76+FC_OTH_E!E76</f>
        <v>8336.715391229578</v>
      </c>
      <c r="F76" s="40">
        <f>FC_IND_E!F76+FC_TRA_E!F76+FC_OTH_E!F76</f>
        <v>8658.8993981083404</v>
      </c>
      <c r="G76" s="40">
        <f>FC_IND_E!G76+FC_TRA_E!G76+FC_OTH_E!G76</f>
        <v>8958.9853826311246</v>
      </c>
      <c r="H76" s="40">
        <f>FC_IND_E!H76+FC_TRA_E!H76+FC_OTH_E!H76</f>
        <v>9028.8048151332769</v>
      </c>
      <c r="I76" s="40">
        <f>FC_IND_E!I76+FC_TRA_E!I76+FC_OTH_E!I76</f>
        <v>9512.8116938950989</v>
      </c>
      <c r="J76" s="40">
        <f>FC_IND_E!J76+FC_TRA_E!J76+FC_OTH_E!J76</f>
        <v>9810.1461736887359</v>
      </c>
      <c r="K76" s="40">
        <f>FC_IND_E!K76+FC_TRA_E!K76+FC_OTH_E!K76</f>
        <v>10076.440240756663</v>
      </c>
      <c r="L76" s="40">
        <f>FC_IND_E!L76+FC_TRA_E!L76+FC_OTH_E!L76</f>
        <v>9656.4918314703336</v>
      </c>
      <c r="M76" s="40">
        <f>FC_IND_E!M76+FC_TRA_E!M76+FC_OTH_E!M76</f>
        <v>10205.503009458294</v>
      </c>
      <c r="N76" s="40">
        <f>FC_IND_E!N76+FC_TRA_E!N76+FC_OTH_E!N76</f>
        <v>10446.431642304386</v>
      </c>
      <c r="O76" s="40">
        <f>FC_IND_E!O76+FC_TRA_E!O76+FC_OTH_E!O76</f>
        <v>10504.643164230438</v>
      </c>
      <c r="P76" s="40">
        <f>FC_IND_E!P76+FC_TRA_E!P76+FC_OTH_E!P76</f>
        <v>10623.989681857267</v>
      </c>
      <c r="Q76" s="40">
        <f>FC_IND_E!Q76+FC_TRA_E!Q76+FC_OTH_E!Q76</f>
        <v>10777.856663800514</v>
      </c>
      <c r="R76" s="40">
        <f>FC_IND_E!R76+FC_TRA_E!R76+FC_OTH_E!R76</f>
        <v>10990.423043852108</v>
      </c>
      <c r="S76" s="40">
        <f>FC_IND_E!S76+FC_TRA_E!S76+FC_OTH_E!S76</f>
        <v>11422.055030094582</v>
      </c>
      <c r="T76" s="40">
        <f>FC_IND_E!T76+FC_TRA_E!T76+FC_OTH_E!T76</f>
        <v>11675.657867583834</v>
      </c>
      <c r="U76" s="40">
        <f>FC_IND_E!U76+FC_TRA_E!U76+FC_OTH_E!U76</f>
        <v>12078.138607050732</v>
      </c>
      <c r="V76" s="40">
        <f>FC_IND_E!V76+FC_TRA_E!V76+FC_OTH_E!V76</f>
        <v>12073.221238177124</v>
      </c>
      <c r="W76" s="40">
        <f>FC_IND_E!W76+FC_TRA_E!W76+FC_OTH_E!W76</f>
        <v>11807.526311263973</v>
      </c>
      <c r="X76" s="40">
        <f>FC_IND_E!X76+FC_TRA_E!X76+FC_OTH_E!X76</f>
        <v>12354.854342218399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17103.897076526224</v>
      </c>
      <c r="D2" s="31">
        <f t="shared" si="0"/>
        <v>15789.623731728285</v>
      </c>
      <c r="E2" s="31">
        <f t="shared" si="0"/>
        <v>15301.695270851247</v>
      </c>
      <c r="F2" s="31">
        <f t="shared" si="0"/>
        <v>15829.903353396388</v>
      </c>
      <c r="G2" s="31">
        <f t="shared" si="0"/>
        <v>15509.622871883063</v>
      </c>
      <c r="H2" s="31">
        <f t="shared" si="0"/>
        <v>14617.709028374891</v>
      </c>
      <c r="I2" s="31">
        <f t="shared" si="0"/>
        <v>14653.888048151333</v>
      </c>
      <c r="J2" s="31">
        <f t="shared" si="0"/>
        <v>15249.796044711951</v>
      </c>
      <c r="K2" s="31">
        <f t="shared" si="0"/>
        <v>13982.545055889939</v>
      </c>
      <c r="L2" s="31">
        <f t="shared" si="0"/>
        <v>12823.318228718828</v>
      </c>
      <c r="M2" s="31">
        <f t="shared" si="0"/>
        <v>13499.290283748924</v>
      </c>
      <c r="N2" s="31">
        <f t="shared" si="0"/>
        <v>13961.482029234736</v>
      </c>
      <c r="O2" s="31">
        <f t="shared" si="0"/>
        <v>13733.264058469476</v>
      </c>
      <c r="P2" s="31">
        <f t="shared" si="0"/>
        <v>14210.704987102319</v>
      </c>
      <c r="Q2" s="31">
        <f t="shared" si="0"/>
        <v>14153.251676698193</v>
      </c>
      <c r="R2" s="31">
        <f t="shared" si="0"/>
        <v>14095.620550300944</v>
      </c>
      <c r="S2" s="31">
        <f t="shared" si="0"/>
        <v>14652.420808254514</v>
      </c>
      <c r="T2" s="31">
        <f t="shared" si="0"/>
        <v>15819.880223559758</v>
      </c>
      <c r="U2" s="31">
        <f t="shared" si="0"/>
        <v>16327.935253654343</v>
      </c>
      <c r="V2" s="31">
        <f t="shared" si="0"/>
        <v>16492.204557179706</v>
      </c>
      <c r="W2" s="31">
        <f t="shared" si="0"/>
        <v>15921.165262252796</v>
      </c>
      <c r="X2" s="31">
        <f t="shared" ref="X2" si="1">SUM(X3,X17,X22,X25,X26,X51,X52,X71,X74,X75,X76)</f>
        <v>16274.113069647463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6160.0970765262236</v>
      </c>
      <c r="D3" s="34">
        <f t="shared" si="2"/>
        <v>5302.155546001718</v>
      </c>
      <c r="E3" s="34">
        <f t="shared" si="2"/>
        <v>4953.9880481513337</v>
      </c>
      <c r="F3" s="34">
        <f t="shared" si="2"/>
        <v>4350.7400687876179</v>
      </c>
      <c r="G3" s="34">
        <f t="shared" si="2"/>
        <v>4293.5626827171109</v>
      </c>
      <c r="H3" s="34">
        <f t="shared" si="2"/>
        <v>3802.8472055030097</v>
      </c>
      <c r="I3" s="34">
        <f t="shared" si="2"/>
        <v>3507.1000859845217</v>
      </c>
      <c r="J3" s="34">
        <f t="shared" si="2"/>
        <v>3661.0620808254512</v>
      </c>
      <c r="K3" s="34">
        <f t="shared" si="2"/>
        <v>3463.9454858125528</v>
      </c>
      <c r="L3" s="34">
        <f t="shared" si="2"/>
        <v>3001.0119518486676</v>
      </c>
      <c r="M3" s="34">
        <f t="shared" si="2"/>
        <v>3176.4398108340501</v>
      </c>
      <c r="N3" s="34">
        <f t="shared" si="2"/>
        <v>3463.6241616509019</v>
      </c>
      <c r="O3" s="34">
        <f t="shared" si="2"/>
        <v>3279.39475494411</v>
      </c>
      <c r="P3" s="34">
        <f t="shared" si="2"/>
        <v>3175.4466036113499</v>
      </c>
      <c r="Q3" s="34">
        <f t="shared" si="2"/>
        <v>3126.6775580395524</v>
      </c>
      <c r="R3" s="34">
        <f t="shared" si="2"/>
        <v>2954.7488392089435</v>
      </c>
      <c r="S3" s="34">
        <f t="shared" si="2"/>
        <v>2855.4651762682734</v>
      </c>
      <c r="T3" s="34">
        <f t="shared" si="2"/>
        <v>3062.6913155631973</v>
      </c>
      <c r="U3" s="34">
        <f t="shared" si="2"/>
        <v>2999.7373172828893</v>
      </c>
      <c r="V3" s="34">
        <f t="shared" si="2"/>
        <v>2797.5703353396393</v>
      </c>
      <c r="W3" s="34">
        <f t="shared" si="2"/>
        <v>2492.996818572657</v>
      </c>
      <c r="X3" s="34">
        <f t="shared" ref="X3" si="3">SUM(X4,X8,X11)</f>
        <v>2580.7312983662941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5364.6683576956129</v>
      </c>
      <c r="D4" s="29">
        <f t="shared" si="4"/>
        <v>4673.2646603611338</v>
      </c>
      <c r="E4" s="29">
        <f t="shared" si="4"/>
        <v>4237.2467755803964</v>
      </c>
      <c r="F4" s="29">
        <f t="shared" si="4"/>
        <v>3609.5443680137569</v>
      </c>
      <c r="G4" s="29">
        <f t="shared" si="4"/>
        <v>3552.175408426483</v>
      </c>
      <c r="H4" s="29">
        <f t="shared" si="4"/>
        <v>3314.4046431642305</v>
      </c>
      <c r="I4" s="29">
        <f t="shared" si="4"/>
        <v>3021.2486672398959</v>
      </c>
      <c r="J4" s="29">
        <f t="shared" si="4"/>
        <v>3346.2190025795353</v>
      </c>
      <c r="K4" s="29">
        <f t="shared" si="4"/>
        <v>3186.2703353396382</v>
      </c>
      <c r="L4" s="29">
        <f t="shared" si="4"/>
        <v>2831.963198624248</v>
      </c>
      <c r="M4" s="29">
        <f t="shared" si="4"/>
        <v>2993.2960447119517</v>
      </c>
      <c r="N4" s="29">
        <f t="shared" si="4"/>
        <v>3150.0907996560613</v>
      </c>
      <c r="O4" s="29">
        <f t="shared" si="4"/>
        <v>2882.5460877042133</v>
      </c>
      <c r="P4" s="29">
        <f t="shared" si="4"/>
        <v>2764.1823731728291</v>
      </c>
      <c r="Q4" s="29">
        <f t="shared" si="4"/>
        <v>2735.7409286328457</v>
      </c>
      <c r="R4" s="29">
        <f t="shared" si="4"/>
        <v>2494.6645743766135</v>
      </c>
      <c r="S4" s="29">
        <f t="shared" si="4"/>
        <v>2458.6870163370609</v>
      </c>
      <c r="T4" s="29">
        <f t="shared" si="4"/>
        <v>2641.8995700773849</v>
      </c>
      <c r="U4" s="29">
        <f t="shared" si="4"/>
        <v>2633.607738607051</v>
      </c>
      <c r="V4" s="29">
        <f t="shared" si="4"/>
        <v>2600.8801375752373</v>
      </c>
      <c r="W4" s="29">
        <f t="shared" si="4"/>
        <v>2290.8261392949271</v>
      </c>
      <c r="X4" s="29">
        <f t="shared" ref="X4" si="5">SUM(X5:X7)</f>
        <v>2361.0366294067067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45.976182287188308</v>
      </c>
      <c r="T5" s="10">
        <f>FC_IND_IS_E!T5+FC_IND_NFM_E!T5+FC_IND_CPC_E!T5+FC_IND_NMM_E!T5+FC_IND_PPP_E!T5+FC_IND_FBT_E!T5+FC_IND_TE_E!T5+FC_IND_MAC_E!T5+FC_IND_TL_E!T5+FC_IND_WP_E!T5+FC_IND_MQ_E!T5+FC_IND_CON_E!T5+FC_IND_NSP_E!T5</f>
        <v>148.35425623387789</v>
      </c>
      <c r="U5" s="10">
        <f>FC_IND_IS_E!U5+FC_IND_NFM_E!U5+FC_IND_CPC_E!U5+FC_IND_NMM_E!U5+FC_IND_PPP_E!U5+FC_IND_FBT_E!U5+FC_IND_TE_E!U5+FC_IND_MAC_E!U5+FC_IND_TL_E!U5+FC_IND_WP_E!U5+FC_IND_MQ_E!U5+FC_IND_CON_E!U5+FC_IND_NSP_E!U5</f>
        <v>157.431728288908</v>
      </c>
      <c r="V5" s="10">
        <f>FC_IND_IS_E!V5+FC_IND_NFM_E!V5+FC_IND_CPC_E!V5+FC_IND_NMM_E!V5+FC_IND_PPP_E!V5+FC_IND_FBT_E!V5+FC_IND_TE_E!V5+FC_IND_MAC_E!V5+FC_IND_TL_E!V5+FC_IND_WP_E!V5+FC_IND_MQ_E!V5+FC_IND_CON_E!V5+FC_IND_NSP_E!V5</f>
        <v>133.40825451418746</v>
      </c>
      <c r="W5" s="10">
        <f>FC_IND_IS_E!W5+FC_IND_NFM_E!W5+FC_IND_CPC_E!W5+FC_IND_NMM_E!W5+FC_IND_PPP_E!W5+FC_IND_FBT_E!W5+FC_IND_TE_E!W5+FC_IND_MAC_E!W5+FC_IND_TL_E!W5+FC_IND_WP_E!W5+FC_IND_MQ_E!W5+FC_IND_CON_E!W5+FC_IND_NSP_E!W5</f>
        <v>83.025537403267407</v>
      </c>
      <c r="X5" s="10">
        <f>FC_IND_IS_E!X5+FC_IND_NFM_E!X5+FC_IND_CPC_E!X5+FC_IND_NMM_E!X5+FC_IND_PPP_E!X5+FC_IND_FBT_E!X5+FC_IND_TE_E!X5+FC_IND_MAC_E!X5+FC_IND_TL_E!X5+FC_IND_WP_E!X5+FC_IND_MQ_E!X5+FC_IND_CON_E!X5+FC_IND_NSP_E!X5</f>
        <v>121.9476354256234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10.797764402407564</v>
      </c>
      <c r="D6" s="10">
        <f>FC_IND_IS_E!D6+FC_IND_NFM_E!D6+FC_IND_CPC_E!D6+FC_IND_NMM_E!D6+FC_IND_PPP_E!D6+FC_IND_FBT_E!D6+FC_IND_TE_E!D6+FC_IND_MAC_E!D6+FC_IND_TL_E!D6+FC_IND_WP_E!D6+FC_IND_MQ_E!D6+FC_IND_CON_E!D6+FC_IND_NSP_E!D6</f>
        <v>27.220808254514189</v>
      </c>
      <c r="E6" s="10">
        <f>FC_IND_IS_E!E6+FC_IND_NFM_E!E6+FC_IND_CPC_E!E6+FC_IND_NMM_E!E6+FC_IND_PPP_E!E6+FC_IND_FBT_E!E6+FC_IND_TE_E!E6+FC_IND_MAC_E!E6+FC_IND_TL_E!E6+FC_IND_WP_E!E6+FC_IND_MQ_E!E6+FC_IND_CON_E!E6+FC_IND_NSP_E!E6</f>
        <v>6.7488392089423899</v>
      </c>
      <c r="F6" s="10">
        <f>FC_IND_IS_E!F6+FC_IND_NFM_E!F6+FC_IND_CPC_E!F6+FC_IND_NMM_E!F6+FC_IND_PPP_E!F6+FC_IND_FBT_E!F6+FC_IND_TE_E!F6+FC_IND_MAC_E!F6+FC_IND_TL_E!F6+FC_IND_WP_E!F6+FC_IND_MQ_E!F6+FC_IND_CON_E!F6+FC_IND_NSP_E!F6</f>
        <v>0.67016337059329312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27.228460877042131</v>
      </c>
      <c r="K6" s="10">
        <f>FC_IND_IS_E!K6+FC_IND_NFM_E!K6+FC_IND_CPC_E!K6+FC_IND_NMM_E!K6+FC_IND_PPP_E!K6+FC_IND_FBT_E!K6+FC_IND_TE_E!K6+FC_IND_MAC_E!K6+FC_IND_TL_E!K6+FC_IND_WP_E!K6+FC_IND_MQ_E!K6+FC_IND_CON_E!K6+FC_IND_NSP_E!K6</f>
        <v>13.353310404127257</v>
      </c>
      <c r="L6" s="10">
        <f>FC_IND_IS_E!L6+FC_IND_NFM_E!L6+FC_IND_CPC_E!L6+FC_IND_NMM_E!L6+FC_IND_PPP_E!L6+FC_IND_FBT_E!L6+FC_IND_TE_E!L6+FC_IND_MAC_E!L6+FC_IND_TL_E!L6+FC_IND_WP_E!L6+FC_IND_MQ_E!L6+FC_IND_CON_E!L6+FC_IND_NSP_E!L6</f>
        <v>24.014617368873601</v>
      </c>
      <c r="M6" s="10">
        <f>FC_IND_IS_E!M6+FC_IND_NFM_E!M6+FC_IND_CPC_E!M6+FC_IND_NMM_E!M6+FC_IND_PPP_E!M6+FC_IND_FBT_E!M6+FC_IND_TE_E!M6+FC_IND_MAC_E!M6+FC_IND_TL_E!M6+FC_IND_WP_E!M6+FC_IND_MQ_E!M6+FC_IND_CON_E!M6+FC_IND_NSP_E!M6</f>
        <v>7.1180567497850378</v>
      </c>
      <c r="N6" s="10">
        <f>FC_IND_IS_E!N6+FC_IND_NFM_E!N6+FC_IND_CPC_E!N6+FC_IND_NMM_E!N6+FC_IND_PPP_E!N6+FC_IND_FBT_E!N6+FC_IND_TE_E!N6+FC_IND_MAC_E!N6+FC_IND_TL_E!N6+FC_IND_WP_E!N6+FC_IND_MQ_E!N6+FC_IND_CON_E!N6+FC_IND_NSP_E!N6</f>
        <v>5.6126397248495259</v>
      </c>
      <c r="O6" s="10">
        <f>FC_IND_IS_E!O6+FC_IND_NFM_E!O6+FC_IND_CPC_E!O6+FC_IND_NMM_E!O6+FC_IND_PPP_E!O6+FC_IND_FBT_E!O6+FC_IND_TE_E!O6+FC_IND_MAC_E!O6+FC_IND_TL_E!O6+FC_IND_WP_E!O6+FC_IND_MQ_E!O6+FC_IND_CON_E!O6+FC_IND_NSP_E!O6</f>
        <v>4.8871023215821143</v>
      </c>
      <c r="P6" s="10">
        <f>FC_IND_IS_E!P6+FC_IND_NFM_E!P6+FC_IND_CPC_E!P6+FC_IND_NMM_E!P6+FC_IND_PPP_E!P6+FC_IND_FBT_E!P6+FC_IND_TE_E!P6+FC_IND_MAC_E!P6+FC_IND_TL_E!P6+FC_IND_WP_E!P6+FC_IND_MQ_E!P6+FC_IND_CON_E!P6+FC_IND_NSP_E!P6</f>
        <v>2.1073086844368012</v>
      </c>
      <c r="Q6" s="10">
        <f>FC_IND_IS_E!Q6+FC_IND_NFM_E!Q6+FC_IND_CPC_E!Q6+FC_IND_NMM_E!Q6+FC_IND_PPP_E!Q6+FC_IND_FBT_E!Q6+FC_IND_TE_E!Q6+FC_IND_MAC_E!Q6+FC_IND_TL_E!Q6+FC_IND_WP_E!Q6+FC_IND_MQ_E!Q6+FC_IND_CON_E!Q6+FC_IND_NSP_E!Q6</f>
        <v>2.0917454858125533</v>
      </c>
      <c r="R6" s="10">
        <f>FC_IND_IS_E!R6+FC_IND_NFM_E!R6+FC_IND_CPC_E!R6+FC_IND_NMM_E!R6+FC_IND_PPP_E!R6+FC_IND_FBT_E!R6+FC_IND_TE_E!R6+FC_IND_MAC_E!R6+FC_IND_TL_E!R6+FC_IND_WP_E!R6+FC_IND_MQ_E!R6+FC_IND_CON_E!R6+FC_IND_NSP_E!R6</f>
        <v>1.4137575236457436</v>
      </c>
      <c r="S6" s="10">
        <f>FC_IND_IS_E!S6+FC_IND_NFM_E!S6+FC_IND_CPC_E!S6+FC_IND_NMM_E!S6+FC_IND_PPP_E!S6+FC_IND_FBT_E!S6+FC_IND_TE_E!S6+FC_IND_MAC_E!S6+FC_IND_TL_E!S6+FC_IND_WP_E!S6+FC_IND_MQ_E!S6+FC_IND_CON_E!S6+FC_IND_NSP_E!S6</f>
        <v>2.1177987962166811</v>
      </c>
      <c r="T6" s="10">
        <f>FC_IND_IS_E!T6+FC_IND_NFM_E!T6+FC_IND_CPC_E!T6+FC_IND_NMM_E!T6+FC_IND_PPP_E!T6+FC_IND_FBT_E!T6+FC_IND_TE_E!T6+FC_IND_MAC_E!T6+FC_IND_TL_E!T6+FC_IND_WP_E!T6+FC_IND_MQ_E!T6+FC_IND_CON_E!T6+FC_IND_NSP_E!T6</f>
        <v>1.9897678417884781</v>
      </c>
      <c r="U6" s="10">
        <f>FC_IND_IS_E!U6+FC_IND_NFM_E!U6+FC_IND_CPC_E!U6+FC_IND_NMM_E!U6+FC_IND_PPP_E!U6+FC_IND_FBT_E!U6+FC_IND_TE_E!U6+FC_IND_MAC_E!U6+FC_IND_TL_E!U6+FC_IND_WP_E!U6+FC_IND_MQ_E!U6+FC_IND_CON_E!U6+FC_IND_NSP_E!U6</f>
        <v>1.8877042132416162</v>
      </c>
      <c r="V6" s="10">
        <f>FC_IND_IS_E!V6+FC_IND_NFM_E!V6+FC_IND_CPC_E!V6+FC_IND_NMM_E!V6+FC_IND_PPP_E!V6+FC_IND_FBT_E!V6+FC_IND_TE_E!V6+FC_IND_MAC_E!V6+FC_IND_TL_E!V6+FC_IND_WP_E!V6+FC_IND_MQ_E!V6+FC_IND_CON_E!V6+FC_IND_NSP_E!V6</f>
        <v>2.4271711092003443</v>
      </c>
      <c r="W6" s="10">
        <f>FC_IND_IS_E!W6+FC_IND_NFM_E!W6+FC_IND_CPC_E!W6+FC_IND_NMM_E!W6+FC_IND_PPP_E!W6+FC_IND_FBT_E!W6+FC_IND_TE_E!W6+FC_IND_MAC_E!W6+FC_IND_TL_E!W6+FC_IND_WP_E!W6+FC_IND_MQ_E!W6+FC_IND_CON_E!W6+FC_IND_NSP_E!W6</f>
        <v>6.4222699914015475</v>
      </c>
      <c r="X6" s="10">
        <f>FC_IND_IS_E!X6+FC_IND_NFM_E!X6+FC_IND_CPC_E!X6+FC_IND_NMM_E!X6+FC_IND_PPP_E!X6+FC_IND_FBT_E!X6+FC_IND_TE_E!X6+FC_IND_MAC_E!X6+FC_IND_TL_E!X6+FC_IND_WP_E!X6+FC_IND_MQ_E!X6+FC_IND_CON_E!X6+FC_IND_NSP_E!X6</f>
        <v>11.930180567497848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5353.8705932932053</v>
      </c>
      <c r="D7" s="10">
        <f>FC_IND_IS_E!D7+FC_IND_NFM_E!D7+FC_IND_CPC_E!D7+FC_IND_NMM_E!D7+FC_IND_PPP_E!D7+FC_IND_FBT_E!D7+FC_IND_TE_E!D7+FC_IND_MAC_E!D7+FC_IND_TL_E!D7+FC_IND_WP_E!D7+FC_IND_MQ_E!D7+FC_IND_CON_E!D7+FC_IND_NSP_E!D7</f>
        <v>4646.0438521066199</v>
      </c>
      <c r="E7" s="10">
        <f>FC_IND_IS_E!E7+FC_IND_NFM_E!E7+FC_IND_CPC_E!E7+FC_IND_NMM_E!E7+FC_IND_PPP_E!E7+FC_IND_FBT_E!E7+FC_IND_TE_E!E7+FC_IND_MAC_E!E7+FC_IND_TL_E!E7+FC_IND_WP_E!E7+FC_IND_MQ_E!E7+FC_IND_CON_E!E7+FC_IND_NSP_E!E7</f>
        <v>4230.4979363714538</v>
      </c>
      <c r="F7" s="10">
        <f>FC_IND_IS_E!F7+FC_IND_NFM_E!F7+FC_IND_CPC_E!F7+FC_IND_NMM_E!F7+FC_IND_PPP_E!F7+FC_IND_FBT_E!F7+FC_IND_TE_E!F7+FC_IND_MAC_E!F7+FC_IND_TL_E!F7+FC_IND_WP_E!F7+FC_IND_MQ_E!F7+FC_IND_CON_E!F7+FC_IND_NSP_E!F7</f>
        <v>3608.8742046431635</v>
      </c>
      <c r="G7" s="10">
        <f>FC_IND_IS_E!G7+FC_IND_NFM_E!G7+FC_IND_CPC_E!G7+FC_IND_NMM_E!G7+FC_IND_PPP_E!G7+FC_IND_FBT_E!G7+FC_IND_TE_E!G7+FC_IND_MAC_E!G7+FC_IND_TL_E!G7+FC_IND_WP_E!G7+FC_IND_MQ_E!G7+FC_IND_CON_E!G7+FC_IND_NSP_E!G7</f>
        <v>3552.175408426483</v>
      </c>
      <c r="H7" s="10">
        <f>FC_IND_IS_E!H7+FC_IND_NFM_E!H7+FC_IND_CPC_E!H7+FC_IND_NMM_E!H7+FC_IND_PPP_E!H7+FC_IND_FBT_E!H7+FC_IND_TE_E!H7+FC_IND_MAC_E!H7+FC_IND_TL_E!H7+FC_IND_WP_E!H7+FC_IND_MQ_E!H7+FC_IND_CON_E!H7+FC_IND_NSP_E!H7</f>
        <v>3314.4046431642305</v>
      </c>
      <c r="I7" s="10">
        <f>FC_IND_IS_E!I7+FC_IND_NFM_E!I7+FC_IND_CPC_E!I7+FC_IND_NMM_E!I7+FC_IND_PPP_E!I7+FC_IND_FBT_E!I7+FC_IND_TE_E!I7+FC_IND_MAC_E!I7+FC_IND_TL_E!I7+FC_IND_WP_E!I7+FC_IND_MQ_E!I7+FC_IND_CON_E!I7+FC_IND_NSP_E!I7</f>
        <v>3021.2486672398959</v>
      </c>
      <c r="J7" s="10">
        <f>FC_IND_IS_E!J7+FC_IND_NFM_E!J7+FC_IND_CPC_E!J7+FC_IND_NMM_E!J7+FC_IND_PPP_E!J7+FC_IND_FBT_E!J7+FC_IND_TE_E!J7+FC_IND_MAC_E!J7+FC_IND_TL_E!J7+FC_IND_WP_E!J7+FC_IND_MQ_E!J7+FC_IND_CON_E!J7+FC_IND_NSP_E!J7</f>
        <v>3318.9905417024934</v>
      </c>
      <c r="K7" s="10">
        <f>FC_IND_IS_E!K7+FC_IND_NFM_E!K7+FC_IND_CPC_E!K7+FC_IND_NMM_E!K7+FC_IND_PPP_E!K7+FC_IND_FBT_E!K7+FC_IND_TE_E!K7+FC_IND_MAC_E!K7+FC_IND_TL_E!K7+FC_IND_WP_E!K7+FC_IND_MQ_E!K7+FC_IND_CON_E!K7+FC_IND_NSP_E!K7</f>
        <v>3172.9170249355111</v>
      </c>
      <c r="L7" s="10">
        <f>FC_IND_IS_E!L7+FC_IND_NFM_E!L7+FC_IND_CPC_E!L7+FC_IND_NMM_E!L7+FC_IND_PPP_E!L7+FC_IND_FBT_E!L7+FC_IND_TE_E!L7+FC_IND_MAC_E!L7+FC_IND_TL_E!L7+FC_IND_WP_E!L7+FC_IND_MQ_E!L7+FC_IND_CON_E!L7+FC_IND_NSP_E!L7</f>
        <v>2807.9485812553744</v>
      </c>
      <c r="M7" s="10">
        <f>FC_IND_IS_E!M7+FC_IND_NFM_E!M7+FC_IND_CPC_E!M7+FC_IND_NMM_E!M7+FC_IND_PPP_E!M7+FC_IND_FBT_E!M7+FC_IND_TE_E!M7+FC_IND_MAC_E!M7+FC_IND_TL_E!M7+FC_IND_WP_E!M7+FC_IND_MQ_E!M7+FC_IND_CON_E!M7+FC_IND_NSP_E!M7</f>
        <v>2986.1779879621668</v>
      </c>
      <c r="N7" s="10">
        <f>FC_IND_IS_E!N7+FC_IND_NFM_E!N7+FC_IND_CPC_E!N7+FC_IND_NMM_E!N7+FC_IND_PPP_E!N7+FC_IND_FBT_E!N7+FC_IND_TE_E!N7+FC_IND_MAC_E!N7+FC_IND_TL_E!N7+FC_IND_WP_E!N7+FC_IND_MQ_E!N7+FC_IND_CON_E!N7+FC_IND_NSP_E!N7</f>
        <v>3144.4781599312118</v>
      </c>
      <c r="O7" s="10">
        <f>FC_IND_IS_E!O7+FC_IND_NFM_E!O7+FC_IND_CPC_E!O7+FC_IND_NMM_E!O7+FC_IND_PPP_E!O7+FC_IND_FBT_E!O7+FC_IND_TE_E!O7+FC_IND_MAC_E!O7+FC_IND_TL_E!O7+FC_IND_WP_E!O7+FC_IND_MQ_E!O7+FC_IND_CON_E!O7+FC_IND_NSP_E!O7</f>
        <v>2877.6589853826313</v>
      </c>
      <c r="P7" s="10">
        <f>FC_IND_IS_E!P7+FC_IND_NFM_E!P7+FC_IND_CPC_E!P7+FC_IND_NMM_E!P7+FC_IND_PPP_E!P7+FC_IND_FBT_E!P7+FC_IND_TE_E!P7+FC_IND_MAC_E!P7+FC_IND_TL_E!P7+FC_IND_WP_E!P7+FC_IND_MQ_E!P7+FC_IND_CON_E!P7+FC_IND_NSP_E!P7</f>
        <v>2762.0750644883924</v>
      </c>
      <c r="Q7" s="10">
        <f>FC_IND_IS_E!Q7+FC_IND_NFM_E!Q7+FC_IND_CPC_E!Q7+FC_IND_NMM_E!Q7+FC_IND_PPP_E!Q7+FC_IND_FBT_E!Q7+FC_IND_TE_E!Q7+FC_IND_MAC_E!Q7+FC_IND_TL_E!Q7+FC_IND_WP_E!Q7+FC_IND_MQ_E!Q7+FC_IND_CON_E!Q7+FC_IND_NSP_E!Q7</f>
        <v>2733.649183147033</v>
      </c>
      <c r="R7" s="10">
        <f>FC_IND_IS_E!R7+FC_IND_NFM_E!R7+FC_IND_CPC_E!R7+FC_IND_NMM_E!R7+FC_IND_PPP_E!R7+FC_IND_FBT_E!R7+FC_IND_TE_E!R7+FC_IND_MAC_E!R7+FC_IND_TL_E!R7+FC_IND_WP_E!R7+FC_IND_MQ_E!R7+FC_IND_CON_E!R7+FC_IND_NSP_E!R7</f>
        <v>2493.2508168529675</v>
      </c>
      <c r="S7" s="10">
        <f>FC_IND_IS_E!S7+FC_IND_NFM_E!S7+FC_IND_CPC_E!S7+FC_IND_NMM_E!S7+FC_IND_PPP_E!S7+FC_IND_FBT_E!S7+FC_IND_TE_E!S7+FC_IND_MAC_E!S7+FC_IND_TL_E!S7+FC_IND_WP_E!S7+FC_IND_MQ_E!S7+FC_IND_CON_E!S7+FC_IND_NSP_E!S7</f>
        <v>2410.5930352536557</v>
      </c>
      <c r="T7" s="10">
        <f>FC_IND_IS_E!T7+FC_IND_NFM_E!T7+FC_IND_CPC_E!T7+FC_IND_NMM_E!T7+FC_IND_PPP_E!T7+FC_IND_FBT_E!T7+FC_IND_TE_E!T7+FC_IND_MAC_E!T7+FC_IND_TL_E!T7+FC_IND_WP_E!T7+FC_IND_MQ_E!T7+FC_IND_CON_E!T7+FC_IND_NSP_E!T7</f>
        <v>2491.5555460017185</v>
      </c>
      <c r="U7" s="10">
        <f>FC_IND_IS_E!U7+FC_IND_NFM_E!U7+FC_IND_CPC_E!U7+FC_IND_NMM_E!U7+FC_IND_PPP_E!U7+FC_IND_FBT_E!U7+FC_IND_TE_E!U7+FC_IND_MAC_E!U7+FC_IND_TL_E!U7+FC_IND_WP_E!U7+FC_IND_MQ_E!U7+FC_IND_CON_E!U7+FC_IND_NSP_E!U7</f>
        <v>2474.2883061049015</v>
      </c>
      <c r="V7" s="10">
        <f>FC_IND_IS_E!V7+FC_IND_NFM_E!V7+FC_IND_CPC_E!V7+FC_IND_NMM_E!V7+FC_IND_PPP_E!V7+FC_IND_FBT_E!V7+FC_IND_TE_E!V7+FC_IND_MAC_E!V7+FC_IND_TL_E!V7+FC_IND_WP_E!V7+FC_IND_MQ_E!V7+FC_IND_CON_E!V7+FC_IND_NSP_E!V7</f>
        <v>2465.0447119518494</v>
      </c>
      <c r="W7" s="10">
        <f>FC_IND_IS_E!W7+FC_IND_NFM_E!W7+FC_IND_CPC_E!W7+FC_IND_NMM_E!W7+FC_IND_PPP_E!W7+FC_IND_FBT_E!W7+FC_IND_TE_E!W7+FC_IND_MAC_E!W7+FC_IND_TL_E!W7+FC_IND_WP_E!W7+FC_IND_MQ_E!W7+FC_IND_CON_E!W7+FC_IND_NSP_E!W7</f>
        <v>2201.3783319002582</v>
      </c>
      <c r="X7" s="10">
        <f>FC_IND_IS_E!X7+FC_IND_NFM_E!X7+FC_IND_CPC_E!X7+FC_IND_NMM_E!X7+FC_IND_PPP_E!X7+FC_IND_FBT_E!X7+FC_IND_TE_E!X7+FC_IND_MAC_E!X7+FC_IND_TL_E!X7+FC_IND_WP_E!X7+FC_IND_MQ_E!X7+FC_IND_CON_E!X7+FC_IND_NSP_E!X7</f>
        <v>2227.1588134135854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10.938435081685295</v>
      </c>
      <c r="D8" s="29">
        <f t="shared" si="6"/>
        <v>7.3342218400687873</v>
      </c>
      <c r="E8" s="29">
        <f t="shared" si="6"/>
        <v>7.5815993121238181</v>
      </c>
      <c r="F8" s="29">
        <f t="shared" si="6"/>
        <v>5.4899398108340485</v>
      </c>
      <c r="G8" s="29">
        <f t="shared" si="6"/>
        <v>3.2885640584694751</v>
      </c>
      <c r="H8" s="29">
        <f t="shared" si="6"/>
        <v>2.424247635425623</v>
      </c>
      <c r="I8" s="29">
        <f t="shared" si="6"/>
        <v>2.2099742046431645</v>
      </c>
      <c r="J8" s="29">
        <f t="shared" si="6"/>
        <v>0</v>
      </c>
      <c r="K8" s="29">
        <f t="shared" si="6"/>
        <v>1.7134135855546007</v>
      </c>
      <c r="L8" s="29">
        <f t="shared" si="6"/>
        <v>3.9015477214101462</v>
      </c>
      <c r="M8" s="29">
        <f t="shared" si="6"/>
        <v>7.4775580395528811</v>
      </c>
      <c r="N8" s="29">
        <f t="shared" si="6"/>
        <v>15.42828890799656</v>
      </c>
      <c r="O8" s="29">
        <f t="shared" si="6"/>
        <v>19.524505588993982</v>
      </c>
      <c r="P8" s="29">
        <f t="shared" si="6"/>
        <v>18.591917454858123</v>
      </c>
      <c r="Q8" s="29">
        <f t="shared" si="6"/>
        <v>15.415305245055892</v>
      </c>
      <c r="R8" s="29">
        <f t="shared" si="6"/>
        <v>17.346689595872739</v>
      </c>
      <c r="S8" s="29">
        <f t="shared" si="6"/>
        <v>21.569389509888214</v>
      </c>
      <c r="T8" s="29">
        <f t="shared" si="6"/>
        <v>31.256491831470331</v>
      </c>
      <c r="U8" s="29">
        <f t="shared" si="6"/>
        <v>31.912123817712807</v>
      </c>
      <c r="V8" s="29">
        <f t="shared" si="6"/>
        <v>30.815305245055885</v>
      </c>
      <c r="W8" s="29">
        <f t="shared" si="6"/>
        <v>30.244110060189165</v>
      </c>
      <c r="X8" s="29">
        <f t="shared" ref="X8" si="7">SUM(X9:X10)</f>
        <v>45.061049011177985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10.938435081685295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7.3342218400687873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7.5815993121238181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5.4899398108340485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3.2885640584694751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2.424247635425623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2.2099742046431645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1.7134135855546007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3.9015477214101462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7.4775580395528811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15.42828890799656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19.524505588993982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18.591917454858123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15.415305245055892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17.346689595872739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21.569389509888214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31.256491831470331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31.912123817712807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30.815305245055885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30.244110060189165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45.061049011177985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784.49028374892509</v>
      </c>
      <c r="D11" s="29">
        <f t="shared" si="8"/>
        <v>621.55666380051593</v>
      </c>
      <c r="E11" s="29">
        <f t="shared" si="8"/>
        <v>709.15967325881354</v>
      </c>
      <c r="F11" s="29">
        <f t="shared" si="8"/>
        <v>735.70576096302682</v>
      </c>
      <c r="G11" s="29">
        <f t="shared" si="8"/>
        <v>738.09871023215817</v>
      </c>
      <c r="H11" s="29">
        <f t="shared" si="8"/>
        <v>486.01831470335355</v>
      </c>
      <c r="I11" s="29">
        <f t="shared" si="8"/>
        <v>483.64144453998267</v>
      </c>
      <c r="J11" s="29">
        <f t="shared" si="8"/>
        <v>314.84307824591571</v>
      </c>
      <c r="K11" s="29">
        <f t="shared" si="8"/>
        <v>275.96173688736013</v>
      </c>
      <c r="L11" s="29">
        <f t="shared" si="8"/>
        <v>165.14720550300947</v>
      </c>
      <c r="M11" s="29">
        <f t="shared" si="8"/>
        <v>175.66620808254515</v>
      </c>
      <c r="N11" s="29">
        <f t="shared" si="8"/>
        <v>298.10507308684424</v>
      </c>
      <c r="O11" s="29">
        <f t="shared" si="8"/>
        <v>377.32416165090279</v>
      </c>
      <c r="P11" s="29">
        <f t="shared" si="8"/>
        <v>392.67231298366289</v>
      </c>
      <c r="Q11" s="29">
        <f t="shared" si="8"/>
        <v>375.52132416165074</v>
      </c>
      <c r="R11" s="29">
        <f t="shared" si="8"/>
        <v>442.73757523645736</v>
      </c>
      <c r="S11" s="29">
        <f t="shared" si="8"/>
        <v>375.20877042132412</v>
      </c>
      <c r="T11" s="29">
        <f t="shared" si="8"/>
        <v>389.53525365434223</v>
      </c>
      <c r="U11" s="29">
        <f t="shared" si="8"/>
        <v>334.21745485812556</v>
      </c>
      <c r="V11" s="29">
        <f t="shared" si="8"/>
        <v>165.8748925193465</v>
      </c>
      <c r="W11" s="29">
        <f t="shared" si="8"/>
        <v>171.92656921754082</v>
      </c>
      <c r="X11" s="29">
        <f t="shared" ref="X11" si="9">SUM(X12:X16)</f>
        <v>174.63361994840929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1.1004299226139294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0.55812553740326731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0.53963886500429914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0.55047291487532246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0.55382631126397242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0.55932932072226993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0.56044711951848658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0.14307824591573517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0.27325881341358549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7.3774720550300932E-2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7.9535683576956132E-2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0.31547721410146173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782.55546001719688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620.18065348237315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708.20180567497857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734.33181427343095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737.260619088564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485.18314703353411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482.25279449699042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313.58779019776438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273.45365434221827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162.88099742046433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174.03327601031816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293.15812553740312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374.82811693895098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388.09974204643157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374.8045571797075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442.01693895098873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374.49226139294922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388.07549441100605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332.51650902837491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164.60171969045572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170.8109200343938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173.11272570937231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0.83439380911435945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0.81788478073946691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0.41822871883061052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0.82347377472055039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0.83809114359415304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0.83516766981943247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0.83482373172828872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1.2552880481513327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2.5080825451418742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2.2662080825451421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1.6329320722269991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4.3876182287188303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1.9355975924333619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4.5725709372312986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0.71676698194325017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0.72063628546861558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0.7165090283748925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1.3166809974204641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1.427687016337059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1.199398108340499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1.0361134995700769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1.2054170249355116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1246.9046431642305</v>
      </c>
      <c r="D17" s="37">
        <f t="shared" si="10"/>
        <v>1138.5353396388648</v>
      </c>
      <c r="E17" s="37">
        <f t="shared" si="10"/>
        <v>1039.4118658641441</v>
      </c>
      <c r="F17" s="37">
        <f t="shared" si="10"/>
        <v>1114.4119518486675</v>
      </c>
      <c r="G17" s="37">
        <f t="shared" si="10"/>
        <v>1146.8877901977644</v>
      </c>
      <c r="H17" s="37">
        <f t="shared" si="10"/>
        <v>847.88624247635425</v>
      </c>
      <c r="I17" s="37">
        <f t="shared" si="10"/>
        <v>886.15167669819414</v>
      </c>
      <c r="J17" s="37">
        <f t="shared" si="10"/>
        <v>1114.7463456577816</v>
      </c>
      <c r="K17" s="37">
        <f t="shared" si="10"/>
        <v>779.43774720550289</v>
      </c>
      <c r="L17" s="37">
        <f t="shared" si="10"/>
        <v>441.51152192605321</v>
      </c>
      <c r="M17" s="37">
        <f t="shared" si="10"/>
        <v>569.74058469475494</v>
      </c>
      <c r="N17" s="37">
        <f t="shared" si="10"/>
        <v>559.03310404127262</v>
      </c>
      <c r="O17" s="37">
        <f t="shared" si="10"/>
        <v>546.86397248495268</v>
      </c>
      <c r="P17" s="37">
        <f t="shared" si="10"/>
        <v>541.02897678417867</v>
      </c>
      <c r="Q17" s="37">
        <f t="shared" si="10"/>
        <v>594.84101461736884</v>
      </c>
      <c r="R17" s="37">
        <f t="shared" si="10"/>
        <v>486.8491831470335</v>
      </c>
      <c r="S17" s="37">
        <f t="shared" si="10"/>
        <v>462.37695614789334</v>
      </c>
      <c r="T17" s="37">
        <f t="shared" si="10"/>
        <v>499.87927773000854</v>
      </c>
      <c r="U17" s="37">
        <f t="shared" si="10"/>
        <v>469.23869303525373</v>
      </c>
      <c r="V17" s="37">
        <f t="shared" si="10"/>
        <v>451.4652622527945</v>
      </c>
      <c r="W17" s="37">
        <f t="shared" si="10"/>
        <v>379.04591573516768</v>
      </c>
      <c r="X17" s="37">
        <f t="shared" ref="X17" si="11">SUM(X18:X21)</f>
        <v>429.78159931212377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430.91143594153039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431.38435081685299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386.69389509888219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421.06620808254524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426.28976784178849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350.10748065348236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356.10490111779876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387.31728288907999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288.37059329320721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168.27171109200339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254.10576096302668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261.90885640584696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252.34307824591565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256.92175408426476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278.63284608770425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192.73430782459153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167.71281169389508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185.26723989681852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184.85442820292351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161.8428202923474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144.14084264832331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186.57669819432505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761.82295786758391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639.60541702493538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570.43559759243306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604.16070507308689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638.98443680137575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451.77704213241617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483.08968185726559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673.40214961306958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438.21057609630253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235.97979363714529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288.23920894239035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269.17927773000861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271.23336199484095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257.97747205503003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283.39071367153906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244.29157351676699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251.45692175408422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269.43482373172827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242.72089423903699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248.25047291487527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191.4367153912296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202.99183147033531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54.170249355116077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67.545571797076519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82.282373172828883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89.185038693035267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81.613585554600178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46.001719690455715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46.957093723129837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54.026913155631973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52.856577815993113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37.260017196904549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27.395614789337916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27.944969905417022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23.28753224419604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26.12975064488392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32.817454858125529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49.823301805674973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43.207222699914013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45.177214101461743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41.663370593293195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41.371969045571788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43.468357695614785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40.213069647463456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1835.361392949269</v>
      </c>
      <c r="D26" s="37">
        <f t="shared" si="14"/>
        <v>1664.2234737747206</v>
      </c>
      <c r="E26" s="37">
        <f t="shared" si="14"/>
        <v>1673.4884780739469</v>
      </c>
      <c r="F26" s="37">
        <f t="shared" si="14"/>
        <v>1800.2915735167671</v>
      </c>
      <c r="G26" s="37">
        <f t="shared" si="14"/>
        <v>1780.8497850386932</v>
      </c>
      <c r="H26" s="37">
        <f t="shared" si="14"/>
        <v>1634.6356835769564</v>
      </c>
      <c r="I26" s="37">
        <f t="shared" si="14"/>
        <v>1559.5995700773863</v>
      </c>
      <c r="J26" s="37">
        <f t="shared" si="14"/>
        <v>1417.8945829750644</v>
      </c>
      <c r="K26" s="37">
        <f t="shared" si="14"/>
        <v>1234.4372312983662</v>
      </c>
      <c r="L26" s="37">
        <f t="shared" si="14"/>
        <v>1280.5580395528805</v>
      </c>
      <c r="M26" s="37">
        <f t="shared" si="14"/>
        <v>1131.3270851246775</v>
      </c>
      <c r="N26" s="37">
        <f t="shared" si="14"/>
        <v>952.74445399828016</v>
      </c>
      <c r="O26" s="37">
        <f t="shared" si="14"/>
        <v>834.46311263972495</v>
      </c>
      <c r="P26" s="37">
        <f t="shared" si="14"/>
        <v>834.3485812553738</v>
      </c>
      <c r="Q26" s="37">
        <f t="shared" si="14"/>
        <v>736.04419604471184</v>
      </c>
      <c r="R26" s="37">
        <f t="shared" si="14"/>
        <v>616.85305245055872</v>
      </c>
      <c r="S26" s="37">
        <f t="shared" si="14"/>
        <v>650.55485812553718</v>
      </c>
      <c r="T26" s="37">
        <f t="shared" si="14"/>
        <v>748.62837489251922</v>
      </c>
      <c r="U26" s="37">
        <f t="shared" si="14"/>
        <v>750.05546001719688</v>
      </c>
      <c r="V26" s="37">
        <f t="shared" si="14"/>
        <v>905.59226139294935</v>
      </c>
      <c r="W26" s="37">
        <f t="shared" si="14"/>
        <v>858.16285468615649</v>
      </c>
      <c r="X26" s="37">
        <f t="shared" ref="X26" si="15">SUM(X27,X33)</f>
        <v>906.31977644024084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1835.361392949269</v>
      </c>
      <c r="D33" s="29">
        <f t="shared" si="18"/>
        <v>1664.2234737747206</v>
      </c>
      <c r="E33" s="29">
        <f t="shared" si="18"/>
        <v>1673.4884780739469</v>
      </c>
      <c r="F33" s="29">
        <f t="shared" si="18"/>
        <v>1800.2915735167671</v>
      </c>
      <c r="G33" s="29">
        <f t="shared" si="18"/>
        <v>1780.8497850386932</v>
      </c>
      <c r="H33" s="29">
        <f t="shared" si="18"/>
        <v>1634.6356835769564</v>
      </c>
      <c r="I33" s="29">
        <f t="shared" si="18"/>
        <v>1559.5995700773863</v>
      </c>
      <c r="J33" s="29">
        <f t="shared" si="18"/>
        <v>1417.8945829750644</v>
      </c>
      <c r="K33" s="29">
        <f t="shared" si="18"/>
        <v>1234.4372312983662</v>
      </c>
      <c r="L33" s="29">
        <f t="shared" si="18"/>
        <v>1280.5580395528805</v>
      </c>
      <c r="M33" s="29">
        <f t="shared" si="18"/>
        <v>1131.3270851246775</v>
      </c>
      <c r="N33" s="29">
        <f t="shared" si="18"/>
        <v>952.74445399828016</v>
      </c>
      <c r="O33" s="29">
        <f t="shared" si="18"/>
        <v>834.46311263972495</v>
      </c>
      <c r="P33" s="29">
        <f t="shared" si="18"/>
        <v>834.3485812553738</v>
      </c>
      <c r="Q33" s="29">
        <f t="shared" si="18"/>
        <v>736.04419604471184</v>
      </c>
      <c r="R33" s="29">
        <f t="shared" si="18"/>
        <v>616.85305245055872</v>
      </c>
      <c r="S33" s="29">
        <f t="shared" si="18"/>
        <v>650.55485812553718</v>
      </c>
      <c r="T33" s="29">
        <f t="shared" si="18"/>
        <v>748.62837489251922</v>
      </c>
      <c r="U33" s="29">
        <f t="shared" si="18"/>
        <v>750.05546001719688</v>
      </c>
      <c r="V33" s="29">
        <f t="shared" si="18"/>
        <v>905.59226139294935</v>
      </c>
      <c r="W33" s="29">
        <f t="shared" si="18"/>
        <v>858.16285468615649</v>
      </c>
      <c r="X33" s="29">
        <f t="shared" ref="X33" si="19">SUM(X34:X50)</f>
        <v>906.31977644024084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556.85726569217536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490.64918314703357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495.37833190025788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521.38865004299225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535.57609630266563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436.26397248495266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509.56577815993114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536.7583834909716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457.54514187446256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498.92519346517622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410.2536543422184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293.20722269991398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231.72828890799659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286.11349957007735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245.91573516766979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184.43680137575231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191.53052450558897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255.49578675838347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247.61943250214961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377.4747205503009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413.15030094582971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469.51341358555447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74.563112639724849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75.692777300085993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109.58495270851249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105.06612209802238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118.62295786758382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91.50920034393809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72.303525365434211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64.395356835769547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66.654858125537402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63.724247635425627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64.822957867583838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63.724247635425613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52.737403267411857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62.625451418744625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71.414961306964756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68.118830610490107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76.908512467755799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85.57695614789337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86.045055889939817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84.170765262252786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80.597850386930361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94.086414445399839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10.58091143594153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5.2905417024935506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5.2905417024935506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9.5228718830610486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4.2325021496130679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5.2906276870163351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6.3486672398968169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4.2325021496130679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3.1743766122098007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7.5236457437661217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7.5236457437661217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4.2992261392949276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3.2244196044711959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3.224419604471195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4.2012897678417893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3.0809974204643158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4.107996560619088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6.1693035253654331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5.0397248495270839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6.8503869303525367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1.3823731728288908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1.8486672398968182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2.1066208082545139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2.1066208082545139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1.053310404127257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1.053310404127257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1.053310404127257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1.053310404127257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2.1066208082545139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2.1066208082545139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1.053310404127257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1.026999140154772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1.026999140154772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1.026999140154772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1.026999140154772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1.026999140154772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1.026999140154772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0.52691315563198615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0.47661220980223551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0.29277730008598452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0.39131556319862421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0.39131556319862426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5.2306964746345654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2.0923473774720538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2.0923473774720538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1.0461736887360269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1.0461736887360269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0.11410146173688737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0.17566638005159069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0.12029234737747206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9.6646603611349954E-2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0.11410146173688736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529.95124677558033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590.54643164230436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568.97876182287189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583.35709372312988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556.65434221840076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537.14058469475492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532.00533104041278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485.78865004299217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480.65365434221837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463.322871883061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437.46784178847804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418.85219260533097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373.34711951848664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346.45803955288039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295.78194325021491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260.86749785038694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273.19200343938087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281.2809114359415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293.5632846087704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319.47231298366296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267.9652622527945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244.88787618228721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638.78865004299234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485.3634565778159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482.46870163370602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465.09982803095448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482.46861564918305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386.9399828030954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344.48263112639722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284.6564918314703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195.88228718830607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179.61203783318999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165.2812553740327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167.19208942390367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141.39673258813411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120.37824591573514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95.538349097162495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77.386070507308673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75.475322441960444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76.251160791057643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68.298624247635416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62.494239036973333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58.248495270851244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61.893895098882204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107.12235597592428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78.401203783319005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171.55107480653484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86.939896818572649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38.036199484092862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27.944969905417022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65.730352536543421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42.801203783319011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2.2929492691315558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29.807910576096297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12.993293207222699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19.871969045571795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21.400687876182282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26.750816852966459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41.336801375752366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46.75494411006018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54.07317282889079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35.852880481513317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32.783404987102315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17.282889079965603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12.482115219260528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8.6415305245055904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7.6813413585554589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3.8407566638005157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3.8407566638005157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4.8009458297506447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1.9203783319002579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1.5286328460877039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0.69269131556319852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2.1495270851246775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2.1495270851246775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2.2212381771281171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1.5286328460877039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2.2929492691315558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1.5621668099742045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1.5626827171109199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1.8764402407566636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2.0821152192605328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0.64359415305245049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0.47773000859845227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0.80068787618228709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2281.6638005159075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2280.8684436801373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2262.0593293207226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2413.8005159071367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2710.597592433362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2794.5399828030954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2938.9939810834053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3079.084264832331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3018.7876182287187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2921.6895958727423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3089.2949269131555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3173.0438521066217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3152.0206362854683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3232.3946689595864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3198.1728288907998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3229.7936371453129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3410.8555460017192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3684.5675838349098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3909.47377472055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3910.4408426483233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3857.2402407566633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4239.9331040412726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625.17910576096301</v>
      </c>
      <c r="D52" s="37">
        <f t="shared" si="20"/>
        <v>626.82725709372301</v>
      </c>
      <c r="E52" s="37">
        <f t="shared" si="20"/>
        <v>700.2006018916594</v>
      </c>
      <c r="F52" s="37">
        <f t="shared" si="20"/>
        <v>728.28882201203771</v>
      </c>
      <c r="G52" s="37">
        <f t="shared" si="20"/>
        <v>763.04092863284609</v>
      </c>
      <c r="H52" s="37">
        <f t="shared" si="20"/>
        <v>748.80576096302661</v>
      </c>
      <c r="I52" s="37">
        <f t="shared" si="20"/>
        <v>751.31384350816847</v>
      </c>
      <c r="J52" s="37">
        <f t="shared" si="20"/>
        <v>773.16801375752357</v>
      </c>
      <c r="K52" s="37">
        <f t="shared" si="20"/>
        <v>822.99140154772135</v>
      </c>
      <c r="L52" s="37">
        <f t="shared" si="20"/>
        <v>808.97110920034402</v>
      </c>
      <c r="M52" s="37">
        <f t="shared" si="20"/>
        <v>920.8226999140154</v>
      </c>
      <c r="N52" s="37">
        <f t="shared" si="20"/>
        <v>1001.815219260533</v>
      </c>
      <c r="O52" s="37">
        <f t="shared" si="20"/>
        <v>1046.8138435081685</v>
      </c>
      <c r="P52" s="37">
        <f t="shared" si="20"/>
        <v>1311.1444539982801</v>
      </c>
      <c r="Q52" s="37">
        <f t="shared" si="20"/>
        <v>1350.1002579535684</v>
      </c>
      <c r="R52" s="37">
        <f t="shared" si="20"/>
        <v>1410.0984522785898</v>
      </c>
      <c r="S52" s="37">
        <f t="shared" si="20"/>
        <v>1556.7977644024074</v>
      </c>
      <c r="T52" s="37">
        <f t="shared" si="20"/>
        <v>1695.4078245915734</v>
      </c>
      <c r="U52" s="37">
        <f t="shared" si="20"/>
        <v>1718.0858985382631</v>
      </c>
      <c r="V52" s="37">
        <f t="shared" si="20"/>
        <v>1871.2231298366294</v>
      </c>
      <c r="W52" s="37">
        <f t="shared" si="20"/>
        <v>2010.7144453998276</v>
      </c>
      <c r="X52" s="37">
        <f t="shared" ref="X52" si="21">SUM(X53:X70)</f>
        <v>1607.0865864144453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623.67437661220981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625.82407566637994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699.31685296646594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726.78409286328451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761.27343078245917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747.18159931212381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749.54634565778144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771.01840068787612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820.6984522785898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805.17343078245915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914.30214961306956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964.65073086844359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1007.5952708512468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1270.8272570937229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1301.495184866724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1357.9106620808254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1492.3570077386069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1622.9550300945828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1643.8314703353396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1801.6333619948407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1935.2644883920891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1554.0274290627683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1.5047291487532239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1.0031814273430779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0.88374892519346515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1.5047291487532239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1.7674978503869301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1.6241616509028369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1.7196904557179711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2.00627687016337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2.2690455717970766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3.1049871023215823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3.5827171109200338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5.2068787618228711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6.7355116079105759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7.0937231298366292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12.109458297506448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12.443852106620808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14.426397248495268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14.560705073086845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12.934909716251074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16.704987102321585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17.602751504729145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18.530868443680138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4.7807394668959592E-2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0.14333619948409287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2.3903697334479789E-2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0.69269131556319841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2.9378331900257946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31.957609630266553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32.483061049011177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33.223473774720553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36.495614789337921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39.74393809114359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50.01435941530525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57.583748925193447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60.997678417884771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52.876010318142733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57.844625967325882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34.518744625967322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0.30834049871023211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0.32184006878761828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8.7704213241616494E-3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2.5795356835769559E-3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9.544282029234739E-3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75.35597592433362</v>
      </c>
      <c r="D71" s="37">
        <f t="shared" si="22"/>
        <v>70.650730868443674</v>
      </c>
      <c r="E71" s="37">
        <f t="shared" si="22"/>
        <v>75.308082545141858</v>
      </c>
      <c r="F71" s="37">
        <f t="shared" si="22"/>
        <v>115.88796216680996</v>
      </c>
      <c r="G71" s="37">
        <f t="shared" si="22"/>
        <v>108.96147893379191</v>
      </c>
      <c r="H71" s="37">
        <f t="shared" si="22"/>
        <v>135.85563198624246</v>
      </c>
      <c r="I71" s="37">
        <f t="shared" si="22"/>
        <v>265.66827171109196</v>
      </c>
      <c r="J71" s="37">
        <f t="shared" si="22"/>
        <v>224.08521066208078</v>
      </c>
      <c r="K71" s="37">
        <f t="shared" si="22"/>
        <v>225.49441100601885</v>
      </c>
      <c r="L71" s="37">
        <f t="shared" si="22"/>
        <v>337.01160791057612</v>
      </c>
      <c r="M71" s="37">
        <f t="shared" si="22"/>
        <v>377.54376612209802</v>
      </c>
      <c r="N71" s="37">
        <f t="shared" si="22"/>
        <v>418.69690455717966</v>
      </c>
      <c r="O71" s="37">
        <f t="shared" si="22"/>
        <v>399.66087704213248</v>
      </c>
      <c r="P71" s="37">
        <f t="shared" si="22"/>
        <v>423.76036113499572</v>
      </c>
      <c r="Q71" s="37">
        <f t="shared" si="22"/>
        <v>489.68194325021489</v>
      </c>
      <c r="R71" s="37">
        <f t="shared" si="22"/>
        <v>481.70447119518474</v>
      </c>
      <c r="S71" s="37">
        <f t="shared" si="22"/>
        <v>628.35571797076534</v>
      </c>
      <c r="T71" s="37">
        <f t="shared" si="22"/>
        <v>717.02166809974199</v>
      </c>
      <c r="U71" s="37">
        <f t="shared" si="22"/>
        <v>802.20223559759233</v>
      </c>
      <c r="V71" s="37">
        <f t="shared" si="22"/>
        <v>815.4419604471193</v>
      </c>
      <c r="W71" s="37">
        <f t="shared" si="22"/>
        <v>798.05984522785889</v>
      </c>
      <c r="X71" s="37">
        <f t="shared" ref="X71" si="23">SUM(X72:X73)</f>
        <v>750.20584694754939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75.35597592433362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70.650730868443674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75.308082545141858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115.8163370593293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108.65098882201202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118.73035253654341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226.9752364574376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181.64230438521062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216.46603611349951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231.46560619088564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269.77652622527944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298.86792777300087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306.20051590713678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334.14539982803097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392.71049011177979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385.90335339638858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433.00369733447985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511.89853826311258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618.71410146173685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648.68950988821996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626.26895958727425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589.20171969045566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7.1625107480653469E-2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0.31049011177987962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17.12527944969905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38.693035253654337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42.442906276870175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9.0283748925193468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105.54600171969049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107.76723989681858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119.82897678417882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93.460361134995679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89.614961306964744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96.971453138435066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95.801117798796184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195.35202063628552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205.1231298366294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183.48813413585549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166.7524505588994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171.79088564058469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161.0041272570937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1450.2723129836631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1398.108426483233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1364.478761822872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1892.638950988822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1098.4999140154771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1135.8556319862421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1100.8645743766119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1080.4434221840067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670.29724849527076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645.7200343938091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669.89097162510734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597.85537403267404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629.3349097162511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626.3732588134136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566.1603611349957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660.88675838349081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684.74737747205506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721.81375752364579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827.54299226139278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867.26225279449682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855.42089423903712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918.5287188306105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3429.0627687016336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3308.2545141874457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3232.760103181427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3413.8435081685293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3607.2226999140148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3517.2828890799656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3644.1960447119518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3899.3121238177127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3767.153912295787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3386.844368013757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3564.2304385210655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3794.668959587274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3844.711951848667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4066.2080825451417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4091.5735167669818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4254.6861564918308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4403.2674118658633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4689.8704213241608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4851.5988822012041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4873.2085124677551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4669.5242476354269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4841.5261392949269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3459.8750644883921</v>
      </c>
      <c r="D2" s="31">
        <f t="shared" ref="D2:W2" si="1">SUM(D3,D17,D22,D25,D26,D51,D52,D71,D74,D75,D76)</f>
        <v>2967.5530524505589</v>
      </c>
      <c r="E2" s="31">
        <f t="shared" si="1"/>
        <v>2763.5282889079963</v>
      </c>
      <c r="F2" s="31">
        <f t="shared" si="1"/>
        <v>2919.3433361994839</v>
      </c>
      <c r="G2" s="31">
        <f t="shared" si="1"/>
        <v>3102.9201203783318</v>
      </c>
      <c r="H2" s="31">
        <f t="shared" si="1"/>
        <v>2414.1174548581257</v>
      </c>
      <c r="I2" s="31">
        <f t="shared" si="1"/>
        <v>2399.3961306964738</v>
      </c>
      <c r="J2" s="31">
        <f t="shared" si="1"/>
        <v>2607.8900257953565</v>
      </c>
      <c r="K2" s="31">
        <f t="shared" si="1"/>
        <v>2019.2594153052446</v>
      </c>
      <c r="L2" s="31">
        <f t="shared" si="1"/>
        <v>1404.5159071367152</v>
      </c>
      <c r="M2" s="31">
        <f t="shared" si="1"/>
        <v>1583.6958727429064</v>
      </c>
      <c r="N2" s="31">
        <f t="shared" si="1"/>
        <v>1715.054600171969</v>
      </c>
      <c r="O2" s="31">
        <f t="shared" si="1"/>
        <v>1752.2229578675838</v>
      </c>
      <c r="P2" s="31">
        <f t="shared" si="1"/>
        <v>1712.8900257953565</v>
      </c>
      <c r="Q2" s="31">
        <f t="shared" si="1"/>
        <v>1733.519260533104</v>
      </c>
      <c r="R2" s="31">
        <f t="shared" si="1"/>
        <v>1713.2102321582115</v>
      </c>
      <c r="S2" s="31">
        <f t="shared" si="1"/>
        <v>1672.266036113499</v>
      </c>
      <c r="T2" s="31">
        <f t="shared" si="1"/>
        <v>1970.3367153912295</v>
      </c>
      <c r="U2" s="31">
        <f t="shared" si="1"/>
        <v>1923.9399828030955</v>
      </c>
      <c r="V2" s="31">
        <f t="shared" si="1"/>
        <v>1588.9550300945828</v>
      </c>
      <c r="W2" s="31">
        <f t="shared" si="1"/>
        <v>1417.8349957007738</v>
      </c>
      <c r="X2" s="31">
        <f t="shared" ref="X2" si="2">SUM(X3,X17,X22,X25,X26,X51,X52,X71,X74,X75,X76)</f>
        <v>1589.2502149613067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935.49845227858987</v>
      </c>
      <c r="D3" s="34">
        <f t="shared" ref="D3:W3" si="4">SUM(D4,D8,D11)</f>
        <v>740.70902837489257</v>
      </c>
      <c r="E3" s="34">
        <f t="shared" si="4"/>
        <v>777.9834049871024</v>
      </c>
      <c r="F3" s="34">
        <f t="shared" si="4"/>
        <v>811.69071367153913</v>
      </c>
      <c r="G3" s="34">
        <f t="shared" si="4"/>
        <v>929.95038693035235</v>
      </c>
      <c r="H3" s="34">
        <f t="shared" si="4"/>
        <v>612.50034393809119</v>
      </c>
      <c r="I3" s="34">
        <f t="shared" si="4"/>
        <v>515.26036113499561</v>
      </c>
      <c r="J3" s="34">
        <f t="shared" si="4"/>
        <v>396.4062768701632</v>
      </c>
      <c r="K3" s="34">
        <f t="shared" si="4"/>
        <v>227.35623387790193</v>
      </c>
      <c r="L3" s="34">
        <f t="shared" si="4"/>
        <v>176.00472914875323</v>
      </c>
      <c r="M3" s="34">
        <f t="shared" si="4"/>
        <v>132.7548581255374</v>
      </c>
      <c r="N3" s="34">
        <f t="shared" si="4"/>
        <v>241.3586414445399</v>
      </c>
      <c r="O3" s="34">
        <f t="shared" si="4"/>
        <v>287.42158211521922</v>
      </c>
      <c r="P3" s="34">
        <f t="shared" si="4"/>
        <v>295.2869303525365</v>
      </c>
      <c r="Q3" s="34">
        <f t="shared" si="4"/>
        <v>288.24832330180561</v>
      </c>
      <c r="R3" s="34">
        <f t="shared" si="4"/>
        <v>285.99363714531387</v>
      </c>
      <c r="S3" s="34">
        <f t="shared" si="4"/>
        <v>219.91814273430779</v>
      </c>
      <c r="T3" s="34">
        <f t="shared" si="4"/>
        <v>317.86371453138429</v>
      </c>
      <c r="U3" s="34">
        <f t="shared" si="4"/>
        <v>264.85167669819435</v>
      </c>
      <c r="V3" s="34">
        <f t="shared" si="4"/>
        <v>103.96036113499569</v>
      </c>
      <c r="W3" s="34">
        <f t="shared" si="4"/>
        <v>53.066552020636294</v>
      </c>
      <c r="X3" s="34">
        <f t="shared" ref="X3" si="5">SUM(X4,X8,X11)</f>
        <v>82.941616509028364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436.17179707652622</v>
      </c>
      <c r="D4" s="29">
        <f t="shared" ref="D4:W4" si="7">SUM(D5:D7)</f>
        <v>351.12854686156493</v>
      </c>
      <c r="E4" s="29">
        <f t="shared" si="7"/>
        <v>296.73697334479795</v>
      </c>
      <c r="F4" s="29">
        <f t="shared" si="7"/>
        <v>300.78624247635418</v>
      </c>
      <c r="G4" s="29">
        <f t="shared" si="7"/>
        <v>402.20636285468612</v>
      </c>
      <c r="H4" s="29">
        <f t="shared" si="7"/>
        <v>256.61410146173688</v>
      </c>
      <c r="I4" s="29">
        <f t="shared" si="7"/>
        <v>216.64754944110061</v>
      </c>
      <c r="J4" s="29">
        <f t="shared" si="7"/>
        <v>280.58873602751493</v>
      </c>
      <c r="K4" s="29">
        <f t="shared" si="7"/>
        <v>94.343078245915734</v>
      </c>
      <c r="L4" s="29">
        <f t="shared" si="7"/>
        <v>114.26758383490971</v>
      </c>
      <c r="M4" s="29">
        <f t="shared" si="7"/>
        <v>63.011177987962164</v>
      </c>
      <c r="N4" s="29">
        <f t="shared" si="7"/>
        <v>60.215133276010299</v>
      </c>
      <c r="O4" s="29">
        <f t="shared" si="7"/>
        <v>62.23018056749784</v>
      </c>
      <c r="P4" s="29">
        <f t="shared" si="7"/>
        <v>48.495270851246772</v>
      </c>
      <c r="Q4" s="29">
        <f t="shared" si="7"/>
        <v>60.6883920894239</v>
      </c>
      <c r="R4" s="29">
        <f t="shared" si="7"/>
        <v>18.207222699914013</v>
      </c>
      <c r="S4" s="29">
        <f t="shared" si="7"/>
        <v>15.222527944969899</v>
      </c>
      <c r="T4" s="29">
        <f t="shared" si="7"/>
        <v>43.636457437661221</v>
      </c>
      <c r="U4" s="29">
        <f t="shared" si="7"/>
        <v>56.287532244196044</v>
      </c>
      <c r="V4" s="29">
        <f t="shared" si="7"/>
        <v>78.497506448839204</v>
      </c>
      <c r="W4" s="29">
        <f t="shared" si="7"/>
        <v>39.692261392949277</v>
      </c>
      <c r="X4" s="29">
        <f t="shared" ref="X4" si="8">SUM(X5:X7)</f>
        <v>65.311435941530519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27.887618228718829</v>
      </c>
      <c r="U5" s="10">
        <f>FC_IND_IS_BF_E!U5+FC_IND_IS_EA_E!U5</f>
        <v>38.508426483233023</v>
      </c>
      <c r="V5" s="10">
        <f>FC_IND_IS_BF_E!V5+FC_IND_IS_EA_E!V5</f>
        <v>30.557695614789338</v>
      </c>
      <c r="W5" s="10">
        <f>FC_IND_IS_BF_E!W5+FC_IND_IS_EA_E!W5</f>
        <v>22.50180567497851</v>
      </c>
      <c r="X5" s="10">
        <f>FC_IND_IS_BF_E!X5+FC_IND_IS_EA_E!X5</f>
        <v>39.924247635425623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0.67489251934651762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0.68073946689595866</v>
      </c>
      <c r="K6" s="10">
        <f>FC_IND_IS_BF_E!K6+FC_IND_IS_EA_E!K6</f>
        <v>1.4055889939810839</v>
      </c>
      <c r="L6" s="10">
        <f>FC_IND_IS_BF_E!L6+FC_IND_IS_EA_E!L6</f>
        <v>21.189423903697332</v>
      </c>
      <c r="M6" s="10">
        <f>FC_IND_IS_BF_E!M6+FC_IND_IS_EA_E!M6</f>
        <v>1.4236457437661221</v>
      </c>
      <c r="N6" s="10">
        <f>FC_IND_IS_BF_E!N6+FC_IND_IS_EA_E!N6</f>
        <v>2.1047291487532238</v>
      </c>
      <c r="O6" s="10">
        <f>FC_IND_IS_BF_E!O6+FC_IND_IS_EA_E!O6</f>
        <v>1.396302665520206</v>
      </c>
      <c r="P6" s="10">
        <f>FC_IND_IS_BF_E!P6+FC_IND_IS_EA_E!P6</f>
        <v>0</v>
      </c>
      <c r="Q6" s="10">
        <f>FC_IND_IS_BF_E!Q6+FC_IND_IS_EA_E!Q6</f>
        <v>0.6972484952708512</v>
      </c>
      <c r="R6" s="10">
        <f>FC_IND_IS_BF_E!R6+FC_IND_IS_EA_E!R6</f>
        <v>0.70687876182287179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4.0199484092863287</v>
      </c>
      <c r="X6" s="10">
        <f>FC_IND_IS_BF_E!X6+FC_IND_IS_EA_E!X6</f>
        <v>10.53877901977644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436.17179707652622</v>
      </c>
      <c r="D7" s="10">
        <f>FC_IND_IS_BF_E!D7+FC_IND_IS_EA_E!D7</f>
        <v>351.12854686156493</v>
      </c>
      <c r="E7" s="10">
        <f>FC_IND_IS_BF_E!E7+FC_IND_IS_EA_E!E7</f>
        <v>296.0620808254514</v>
      </c>
      <c r="F7" s="10">
        <f>FC_IND_IS_BF_E!F7+FC_IND_IS_EA_E!F7</f>
        <v>300.78624247635418</v>
      </c>
      <c r="G7" s="10">
        <f>FC_IND_IS_BF_E!G7+FC_IND_IS_EA_E!G7</f>
        <v>402.20636285468612</v>
      </c>
      <c r="H7" s="10">
        <f>FC_IND_IS_BF_E!H7+FC_IND_IS_EA_E!H7</f>
        <v>256.61410146173688</v>
      </c>
      <c r="I7" s="10">
        <f>FC_IND_IS_BF_E!I7+FC_IND_IS_EA_E!I7</f>
        <v>216.64754944110061</v>
      </c>
      <c r="J7" s="10">
        <f>FC_IND_IS_BF_E!J7+FC_IND_IS_EA_E!J7</f>
        <v>279.90799656061898</v>
      </c>
      <c r="K7" s="10">
        <f>FC_IND_IS_BF_E!K7+FC_IND_IS_EA_E!K7</f>
        <v>92.93748925193465</v>
      </c>
      <c r="L7" s="10">
        <f>FC_IND_IS_BF_E!L7+FC_IND_IS_EA_E!L7</f>
        <v>93.078159931212383</v>
      </c>
      <c r="M7" s="10">
        <f>FC_IND_IS_BF_E!M7+FC_IND_IS_EA_E!M7</f>
        <v>61.587532244196041</v>
      </c>
      <c r="N7" s="10">
        <f>FC_IND_IS_BF_E!N7+FC_IND_IS_EA_E!N7</f>
        <v>58.110404127257077</v>
      </c>
      <c r="O7" s="10">
        <f>FC_IND_IS_BF_E!O7+FC_IND_IS_EA_E!O7</f>
        <v>60.833877901977637</v>
      </c>
      <c r="P7" s="10">
        <f>FC_IND_IS_BF_E!P7+FC_IND_IS_EA_E!P7</f>
        <v>48.495270851246772</v>
      </c>
      <c r="Q7" s="10">
        <f>FC_IND_IS_BF_E!Q7+FC_IND_IS_EA_E!Q7</f>
        <v>59.991143594153051</v>
      </c>
      <c r="R7" s="10">
        <f>FC_IND_IS_BF_E!R7+FC_IND_IS_EA_E!R7</f>
        <v>17.500343938091142</v>
      </c>
      <c r="S7" s="10">
        <f>FC_IND_IS_BF_E!S7+FC_IND_IS_EA_E!S7</f>
        <v>15.222527944969899</v>
      </c>
      <c r="T7" s="10">
        <f>FC_IND_IS_BF_E!T7+FC_IND_IS_EA_E!T7</f>
        <v>15.748839208942391</v>
      </c>
      <c r="U7" s="10">
        <f>FC_IND_IS_BF_E!U7+FC_IND_IS_EA_E!U7</f>
        <v>17.77910576096302</v>
      </c>
      <c r="V7" s="10">
        <f>FC_IND_IS_BF_E!V7+FC_IND_IS_EA_E!V7</f>
        <v>47.939810834049872</v>
      </c>
      <c r="W7" s="10">
        <f>FC_IND_IS_BF_E!W7+FC_IND_IS_EA_E!W7</f>
        <v>13.17050730868444</v>
      </c>
      <c r="X7" s="10">
        <f>FC_IND_IS_BF_E!X7+FC_IND_IS_EA_E!X7</f>
        <v>14.84840928632846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499.32665520206359</v>
      </c>
      <c r="D11" s="29">
        <f t="shared" ref="D11:W11" si="13">SUM(D12:D16)</f>
        <v>389.58048151332758</v>
      </c>
      <c r="E11" s="29">
        <f t="shared" si="13"/>
        <v>481.2464316423044</v>
      </c>
      <c r="F11" s="29">
        <f t="shared" si="13"/>
        <v>510.90447119518495</v>
      </c>
      <c r="G11" s="29">
        <f t="shared" si="13"/>
        <v>527.74402407566629</v>
      </c>
      <c r="H11" s="29">
        <f t="shared" si="13"/>
        <v>355.88624247635431</v>
      </c>
      <c r="I11" s="29">
        <f t="shared" si="13"/>
        <v>298.61281169389503</v>
      </c>
      <c r="J11" s="29">
        <f t="shared" si="13"/>
        <v>115.8175408426483</v>
      </c>
      <c r="K11" s="29">
        <f t="shared" si="13"/>
        <v>133.01315563198619</v>
      </c>
      <c r="L11" s="29">
        <f t="shared" si="13"/>
        <v>61.737145313843513</v>
      </c>
      <c r="M11" s="29">
        <f t="shared" si="13"/>
        <v>69.74368013757524</v>
      </c>
      <c r="N11" s="29">
        <f t="shared" si="13"/>
        <v>181.14350816852959</v>
      </c>
      <c r="O11" s="29">
        <f t="shared" si="13"/>
        <v>225.1914015477214</v>
      </c>
      <c r="P11" s="29">
        <f t="shared" si="13"/>
        <v>246.7916595012897</v>
      </c>
      <c r="Q11" s="29">
        <f t="shared" si="13"/>
        <v>227.55993121238171</v>
      </c>
      <c r="R11" s="29">
        <f t="shared" si="13"/>
        <v>267.78641444539983</v>
      </c>
      <c r="S11" s="29">
        <f t="shared" si="13"/>
        <v>204.6956147893379</v>
      </c>
      <c r="T11" s="29">
        <f t="shared" si="13"/>
        <v>274.2272570937231</v>
      </c>
      <c r="U11" s="29">
        <f t="shared" si="13"/>
        <v>208.5641444539983</v>
      </c>
      <c r="V11" s="29">
        <f t="shared" si="13"/>
        <v>25.46285468615649</v>
      </c>
      <c r="W11" s="29">
        <f t="shared" si="13"/>
        <v>13.374290627687021</v>
      </c>
      <c r="X11" s="29">
        <f t="shared" ref="X11" si="14">SUM(X12:X16)</f>
        <v>17.630180567497845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0.55812553740326731</v>
      </c>
      <c r="E12" s="10">
        <f>FC_IND_IS_BF_E!E12+FC_IND_IS_EA_E!E12</f>
        <v>0.53963886500429914</v>
      </c>
      <c r="F12" s="10">
        <f>FC_IND_IS_BF_E!F12+FC_IND_IS_EA_E!F12</f>
        <v>0.55047291487532246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0.55382631126397242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0.56044711951848658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8.5124677558039551E-3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7.8245915735167659E-3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499.32665520206359</v>
      </c>
      <c r="D13" s="10">
        <f>FC_IND_IS_BF_E!D13+FC_IND_IS_EA_E!D13</f>
        <v>389.02235597592431</v>
      </c>
      <c r="E13" s="10">
        <f>FC_IND_IS_BF_E!E13+FC_IND_IS_EA_E!E13</f>
        <v>480.70679277730011</v>
      </c>
      <c r="F13" s="10">
        <f>FC_IND_IS_BF_E!F13+FC_IND_IS_EA_E!F13</f>
        <v>510.35399828030961</v>
      </c>
      <c r="G13" s="10">
        <f>FC_IND_IS_BF_E!G13+FC_IND_IS_EA_E!G13</f>
        <v>527.74402407566629</v>
      </c>
      <c r="H13" s="10">
        <f>FC_IND_IS_BF_E!H13+FC_IND_IS_EA_E!H13</f>
        <v>355.88624247635431</v>
      </c>
      <c r="I13" s="10">
        <f>FC_IND_IS_BF_E!I13+FC_IND_IS_EA_E!I13</f>
        <v>298.05898538263108</v>
      </c>
      <c r="J13" s="10">
        <f>FC_IND_IS_BF_E!J13+FC_IND_IS_EA_E!J13</f>
        <v>115.8175408426483</v>
      </c>
      <c r="K13" s="10">
        <f>FC_IND_IS_BF_E!K13+FC_IND_IS_EA_E!K13</f>
        <v>133.01315563198619</v>
      </c>
      <c r="L13" s="10">
        <f>FC_IND_IS_BF_E!L13+FC_IND_IS_EA_E!L13</f>
        <v>61.737145313843513</v>
      </c>
      <c r="M13" s="10">
        <f>FC_IND_IS_BF_E!M13+FC_IND_IS_EA_E!M13</f>
        <v>69.74368013757524</v>
      </c>
      <c r="N13" s="10">
        <f>FC_IND_IS_BF_E!N13+FC_IND_IS_EA_E!N13</f>
        <v>181.14350816852959</v>
      </c>
      <c r="O13" s="10">
        <f>FC_IND_IS_BF_E!O13+FC_IND_IS_EA_E!O13</f>
        <v>224.6309544282029</v>
      </c>
      <c r="P13" s="10">
        <f>FC_IND_IS_BF_E!P13+FC_IND_IS_EA_E!P13</f>
        <v>246.7916595012897</v>
      </c>
      <c r="Q13" s="10">
        <f>FC_IND_IS_BF_E!Q13+FC_IND_IS_EA_E!Q13</f>
        <v>227.55993121238171</v>
      </c>
      <c r="R13" s="10">
        <f>FC_IND_IS_BF_E!R13+FC_IND_IS_EA_E!R13</f>
        <v>267.78641444539983</v>
      </c>
      <c r="S13" s="10">
        <f>FC_IND_IS_BF_E!S13+FC_IND_IS_EA_E!S13</f>
        <v>204.6956147893379</v>
      </c>
      <c r="T13" s="10">
        <f>FC_IND_IS_BF_E!T13+FC_IND_IS_EA_E!T13</f>
        <v>274.2187446259673</v>
      </c>
      <c r="U13" s="10">
        <f>FC_IND_IS_BF_E!U13+FC_IND_IS_EA_E!U13</f>
        <v>208.5641444539983</v>
      </c>
      <c r="V13" s="10">
        <f>FC_IND_IS_BF_E!V13+FC_IND_IS_EA_E!V13</f>
        <v>25.46285468615649</v>
      </c>
      <c r="W13" s="10">
        <f>FC_IND_IS_BF_E!W13+FC_IND_IS_EA_E!W13</f>
        <v>13.374290627687021</v>
      </c>
      <c r="X13" s="10">
        <f>FC_IND_IS_BF_E!X13+FC_IND_IS_EA_E!X13</f>
        <v>17.622355975924329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1181.0523645743765</v>
      </c>
      <c r="D17" s="37">
        <f t="shared" ref="D17:W17" si="16">SUM(D18:D21)</f>
        <v>1051.8486672398967</v>
      </c>
      <c r="E17" s="37">
        <f t="shared" si="16"/>
        <v>948.30894239036945</v>
      </c>
      <c r="F17" s="37">
        <f t="shared" si="16"/>
        <v>1017.6889079965608</v>
      </c>
      <c r="G17" s="37">
        <f t="shared" si="16"/>
        <v>1043.2024075666379</v>
      </c>
      <c r="H17" s="37">
        <f t="shared" si="16"/>
        <v>774.60834049871028</v>
      </c>
      <c r="I17" s="37">
        <f t="shared" si="16"/>
        <v>813.88882201203762</v>
      </c>
      <c r="J17" s="37">
        <f t="shared" si="16"/>
        <v>1036.4049011177988</v>
      </c>
      <c r="K17" s="37">
        <f t="shared" si="16"/>
        <v>697.18159931212358</v>
      </c>
      <c r="L17" s="37">
        <f t="shared" si="16"/>
        <v>373.61711092003435</v>
      </c>
      <c r="M17" s="37">
        <f t="shared" si="16"/>
        <v>492.5981083404987</v>
      </c>
      <c r="N17" s="37">
        <f t="shared" si="16"/>
        <v>474.85907136715389</v>
      </c>
      <c r="O17" s="37">
        <f t="shared" si="16"/>
        <v>468.84256233877898</v>
      </c>
      <c r="P17" s="37">
        <f t="shared" si="16"/>
        <v>461.99011177987944</v>
      </c>
      <c r="Q17" s="37">
        <f t="shared" si="16"/>
        <v>500.99122957867581</v>
      </c>
      <c r="R17" s="37">
        <f t="shared" si="16"/>
        <v>395.35683576956143</v>
      </c>
      <c r="S17" s="37">
        <f t="shared" si="16"/>
        <v>370.10361134995696</v>
      </c>
      <c r="T17" s="37">
        <f t="shared" si="16"/>
        <v>401.63834909716246</v>
      </c>
      <c r="U17" s="37">
        <f t="shared" si="16"/>
        <v>377.25047291487539</v>
      </c>
      <c r="V17" s="37">
        <f t="shared" si="16"/>
        <v>365.60352536543417</v>
      </c>
      <c r="W17" s="37">
        <f t="shared" si="16"/>
        <v>300.70343938091145</v>
      </c>
      <c r="X17" s="37">
        <f t="shared" ref="X17" si="17">SUM(X18:X21)</f>
        <v>342.8122098022356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419.75494411006008</v>
      </c>
      <c r="D19" s="10">
        <f>FC_IND_IS_BF_E!D19+FC_IND_IS_EA_E!D19</f>
        <v>405.88993981083411</v>
      </c>
      <c r="E19" s="10">
        <f>FC_IND_IS_BF_E!E19+FC_IND_IS_EA_E!E19</f>
        <v>361.17798796216681</v>
      </c>
      <c r="F19" s="10">
        <f>FC_IND_IS_BF_E!F19+FC_IND_IS_EA_E!F19</f>
        <v>385.29664660361146</v>
      </c>
      <c r="G19" s="10">
        <f>FC_IND_IS_BF_E!G19+FC_IND_IS_EA_E!G19</f>
        <v>365.47721410146175</v>
      </c>
      <c r="H19" s="10">
        <f>FC_IND_IS_BF_E!H19+FC_IND_IS_EA_E!H19</f>
        <v>300.23645743766122</v>
      </c>
      <c r="I19" s="10">
        <f>FC_IND_IS_BF_E!I19+FC_IND_IS_EA_E!I19</f>
        <v>306.55631986242469</v>
      </c>
      <c r="J19" s="10">
        <f>FC_IND_IS_BF_E!J19+FC_IND_IS_EA_E!J19</f>
        <v>331.64230438521065</v>
      </c>
      <c r="K19" s="10">
        <f>FC_IND_IS_BF_E!K19+FC_IND_IS_EA_E!K19</f>
        <v>235.2536543422184</v>
      </c>
      <c r="L19" s="10">
        <f>FC_IND_IS_BF_E!L19+FC_IND_IS_EA_E!L19</f>
        <v>126.48323301805671</v>
      </c>
      <c r="M19" s="10">
        <f>FC_IND_IS_BF_E!M19+FC_IND_IS_EA_E!M19</f>
        <v>200.10748065348241</v>
      </c>
      <c r="N19" s="10">
        <f>FC_IND_IS_BF_E!N19+FC_IND_IS_EA_E!N19</f>
        <v>201.1177987962167</v>
      </c>
      <c r="O19" s="10">
        <f>FC_IND_IS_BF_E!O19+FC_IND_IS_EA_E!O19</f>
        <v>196.58211521926049</v>
      </c>
      <c r="P19" s="10">
        <f>FC_IND_IS_BF_E!P19+FC_IND_IS_EA_E!P19</f>
        <v>203.4393809114359</v>
      </c>
      <c r="Q19" s="10">
        <f>FC_IND_IS_BF_E!Q19+FC_IND_IS_EA_E!Q19</f>
        <v>215.28374892519349</v>
      </c>
      <c r="R19" s="10">
        <f>FC_IND_IS_BF_E!R19+FC_IND_IS_EA_E!R19</f>
        <v>132.67411865864139</v>
      </c>
      <c r="S19" s="10">
        <f>FC_IND_IS_BF_E!S19+FC_IND_IS_EA_E!S19</f>
        <v>104.14875322441959</v>
      </c>
      <c r="T19" s="10">
        <f>FC_IND_IS_BF_E!T19+FC_IND_IS_EA_E!T19</f>
        <v>118.9613069647463</v>
      </c>
      <c r="U19" s="10">
        <f>FC_IND_IS_BF_E!U19+FC_IND_IS_EA_E!U19</f>
        <v>126.15460017196908</v>
      </c>
      <c r="V19" s="10">
        <f>FC_IND_IS_BF_E!V19+FC_IND_IS_EA_E!V19</f>
        <v>105.9537403267412</v>
      </c>
      <c r="W19" s="10">
        <f>FC_IND_IS_BF_E!W19+FC_IND_IS_EA_E!W19</f>
        <v>96.922699914015467</v>
      </c>
      <c r="X19" s="10">
        <f>FC_IND_IS_BF_E!X19+FC_IND_IS_EA_E!X19</f>
        <v>127.2733447979364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761.29742046431647</v>
      </c>
      <c r="D20" s="10">
        <f>FC_IND_IS_BF_E!D20+FC_IND_IS_EA_E!D20</f>
        <v>639.34273430782446</v>
      </c>
      <c r="E20" s="10">
        <f>FC_IND_IS_BF_E!E20+FC_IND_IS_EA_E!E20</f>
        <v>570.26844368013735</v>
      </c>
      <c r="F20" s="10">
        <f>FC_IND_IS_BF_E!F20+FC_IND_IS_EA_E!F20</f>
        <v>603.85021496130696</v>
      </c>
      <c r="G20" s="10">
        <f>FC_IND_IS_BF_E!G20+FC_IND_IS_EA_E!G20</f>
        <v>638.2201203783319</v>
      </c>
      <c r="H20" s="10">
        <f>FC_IND_IS_BF_E!H20+FC_IND_IS_EA_E!H20</f>
        <v>451.32321582115219</v>
      </c>
      <c r="I20" s="10">
        <f>FC_IND_IS_BF_E!I20+FC_IND_IS_EA_E!I20</f>
        <v>483.08968185726559</v>
      </c>
      <c r="J20" s="10">
        <f>FC_IND_IS_BF_E!J20+FC_IND_IS_EA_E!J20</f>
        <v>673.40214961306958</v>
      </c>
      <c r="K20" s="10">
        <f>FC_IND_IS_BF_E!K20+FC_IND_IS_EA_E!K20</f>
        <v>438.21057609630253</v>
      </c>
      <c r="L20" s="10">
        <f>FC_IND_IS_BF_E!L20+FC_IND_IS_EA_E!L20</f>
        <v>235.81255374032673</v>
      </c>
      <c r="M20" s="10">
        <f>FC_IND_IS_BF_E!M20+FC_IND_IS_EA_E!M20</f>
        <v>288.02424763542558</v>
      </c>
      <c r="N20" s="10">
        <f>FC_IND_IS_BF_E!N20+FC_IND_IS_EA_E!N20</f>
        <v>268.89269131556318</v>
      </c>
      <c r="O20" s="10">
        <f>FC_IND_IS_BF_E!O20+FC_IND_IS_EA_E!O20</f>
        <v>271.13783319002579</v>
      </c>
      <c r="P20" s="10">
        <f>FC_IND_IS_BF_E!P20+FC_IND_IS_EA_E!P20</f>
        <v>257.88194325021487</v>
      </c>
      <c r="Q20" s="10">
        <f>FC_IND_IS_BF_E!Q20+FC_IND_IS_EA_E!Q20</f>
        <v>283.34290627687011</v>
      </c>
      <c r="R20" s="10">
        <f>FC_IND_IS_BF_E!R20+FC_IND_IS_EA_E!R20</f>
        <v>244.29157351676699</v>
      </c>
      <c r="S20" s="10">
        <f>FC_IND_IS_BF_E!S20+FC_IND_IS_EA_E!S20</f>
        <v>251.45692175408422</v>
      </c>
      <c r="T20" s="10">
        <f>FC_IND_IS_BF_E!T20+FC_IND_IS_EA_E!T20</f>
        <v>269.43482373172827</v>
      </c>
      <c r="U20" s="10">
        <f>FC_IND_IS_BF_E!U20+FC_IND_IS_EA_E!U20</f>
        <v>242.72089423903699</v>
      </c>
      <c r="V20" s="10">
        <f>FC_IND_IS_BF_E!V20+FC_IND_IS_EA_E!V20</f>
        <v>248.25047291487527</v>
      </c>
      <c r="W20" s="10">
        <f>FC_IND_IS_BF_E!W20+FC_IND_IS_EA_E!W20</f>
        <v>191.4367153912296</v>
      </c>
      <c r="X20" s="10">
        <f>FC_IND_IS_BF_E!X20+FC_IND_IS_EA_E!X20</f>
        <v>202.99183147033531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6.6159931212381782</v>
      </c>
      <c r="E21" s="10">
        <f>FC_IND_IS_BF_E!E21+FC_IND_IS_EA_E!E21</f>
        <v>16.86251074806535</v>
      </c>
      <c r="F21" s="10">
        <f>FC_IND_IS_BF_E!F21+FC_IND_IS_EA_E!F21</f>
        <v>28.542046431642312</v>
      </c>
      <c r="G21" s="10">
        <f>FC_IND_IS_BF_E!G21+FC_IND_IS_EA_E!G21</f>
        <v>39.505073086844369</v>
      </c>
      <c r="H21" s="10">
        <f>FC_IND_IS_BF_E!H21+FC_IND_IS_EA_E!H21</f>
        <v>23.048667239896819</v>
      </c>
      <c r="I21" s="10">
        <f>FC_IND_IS_BF_E!I21+FC_IND_IS_EA_E!I21</f>
        <v>24.242820292347378</v>
      </c>
      <c r="J21" s="10">
        <f>FC_IND_IS_BF_E!J21+FC_IND_IS_EA_E!J21</f>
        <v>31.360447119518479</v>
      </c>
      <c r="K21" s="10">
        <f>FC_IND_IS_BF_E!K21+FC_IND_IS_EA_E!K21</f>
        <v>23.717368873602748</v>
      </c>
      <c r="L21" s="10">
        <f>FC_IND_IS_BF_E!L21+FC_IND_IS_EA_E!L21</f>
        <v>11.321324161650899</v>
      </c>
      <c r="M21" s="10">
        <f>FC_IND_IS_BF_E!M21+FC_IND_IS_EA_E!M21</f>
        <v>4.4663800515907139</v>
      </c>
      <c r="N21" s="10">
        <f>FC_IND_IS_BF_E!N21+FC_IND_IS_EA_E!N21</f>
        <v>4.8485812553740324</v>
      </c>
      <c r="O21" s="10">
        <f>FC_IND_IS_BF_E!O21+FC_IND_IS_EA_E!O21</f>
        <v>1.1226139294926909</v>
      </c>
      <c r="P21" s="10">
        <f>FC_IND_IS_BF_E!P21+FC_IND_IS_EA_E!P21</f>
        <v>0.66878761822871879</v>
      </c>
      <c r="Q21" s="10">
        <f>FC_IND_IS_BF_E!Q21+FC_IND_IS_EA_E!Q21</f>
        <v>2.36457437661221</v>
      </c>
      <c r="R21" s="10">
        <f>FC_IND_IS_BF_E!R21+FC_IND_IS_EA_E!R21</f>
        <v>18.39114359415305</v>
      </c>
      <c r="S21" s="10">
        <f>FC_IND_IS_BF_E!S21+FC_IND_IS_EA_E!S21</f>
        <v>14.49793637145314</v>
      </c>
      <c r="T21" s="10">
        <f>FC_IND_IS_BF_E!T21+FC_IND_IS_EA_E!T21</f>
        <v>13.242218400687879</v>
      </c>
      <c r="U21" s="10">
        <f>FC_IND_IS_BF_E!U21+FC_IND_IS_EA_E!U21</f>
        <v>8.3749785038693023</v>
      </c>
      <c r="V21" s="10">
        <f>FC_IND_IS_BF_E!V21+FC_IND_IS_EA_E!V21</f>
        <v>11.399312123817708</v>
      </c>
      <c r="W21" s="10">
        <f>FC_IND_IS_BF_E!W21+FC_IND_IS_EA_E!W21</f>
        <v>12.344024075666381</v>
      </c>
      <c r="X21" s="10">
        <f>FC_IND_IS_BF_E!X21+FC_IND_IS_EA_E!X21</f>
        <v>12.547033533963889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44.02407566638005</v>
      </c>
      <c r="D26" s="37">
        <f t="shared" ref="D26:W26" si="22">SUM(D27,D33)</f>
        <v>24.066208082545142</v>
      </c>
      <c r="E26" s="37">
        <f t="shared" si="22"/>
        <v>8.7297506448839215</v>
      </c>
      <c r="F26" s="37">
        <f t="shared" si="22"/>
        <v>7.6000859845227851</v>
      </c>
      <c r="G26" s="37">
        <f t="shared" si="22"/>
        <v>6.4703353396388632</v>
      </c>
      <c r="H26" s="37">
        <f t="shared" si="22"/>
        <v>2.0540842648323299</v>
      </c>
      <c r="I26" s="37">
        <f t="shared" si="22"/>
        <v>3.0810834049871021</v>
      </c>
      <c r="J26" s="37">
        <f t="shared" si="22"/>
        <v>2.0540842648323294</v>
      </c>
      <c r="K26" s="37">
        <f t="shared" si="22"/>
        <v>3.1838349097162508</v>
      </c>
      <c r="L26" s="37">
        <f t="shared" si="22"/>
        <v>3.1671539122957859</v>
      </c>
      <c r="M26" s="37">
        <f t="shared" si="22"/>
        <v>3.1671539122957859</v>
      </c>
      <c r="N26" s="37">
        <f t="shared" si="22"/>
        <v>3.9314703353396379</v>
      </c>
      <c r="O26" s="37">
        <f t="shared" si="22"/>
        <v>4.7602751504729142</v>
      </c>
      <c r="P26" s="37">
        <f t="shared" si="22"/>
        <v>4.4258813413585543</v>
      </c>
      <c r="Q26" s="37">
        <f t="shared" si="22"/>
        <v>4.6957867583834894</v>
      </c>
      <c r="R26" s="37">
        <f t="shared" si="22"/>
        <v>4.6814273430782443</v>
      </c>
      <c r="S26" s="37">
        <f t="shared" si="22"/>
        <v>4.6814273430782443</v>
      </c>
      <c r="T26" s="37">
        <f t="shared" si="22"/>
        <v>5.6825451418744626</v>
      </c>
      <c r="U26" s="37">
        <f t="shared" si="22"/>
        <v>5.543508168529665</v>
      </c>
      <c r="V26" s="37">
        <f t="shared" si="22"/>
        <v>5.5019776440240751</v>
      </c>
      <c r="W26" s="37">
        <f t="shared" si="22"/>
        <v>4.2760103181427338</v>
      </c>
      <c r="X26" s="37">
        <f t="shared" ref="X26" si="23">SUM(X27,X33)</f>
        <v>4.6737747205503002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44.02407566638005</v>
      </c>
      <c r="D33" s="29">
        <f t="shared" ref="D33:W33" si="28">SUM(D34:D50)</f>
        <v>24.066208082545142</v>
      </c>
      <c r="E33" s="29">
        <f t="shared" si="28"/>
        <v>8.7297506448839215</v>
      </c>
      <c r="F33" s="29">
        <f t="shared" si="28"/>
        <v>7.6000859845227851</v>
      </c>
      <c r="G33" s="29">
        <f t="shared" si="28"/>
        <v>6.4703353396388632</v>
      </c>
      <c r="H33" s="29">
        <f t="shared" si="28"/>
        <v>2.0540842648323299</v>
      </c>
      <c r="I33" s="29">
        <f t="shared" si="28"/>
        <v>3.0810834049871021</v>
      </c>
      <c r="J33" s="29">
        <f t="shared" si="28"/>
        <v>2.0540842648323294</v>
      </c>
      <c r="K33" s="29">
        <f t="shared" si="28"/>
        <v>3.1838349097162508</v>
      </c>
      <c r="L33" s="29">
        <f t="shared" si="28"/>
        <v>3.1671539122957859</v>
      </c>
      <c r="M33" s="29">
        <f t="shared" si="28"/>
        <v>3.1671539122957859</v>
      </c>
      <c r="N33" s="29">
        <f t="shared" si="28"/>
        <v>3.9314703353396379</v>
      </c>
      <c r="O33" s="29">
        <f t="shared" si="28"/>
        <v>4.7602751504729142</v>
      </c>
      <c r="P33" s="29">
        <f t="shared" si="28"/>
        <v>4.4258813413585543</v>
      </c>
      <c r="Q33" s="29">
        <f t="shared" si="28"/>
        <v>4.6957867583834894</v>
      </c>
      <c r="R33" s="29">
        <f t="shared" si="28"/>
        <v>4.6814273430782443</v>
      </c>
      <c r="S33" s="29">
        <f t="shared" si="28"/>
        <v>4.6814273430782443</v>
      </c>
      <c r="T33" s="29">
        <f t="shared" si="28"/>
        <v>5.6825451418744626</v>
      </c>
      <c r="U33" s="29">
        <f t="shared" si="28"/>
        <v>5.543508168529665</v>
      </c>
      <c r="V33" s="29">
        <f t="shared" si="28"/>
        <v>5.5019776440240751</v>
      </c>
      <c r="W33" s="29">
        <f t="shared" si="28"/>
        <v>4.2760103181427338</v>
      </c>
      <c r="X33" s="29">
        <f t="shared" ref="X33" si="29">SUM(X34:X50)</f>
        <v>4.6737747205503002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4.519002579535683</v>
      </c>
      <c r="D36" s="10">
        <f>FC_IND_IS_BF_E!D36+FC_IND_IS_EA_E!D36</f>
        <v>4.519002579535683</v>
      </c>
      <c r="E36" s="10">
        <f>FC_IND_IS_BF_E!E36+FC_IND_IS_EA_E!E36</f>
        <v>5.6486672398968194</v>
      </c>
      <c r="F36" s="10">
        <f>FC_IND_IS_BF_E!F36+FC_IND_IS_EA_E!F36</f>
        <v>4.519002579535683</v>
      </c>
      <c r="G36" s="10">
        <f>FC_IND_IS_BF_E!G36+FC_IND_IS_EA_E!G36</f>
        <v>3.3892519346517616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1.129750644883921</v>
      </c>
      <c r="L36" s="10">
        <f>FC_IND_IS_BF_E!L36+FC_IND_IS_EA_E!L36</f>
        <v>1.098710232158211</v>
      </c>
      <c r="M36" s="10">
        <f>FC_IND_IS_BF_E!M36+FC_IND_IS_EA_E!M36</f>
        <v>1.098710232158211</v>
      </c>
      <c r="N36" s="10">
        <f>FC_IND_IS_BF_E!N36+FC_IND_IS_EA_E!N36</f>
        <v>1.098710232158211</v>
      </c>
      <c r="O36" s="10">
        <f>FC_IND_IS_BF_E!O36+FC_IND_IS_EA_E!O36</f>
        <v>2.1974204643164228</v>
      </c>
      <c r="P36" s="10">
        <f>FC_IND_IS_BF_E!P36+FC_IND_IS_EA_E!P36</f>
        <v>1.098710232158211</v>
      </c>
      <c r="Q36" s="10">
        <f>FC_IND_IS_BF_E!Q36+FC_IND_IS_EA_E!Q36</f>
        <v>1.098710232158211</v>
      </c>
      <c r="R36" s="10">
        <f>FC_IND_IS_BF_E!R36+FC_IND_IS_EA_E!R36</f>
        <v>1.098710232158211</v>
      </c>
      <c r="S36" s="10">
        <f>FC_IND_IS_BF_E!S36+FC_IND_IS_EA_E!S36</f>
        <v>1.098710232158211</v>
      </c>
      <c r="T36" s="10">
        <f>FC_IND_IS_BF_E!T36+FC_IND_IS_EA_E!T36</f>
        <v>1.0854686156491831</v>
      </c>
      <c r="U36" s="10">
        <f>FC_IND_IS_BF_E!U36+FC_IND_IS_EA_E!U36</f>
        <v>1.3107480653482371</v>
      </c>
      <c r="V36" s="10">
        <f>FC_IND_IS_BF_E!V36+FC_IND_IS_EA_E!V36</f>
        <v>1.248151332760103</v>
      </c>
      <c r="W36" s="10">
        <f>FC_IND_IS_BF_E!W36+FC_IND_IS_EA_E!W36</f>
        <v>0.97128116938950981</v>
      </c>
      <c r="X36" s="10">
        <f>FC_IND_IS_BF_E!X36+FC_IND_IS_EA_E!X36</f>
        <v>1.1042132416165087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5.7523645743766123E-2</v>
      </c>
      <c r="U37" s="10">
        <f>FC_IND_IS_BF_E!U37+FC_IND_IS_EA_E!U37</f>
        <v>8.0137575236457453E-2</v>
      </c>
      <c r="V37" s="10">
        <f>FC_IND_IS_BF_E!V37+FC_IND_IS_EA_E!V37</f>
        <v>0.11814273430782461</v>
      </c>
      <c r="W37" s="10">
        <f>FC_IND_IS_BF_E!W37+FC_IND_IS_EA_E!W37</f>
        <v>1.1263972484952711E-2</v>
      </c>
      <c r="X37" s="10">
        <f>FC_IND_IS_BF_E!X37+FC_IND_IS_EA_E!X37</f>
        <v>1.8486672398968181E-2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2.0922613929492693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12.324419604471188</v>
      </c>
      <c r="D43" s="10">
        <f>FC_IND_IS_BF_E!D43+FC_IND_IS_EA_E!D43</f>
        <v>4.1081685296646597</v>
      </c>
      <c r="E43" s="10">
        <f>FC_IND_IS_BF_E!E43+FC_IND_IS_EA_E!E43</f>
        <v>3.0810834049871021</v>
      </c>
      <c r="F43" s="10">
        <f>FC_IND_IS_BF_E!F43+FC_IND_IS_EA_E!F43</f>
        <v>3.0810834049871025</v>
      </c>
      <c r="G43" s="10">
        <f>FC_IND_IS_BF_E!G43+FC_IND_IS_EA_E!G43</f>
        <v>3.0810834049871021</v>
      </c>
      <c r="H43" s="10">
        <f>FC_IND_IS_BF_E!H43+FC_IND_IS_EA_E!H43</f>
        <v>2.0540842648323299</v>
      </c>
      <c r="I43" s="10">
        <f>FC_IND_IS_BF_E!I43+FC_IND_IS_EA_E!I43</f>
        <v>3.0810834049871021</v>
      </c>
      <c r="J43" s="10">
        <f>FC_IND_IS_BF_E!J43+FC_IND_IS_EA_E!J43</f>
        <v>2.0540842648323294</v>
      </c>
      <c r="K43" s="10">
        <f>FC_IND_IS_BF_E!K43+FC_IND_IS_EA_E!K43</f>
        <v>2.0540842648323299</v>
      </c>
      <c r="L43" s="10">
        <f>FC_IND_IS_BF_E!L43+FC_IND_IS_EA_E!L43</f>
        <v>2.068443680137575</v>
      </c>
      <c r="M43" s="10">
        <f>FC_IND_IS_BF_E!M43+FC_IND_IS_EA_E!M43</f>
        <v>2.068443680137575</v>
      </c>
      <c r="N43" s="10">
        <f>FC_IND_IS_BF_E!N43+FC_IND_IS_EA_E!N43</f>
        <v>2.068443680137575</v>
      </c>
      <c r="O43" s="10">
        <f>FC_IND_IS_BF_E!O43+FC_IND_IS_EA_E!O43</f>
        <v>1.034221840068787</v>
      </c>
      <c r="P43" s="10">
        <f>FC_IND_IS_BF_E!P43+FC_IND_IS_EA_E!P43</f>
        <v>1.034221840068787</v>
      </c>
      <c r="Q43" s="10">
        <f>FC_IND_IS_BF_E!Q43+FC_IND_IS_EA_E!Q43</f>
        <v>2.068443680137575</v>
      </c>
      <c r="R43" s="10">
        <f>FC_IND_IS_BF_E!R43+FC_IND_IS_EA_E!R43</f>
        <v>2.0540842648323299</v>
      </c>
      <c r="S43" s="10">
        <f>FC_IND_IS_BF_E!S43+FC_IND_IS_EA_E!S43</f>
        <v>2.0540842648323294</v>
      </c>
      <c r="T43" s="10">
        <f>FC_IND_IS_BF_E!T43+FC_IND_IS_EA_E!T43</f>
        <v>3.0934651762682712</v>
      </c>
      <c r="U43" s="10">
        <f>FC_IND_IS_BF_E!U43+FC_IND_IS_EA_E!U43</f>
        <v>3.18993981083405</v>
      </c>
      <c r="V43" s="10">
        <f>FC_IND_IS_BF_E!V43+FC_IND_IS_EA_E!V43</f>
        <v>3.344024075666379</v>
      </c>
      <c r="W43" s="10">
        <f>FC_IND_IS_BF_E!W43+FC_IND_IS_EA_E!W43</f>
        <v>2.2913155631986242</v>
      </c>
      <c r="X43" s="10">
        <f>FC_IND_IS_BF_E!X43+FC_IND_IS_EA_E!X43</f>
        <v>2.3365434221840071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25.088392089423909</v>
      </c>
      <c r="D44" s="10">
        <f>FC_IND_IS_BF_E!D44+FC_IND_IS_EA_E!D44</f>
        <v>15.439036973344798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5.846947549441101E-3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0.76431642304385194</v>
      </c>
      <c r="O48" s="10">
        <f>FC_IND_IS_BF_E!O48+FC_IND_IS_EA_E!O48</f>
        <v>1.5286328460877039</v>
      </c>
      <c r="P48" s="10">
        <f>FC_IND_IS_BF_E!P48+FC_IND_IS_EA_E!P48</f>
        <v>2.2929492691315558</v>
      </c>
      <c r="Q48" s="10">
        <f>FC_IND_IS_BF_E!Q48+FC_IND_IS_EA_E!Q48</f>
        <v>1.5286328460877039</v>
      </c>
      <c r="R48" s="10">
        <f>FC_IND_IS_BF_E!R48+FC_IND_IS_EA_E!R48</f>
        <v>1.5286328460877039</v>
      </c>
      <c r="S48" s="10">
        <f>FC_IND_IS_BF_E!S48+FC_IND_IS_EA_E!S48</f>
        <v>1.5286328460877039</v>
      </c>
      <c r="T48" s="10">
        <f>FC_IND_IS_BF_E!T48+FC_IND_IS_EA_E!T48</f>
        <v>1.43920894239037</v>
      </c>
      <c r="U48" s="10">
        <f>FC_IND_IS_BF_E!U48+FC_IND_IS_EA_E!U48</f>
        <v>0.95081685296646612</v>
      </c>
      <c r="V48" s="10">
        <f>FC_IND_IS_BF_E!V48+FC_IND_IS_EA_E!V48</f>
        <v>0.7857265692175408</v>
      </c>
      <c r="W48" s="10">
        <f>FC_IND_IS_BF_E!W48+FC_IND_IS_EA_E!W48</f>
        <v>0.99054170249355111</v>
      </c>
      <c r="X48" s="10">
        <f>FC_IND_IS_BF_E!X48+FC_IND_IS_EA_E!X48</f>
        <v>1.2030094582975059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6.8787618228718823E-3</v>
      </c>
      <c r="U50" s="10">
        <f>FC_IND_IS_BF_E!U50+FC_IND_IS_EA_E!U50</f>
        <v>6.0189165950128975E-3</v>
      </c>
      <c r="V50" s="10">
        <f>FC_IND_IS_BF_E!V50+FC_IND_IS_EA_E!V50</f>
        <v>5.9329320722269988E-3</v>
      </c>
      <c r="W50" s="10">
        <f>FC_IND_IS_BF_E!W50+FC_IND_IS_EA_E!W50</f>
        <v>1.16079105760963E-2</v>
      </c>
      <c r="X50" s="10">
        <f>FC_IND_IS_BF_E!X50+FC_IND_IS_EA_E!X50</f>
        <v>1.1521926053310398E-2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526.03181427343077</v>
      </c>
      <c r="D51" s="37">
        <f>FC_IND_IS_BF_E!D51+FC_IND_IS_EA_E!D51</f>
        <v>437.76870163370597</v>
      </c>
      <c r="E51" s="37">
        <f>FC_IND_IS_BF_E!E51+FC_IND_IS_EA_E!E51</f>
        <v>369.32502149613072</v>
      </c>
      <c r="F51" s="37">
        <f>FC_IND_IS_BF_E!F51+FC_IND_IS_EA_E!F51</f>
        <v>354.12725709372307</v>
      </c>
      <c r="G51" s="37">
        <f>FC_IND_IS_BF_E!G51+FC_IND_IS_EA_E!G51</f>
        <v>476.82717110920032</v>
      </c>
      <c r="H51" s="37">
        <f>FC_IND_IS_BF_E!H51+FC_IND_IS_EA_E!H51</f>
        <v>488.56405846947541</v>
      </c>
      <c r="I51" s="37">
        <f>FC_IND_IS_BF_E!I51+FC_IND_IS_EA_E!I51</f>
        <v>501.52622527944959</v>
      </c>
      <c r="J51" s="37">
        <f>FC_IND_IS_BF_E!J51+FC_IND_IS_EA_E!J51</f>
        <v>542.5623387790198</v>
      </c>
      <c r="K51" s="37">
        <f>FC_IND_IS_BF_E!K51+FC_IND_IS_EA_E!K51</f>
        <v>487.16680997420463</v>
      </c>
      <c r="L51" s="37">
        <f>FC_IND_IS_BF_E!L51+FC_IND_IS_EA_E!L51</f>
        <v>396.36715391229575</v>
      </c>
      <c r="M51" s="37">
        <f>FC_IND_IS_BF_E!M51+FC_IND_IS_EA_E!M51</f>
        <v>404.01977644024078</v>
      </c>
      <c r="N51" s="37">
        <f>FC_IND_IS_BF_E!N51+FC_IND_IS_EA_E!N51</f>
        <v>411.02751504729139</v>
      </c>
      <c r="O51" s="37">
        <f>FC_IND_IS_BF_E!O51+FC_IND_IS_EA_E!O51</f>
        <v>403.76182287188306</v>
      </c>
      <c r="P51" s="37">
        <f>FC_IND_IS_BF_E!P51+FC_IND_IS_EA_E!P51</f>
        <v>387.94067067927767</v>
      </c>
      <c r="Q51" s="37">
        <f>FC_IND_IS_BF_E!Q51+FC_IND_IS_EA_E!Q51</f>
        <v>384.45829750644879</v>
      </c>
      <c r="R51" s="37">
        <f>FC_IND_IS_BF_E!R51+FC_IND_IS_EA_E!R51</f>
        <v>398.90369733447983</v>
      </c>
      <c r="S51" s="37">
        <f>FC_IND_IS_BF_E!S51+FC_IND_IS_EA_E!S51</f>
        <v>464.74634565778149</v>
      </c>
      <c r="T51" s="37">
        <f>FC_IND_IS_BF_E!T51+FC_IND_IS_EA_E!T51</f>
        <v>566.42966466036114</v>
      </c>
      <c r="U51" s="37">
        <f>FC_IND_IS_BF_E!U51+FC_IND_IS_EA_E!U51</f>
        <v>597.6338779019776</v>
      </c>
      <c r="V51" s="37">
        <f>FC_IND_IS_BF_E!V51+FC_IND_IS_EA_E!V51</f>
        <v>506.63611349957011</v>
      </c>
      <c r="W51" s="37">
        <f>FC_IND_IS_BF_E!W51+FC_IND_IS_EA_E!W51</f>
        <v>510.69819432502152</v>
      </c>
      <c r="X51" s="37">
        <f>FC_IND_IS_BF_E!X51+FC_IND_IS_EA_E!X51</f>
        <v>552.27730008598451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7.1625107480653469E-2</v>
      </c>
      <c r="D52" s="37">
        <f t="shared" ref="D52:W52" si="31">SUM(D53:D70)</f>
        <v>0.14333619948409279</v>
      </c>
      <c r="E52" s="37">
        <f t="shared" si="31"/>
        <v>7.1625107480653469E-2</v>
      </c>
      <c r="F52" s="37">
        <f t="shared" si="31"/>
        <v>9.5528804815133289E-2</v>
      </c>
      <c r="G52" s="37">
        <f t="shared" si="31"/>
        <v>9.5528804815133275E-2</v>
      </c>
      <c r="H52" s="37">
        <f t="shared" si="31"/>
        <v>4.7807394668959592E-2</v>
      </c>
      <c r="I52" s="37">
        <f t="shared" si="31"/>
        <v>2.3903697334479789E-2</v>
      </c>
      <c r="J52" s="37">
        <f t="shared" si="31"/>
        <v>2.3903697334479786E-2</v>
      </c>
      <c r="K52" s="37">
        <f t="shared" si="31"/>
        <v>2.3903697334479789E-2</v>
      </c>
      <c r="L52" s="37">
        <f t="shared" si="31"/>
        <v>2.3903697334479789E-2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2.3903697334479789E-2</v>
      </c>
      <c r="Q52" s="37">
        <f t="shared" si="31"/>
        <v>2.3903697334479793E-2</v>
      </c>
      <c r="R52" s="37">
        <f t="shared" si="31"/>
        <v>2.3903697334479789E-2</v>
      </c>
      <c r="S52" s="37">
        <f t="shared" si="31"/>
        <v>2.3903697334479793E-2</v>
      </c>
      <c r="T52" s="37">
        <f t="shared" si="31"/>
        <v>2.0980223559759238E-2</v>
      </c>
      <c r="U52" s="37">
        <f t="shared" si="31"/>
        <v>3.2674118658641435E-2</v>
      </c>
      <c r="V52" s="37">
        <f t="shared" si="31"/>
        <v>1.7110920034393809E-2</v>
      </c>
      <c r="W52" s="37">
        <f t="shared" si="31"/>
        <v>0</v>
      </c>
      <c r="X52" s="37">
        <f t="shared" ref="X52" si="32">SUM(X53:X70)</f>
        <v>0.18340498710232159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7.1625107480653469E-2</v>
      </c>
      <c r="D59" s="10">
        <f>FC_IND_IS_BF_E!D59+FC_IND_IS_EA_E!D59</f>
        <v>0.14333619948409279</v>
      </c>
      <c r="E59" s="10">
        <f>FC_IND_IS_BF_E!E59+FC_IND_IS_EA_E!E59</f>
        <v>7.1625107480653469E-2</v>
      </c>
      <c r="F59" s="10">
        <f>FC_IND_IS_BF_E!F59+FC_IND_IS_EA_E!F59</f>
        <v>9.5528804815133289E-2</v>
      </c>
      <c r="G59" s="10">
        <f>FC_IND_IS_BF_E!G59+FC_IND_IS_EA_E!G59</f>
        <v>9.5528804815133275E-2</v>
      </c>
      <c r="H59" s="10">
        <f>FC_IND_IS_BF_E!H59+FC_IND_IS_EA_E!H59</f>
        <v>4.7807394668959592E-2</v>
      </c>
      <c r="I59" s="10">
        <f>FC_IND_IS_BF_E!I59+FC_IND_IS_EA_E!I59</f>
        <v>2.3903697334479789E-2</v>
      </c>
      <c r="J59" s="10">
        <f>FC_IND_IS_BF_E!J59+FC_IND_IS_EA_E!J59</f>
        <v>2.3903697334479786E-2</v>
      </c>
      <c r="K59" s="10">
        <f>FC_IND_IS_BF_E!K59+FC_IND_IS_EA_E!K59</f>
        <v>2.3903697334479789E-2</v>
      </c>
      <c r="L59" s="10">
        <f>FC_IND_IS_BF_E!L59+FC_IND_IS_EA_E!L59</f>
        <v>2.3903697334479789E-2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2.3903697334479789E-2</v>
      </c>
      <c r="Q59" s="10">
        <f>FC_IND_IS_BF_E!Q59+FC_IND_IS_EA_E!Q59</f>
        <v>2.3903697334479793E-2</v>
      </c>
      <c r="R59" s="10">
        <f>FC_IND_IS_BF_E!R59+FC_IND_IS_EA_E!R59</f>
        <v>2.3903697334479789E-2</v>
      </c>
      <c r="S59" s="10">
        <f>FC_IND_IS_BF_E!S59+FC_IND_IS_EA_E!S59</f>
        <v>2.3903697334479793E-2</v>
      </c>
      <c r="T59" s="10">
        <f>FC_IND_IS_BF_E!T59+FC_IND_IS_EA_E!T59</f>
        <v>2.0980223559759238E-2</v>
      </c>
      <c r="U59" s="10">
        <f>FC_IND_IS_BF_E!U59+FC_IND_IS_EA_E!U59</f>
        <v>3.2674118658641435E-2</v>
      </c>
      <c r="V59" s="10">
        <f>FC_IND_IS_BF_E!V59+FC_IND_IS_EA_E!V59</f>
        <v>1.7110920034393809E-2</v>
      </c>
      <c r="W59" s="10">
        <f>FC_IND_IS_BF_E!W59+FC_IND_IS_EA_E!W59</f>
        <v>0</v>
      </c>
      <c r="X59" s="10">
        <f>FC_IND_IS_BF_E!X59+FC_IND_IS_EA_E!X59</f>
        <v>0.18340498710232159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6.0189165950128975E-4</v>
      </c>
      <c r="W71" s="37">
        <f t="shared" si="34"/>
        <v>6.0189165950128964E-4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6.0189165950128975E-4</v>
      </c>
      <c r="W72" s="10">
        <f>FC_IND_IS_BF_E!W72+FC_IND_IS_EA_E!W72</f>
        <v>6.0189165950128964E-4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155.2259673258813</v>
      </c>
      <c r="D75" s="37">
        <f>FC_IND_IS_BF_E!D75+FC_IND_IS_EA_E!D75</f>
        <v>174.66801375752362</v>
      </c>
      <c r="E75" s="37">
        <f>FC_IND_IS_BF_E!E75+FC_IND_IS_EA_E!E75</f>
        <v>190.8378331900258</v>
      </c>
      <c r="F75" s="37">
        <f>FC_IND_IS_BF_E!F75+FC_IND_IS_EA_E!F75</f>
        <v>199.50799656061909</v>
      </c>
      <c r="G75" s="37">
        <f>FC_IND_IS_BF_E!G75+FC_IND_IS_EA_E!G75</f>
        <v>26.941788478073949</v>
      </c>
      <c r="H75" s="37">
        <f>FC_IND_IS_BF_E!H75+FC_IND_IS_EA_E!H75</f>
        <v>27.228460877042131</v>
      </c>
      <c r="I75" s="37">
        <f>FC_IND_IS_BF_E!I75+FC_IND_IS_EA_E!I75</f>
        <v>27.180653482373174</v>
      </c>
      <c r="J75" s="37">
        <f>FC_IND_IS_BF_E!J75+FC_IND_IS_EA_E!J75</f>
        <v>27.515047291487527</v>
      </c>
      <c r="K75" s="37">
        <f>FC_IND_IS_BF_E!K75+FC_IND_IS_EA_E!K75</f>
        <v>25.41324161650903</v>
      </c>
      <c r="L75" s="37">
        <f>FC_IND_IS_BF_E!L75+FC_IND_IS_EA_E!L75</f>
        <v>25.843164230438525</v>
      </c>
      <c r="M75" s="37">
        <f>FC_IND_IS_BF_E!M75+FC_IND_IS_EA_E!M75</f>
        <v>44.879105760963029</v>
      </c>
      <c r="N75" s="37">
        <f>FC_IND_IS_BF_E!N75+FC_IND_IS_EA_E!N75</f>
        <v>40.197764402407557</v>
      </c>
      <c r="O75" s="37">
        <f>FC_IND_IS_BF_E!O75+FC_IND_IS_EA_E!O75</f>
        <v>43.756577815993118</v>
      </c>
      <c r="P75" s="37">
        <f>FC_IND_IS_BF_E!P75+FC_IND_IS_EA_E!P75</f>
        <v>40.006706792777301</v>
      </c>
      <c r="Q75" s="37">
        <f>FC_IND_IS_BF_E!Q75+FC_IND_IS_EA_E!Q75</f>
        <v>37.90481513327601</v>
      </c>
      <c r="R75" s="37">
        <f>FC_IND_IS_BF_E!R75+FC_IND_IS_EA_E!R75</f>
        <v>92.05124677558041</v>
      </c>
      <c r="S75" s="37">
        <f>FC_IND_IS_BF_E!S75+FC_IND_IS_EA_E!S75</f>
        <v>84.073774720550304</v>
      </c>
      <c r="T75" s="37">
        <f>FC_IND_IS_BF_E!T75+FC_IND_IS_EA_E!T75</f>
        <v>93.280481513327601</v>
      </c>
      <c r="U75" s="37">
        <f>FC_IND_IS_BF_E!U75+FC_IND_IS_EA_E!U75</f>
        <v>91.599054170249332</v>
      </c>
      <c r="V75" s="37">
        <f>FC_IND_IS_BF_E!V75+FC_IND_IS_EA_E!V75</f>
        <v>79.456405846947547</v>
      </c>
      <c r="W75" s="37">
        <f>FC_IND_IS_BF_E!W75+FC_IND_IS_EA_E!W75</f>
        <v>69.957953568357695</v>
      </c>
      <c r="X75" s="37">
        <f>FC_IND_IS_BF_E!X75+FC_IND_IS_EA_E!X75</f>
        <v>71.166552020636288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617.97076526225271</v>
      </c>
      <c r="D76" s="40">
        <f>FC_IND_IS_BF_E!D76+FC_IND_IS_EA_E!D76</f>
        <v>538.3490971625107</v>
      </c>
      <c r="E76" s="40">
        <f>FC_IND_IS_BF_E!E76+FC_IND_IS_EA_E!E76</f>
        <v>468.27171109200333</v>
      </c>
      <c r="F76" s="40">
        <f>FC_IND_IS_BF_E!F76+FC_IND_IS_EA_E!F76</f>
        <v>528.63284608770414</v>
      </c>
      <c r="G76" s="40">
        <f>FC_IND_IS_BF_E!G76+FC_IND_IS_EA_E!G76</f>
        <v>619.43250214961301</v>
      </c>
      <c r="H76" s="40">
        <f>FC_IND_IS_BF_E!H76+FC_IND_IS_EA_E!H76</f>
        <v>509.11435941530522</v>
      </c>
      <c r="I76" s="40">
        <f>FC_IND_IS_BF_E!I76+FC_IND_IS_EA_E!I76</f>
        <v>538.43508168529661</v>
      </c>
      <c r="J76" s="40">
        <f>FC_IND_IS_BF_E!J76+FC_IND_IS_EA_E!J76</f>
        <v>602.92347377472049</v>
      </c>
      <c r="K76" s="40">
        <f>FC_IND_IS_BF_E!K76+FC_IND_IS_EA_E!K76</f>
        <v>578.93379191745487</v>
      </c>
      <c r="L76" s="40">
        <f>FC_IND_IS_BF_E!L76+FC_IND_IS_EA_E!L76</f>
        <v>429.49269131556309</v>
      </c>
      <c r="M76" s="40">
        <f>FC_IND_IS_BF_E!M76+FC_IND_IS_EA_E!M76</f>
        <v>506.27687016337063</v>
      </c>
      <c r="N76" s="40">
        <f>FC_IND_IS_BF_E!N76+FC_IND_IS_EA_E!N76</f>
        <v>543.68013757523659</v>
      </c>
      <c r="O76" s="40">
        <f>FC_IND_IS_BF_E!O76+FC_IND_IS_EA_E!O76</f>
        <v>543.68013757523647</v>
      </c>
      <c r="P76" s="40">
        <f>FC_IND_IS_BF_E!P76+FC_IND_IS_EA_E!P76</f>
        <v>523.21582115219258</v>
      </c>
      <c r="Q76" s="40">
        <f>FC_IND_IS_BF_E!Q76+FC_IND_IS_EA_E!Q76</f>
        <v>517.19690455717966</v>
      </c>
      <c r="R76" s="40">
        <f>FC_IND_IS_BF_E!R76+FC_IND_IS_EA_E!R76</f>
        <v>536.19948409286326</v>
      </c>
      <c r="S76" s="40">
        <f>FC_IND_IS_BF_E!S76+FC_IND_IS_EA_E!S76</f>
        <v>528.71883061049004</v>
      </c>
      <c r="T76" s="40">
        <f>FC_IND_IS_BF_E!T76+FC_IND_IS_EA_E!T76</f>
        <v>585.42098022355981</v>
      </c>
      <c r="U76" s="40">
        <f>FC_IND_IS_BF_E!U76+FC_IND_IS_EA_E!U76</f>
        <v>587.0287188306105</v>
      </c>
      <c r="V76" s="40">
        <f>FC_IND_IS_BF_E!V76+FC_IND_IS_EA_E!V76</f>
        <v>527.77893379191732</v>
      </c>
      <c r="W76" s="40">
        <f>FC_IND_IS_BF_E!W76+FC_IND_IS_EA_E!W76</f>
        <v>479.13224419604467</v>
      </c>
      <c r="X76" s="40">
        <f>FC_IND_IS_BF_E!X76+FC_IND_IS_EA_E!X76</f>
        <v>535.19535683576942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2917.2194989335399</v>
      </c>
      <c r="D2" s="31">
        <f t="shared" ref="D2:X2" si="1">SUM(D3,D17,D22,D25,D26,D51,D52,D71,D74,D75,D76)</f>
        <v>2494.1809885192811</v>
      </c>
      <c r="E2" s="31">
        <f t="shared" si="1"/>
        <v>2342.0888515192282</v>
      </c>
      <c r="F2" s="31">
        <f t="shared" si="1"/>
        <v>2423.227178184834</v>
      </c>
      <c r="G2" s="31">
        <f t="shared" si="1"/>
        <v>2530.0532024312129</v>
      </c>
      <c r="H2" s="31">
        <f t="shared" si="1"/>
        <v>1869.1117634678947</v>
      </c>
      <c r="I2" s="31">
        <f t="shared" si="1"/>
        <v>1815.3305828458331</v>
      </c>
      <c r="J2" s="31">
        <f t="shared" si="1"/>
        <v>1988.838813944813</v>
      </c>
      <c r="K2" s="31">
        <f t="shared" si="1"/>
        <v>1452.3725451218813</v>
      </c>
      <c r="L2" s="31">
        <f t="shared" si="1"/>
        <v>910.15859945364878</v>
      </c>
      <c r="M2" s="31">
        <f t="shared" si="1"/>
        <v>1087.7937447352322</v>
      </c>
      <c r="N2" s="31">
        <f t="shared" si="1"/>
        <v>1182.1699465896193</v>
      </c>
      <c r="O2" s="31">
        <f t="shared" si="1"/>
        <v>1218.7851202902432</v>
      </c>
      <c r="P2" s="31">
        <f t="shared" si="1"/>
        <v>1256.8866780652982</v>
      </c>
      <c r="Q2" s="31">
        <f t="shared" si="1"/>
        <v>1315.089574636731</v>
      </c>
      <c r="R2" s="31">
        <f t="shared" si="1"/>
        <v>1274.6424259157211</v>
      </c>
      <c r="S2" s="31">
        <f t="shared" si="1"/>
        <v>1230.5297042281793</v>
      </c>
      <c r="T2" s="31">
        <f t="shared" si="1"/>
        <v>1429.8018064055514</v>
      </c>
      <c r="U2" s="31">
        <f t="shared" si="1"/>
        <v>1364.0786596349124</v>
      </c>
      <c r="V2" s="31">
        <f t="shared" si="1"/>
        <v>1142.5088929127749</v>
      </c>
      <c r="W2" s="31">
        <f t="shared" si="1"/>
        <v>966.37562727583656</v>
      </c>
      <c r="X2" s="31">
        <f t="shared" si="1"/>
        <v>1087.4158365751114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904.24192301558878</v>
      </c>
      <c r="D3" s="34">
        <f t="shared" ref="D3:X3" si="3">SUM(D4,D8,D11)</f>
        <v>715.66953134942139</v>
      </c>
      <c r="E3" s="34">
        <f t="shared" si="3"/>
        <v>755.74242957603292</v>
      </c>
      <c r="F3" s="34">
        <f t="shared" si="3"/>
        <v>785.6514469535249</v>
      </c>
      <c r="G3" s="34">
        <f t="shared" si="3"/>
        <v>891.86205365831597</v>
      </c>
      <c r="H3" s="34">
        <f t="shared" si="3"/>
        <v>583.90086881366301</v>
      </c>
      <c r="I3" s="34">
        <f t="shared" si="3"/>
        <v>490.02431008697459</v>
      </c>
      <c r="J3" s="34">
        <f t="shared" si="3"/>
        <v>368.96861235273855</v>
      </c>
      <c r="K3" s="34">
        <f t="shared" si="3"/>
        <v>216.32739422335837</v>
      </c>
      <c r="L3" s="34">
        <f t="shared" si="3"/>
        <v>158.9854425497723</v>
      </c>
      <c r="M3" s="34">
        <f t="shared" si="3"/>
        <v>124.91571516049814</v>
      </c>
      <c r="N3" s="34">
        <f t="shared" si="3"/>
        <v>232.82837230892824</v>
      </c>
      <c r="O3" s="34">
        <f t="shared" si="3"/>
        <v>278.29346544231447</v>
      </c>
      <c r="P3" s="34">
        <f t="shared" si="3"/>
        <v>289.23281307685062</v>
      </c>
      <c r="Q3" s="34">
        <f t="shared" si="3"/>
        <v>281.76522930212906</v>
      </c>
      <c r="R3" s="34">
        <f t="shared" si="3"/>
        <v>283.83019277129262</v>
      </c>
      <c r="S3" s="34">
        <f t="shared" si="3"/>
        <v>218.20996521158827</v>
      </c>
      <c r="T3" s="34">
        <f t="shared" si="3"/>
        <v>312.48549594398742</v>
      </c>
      <c r="U3" s="34">
        <f t="shared" si="3"/>
        <v>257.91955524803234</v>
      </c>
      <c r="V3" s="34">
        <f t="shared" si="3"/>
        <v>96.552952067028684</v>
      </c>
      <c r="W3" s="34">
        <f t="shared" si="3"/>
        <v>48.748751636482005</v>
      </c>
      <c r="X3" s="34">
        <f t="shared" si="3"/>
        <v>75.823536843776438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404.91526781374512</v>
      </c>
      <c r="D4" s="29">
        <f t="shared" ref="D4:X4" si="5">SUM(D5:D7)</f>
        <v>326.12878743180818</v>
      </c>
      <c r="E4" s="29">
        <f t="shared" si="5"/>
        <v>274.53637142541032</v>
      </c>
      <c r="F4" s="29">
        <f t="shared" si="5"/>
        <v>274.79454351361221</v>
      </c>
      <c r="G4" s="29">
        <f t="shared" si="5"/>
        <v>364.11802958290701</v>
      </c>
      <c r="H4" s="29">
        <f t="shared" si="5"/>
        <v>228.01462633755179</v>
      </c>
      <c r="I4" s="29">
        <f t="shared" si="5"/>
        <v>191.47584600174804</v>
      </c>
      <c r="J4" s="29">
        <f t="shared" si="5"/>
        <v>253.15107151020314</v>
      </c>
      <c r="K4" s="29">
        <f t="shared" si="5"/>
        <v>83.314238591479182</v>
      </c>
      <c r="L4" s="29">
        <f t="shared" si="5"/>
        <v>97.248297236063394</v>
      </c>
      <c r="M4" s="29">
        <f t="shared" si="5"/>
        <v>55.172035022995473</v>
      </c>
      <c r="N4" s="29">
        <f t="shared" si="5"/>
        <v>51.68486414071905</v>
      </c>
      <c r="O4" s="29">
        <f t="shared" si="5"/>
        <v>53.183538262774867</v>
      </c>
      <c r="P4" s="29">
        <f t="shared" si="5"/>
        <v>42.441153575937108</v>
      </c>
      <c r="Q4" s="29">
        <f t="shared" si="5"/>
        <v>54.205298090162152</v>
      </c>
      <c r="R4" s="29">
        <f t="shared" si="5"/>
        <v>16.043778326198911</v>
      </c>
      <c r="S4" s="29">
        <f t="shared" si="5"/>
        <v>13.514350422444849</v>
      </c>
      <c r="T4" s="29">
        <f t="shared" si="5"/>
        <v>38.259287812465942</v>
      </c>
      <c r="U4" s="29">
        <f t="shared" si="5"/>
        <v>49.355410794211551</v>
      </c>
      <c r="V4" s="29">
        <f t="shared" si="5"/>
        <v>71.09009738091143</v>
      </c>
      <c r="W4" s="29">
        <f t="shared" si="5"/>
        <v>35.374461008808055</v>
      </c>
      <c r="X4" s="29">
        <f t="shared" si="5"/>
        <v>58.194208950773678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24.451123552845196</v>
      </c>
      <c r="U5" s="10">
        <v>33.765900410647987</v>
      </c>
      <c r="V5" s="10">
        <v>27.674121832232395</v>
      </c>
      <c r="W5" s="10">
        <v>20.054016061143301</v>
      </c>
      <c r="X5" s="10">
        <v>35.573555773270058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0.62439992318805071</v>
      </c>
      <c r="F6" s="10">
        <v>0</v>
      </c>
      <c r="G6" s="10">
        <v>0</v>
      </c>
      <c r="H6" s="10">
        <v>0</v>
      </c>
      <c r="I6" s="10">
        <v>0</v>
      </c>
      <c r="J6" s="10">
        <v>0.61417264250799242</v>
      </c>
      <c r="K6" s="10">
        <v>1.2412736470273791</v>
      </c>
      <c r="L6" s="10">
        <v>18.033420545802802</v>
      </c>
      <c r="M6" s="10">
        <v>1.2465317320429792</v>
      </c>
      <c r="N6" s="10">
        <v>1.8065664590941064</v>
      </c>
      <c r="O6" s="10">
        <v>1.1933167405413856</v>
      </c>
      <c r="P6" s="10">
        <v>0</v>
      </c>
      <c r="Q6" s="10">
        <v>0.62276427547105706</v>
      </c>
      <c r="R6" s="10">
        <v>0.62288501355221371</v>
      </c>
      <c r="S6" s="10">
        <v>0</v>
      </c>
      <c r="T6" s="10">
        <v>0</v>
      </c>
      <c r="U6" s="10">
        <v>0</v>
      </c>
      <c r="V6" s="10">
        <v>0</v>
      </c>
      <c r="W6" s="10">
        <v>3.582650704980479</v>
      </c>
      <c r="X6" s="10">
        <v>9.3903295727864204</v>
      </c>
    </row>
    <row r="7" spans="1:24" ht="11.25" customHeight="1" x14ac:dyDescent="0.2">
      <c r="A7" s="41" t="s">
        <v>9</v>
      </c>
      <c r="B7" s="9" t="s">
        <v>10</v>
      </c>
      <c r="C7" s="10">
        <v>404.91526781374512</v>
      </c>
      <c r="D7" s="10">
        <v>326.12878743180818</v>
      </c>
      <c r="E7" s="10">
        <v>273.91197150222229</v>
      </c>
      <c r="F7" s="10">
        <v>274.79454351361221</v>
      </c>
      <c r="G7" s="10">
        <v>364.11802958290701</v>
      </c>
      <c r="H7" s="10">
        <v>228.01462633755179</v>
      </c>
      <c r="I7" s="10">
        <v>191.47584600174804</v>
      </c>
      <c r="J7" s="10">
        <v>252.53689886769516</v>
      </c>
      <c r="K7" s="10">
        <v>82.072964944451797</v>
      </c>
      <c r="L7" s="10">
        <v>79.214876690260596</v>
      </c>
      <c r="M7" s="10">
        <v>53.925503290952491</v>
      </c>
      <c r="N7" s="10">
        <v>49.878297681624943</v>
      </c>
      <c r="O7" s="10">
        <v>51.990221522233483</v>
      </c>
      <c r="P7" s="10">
        <v>42.441153575937108</v>
      </c>
      <c r="Q7" s="10">
        <v>53.582533814691097</v>
      </c>
      <c r="R7" s="10">
        <v>15.420893312646697</v>
      </c>
      <c r="S7" s="10">
        <v>13.514350422444849</v>
      </c>
      <c r="T7" s="10">
        <v>13.808164259620742</v>
      </c>
      <c r="U7" s="10">
        <v>15.589510383563562</v>
      </c>
      <c r="V7" s="10">
        <v>43.415975548679036</v>
      </c>
      <c r="W7" s="10">
        <v>11.73779424268427</v>
      </c>
      <c r="X7" s="10">
        <v>13.230323604717201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499.32665520184361</v>
      </c>
      <c r="D11" s="29">
        <f t="shared" ref="D11:X11" si="9">SUM(D12:D16)</f>
        <v>389.54074391761321</v>
      </c>
      <c r="E11" s="29">
        <f t="shared" si="9"/>
        <v>481.2060581506226</v>
      </c>
      <c r="F11" s="29">
        <f t="shared" si="9"/>
        <v>510.85690343991268</v>
      </c>
      <c r="G11" s="29">
        <f t="shared" si="9"/>
        <v>527.7440240754089</v>
      </c>
      <c r="H11" s="29">
        <f t="shared" si="9"/>
        <v>355.88624247611119</v>
      </c>
      <c r="I11" s="29">
        <f t="shared" si="9"/>
        <v>298.54846408522656</v>
      </c>
      <c r="J11" s="29">
        <f t="shared" si="9"/>
        <v>115.81754084253539</v>
      </c>
      <c r="K11" s="29">
        <f t="shared" si="9"/>
        <v>133.01315563187919</v>
      </c>
      <c r="L11" s="29">
        <f t="shared" si="9"/>
        <v>61.737145313708908</v>
      </c>
      <c r="M11" s="29">
        <f t="shared" si="9"/>
        <v>69.743680137502665</v>
      </c>
      <c r="N11" s="29">
        <f t="shared" si="9"/>
        <v>181.14350816820919</v>
      </c>
      <c r="O11" s="29">
        <f t="shared" si="9"/>
        <v>225.10992717953962</v>
      </c>
      <c r="P11" s="29">
        <f t="shared" si="9"/>
        <v>246.79165950091351</v>
      </c>
      <c r="Q11" s="29">
        <f t="shared" si="9"/>
        <v>227.5599312119669</v>
      </c>
      <c r="R11" s="29">
        <f t="shared" si="9"/>
        <v>267.78641444509373</v>
      </c>
      <c r="S11" s="29">
        <f t="shared" si="9"/>
        <v>204.69561478914341</v>
      </c>
      <c r="T11" s="29">
        <f t="shared" si="9"/>
        <v>274.22620813152145</v>
      </c>
      <c r="U11" s="29">
        <f t="shared" si="9"/>
        <v>208.5641444538208</v>
      </c>
      <c r="V11" s="29">
        <f t="shared" si="9"/>
        <v>25.46285468611725</v>
      </c>
      <c r="W11" s="29">
        <f t="shared" si="9"/>
        <v>13.37429062767395</v>
      </c>
      <c r="X11" s="29">
        <f t="shared" si="9"/>
        <v>17.629327893002756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0.51838794189472992</v>
      </c>
      <c r="E12" s="10">
        <v>0.49926537366902868</v>
      </c>
      <c r="F12" s="10">
        <v>0.5029051598716765</v>
      </c>
      <c r="G12" s="10">
        <v>0</v>
      </c>
      <c r="H12" s="10">
        <v>0</v>
      </c>
      <c r="I12" s="10">
        <v>0.48947870290186024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0.47897275169953524</v>
      </c>
      <c r="P12" s="10">
        <v>0</v>
      </c>
      <c r="Q12" s="10">
        <v>0</v>
      </c>
      <c r="R12" s="10">
        <v>0</v>
      </c>
      <c r="S12" s="10">
        <v>0</v>
      </c>
      <c r="T12" s="10">
        <v>7.4635058157254261E-3</v>
      </c>
      <c r="U12" s="10">
        <v>0</v>
      </c>
      <c r="V12" s="10">
        <v>0</v>
      </c>
      <c r="W12" s="10">
        <v>0</v>
      </c>
      <c r="X12" s="10">
        <v>6.9719170987350828E-3</v>
      </c>
    </row>
    <row r="13" spans="1:24" ht="11.25" customHeight="1" x14ac:dyDescent="0.2">
      <c r="A13" s="41" t="s">
        <v>17</v>
      </c>
      <c r="B13" s="9" t="s">
        <v>18</v>
      </c>
      <c r="C13" s="10">
        <v>499.32665520184361</v>
      </c>
      <c r="D13" s="10">
        <v>389.02235597571848</v>
      </c>
      <c r="E13" s="10">
        <v>480.70679277695359</v>
      </c>
      <c r="F13" s="10">
        <v>510.35399828004103</v>
      </c>
      <c r="G13" s="10">
        <v>527.7440240754089</v>
      </c>
      <c r="H13" s="10">
        <v>355.88624247611119</v>
      </c>
      <c r="I13" s="10">
        <v>298.05898538232469</v>
      </c>
      <c r="J13" s="10">
        <v>115.81754084253539</v>
      </c>
      <c r="K13" s="10">
        <v>133.01315563187919</v>
      </c>
      <c r="L13" s="10">
        <v>61.737145313708908</v>
      </c>
      <c r="M13" s="10">
        <v>69.743680137502665</v>
      </c>
      <c r="N13" s="10">
        <v>181.14350816820919</v>
      </c>
      <c r="O13" s="10">
        <v>224.63095442784009</v>
      </c>
      <c r="P13" s="10">
        <v>246.79165950091351</v>
      </c>
      <c r="Q13" s="10">
        <v>227.5599312119669</v>
      </c>
      <c r="R13" s="10">
        <v>267.78641444509373</v>
      </c>
      <c r="S13" s="10">
        <v>204.69561478914341</v>
      </c>
      <c r="T13" s="10">
        <v>274.21874462570571</v>
      </c>
      <c r="U13" s="10">
        <v>208.5641444538208</v>
      </c>
      <c r="V13" s="10">
        <v>25.46285468611725</v>
      </c>
      <c r="W13" s="10">
        <v>13.37429062767395</v>
      </c>
      <c r="X13" s="10">
        <v>17.622355975904021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1096.4169112015181</v>
      </c>
      <c r="D17" s="37">
        <f t="shared" ref="D17:X17" si="11">SUM(D18:D21)</f>
        <v>976.95881885702727</v>
      </c>
      <c r="E17" s="37">
        <f t="shared" si="11"/>
        <v>877.36048898684419</v>
      </c>
      <c r="F17" s="37">
        <f t="shared" si="11"/>
        <v>929.74783889552498</v>
      </c>
      <c r="G17" s="37">
        <f t="shared" si="11"/>
        <v>944.41271988699884</v>
      </c>
      <c r="H17" s="37">
        <f t="shared" si="11"/>
        <v>688.2787434937261</v>
      </c>
      <c r="I17" s="37">
        <f t="shared" si="11"/>
        <v>719.3252411498529</v>
      </c>
      <c r="J17" s="37">
        <f t="shared" si="11"/>
        <v>935.05895835706008</v>
      </c>
      <c r="K17" s="37">
        <f t="shared" si="11"/>
        <v>615.68008153508561</v>
      </c>
      <c r="L17" s="37">
        <f t="shared" si="11"/>
        <v>317.96968690426951</v>
      </c>
      <c r="M17" s="37">
        <f t="shared" si="11"/>
        <v>431.31458502232812</v>
      </c>
      <c r="N17" s="37">
        <f t="shared" si="11"/>
        <v>407.58901050890341</v>
      </c>
      <c r="O17" s="37">
        <f t="shared" si="11"/>
        <v>400.68510369087738</v>
      </c>
      <c r="P17" s="37">
        <f t="shared" si="11"/>
        <v>404.31557429131192</v>
      </c>
      <c r="Q17" s="37">
        <f t="shared" si="11"/>
        <v>447.472374945929</v>
      </c>
      <c r="R17" s="37">
        <f t="shared" si="11"/>
        <v>348.37918651200306</v>
      </c>
      <c r="S17" s="37">
        <f t="shared" si="11"/>
        <v>328.57288319524372</v>
      </c>
      <c r="T17" s="37">
        <f t="shared" si="11"/>
        <v>352.14584539989187</v>
      </c>
      <c r="U17" s="37">
        <f t="shared" si="11"/>
        <v>330.78998706601226</v>
      </c>
      <c r="V17" s="37">
        <f t="shared" si="11"/>
        <v>331.10338655161206</v>
      </c>
      <c r="W17" s="37">
        <f t="shared" si="11"/>
        <v>267.99234204109052</v>
      </c>
      <c r="X17" s="37">
        <f t="shared" si="11"/>
        <v>305.45470453271201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389.67486378012774</v>
      </c>
      <c r="D19" s="10">
        <v>376.99126170314707</v>
      </c>
      <c r="E19" s="10">
        <v>334.15618261598843</v>
      </c>
      <c r="F19" s="10">
        <v>352.00219015712332</v>
      </c>
      <c r="G19" s="10">
        <v>330.86707557683252</v>
      </c>
      <c r="H19" s="10">
        <v>266.77529904100629</v>
      </c>
      <c r="I19" s="10">
        <v>270.93835515016889</v>
      </c>
      <c r="J19" s="10">
        <v>299.21231301695985</v>
      </c>
      <c r="K19" s="10">
        <v>207.75216848773925</v>
      </c>
      <c r="L19" s="10">
        <v>107.64451848137951</v>
      </c>
      <c r="M19" s="10">
        <v>175.2123557045021</v>
      </c>
      <c r="N19" s="10">
        <v>172.62680561428735</v>
      </c>
      <c r="O19" s="10">
        <v>168.00421196291711</v>
      </c>
      <c r="P19" s="10">
        <v>178.04214425668681</v>
      </c>
      <c r="Q19" s="10">
        <v>192.28586196974766</v>
      </c>
      <c r="R19" s="10">
        <v>116.9093268351502</v>
      </c>
      <c r="S19" s="10">
        <v>92.461827117325313</v>
      </c>
      <c r="T19" s="10">
        <v>104.3021168300898</v>
      </c>
      <c r="U19" s="10">
        <v>110.61796221689539</v>
      </c>
      <c r="V19" s="10">
        <v>95.955426592040453</v>
      </c>
      <c r="W19" s="10">
        <v>86.379262573049459</v>
      </c>
      <c r="X19" s="10">
        <v>113.40390108208484</v>
      </c>
    </row>
    <row r="20" spans="1:24" ht="11.25" customHeight="1" x14ac:dyDescent="0.2">
      <c r="A20" s="42" t="s">
        <v>31</v>
      </c>
      <c r="B20" s="9" t="s">
        <v>32</v>
      </c>
      <c r="C20" s="10">
        <v>706.74204742139034</v>
      </c>
      <c r="D20" s="10">
        <v>593.8226115675044</v>
      </c>
      <c r="E20" s="10">
        <v>527.60337716504591</v>
      </c>
      <c r="F20" s="10">
        <v>551.66999263272965</v>
      </c>
      <c r="G20" s="10">
        <v>577.78164179956229</v>
      </c>
      <c r="H20" s="10">
        <v>401.02353622339757</v>
      </c>
      <c r="I20" s="10">
        <v>426.96077461774462</v>
      </c>
      <c r="J20" s="10">
        <v>607.5528125093582</v>
      </c>
      <c r="K20" s="10">
        <v>386.98313823357483</v>
      </c>
      <c r="L20" s="10">
        <v>200.69006929652167</v>
      </c>
      <c r="M20" s="10">
        <v>252.19150610170632</v>
      </c>
      <c r="N20" s="10">
        <v>230.80048922903927</v>
      </c>
      <c r="O20" s="10">
        <v>231.72147653216464</v>
      </c>
      <c r="P20" s="10">
        <v>225.68813341669252</v>
      </c>
      <c r="Q20" s="10">
        <v>253.07453645928945</v>
      </c>
      <c r="R20" s="10">
        <v>215.26401456509433</v>
      </c>
      <c r="S20" s="10">
        <v>223.23998806381778</v>
      </c>
      <c r="T20" s="10">
        <v>236.23330291158848</v>
      </c>
      <c r="U20" s="10">
        <v>212.82847134852744</v>
      </c>
      <c r="V20" s="10">
        <v>224.82434274394907</v>
      </c>
      <c r="W20" s="10">
        <v>170.61186202583235</v>
      </c>
      <c r="X20" s="10">
        <v>180.87106623213683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6.1449455863757967</v>
      </c>
      <c r="E21" s="10">
        <v>15.600929205809811</v>
      </c>
      <c r="F21" s="10">
        <v>26.075656105671978</v>
      </c>
      <c r="G21" s="10">
        <v>35.764002510603987</v>
      </c>
      <c r="H21" s="10">
        <v>20.479908229322255</v>
      </c>
      <c r="I21" s="10">
        <v>21.426111381939343</v>
      </c>
      <c r="J21" s="10">
        <v>28.293832830741923</v>
      </c>
      <c r="K21" s="10">
        <v>20.94477481377141</v>
      </c>
      <c r="L21" s="10">
        <v>9.6350991263683188</v>
      </c>
      <c r="M21" s="10">
        <v>3.9107232161197363</v>
      </c>
      <c r="N21" s="10">
        <v>4.1617156655767626</v>
      </c>
      <c r="O21" s="10">
        <v>0.95941519579566781</v>
      </c>
      <c r="P21" s="10">
        <v>0.58529661793259091</v>
      </c>
      <c r="Q21" s="10">
        <v>2.1119765168918865</v>
      </c>
      <c r="R21" s="10">
        <v>16.205845111758553</v>
      </c>
      <c r="S21" s="10">
        <v>12.871068014100592</v>
      </c>
      <c r="T21" s="10">
        <v>11.610425658213579</v>
      </c>
      <c r="U21" s="10">
        <v>7.3435535005894463</v>
      </c>
      <c r="V21" s="10">
        <v>10.323617215622553</v>
      </c>
      <c r="W21" s="10">
        <v>11.001217442208739</v>
      </c>
      <c r="X21" s="10">
        <v>11.179737218490331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33.189174491333866</v>
      </c>
      <c r="D26" s="37">
        <f t="shared" ref="D26:X26" si="15">SUM(D27,D33)</f>
        <v>17.95601187400333</v>
      </c>
      <c r="E26" s="37">
        <f t="shared" si="15"/>
        <v>6.4086745875330333</v>
      </c>
      <c r="F26" s="37">
        <f t="shared" si="15"/>
        <v>5.3535885132471517</v>
      </c>
      <c r="G26" s="37">
        <f t="shared" si="15"/>
        <v>4.4965145832374311</v>
      </c>
      <c r="H26" s="37">
        <f t="shared" si="15"/>
        <v>1.3388100608122038</v>
      </c>
      <c r="I26" s="37">
        <f t="shared" si="15"/>
        <v>1.9570684705471051</v>
      </c>
      <c r="J26" s="37">
        <f t="shared" si="15"/>
        <v>1.3392734842582223</v>
      </c>
      <c r="K26" s="37">
        <f t="shared" si="15"/>
        <v>1.9799475301107838</v>
      </c>
      <c r="L26" s="37">
        <f t="shared" si="15"/>
        <v>1.7331211624300142</v>
      </c>
      <c r="M26" s="37">
        <f t="shared" si="15"/>
        <v>1.8895325373621334</v>
      </c>
      <c r="N26" s="37">
        <f t="shared" si="15"/>
        <v>2.41661456991317</v>
      </c>
      <c r="O26" s="37">
        <f t="shared" si="15"/>
        <v>3.008690617517785</v>
      </c>
      <c r="P26" s="37">
        <f t="shared" si="15"/>
        <v>3.0987222292518908</v>
      </c>
      <c r="Q26" s="37">
        <f t="shared" si="15"/>
        <v>3.3225299096735457</v>
      </c>
      <c r="R26" s="37">
        <f t="shared" si="15"/>
        <v>3.2512775815343335</v>
      </c>
      <c r="S26" s="37">
        <f t="shared" si="15"/>
        <v>3.2550213850077636</v>
      </c>
      <c r="T26" s="37">
        <f t="shared" si="15"/>
        <v>3.8086048366378997</v>
      </c>
      <c r="U26" s="37">
        <f t="shared" si="15"/>
        <v>3.5987088687397941</v>
      </c>
      <c r="V26" s="37">
        <f t="shared" si="15"/>
        <v>3.7088028225735901</v>
      </c>
      <c r="W26" s="37">
        <f t="shared" si="15"/>
        <v>2.7610257578438469</v>
      </c>
      <c r="X26" s="37">
        <f t="shared" si="15"/>
        <v>3.0371438857215765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33.189174491333866</v>
      </c>
      <c r="D33" s="29">
        <f t="shared" ref="D33:X33" si="19">SUM(D34:D50)</f>
        <v>17.95601187400333</v>
      </c>
      <c r="E33" s="29">
        <f t="shared" si="19"/>
        <v>6.4086745875330333</v>
      </c>
      <c r="F33" s="29">
        <f t="shared" si="19"/>
        <v>5.3535885132471517</v>
      </c>
      <c r="G33" s="29">
        <f t="shared" si="19"/>
        <v>4.4965145832374311</v>
      </c>
      <c r="H33" s="29">
        <f t="shared" si="19"/>
        <v>1.3388100608122038</v>
      </c>
      <c r="I33" s="29">
        <f t="shared" si="19"/>
        <v>1.9570684705471051</v>
      </c>
      <c r="J33" s="29">
        <f t="shared" si="19"/>
        <v>1.3392734842582223</v>
      </c>
      <c r="K33" s="29">
        <f t="shared" si="19"/>
        <v>1.9799475301107838</v>
      </c>
      <c r="L33" s="29">
        <f t="shared" si="19"/>
        <v>1.7331211624300142</v>
      </c>
      <c r="M33" s="29">
        <f t="shared" si="19"/>
        <v>1.8895325373621334</v>
      </c>
      <c r="N33" s="29">
        <f t="shared" si="19"/>
        <v>2.41661456991317</v>
      </c>
      <c r="O33" s="29">
        <f t="shared" si="19"/>
        <v>3.008690617517785</v>
      </c>
      <c r="P33" s="29">
        <f t="shared" si="19"/>
        <v>3.0987222292518908</v>
      </c>
      <c r="Q33" s="29">
        <f t="shared" si="19"/>
        <v>3.3225299096735457</v>
      </c>
      <c r="R33" s="29">
        <f t="shared" si="19"/>
        <v>3.2512775815343335</v>
      </c>
      <c r="S33" s="29">
        <f t="shared" si="19"/>
        <v>3.2550213850077636</v>
      </c>
      <c r="T33" s="29">
        <f t="shared" si="19"/>
        <v>3.8086048366378997</v>
      </c>
      <c r="U33" s="29">
        <f t="shared" si="19"/>
        <v>3.5987088687397941</v>
      </c>
      <c r="V33" s="29">
        <f t="shared" si="19"/>
        <v>3.7088028225735901</v>
      </c>
      <c r="W33" s="29">
        <f t="shared" si="19"/>
        <v>2.7610257578438469</v>
      </c>
      <c r="X33" s="29">
        <f t="shared" si="19"/>
        <v>3.0371438857215765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3.3426716606485423</v>
      </c>
      <c r="D36" s="10">
        <v>3.3231398087310913</v>
      </c>
      <c r="E36" s="10">
        <v>4.1460149858696269</v>
      </c>
      <c r="F36" s="10">
        <v>3.1824761118774805</v>
      </c>
      <c r="G36" s="10">
        <v>2.3546740732068652</v>
      </c>
      <c r="H36" s="10">
        <v>0</v>
      </c>
      <c r="I36" s="10">
        <v>0</v>
      </c>
      <c r="J36" s="10">
        <v>0</v>
      </c>
      <c r="K36" s="10">
        <v>0.7022467553645626</v>
      </c>
      <c r="L36" s="10">
        <v>0.60090692811317936</v>
      </c>
      <c r="M36" s="10">
        <v>0.65517426249351474</v>
      </c>
      <c r="N36" s="10">
        <v>0.64818232837611311</v>
      </c>
      <c r="O36" s="10">
        <v>1.2997630660991399</v>
      </c>
      <c r="P36" s="10">
        <v>0.70247621530805804</v>
      </c>
      <c r="Q36" s="10">
        <v>0.73771982185543739</v>
      </c>
      <c r="R36" s="10">
        <v>0.72190996569998356</v>
      </c>
      <c r="S36" s="10">
        <v>0.72301270933700046</v>
      </c>
      <c r="T36" s="10">
        <v>0.69349395455871699</v>
      </c>
      <c r="U36" s="10">
        <v>0.82105574245135182</v>
      </c>
      <c r="V36" s="10">
        <v>0.81747145363935247</v>
      </c>
      <c r="W36" s="10">
        <v>0.59897816313888919</v>
      </c>
      <c r="X36" s="10">
        <v>0.68200113303706178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4.3513967386304059E-2</v>
      </c>
      <c r="U37" s="10">
        <v>5.9805000031693693E-2</v>
      </c>
      <c r="V37" s="10">
        <v>9.0870395571230264E-2</v>
      </c>
      <c r="W37" s="10">
        <v>8.314244362289315E-3</v>
      </c>
      <c r="X37" s="10">
        <v>1.3658689079040463E-2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1.7457535469387417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9.1210047362167295</v>
      </c>
      <c r="D43" s="10">
        <v>3.0226219690423912</v>
      </c>
      <c r="E43" s="10">
        <v>2.2626596016634064</v>
      </c>
      <c r="F43" s="10">
        <v>2.1711124013696708</v>
      </c>
      <c r="G43" s="10">
        <v>2.1418405100305664</v>
      </c>
      <c r="H43" s="10">
        <v>1.3388100608122038</v>
      </c>
      <c r="I43" s="10">
        <v>1.9570684705471051</v>
      </c>
      <c r="J43" s="10">
        <v>1.3392734842582223</v>
      </c>
      <c r="K43" s="10">
        <v>1.2777007747462212</v>
      </c>
      <c r="L43" s="10">
        <v>1.1322142343168349</v>
      </c>
      <c r="M43" s="10">
        <v>1.2343582748686188</v>
      </c>
      <c r="N43" s="10">
        <v>1.2211912879043521</v>
      </c>
      <c r="O43" s="10">
        <v>0.61219708875324752</v>
      </c>
      <c r="P43" s="10">
        <v>0.66168122746667224</v>
      </c>
      <c r="Q43" s="10">
        <v>1.3896777032797942</v>
      </c>
      <c r="R43" s="10">
        <v>1.3505035253302209</v>
      </c>
      <c r="S43" s="10">
        <v>1.3525550157913726</v>
      </c>
      <c r="T43" s="10">
        <v>1.9776987031788851</v>
      </c>
      <c r="U43" s="10">
        <v>1.999560174027309</v>
      </c>
      <c r="V43" s="10">
        <v>2.1915499602448727</v>
      </c>
      <c r="W43" s="10">
        <v>1.4140194721557833</v>
      </c>
      <c r="X43" s="10">
        <v>1.4441399555057228</v>
      </c>
    </row>
    <row r="44" spans="1:24" ht="11.25" customHeight="1" x14ac:dyDescent="0.2">
      <c r="A44" s="41" t="s">
        <v>75</v>
      </c>
      <c r="B44" s="9" t="s">
        <v>76</v>
      </c>
      <c r="C44" s="10">
        <v>18.979744547529851</v>
      </c>
      <c r="D44" s="10">
        <v>11.610250096229848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4.2213853274140622E-3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0.54724095363270464</v>
      </c>
      <c r="O48" s="10">
        <v>1.0967304626653975</v>
      </c>
      <c r="P48" s="10">
        <v>1.7345647864771603</v>
      </c>
      <c r="Q48" s="10">
        <v>1.1951323845383144</v>
      </c>
      <c r="R48" s="10">
        <v>1.1788640905041288</v>
      </c>
      <c r="S48" s="10">
        <v>1.1794536598793905</v>
      </c>
      <c r="T48" s="10">
        <v>1.0886947475515059</v>
      </c>
      <c r="U48" s="10">
        <v>0.70957477505415112</v>
      </c>
      <c r="V48" s="10">
        <v>0.60434765264185009</v>
      </c>
      <c r="W48" s="10">
        <v>0.73114576376773188</v>
      </c>
      <c r="X48" s="10">
        <v>0.88883125072025626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5.2034639624877789E-3</v>
      </c>
      <c r="U50" s="10">
        <v>4.4917918478739891E-3</v>
      </c>
      <c r="V50" s="10">
        <v>4.5633604762844882E-3</v>
      </c>
      <c r="W50" s="10">
        <v>8.5681144191531063E-3</v>
      </c>
      <c r="X50" s="10">
        <v>8.5128573794949845E-3</v>
      </c>
    </row>
    <row r="51" spans="1:24" ht="11.25" customHeight="1" x14ac:dyDescent="0.2">
      <c r="A51" s="35" t="s">
        <v>89</v>
      </c>
      <c r="B51" s="36" t="s">
        <v>90</v>
      </c>
      <c r="C51" s="37">
        <v>407.83021734330197</v>
      </c>
      <c r="D51" s="37">
        <v>337.59476714839758</v>
      </c>
      <c r="E51" s="37">
        <v>282.54203153626679</v>
      </c>
      <c r="F51" s="37">
        <v>260.77639291429756</v>
      </c>
      <c r="G51" s="37">
        <v>349.51817396016969</v>
      </c>
      <c r="H51" s="37">
        <v>343.2880971721965</v>
      </c>
      <c r="I51" s="37">
        <v>346.74763615597817</v>
      </c>
      <c r="J51" s="37">
        <v>385.2565869658315</v>
      </c>
      <c r="K51" s="37">
        <v>341.92675726665522</v>
      </c>
      <c r="L51" s="37">
        <v>256.01474928684092</v>
      </c>
      <c r="M51" s="37">
        <v>279.95690580817563</v>
      </c>
      <c r="N51" s="37">
        <v>278.94740477755499</v>
      </c>
      <c r="O51" s="37">
        <v>272.80658808063981</v>
      </c>
      <c r="P51" s="37">
        <v>278.44507105147488</v>
      </c>
      <c r="Q51" s="37">
        <v>286.57921504561722</v>
      </c>
      <c r="R51" s="37">
        <v>295.03542236392087</v>
      </c>
      <c r="S51" s="37">
        <v>348.62268091112679</v>
      </c>
      <c r="T51" s="37">
        <v>413.10643957421178</v>
      </c>
      <c r="U51" s="37">
        <v>433.7954478239235</v>
      </c>
      <c r="V51" s="37">
        <v>387.70331389057122</v>
      </c>
      <c r="W51" s="37">
        <v>378.63119461424731</v>
      </c>
      <c r="X51" s="37">
        <v>408.0380660964297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5.9762984613486697E-2</v>
      </c>
      <c r="D52" s="37">
        <f t="shared" ref="D52:X52" si="21">SUM(D53:D70)</f>
        <v>0.1191965717119048</v>
      </c>
      <c r="E52" s="37">
        <f t="shared" si="21"/>
        <v>5.9532266453264773E-2</v>
      </c>
      <c r="F52" s="37">
        <f t="shared" si="21"/>
        <v>7.732878878276489E-2</v>
      </c>
      <c r="G52" s="37">
        <f t="shared" si="21"/>
        <v>7.6559853746778594E-2</v>
      </c>
      <c r="H52" s="37">
        <f t="shared" si="21"/>
        <v>3.6699127841524314E-2</v>
      </c>
      <c r="I52" s="37">
        <f t="shared" si="21"/>
        <v>1.8031645766039557E-2</v>
      </c>
      <c r="J52" s="37">
        <f t="shared" si="21"/>
        <v>1.8355487403507453E-2</v>
      </c>
      <c r="K52" s="37">
        <f t="shared" si="21"/>
        <v>1.7750204028787325E-2</v>
      </c>
      <c r="L52" s="37">
        <f t="shared" si="21"/>
        <v>1.6232143543449599E-2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1.808261186637607E-2</v>
      </c>
      <c r="Q52" s="37">
        <f t="shared" si="21"/>
        <v>1.8688649055104704E-2</v>
      </c>
      <c r="R52" s="37">
        <f t="shared" si="21"/>
        <v>1.8434256787048475E-2</v>
      </c>
      <c r="S52" s="37">
        <f t="shared" si="21"/>
        <v>1.8443476062913185E-2</v>
      </c>
      <c r="T52" s="37">
        <f t="shared" si="21"/>
        <v>1.5870565085587724E-2</v>
      </c>
      <c r="U52" s="37">
        <f t="shared" si="21"/>
        <v>2.4384012888458793E-2</v>
      </c>
      <c r="V52" s="37">
        <f t="shared" si="21"/>
        <v>1.3160996156240772E-2</v>
      </c>
      <c r="W52" s="37">
        <f t="shared" si="21"/>
        <v>0</v>
      </c>
      <c r="X52" s="37">
        <f t="shared" si="21"/>
        <v>0.13550690142136429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5.9762984613486697E-2</v>
      </c>
      <c r="D59" s="10">
        <v>0.1191965717119048</v>
      </c>
      <c r="E59" s="10">
        <v>5.9532266453264773E-2</v>
      </c>
      <c r="F59" s="10">
        <v>7.732878878276489E-2</v>
      </c>
      <c r="G59" s="10">
        <v>7.6559853746778594E-2</v>
      </c>
      <c r="H59" s="10">
        <v>3.6699127841524314E-2</v>
      </c>
      <c r="I59" s="10">
        <v>1.8031645766039557E-2</v>
      </c>
      <c r="J59" s="10">
        <v>1.8355487403507453E-2</v>
      </c>
      <c r="K59" s="10">
        <v>1.7750204028787325E-2</v>
      </c>
      <c r="L59" s="10">
        <v>1.6232143543449599E-2</v>
      </c>
      <c r="M59" s="10">
        <v>0</v>
      </c>
      <c r="N59" s="10">
        <v>0</v>
      </c>
      <c r="O59" s="10">
        <v>0</v>
      </c>
      <c r="P59" s="10">
        <v>1.808261186637607E-2</v>
      </c>
      <c r="Q59" s="10">
        <v>1.8688649055104704E-2</v>
      </c>
      <c r="R59" s="10">
        <v>1.8434256787048475E-2</v>
      </c>
      <c r="S59" s="10">
        <v>1.8443476062913185E-2</v>
      </c>
      <c r="T59" s="10">
        <v>1.5870565085587724E-2</v>
      </c>
      <c r="U59" s="10">
        <v>2.4384012888458793E-2</v>
      </c>
      <c r="V59" s="10">
        <v>1.3160996156240772E-2</v>
      </c>
      <c r="W59" s="10">
        <v>0</v>
      </c>
      <c r="X59" s="10">
        <v>0.13550690142136429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4.6294961353610754E-4</v>
      </c>
      <c r="W71" s="37">
        <f t="shared" si="23"/>
        <v>4.4427259951164265E-4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4.6294961353610754E-4</v>
      </c>
      <c r="W72" s="10">
        <v>4.4427259951164265E-4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129.51836895206006</v>
      </c>
      <c r="D75" s="37">
        <v>145.25171242547967</v>
      </c>
      <c r="E75" s="37">
        <v>158.61768497731069</v>
      </c>
      <c r="F75" s="37">
        <v>161.49800844221076</v>
      </c>
      <c r="G75" s="37">
        <v>21.592014990134459</v>
      </c>
      <c r="H75" s="37">
        <v>20.901803446388449</v>
      </c>
      <c r="I75" s="37">
        <v>20.503602786865219</v>
      </c>
      <c r="J75" s="37">
        <v>21.128618593965417</v>
      </c>
      <c r="K75" s="37">
        <v>18.871148568101685</v>
      </c>
      <c r="L75" s="37">
        <v>17.549165952679999</v>
      </c>
      <c r="M75" s="37">
        <v>32.390048263907055</v>
      </c>
      <c r="N75" s="37">
        <v>28.781094141443294</v>
      </c>
      <c r="O75" s="37">
        <v>31.393523929313286</v>
      </c>
      <c r="P75" s="37">
        <v>30.264177999869517</v>
      </c>
      <c r="Q75" s="37">
        <v>29.635155499672564</v>
      </c>
      <c r="R75" s="37">
        <v>70.988864060847035</v>
      </c>
      <c r="S75" s="37">
        <v>64.869155172097592</v>
      </c>
      <c r="T75" s="37">
        <v>70.562353582909907</v>
      </c>
      <c r="U75" s="37">
        <v>68.35846257378023</v>
      </c>
      <c r="V75" s="37">
        <v>61.114507568174155</v>
      </c>
      <c r="W75" s="37">
        <v>51.637867708752452</v>
      </c>
      <c r="X75" s="37">
        <v>52.580680065033427</v>
      </c>
    </row>
    <row r="76" spans="1:24" ht="11.25" customHeight="1" x14ac:dyDescent="0.2">
      <c r="A76" s="38" t="s">
        <v>139</v>
      </c>
      <c r="B76" s="39" t="s">
        <v>140</v>
      </c>
      <c r="C76" s="40">
        <v>345.96314094512343</v>
      </c>
      <c r="D76" s="40">
        <v>300.63095029323995</v>
      </c>
      <c r="E76" s="40">
        <v>261.35800958878667</v>
      </c>
      <c r="F76" s="40">
        <v>280.1225736772459</v>
      </c>
      <c r="G76" s="40">
        <v>318.09516549860922</v>
      </c>
      <c r="H76" s="40">
        <v>231.36674135326689</v>
      </c>
      <c r="I76" s="40">
        <v>236.75469254984918</v>
      </c>
      <c r="J76" s="40">
        <v>277.06840870355575</v>
      </c>
      <c r="K76" s="40">
        <v>257.56946579454097</v>
      </c>
      <c r="L76" s="40">
        <v>157.89020145411257</v>
      </c>
      <c r="M76" s="40">
        <v>217.32695794296112</v>
      </c>
      <c r="N76" s="40">
        <v>231.60745028287621</v>
      </c>
      <c r="O76" s="40">
        <v>232.59774852958046</v>
      </c>
      <c r="P76" s="40">
        <v>251.51223680467291</v>
      </c>
      <c r="Q76" s="40">
        <v>266.29638128465473</v>
      </c>
      <c r="R76" s="40">
        <v>273.13904836933608</v>
      </c>
      <c r="S76" s="40">
        <v>266.98155487705213</v>
      </c>
      <c r="T76" s="40">
        <v>277.67719650282697</v>
      </c>
      <c r="U76" s="40">
        <v>269.59211404153598</v>
      </c>
      <c r="V76" s="40">
        <v>262.31230606704543</v>
      </c>
      <c r="W76" s="40">
        <v>216.60400124482086</v>
      </c>
      <c r="X76" s="40">
        <v>242.34619825001676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542.65556555485227</v>
      </c>
      <c r="D2" s="31">
        <f t="shared" ref="D2:X2" si="1">SUM(D3,D17,D22,D25,D26,D51,D52,D71,D74,D75,D76)</f>
        <v>473.37206393127769</v>
      </c>
      <c r="E2" s="31">
        <f t="shared" si="1"/>
        <v>421.43943738876879</v>
      </c>
      <c r="F2" s="31">
        <f t="shared" si="1"/>
        <v>496.11615801465013</v>
      </c>
      <c r="G2" s="31">
        <f t="shared" si="1"/>
        <v>572.86691794711942</v>
      </c>
      <c r="H2" s="31">
        <f t="shared" si="1"/>
        <v>545.00569139023082</v>
      </c>
      <c r="I2" s="31">
        <f t="shared" si="1"/>
        <v>584.06554785064111</v>
      </c>
      <c r="J2" s="31">
        <f t="shared" si="1"/>
        <v>619.05121185054372</v>
      </c>
      <c r="K2" s="31">
        <f t="shared" si="1"/>
        <v>566.8868701833635</v>
      </c>
      <c r="L2" s="31">
        <f t="shared" si="1"/>
        <v>494.35730768306644</v>
      </c>
      <c r="M2" s="31">
        <f t="shared" si="1"/>
        <v>495.90212800767404</v>
      </c>
      <c r="N2" s="31">
        <f t="shared" si="1"/>
        <v>532.88465358234976</v>
      </c>
      <c r="O2" s="31">
        <f t="shared" si="1"/>
        <v>533.43783757734059</v>
      </c>
      <c r="P2" s="31">
        <f t="shared" si="1"/>
        <v>456.00334773005841</v>
      </c>
      <c r="Q2" s="31">
        <f t="shared" si="1"/>
        <v>418.42968589637263</v>
      </c>
      <c r="R2" s="31">
        <f t="shared" si="1"/>
        <v>438.56780624249041</v>
      </c>
      <c r="S2" s="31">
        <f t="shared" si="1"/>
        <v>441.73633188532017</v>
      </c>
      <c r="T2" s="31">
        <f t="shared" si="1"/>
        <v>540.53490898567816</v>
      </c>
      <c r="U2" s="31">
        <f t="shared" si="1"/>
        <v>559.86132316818293</v>
      </c>
      <c r="V2" s="31">
        <f t="shared" si="1"/>
        <v>446.4461371818079</v>
      </c>
      <c r="W2" s="31">
        <f t="shared" si="1"/>
        <v>451.45936842493734</v>
      </c>
      <c r="X2" s="31">
        <f t="shared" si="1"/>
        <v>501.83437838619557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31.256529263001084</v>
      </c>
      <c r="D3" s="34">
        <f t="shared" ref="D3:X3" si="3">SUM(D4,D8,D11)</f>
        <v>25.039497025471118</v>
      </c>
      <c r="E3" s="34">
        <f t="shared" si="3"/>
        <v>22.240975411069371</v>
      </c>
      <c r="F3" s="34">
        <f t="shared" si="3"/>
        <v>26.039266718014193</v>
      </c>
      <c r="G3" s="34">
        <f t="shared" si="3"/>
        <v>38.088333272036493</v>
      </c>
      <c r="H3" s="34">
        <f t="shared" si="3"/>
        <v>28.59947512442821</v>
      </c>
      <c r="I3" s="34">
        <f t="shared" si="3"/>
        <v>25.236051048021068</v>
      </c>
      <c r="J3" s="34">
        <f t="shared" si="3"/>
        <v>27.437664517424697</v>
      </c>
      <c r="K3" s="34">
        <f t="shared" si="3"/>
        <v>11.028839654543566</v>
      </c>
      <c r="L3" s="34">
        <f t="shared" si="3"/>
        <v>17.019286598980923</v>
      </c>
      <c r="M3" s="34">
        <f t="shared" si="3"/>
        <v>7.839142965039267</v>
      </c>
      <c r="N3" s="34">
        <f t="shared" si="3"/>
        <v>8.5302691356116487</v>
      </c>
      <c r="O3" s="34">
        <f t="shared" si="3"/>
        <v>9.1281166729047278</v>
      </c>
      <c r="P3" s="34">
        <f t="shared" si="3"/>
        <v>6.0541172756858543</v>
      </c>
      <c r="Q3" s="34">
        <f t="shared" si="3"/>
        <v>6.483093999676564</v>
      </c>
      <c r="R3" s="34">
        <f t="shared" si="3"/>
        <v>2.1634443740212044</v>
      </c>
      <c r="S3" s="34">
        <f t="shared" si="3"/>
        <v>1.7081775227195397</v>
      </c>
      <c r="T3" s="34">
        <f t="shared" si="3"/>
        <v>5.3782185873969528</v>
      </c>
      <c r="U3" s="34">
        <f t="shared" si="3"/>
        <v>6.9321214501619881</v>
      </c>
      <c r="V3" s="34">
        <f t="shared" si="3"/>
        <v>7.4074090679670199</v>
      </c>
      <c r="W3" s="34">
        <f t="shared" si="3"/>
        <v>4.3178003841542996</v>
      </c>
      <c r="X3" s="34">
        <f t="shared" si="3"/>
        <v>7.1180796652519316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31.2565292627811</v>
      </c>
      <c r="D4" s="29">
        <f t="shared" ref="D4:X4" si="5">SUM(D5:D7)</f>
        <v>24.99975942975675</v>
      </c>
      <c r="E4" s="29">
        <f t="shared" si="5"/>
        <v>22.200601919387584</v>
      </c>
      <c r="F4" s="29">
        <f t="shared" si="5"/>
        <v>25.991698962741964</v>
      </c>
      <c r="G4" s="29">
        <f t="shared" si="5"/>
        <v>38.088333271779106</v>
      </c>
      <c r="H4" s="29">
        <f t="shared" si="5"/>
        <v>28.599475124185091</v>
      </c>
      <c r="I4" s="29">
        <f t="shared" si="5"/>
        <v>25.171703439352569</v>
      </c>
      <c r="J4" s="29">
        <f t="shared" si="5"/>
        <v>27.437664517311791</v>
      </c>
      <c r="K4" s="29">
        <f t="shared" si="5"/>
        <v>11.028839654436558</v>
      </c>
      <c r="L4" s="29">
        <f t="shared" si="5"/>
        <v>17.019286598846318</v>
      </c>
      <c r="M4" s="29">
        <f t="shared" si="5"/>
        <v>7.8391429649666922</v>
      </c>
      <c r="N4" s="29">
        <f t="shared" si="5"/>
        <v>8.5302691352912507</v>
      </c>
      <c r="O4" s="29">
        <f t="shared" si="5"/>
        <v>9.0466423047229743</v>
      </c>
      <c r="P4" s="29">
        <f t="shared" si="5"/>
        <v>6.0541172753096646</v>
      </c>
      <c r="Q4" s="29">
        <f t="shared" si="5"/>
        <v>6.4830939992617491</v>
      </c>
      <c r="R4" s="29">
        <f t="shared" si="5"/>
        <v>2.1634443737151026</v>
      </c>
      <c r="S4" s="29">
        <f t="shared" si="5"/>
        <v>1.70817752252505</v>
      </c>
      <c r="T4" s="29">
        <f t="shared" si="5"/>
        <v>5.3771696251952807</v>
      </c>
      <c r="U4" s="29">
        <f t="shared" si="5"/>
        <v>6.9321214499844945</v>
      </c>
      <c r="V4" s="29">
        <f t="shared" si="5"/>
        <v>7.4074090679277802</v>
      </c>
      <c r="W4" s="29">
        <f t="shared" si="5"/>
        <v>4.3178003841412291</v>
      </c>
      <c r="X4" s="29">
        <f t="shared" si="5"/>
        <v>7.1172269907568424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3.4364946758736323</v>
      </c>
      <c r="U5" s="10">
        <v>4.7425260725850364</v>
      </c>
      <c r="V5" s="10">
        <v>2.8835737825569439</v>
      </c>
      <c r="W5" s="10">
        <v>2.4477896138352087</v>
      </c>
      <c r="X5" s="10">
        <v>4.3506918621555641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5.0492596158466907E-2</v>
      </c>
      <c r="F6" s="10">
        <v>0</v>
      </c>
      <c r="G6" s="10">
        <v>0</v>
      </c>
      <c r="H6" s="10">
        <v>0</v>
      </c>
      <c r="I6" s="10">
        <v>0</v>
      </c>
      <c r="J6" s="10">
        <v>6.6566824387966239E-2</v>
      </c>
      <c r="K6" s="10">
        <v>0.16431534695370487</v>
      </c>
      <c r="L6" s="10">
        <v>3.1560033578945301</v>
      </c>
      <c r="M6" s="10">
        <v>0.17711401172314289</v>
      </c>
      <c r="N6" s="10">
        <v>0.29816268965911741</v>
      </c>
      <c r="O6" s="10">
        <v>0.2029859249788204</v>
      </c>
      <c r="P6" s="10">
        <v>0</v>
      </c>
      <c r="Q6" s="10">
        <v>7.4484219799794138E-2</v>
      </c>
      <c r="R6" s="10">
        <v>8.3993748270658086E-2</v>
      </c>
      <c r="S6" s="10">
        <v>0</v>
      </c>
      <c r="T6" s="10">
        <v>0</v>
      </c>
      <c r="U6" s="10">
        <v>0</v>
      </c>
      <c r="V6" s="10">
        <v>0</v>
      </c>
      <c r="W6" s="10">
        <v>0.43729770430584969</v>
      </c>
      <c r="X6" s="10">
        <v>1.1484494469900195</v>
      </c>
    </row>
    <row r="7" spans="1:24" ht="11.25" customHeight="1" x14ac:dyDescent="0.2">
      <c r="A7" s="41" t="s">
        <v>9</v>
      </c>
      <c r="B7" s="9" t="s">
        <v>10</v>
      </c>
      <c r="C7" s="10">
        <v>31.2565292627811</v>
      </c>
      <c r="D7" s="10">
        <v>24.99975942975675</v>
      </c>
      <c r="E7" s="10">
        <v>22.150109323229117</v>
      </c>
      <c r="F7" s="10">
        <v>25.991698962741964</v>
      </c>
      <c r="G7" s="10">
        <v>38.088333271779106</v>
      </c>
      <c r="H7" s="10">
        <v>28.599475124185091</v>
      </c>
      <c r="I7" s="10">
        <v>25.171703439352569</v>
      </c>
      <c r="J7" s="10">
        <v>27.371097692923826</v>
      </c>
      <c r="K7" s="10">
        <v>10.864524307482853</v>
      </c>
      <c r="L7" s="10">
        <v>13.863283240951787</v>
      </c>
      <c r="M7" s="10">
        <v>7.6620289532435493</v>
      </c>
      <c r="N7" s="10">
        <v>8.2321064456321338</v>
      </c>
      <c r="O7" s="10">
        <v>8.8436563797441536</v>
      </c>
      <c r="P7" s="10">
        <v>6.0541172753096646</v>
      </c>
      <c r="Q7" s="10">
        <v>6.4086097794619548</v>
      </c>
      <c r="R7" s="10">
        <v>2.0794506254444443</v>
      </c>
      <c r="S7" s="10">
        <v>1.70817752252505</v>
      </c>
      <c r="T7" s="10">
        <v>1.9406749493216484</v>
      </c>
      <c r="U7" s="10">
        <v>2.1895953773994581</v>
      </c>
      <c r="V7" s="10">
        <v>4.5238352853708363</v>
      </c>
      <c r="W7" s="10">
        <v>1.4327130660001703</v>
      </c>
      <c r="X7" s="10">
        <v>1.6180856816112588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2.1998403099132702E-10</v>
      </c>
      <c r="D11" s="29">
        <f t="shared" ref="D11:X11" si="9">SUM(D12:D16)</f>
        <v>3.9737595714367413E-2</v>
      </c>
      <c r="E11" s="29">
        <f t="shared" si="9"/>
        <v>4.0373491681787943E-2</v>
      </c>
      <c r="F11" s="29">
        <f t="shared" si="9"/>
        <v>4.7567755272231116E-2</v>
      </c>
      <c r="G11" s="29">
        <f t="shared" si="9"/>
        <v>2.5738700060173869E-10</v>
      </c>
      <c r="H11" s="29">
        <f t="shared" si="9"/>
        <v>2.4311930246767588E-10</v>
      </c>
      <c r="I11" s="29">
        <f t="shared" si="9"/>
        <v>6.4347608668498202E-2</v>
      </c>
      <c r="J11" s="29">
        <f t="shared" si="9"/>
        <v>1.1290524071227992E-10</v>
      </c>
      <c r="K11" s="29">
        <f t="shared" si="9"/>
        <v>1.0700773600547109E-10</v>
      </c>
      <c r="L11" s="29">
        <f t="shared" si="9"/>
        <v>1.3460521586239338E-10</v>
      </c>
      <c r="M11" s="29">
        <f t="shared" si="9"/>
        <v>7.2574835030536633E-11</v>
      </c>
      <c r="N11" s="29">
        <f t="shared" si="9"/>
        <v>3.2039793040894438E-10</v>
      </c>
      <c r="O11" s="29">
        <f t="shared" si="9"/>
        <v>8.1474368181754464E-2</v>
      </c>
      <c r="P11" s="29">
        <f t="shared" si="9"/>
        <v>3.7618974602082744E-10</v>
      </c>
      <c r="Q11" s="29">
        <f t="shared" si="9"/>
        <v>4.1481484913674649E-10</v>
      </c>
      <c r="R11" s="29">
        <f t="shared" si="9"/>
        <v>3.0610181056545116E-10</v>
      </c>
      <c r="S11" s="29">
        <f t="shared" si="9"/>
        <v>1.9448975763225462E-10</v>
      </c>
      <c r="T11" s="29">
        <f t="shared" si="9"/>
        <v>1.0489622016719427E-3</v>
      </c>
      <c r="U11" s="29">
        <f t="shared" si="9"/>
        <v>1.7749357539287303E-10</v>
      </c>
      <c r="V11" s="29">
        <f t="shared" si="9"/>
        <v>3.9239722582351533E-11</v>
      </c>
      <c r="W11" s="29">
        <f t="shared" si="9"/>
        <v>1.3070433624307043E-11</v>
      </c>
      <c r="X11" s="29">
        <f t="shared" si="9"/>
        <v>8.5267449508899442E-4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3.9737595508537393E-2</v>
      </c>
      <c r="E12" s="10">
        <v>4.0373491335270462E-2</v>
      </c>
      <c r="F12" s="10">
        <v>4.7567755003645962E-2</v>
      </c>
      <c r="G12" s="10">
        <v>0</v>
      </c>
      <c r="H12" s="10">
        <v>0</v>
      </c>
      <c r="I12" s="10">
        <v>6.4347608362112174E-2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8.1474367818951343E-2</v>
      </c>
      <c r="P12" s="10">
        <v>0</v>
      </c>
      <c r="Q12" s="10">
        <v>0</v>
      </c>
      <c r="R12" s="10">
        <v>0</v>
      </c>
      <c r="S12" s="10">
        <v>0</v>
      </c>
      <c r="T12" s="10">
        <v>1.0489619400785291E-3</v>
      </c>
      <c r="U12" s="10">
        <v>0</v>
      </c>
      <c r="V12" s="10">
        <v>0</v>
      </c>
      <c r="W12" s="10">
        <v>0</v>
      </c>
      <c r="X12" s="10">
        <v>8.5267447478168303E-4</v>
      </c>
    </row>
    <row r="13" spans="1:24" ht="11.25" customHeight="1" x14ac:dyDescent="0.2">
      <c r="A13" s="41" t="s">
        <v>17</v>
      </c>
      <c r="B13" s="9" t="s">
        <v>18</v>
      </c>
      <c r="C13" s="10">
        <v>2.1998403099132702E-10</v>
      </c>
      <c r="D13" s="10">
        <v>2.0583001969498582E-10</v>
      </c>
      <c r="E13" s="10">
        <v>3.4651748137548566E-10</v>
      </c>
      <c r="F13" s="10">
        <v>2.6858515411731787E-10</v>
      </c>
      <c r="G13" s="10">
        <v>2.5738700060173869E-10</v>
      </c>
      <c r="H13" s="10">
        <v>2.4311930246767588E-10</v>
      </c>
      <c r="I13" s="10">
        <v>3.063860276597552E-10</v>
      </c>
      <c r="J13" s="10">
        <v>1.1290524071227992E-10</v>
      </c>
      <c r="K13" s="10">
        <v>1.0700773600547109E-10</v>
      </c>
      <c r="L13" s="10">
        <v>1.3460521586239338E-10</v>
      </c>
      <c r="M13" s="10">
        <v>7.2574835030536633E-11</v>
      </c>
      <c r="N13" s="10">
        <v>3.2039793040894438E-10</v>
      </c>
      <c r="O13" s="10">
        <v>3.6280312087910715E-10</v>
      </c>
      <c r="P13" s="10">
        <v>3.7618974602082744E-10</v>
      </c>
      <c r="Q13" s="10">
        <v>4.1481484913674649E-10</v>
      </c>
      <c r="R13" s="10">
        <v>3.0610181056545116E-10</v>
      </c>
      <c r="S13" s="10">
        <v>1.9448975763225462E-10</v>
      </c>
      <c r="T13" s="10">
        <v>2.6159341359743848E-10</v>
      </c>
      <c r="U13" s="10">
        <v>1.7749357539287303E-10</v>
      </c>
      <c r="V13" s="10">
        <v>3.9239722582351533E-11</v>
      </c>
      <c r="W13" s="10">
        <v>1.3070433624307043E-11</v>
      </c>
      <c r="X13" s="10">
        <v>2.0307311388023663E-11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84.635453372858478</v>
      </c>
      <c r="D17" s="37">
        <f t="shared" ref="D17:X17" si="11">SUM(D18:D21)</f>
        <v>74.889848382869474</v>
      </c>
      <c r="E17" s="37">
        <f t="shared" si="11"/>
        <v>70.94845340352542</v>
      </c>
      <c r="F17" s="37">
        <f t="shared" si="11"/>
        <v>87.941069101035794</v>
      </c>
      <c r="G17" s="37">
        <f t="shared" si="11"/>
        <v>98.789687679639258</v>
      </c>
      <c r="H17" s="37">
        <f t="shared" si="11"/>
        <v>86.329597004984123</v>
      </c>
      <c r="I17" s="37">
        <f t="shared" si="11"/>
        <v>94.563580862184807</v>
      </c>
      <c r="J17" s="37">
        <f t="shared" si="11"/>
        <v>101.34594276073875</v>
      </c>
      <c r="K17" s="37">
        <f t="shared" si="11"/>
        <v>81.501517777038188</v>
      </c>
      <c r="L17" s="37">
        <f t="shared" si="11"/>
        <v>55.647424015764834</v>
      </c>
      <c r="M17" s="37">
        <f t="shared" si="11"/>
        <v>61.283523318170545</v>
      </c>
      <c r="N17" s="37">
        <f t="shared" si="11"/>
        <v>67.270060858250559</v>
      </c>
      <c r="O17" s="37">
        <f t="shared" si="11"/>
        <v>68.157458647901549</v>
      </c>
      <c r="P17" s="37">
        <f t="shared" si="11"/>
        <v>57.67453748856758</v>
      </c>
      <c r="Q17" s="37">
        <f t="shared" si="11"/>
        <v>53.518854632746823</v>
      </c>
      <c r="R17" s="37">
        <f t="shared" si="11"/>
        <v>46.977649257558362</v>
      </c>
      <c r="S17" s="37">
        <f t="shared" si="11"/>
        <v>41.530728154713266</v>
      </c>
      <c r="T17" s="37">
        <f t="shared" si="11"/>
        <v>49.492503697270564</v>
      </c>
      <c r="U17" s="37">
        <f t="shared" si="11"/>
        <v>46.460485848863094</v>
      </c>
      <c r="V17" s="37">
        <f t="shared" si="11"/>
        <v>34.50013881382209</v>
      </c>
      <c r="W17" s="37">
        <f t="shared" si="11"/>
        <v>32.711097339820881</v>
      </c>
      <c r="X17" s="37">
        <f t="shared" si="11"/>
        <v>37.357505269523593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30.080080329932365</v>
      </c>
      <c r="D19" s="10">
        <v>28.898678107687026</v>
      </c>
      <c r="E19" s="10">
        <v>27.021805346178379</v>
      </c>
      <c r="F19" s="10">
        <v>33.294456446488134</v>
      </c>
      <c r="G19" s="10">
        <v>34.610138524629214</v>
      </c>
      <c r="H19" s="10">
        <v>33.46115839665493</v>
      </c>
      <c r="I19" s="10">
        <v>35.617964712255784</v>
      </c>
      <c r="J19" s="10">
        <v>32.429991368250825</v>
      </c>
      <c r="K19" s="10">
        <v>27.501485854479132</v>
      </c>
      <c r="L19" s="10">
        <v>18.838714536677198</v>
      </c>
      <c r="M19" s="10">
        <v>24.8951249489803</v>
      </c>
      <c r="N19" s="10">
        <v>28.490993181929362</v>
      </c>
      <c r="O19" s="10">
        <v>28.577903256343376</v>
      </c>
      <c r="P19" s="10">
        <v>25.397236654749101</v>
      </c>
      <c r="Q19" s="10">
        <v>22.997886955445829</v>
      </c>
      <c r="R19" s="10">
        <v>15.764791823491198</v>
      </c>
      <c r="S19" s="10">
        <v>11.686926107094282</v>
      </c>
      <c r="T19" s="10">
        <v>14.659190134656495</v>
      </c>
      <c r="U19" s="10">
        <v>15.536637955073688</v>
      </c>
      <c r="V19" s="10">
        <v>9.9983137347007389</v>
      </c>
      <c r="W19" s="10">
        <v>10.543437340966003</v>
      </c>
      <c r="X19" s="10">
        <v>13.869443715851558</v>
      </c>
    </row>
    <row r="20" spans="1:24" ht="11.25" customHeight="1" x14ac:dyDescent="0.2">
      <c r="A20" s="42" t="s">
        <v>31</v>
      </c>
      <c r="B20" s="9" t="s">
        <v>32</v>
      </c>
      <c r="C20" s="10">
        <v>54.555373042926121</v>
      </c>
      <c r="D20" s="10">
        <v>45.520122740320062</v>
      </c>
      <c r="E20" s="10">
        <v>42.665066515091496</v>
      </c>
      <c r="F20" s="10">
        <v>52.180222328577329</v>
      </c>
      <c r="G20" s="10">
        <v>60.438478578769647</v>
      </c>
      <c r="H20" s="10">
        <v>50.299679597754626</v>
      </c>
      <c r="I20" s="10">
        <v>56.128907239520984</v>
      </c>
      <c r="J20" s="10">
        <v>65.849337103711377</v>
      </c>
      <c r="K20" s="10">
        <v>51.227437862727719</v>
      </c>
      <c r="L20" s="10">
        <v>35.12248444380505</v>
      </c>
      <c r="M20" s="10">
        <v>35.832741533719265</v>
      </c>
      <c r="N20" s="10">
        <v>38.092202086523933</v>
      </c>
      <c r="O20" s="10">
        <v>39.416356657861144</v>
      </c>
      <c r="P20" s="10">
        <v>32.193809833522351</v>
      </c>
      <c r="Q20" s="10">
        <v>30.268369817580666</v>
      </c>
      <c r="R20" s="10">
        <v>29.027558951672663</v>
      </c>
      <c r="S20" s="10">
        <v>28.216933690266437</v>
      </c>
      <c r="T20" s="10">
        <v>33.20152082013977</v>
      </c>
      <c r="U20" s="10">
        <v>29.892422890509547</v>
      </c>
      <c r="V20" s="10">
        <v>23.426130170926196</v>
      </c>
      <c r="W20" s="10">
        <v>20.824853365397235</v>
      </c>
      <c r="X20" s="10">
        <v>22.120765238198477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0.47104753486238116</v>
      </c>
      <c r="E21" s="10">
        <v>1.2615815422555383</v>
      </c>
      <c r="F21" s="10">
        <v>2.4663903259703321</v>
      </c>
      <c r="G21" s="10">
        <v>3.7410705762403831</v>
      </c>
      <c r="H21" s="10">
        <v>2.5687590105745643</v>
      </c>
      <c r="I21" s="10">
        <v>2.8167089104080349</v>
      </c>
      <c r="J21" s="10">
        <v>3.0666142887765551</v>
      </c>
      <c r="K21" s="10">
        <v>2.7725940598313388</v>
      </c>
      <c r="L21" s="10">
        <v>1.6862250352825812</v>
      </c>
      <c r="M21" s="10">
        <v>0.55565683547097755</v>
      </c>
      <c r="N21" s="10">
        <v>0.68686558979726997</v>
      </c>
      <c r="O21" s="10">
        <v>0.16319873369702309</v>
      </c>
      <c r="P21" s="10">
        <v>8.3491000296127854E-2</v>
      </c>
      <c r="Q21" s="10">
        <v>0.25259785972032361</v>
      </c>
      <c r="R21" s="10">
        <v>2.1852984823944976</v>
      </c>
      <c r="S21" s="10">
        <v>1.6268683573525484</v>
      </c>
      <c r="T21" s="10">
        <v>1.6317927424743006</v>
      </c>
      <c r="U21" s="10">
        <v>1.0314250032798553</v>
      </c>
      <c r="V21" s="10">
        <v>1.0756949081951559</v>
      </c>
      <c r="W21" s="10">
        <v>1.3428066334576407</v>
      </c>
      <c r="X21" s="10">
        <v>1.3672963154735587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10.834901175046188</v>
      </c>
      <c r="D26" s="37">
        <f t="shared" ref="D26:X26" si="15">SUM(D27,D33)</f>
        <v>6.1101962085418116</v>
      </c>
      <c r="E26" s="37">
        <f t="shared" si="15"/>
        <v>2.3210760573508882</v>
      </c>
      <c r="F26" s="37">
        <f t="shared" si="15"/>
        <v>2.2464974712756343</v>
      </c>
      <c r="G26" s="37">
        <f t="shared" si="15"/>
        <v>1.9738207564014321</v>
      </c>
      <c r="H26" s="37">
        <f t="shared" si="15"/>
        <v>0.71527420402012609</v>
      </c>
      <c r="I26" s="37">
        <f t="shared" si="15"/>
        <v>1.124014934439997</v>
      </c>
      <c r="J26" s="37">
        <f t="shared" si="15"/>
        <v>0.71481078057410719</v>
      </c>
      <c r="K26" s="37">
        <f t="shared" si="15"/>
        <v>1.203887379605467</v>
      </c>
      <c r="L26" s="37">
        <f t="shared" si="15"/>
        <v>1.4340327498657717</v>
      </c>
      <c r="M26" s="37">
        <f t="shared" si="15"/>
        <v>1.2776213749336525</v>
      </c>
      <c r="N26" s="37">
        <f t="shared" si="15"/>
        <v>1.5148557654264685</v>
      </c>
      <c r="O26" s="37">
        <f t="shared" si="15"/>
        <v>1.7515845329551285</v>
      </c>
      <c r="P26" s="37">
        <f t="shared" si="15"/>
        <v>1.3271591121066635</v>
      </c>
      <c r="Q26" s="37">
        <f t="shared" si="15"/>
        <v>1.3732568487099437</v>
      </c>
      <c r="R26" s="37">
        <f t="shared" si="15"/>
        <v>1.4301497615439116</v>
      </c>
      <c r="S26" s="37">
        <f t="shared" si="15"/>
        <v>1.4264059580704807</v>
      </c>
      <c r="T26" s="37">
        <f t="shared" si="15"/>
        <v>1.8739403052365622</v>
      </c>
      <c r="U26" s="37">
        <f t="shared" si="15"/>
        <v>1.9447992997898709</v>
      </c>
      <c r="V26" s="37">
        <f t="shared" si="15"/>
        <v>1.7931748214504848</v>
      </c>
      <c r="W26" s="37">
        <f t="shared" si="15"/>
        <v>1.5149845602988874</v>
      </c>
      <c r="X26" s="37">
        <f t="shared" si="15"/>
        <v>1.636630834828724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10.834901175046188</v>
      </c>
      <c r="D33" s="29">
        <f t="shared" ref="D33:X33" si="19">SUM(D34:D50)</f>
        <v>6.1101962085418116</v>
      </c>
      <c r="E33" s="29">
        <f t="shared" si="19"/>
        <v>2.3210760573508882</v>
      </c>
      <c r="F33" s="29">
        <f t="shared" si="19"/>
        <v>2.2464974712756343</v>
      </c>
      <c r="G33" s="29">
        <f t="shared" si="19"/>
        <v>1.9738207564014321</v>
      </c>
      <c r="H33" s="29">
        <f t="shared" si="19"/>
        <v>0.71527420402012609</v>
      </c>
      <c r="I33" s="29">
        <f t="shared" si="19"/>
        <v>1.124014934439997</v>
      </c>
      <c r="J33" s="29">
        <f t="shared" si="19"/>
        <v>0.71481078057410719</v>
      </c>
      <c r="K33" s="29">
        <f t="shared" si="19"/>
        <v>1.203887379605467</v>
      </c>
      <c r="L33" s="29">
        <f t="shared" si="19"/>
        <v>1.4340327498657717</v>
      </c>
      <c r="M33" s="29">
        <f t="shared" si="19"/>
        <v>1.2776213749336525</v>
      </c>
      <c r="N33" s="29">
        <f t="shared" si="19"/>
        <v>1.5148557654264685</v>
      </c>
      <c r="O33" s="29">
        <f t="shared" si="19"/>
        <v>1.7515845329551285</v>
      </c>
      <c r="P33" s="29">
        <f t="shared" si="19"/>
        <v>1.3271591121066635</v>
      </c>
      <c r="Q33" s="29">
        <f t="shared" si="19"/>
        <v>1.3732568487099437</v>
      </c>
      <c r="R33" s="29">
        <f t="shared" si="19"/>
        <v>1.4301497615439116</v>
      </c>
      <c r="S33" s="29">
        <f t="shared" si="19"/>
        <v>1.4264059580704807</v>
      </c>
      <c r="T33" s="29">
        <f t="shared" si="19"/>
        <v>1.8739403052365622</v>
      </c>
      <c r="U33" s="29">
        <f t="shared" si="19"/>
        <v>1.9447992997898709</v>
      </c>
      <c r="V33" s="29">
        <f t="shared" si="19"/>
        <v>1.7931748214504848</v>
      </c>
      <c r="W33" s="29">
        <f t="shared" si="19"/>
        <v>1.5149845602988874</v>
      </c>
      <c r="X33" s="29">
        <f t="shared" si="19"/>
        <v>1.636630834828724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1.1763309188871409</v>
      </c>
      <c r="D36" s="10">
        <v>1.1958627708045915</v>
      </c>
      <c r="E36" s="10">
        <v>1.5026522540271923</v>
      </c>
      <c r="F36" s="10">
        <v>1.3365264676582025</v>
      </c>
      <c r="G36" s="10">
        <v>1.0345778614448964</v>
      </c>
      <c r="H36" s="10">
        <v>0</v>
      </c>
      <c r="I36" s="10">
        <v>0</v>
      </c>
      <c r="J36" s="10">
        <v>0</v>
      </c>
      <c r="K36" s="10">
        <v>0.4275038895193583</v>
      </c>
      <c r="L36" s="10">
        <v>0.49780330404503154</v>
      </c>
      <c r="M36" s="10">
        <v>0.44353596966469622</v>
      </c>
      <c r="N36" s="10">
        <v>0.45052790378209795</v>
      </c>
      <c r="O36" s="10">
        <v>0.89765739821728263</v>
      </c>
      <c r="P36" s="10">
        <v>0.39623401685015297</v>
      </c>
      <c r="Q36" s="10">
        <v>0.36099041030277357</v>
      </c>
      <c r="R36" s="10">
        <v>0.37680026645822745</v>
      </c>
      <c r="S36" s="10">
        <v>0.37569752282121044</v>
      </c>
      <c r="T36" s="10">
        <v>0.39197466109046608</v>
      </c>
      <c r="U36" s="10">
        <v>0.48969232289688525</v>
      </c>
      <c r="V36" s="10">
        <v>0.43067987912075056</v>
      </c>
      <c r="W36" s="10">
        <v>0.37230300625062068</v>
      </c>
      <c r="X36" s="10">
        <v>0.42221210857944697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1.4009678357462065E-2</v>
      </c>
      <c r="U37" s="10">
        <v>2.0332575204763753E-2</v>
      </c>
      <c r="V37" s="10">
        <v>2.7272338736594348E-2</v>
      </c>
      <c r="W37" s="10">
        <v>2.9497281226633964E-3</v>
      </c>
      <c r="X37" s="10">
        <v>4.8279833199277155E-3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0.34650784601052731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3.2034148682544599</v>
      </c>
      <c r="D43" s="10">
        <v>1.085546560622269</v>
      </c>
      <c r="E43" s="10">
        <v>0.81842380332369591</v>
      </c>
      <c r="F43" s="10">
        <v>0.90997100361743177</v>
      </c>
      <c r="G43" s="10">
        <v>0.93924289495653579</v>
      </c>
      <c r="H43" s="10">
        <v>0.71527420402012609</v>
      </c>
      <c r="I43" s="10">
        <v>1.124014934439997</v>
      </c>
      <c r="J43" s="10">
        <v>0.71481078057410719</v>
      </c>
      <c r="K43" s="10">
        <v>0.77638349008610874</v>
      </c>
      <c r="L43" s="10">
        <v>0.93622944582074008</v>
      </c>
      <c r="M43" s="10">
        <v>0.83408540526895625</v>
      </c>
      <c r="N43" s="10">
        <v>0.84725239223322302</v>
      </c>
      <c r="O43" s="10">
        <v>0.42202475131553951</v>
      </c>
      <c r="P43" s="10">
        <v>0.37254061260211491</v>
      </c>
      <c r="Q43" s="10">
        <v>0.67876597685778062</v>
      </c>
      <c r="R43" s="10">
        <v>0.70358073950210909</v>
      </c>
      <c r="S43" s="10">
        <v>0.70152924904095693</v>
      </c>
      <c r="T43" s="10">
        <v>1.1157664730893859</v>
      </c>
      <c r="U43" s="10">
        <v>1.190379636806741</v>
      </c>
      <c r="V43" s="10">
        <v>1.1524741154215066</v>
      </c>
      <c r="W43" s="10">
        <v>0.87729609104284079</v>
      </c>
      <c r="X43" s="10">
        <v>0.89240346667828441</v>
      </c>
    </row>
    <row r="44" spans="1:24" ht="11.25" customHeight="1" x14ac:dyDescent="0.2">
      <c r="A44" s="41" t="s">
        <v>75</v>
      </c>
      <c r="B44" s="9" t="s">
        <v>76</v>
      </c>
      <c r="C44" s="10">
        <v>6.1086475418940589</v>
      </c>
      <c r="D44" s="10">
        <v>3.8287868771149514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1.6255622220270388E-3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0.21707546941114736</v>
      </c>
      <c r="O48" s="10">
        <v>0.43190238342230636</v>
      </c>
      <c r="P48" s="10">
        <v>0.55838448265439544</v>
      </c>
      <c r="Q48" s="10">
        <v>0.33350046154938962</v>
      </c>
      <c r="R48" s="10">
        <v>0.34976875558357517</v>
      </c>
      <c r="S48" s="10">
        <v>0.3491791862083134</v>
      </c>
      <c r="T48" s="10">
        <v>0.35051419483886409</v>
      </c>
      <c r="U48" s="10">
        <v>0.241242077912315</v>
      </c>
      <c r="V48" s="10">
        <v>0.18137891657569077</v>
      </c>
      <c r="W48" s="10">
        <v>0.25939593872581923</v>
      </c>
      <c r="X48" s="10">
        <v>0.31417820757724957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1.675297860384103E-3</v>
      </c>
      <c r="U50" s="10">
        <v>1.5271247471389084E-3</v>
      </c>
      <c r="V50" s="10">
        <v>1.3695715959425108E-3</v>
      </c>
      <c r="W50" s="10">
        <v>3.0397961569431932E-3</v>
      </c>
      <c r="X50" s="10">
        <v>3.0090686738154129E-3</v>
      </c>
    </row>
    <row r="51" spans="1:24" ht="11.25" customHeight="1" x14ac:dyDescent="0.2">
      <c r="A51" s="35" t="s">
        <v>89</v>
      </c>
      <c r="B51" s="36" t="s">
        <v>90</v>
      </c>
      <c r="C51" s="37">
        <v>118.20159693012877</v>
      </c>
      <c r="D51" s="37">
        <v>100.17393448530838</v>
      </c>
      <c r="E51" s="37">
        <v>86.782989959863926</v>
      </c>
      <c r="F51" s="37">
        <v>93.350864179425542</v>
      </c>
      <c r="G51" s="37">
        <v>127.3089971490306</v>
      </c>
      <c r="H51" s="37">
        <v>145.27596129727894</v>
      </c>
      <c r="I51" s="37">
        <v>154.77858912347142</v>
      </c>
      <c r="J51" s="37">
        <v>157.30575181318827</v>
      </c>
      <c r="K51" s="37">
        <v>145.24005270754941</v>
      </c>
      <c r="L51" s="37">
        <v>140.3524046254548</v>
      </c>
      <c r="M51" s="37">
        <v>124.06287063206511</v>
      </c>
      <c r="N51" s="37">
        <v>132.08011026973639</v>
      </c>
      <c r="O51" s="37">
        <v>130.95523479124327</v>
      </c>
      <c r="P51" s="37">
        <v>109.4955996278028</v>
      </c>
      <c r="Q51" s="37">
        <v>97.879082460831569</v>
      </c>
      <c r="R51" s="37">
        <v>103.86827497055893</v>
      </c>
      <c r="S51" s="37">
        <v>116.1236647466547</v>
      </c>
      <c r="T51" s="37">
        <v>153.32322508614939</v>
      </c>
      <c r="U51" s="37">
        <v>163.83843007805413</v>
      </c>
      <c r="V51" s="37">
        <v>118.93279960899889</v>
      </c>
      <c r="W51" s="37">
        <v>132.06699971077421</v>
      </c>
      <c r="X51" s="37">
        <v>144.23923398955478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1.186212286716677E-2</v>
      </c>
      <c r="D52" s="37">
        <f t="shared" ref="D52:X52" si="21">SUM(D53:D70)</f>
        <v>2.4139627772188001E-2</v>
      </c>
      <c r="E52" s="37">
        <f t="shared" si="21"/>
        <v>1.2092841027388701E-2</v>
      </c>
      <c r="F52" s="37">
        <f t="shared" si="21"/>
        <v>1.8200016032368396E-2</v>
      </c>
      <c r="G52" s="37">
        <f t="shared" si="21"/>
        <v>1.8968951068354677E-2</v>
      </c>
      <c r="H52" s="37">
        <f t="shared" si="21"/>
        <v>1.1108266827435277E-2</v>
      </c>
      <c r="I52" s="37">
        <f t="shared" si="21"/>
        <v>5.8720515684402329E-3</v>
      </c>
      <c r="J52" s="37">
        <f t="shared" si="21"/>
        <v>5.5482099309723341E-3</v>
      </c>
      <c r="K52" s="37">
        <f t="shared" si="21"/>
        <v>6.1534933056924639E-3</v>
      </c>
      <c r="L52" s="37">
        <f t="shared" si="21"/>
        <v>7.6715537910301895E-3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5.82108546810372E-3</v>
      </c>
      <c r="Q52" s="37">
        <f t="shared" si="21"/>
        <v>5.2150482793750872E-3</v>
      </c>
      <c r="R52" s="37">
        <f t="shared" si="21"/>
        <v>5.4694405474313146E-3</v>
      </c>
      <c r="S52" s="37">
        <f t="shared" si="21"/>
        <v>5.4602212715666055E-3</v>
      </c>
      <c r="T52" s="37">
        <f t="shared" si="21"/>
        <v>5.109658474171515E-3</v>
      </c>
      <c r="U52" s="37">
        <f t="shared" si="21"/>
        <v>8.2901057701826458E-3</v>
      </c>
      <c r="V52" s="37">
        <f t="shared" si="21"/>
        <v>3.9499238781530383E-3</v>
      </c>
      <c r="W52" s="37">
        <f t="shared" si="21"/>
        <v>0</v>
      </c>
      <c r="X52" s="37">
        <f t="shared" si="21"/>
        <v>4.7898085680957304E-2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1.186212286716677E-2</v>
      </c>
      <c r="D59" s="10">
        <v>2.4139627772188001E-2</v>
      </c>
      <c r="E59" s="10">
        <v>1.2092841027388701E-2</v>
      </c>
      <c r="F59" s="10">
        <v>1.8200016032368396E-2</v>
      </c>
      <c r="G59" s="10">
        <v>1.8968951068354677E-2</v>
      </c>
      <c r="H59" s="10">
        <v>1.1108266827435277E-2</v>
      </c>
      <c r="I59" s="10">
        <v>5.8720515684402329E-3</v>
      </c>
      <c r="J59" s="10">
        <v>5.5482099309723341E-3</v>
      </c>
      <c r="K59" s="10">
        <v>6.1534933056924639E-3</v>
      </c>
      <c r="L59" s="10">
        <v>7.6715537910301895E-3</v>
      </c>
      <c r="M59" s="10">
        <v>0</v>
      </c>
      <c r="N59" s="10">
        <v>0</v>
      </c>
      <c r="O59" s="10">
        <v>0</v>
      </c>
      <c r="P59" s="10">
        <v>5.82108546810372E-3</v>
      </c>
      <c r="Q59" s="10">
        <v>5.2150482793750872E-3</v>
      </c>
      <c r="R59" s="10">
        <v>5.4694405474313146E-3</v>
      </c>
      <c r="S59" s="10">
        <v>5.4602212715666055E-3</v>
      </c>
      <c r="T59" s="10">
        <v>5.109658474171515E-3</v>
      </c>
      <c r="U59" s="10">
        <v>8.2901057701826458E-3</v>
      </c>
      <c r="V59" s="10">
        <v>3.9499238781530383E-3</v>
      </c>
      <c r="W59" s="10">
        <v>0</v>
      </c>
      <c r="X59" s="10">
        <v>4.7898085680957304E-2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1.3894204596518223E-4</v>
      </c>
      <c r="W71" s="37">
        <f t="shared" si="23"/>
        <v>1.5761905998964702E-4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1.3894204596518223E-4</v>
      </c>
      <c r="W72" s="10">
        <v>1.5761905998964702E-4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25.707598373821256</v>
      </c>
      <c r="D75" s="37">
        <v>29.41630133204395</v>
      </c>
      <c r="E75" s="37">
        <v>32.22014821271511</v>
      </c>
      <c r="F75" s="37">
        <v>38.009988118408337</v>
      </c>
      <c r="G75" s="37">
        <v>5.3497734879394914</v>
      </c>
      <c r="H75" s="37">
        <v>6.3266574306536834</v>
      </c>
      <c r="I75" s="37">
        <v>6.6770506955079529</v>
      </c>
      <c r="J75" s="37">
        <v>6.3864286975221116</v>
      </c>
      <c r="K75" s="37">
        <v>6.5420930484073452</v>
      </c>
      <c r="L75" s="37">
        <v>8.2939982777585257</v>
      </c>
      <c r="M75" s="37">
        <v>12.489057497055974</v>
      </c>
      <c r="N75" s="37">
        <v>11.416670260964267</v>
      </c>
      <c r="O75" s="37">
        <v>12.363053886679834</v>
      </c>
      <c r="P75" s="37">
        <v>9.742528792907784</v>
      </c>
      <c r="Q75" s="37">
        <v>8.2696596336034478</v>
      </c>
      <c r="R75" s="37">
        <v>21.062382714733371</v>
      </c>
      <c r="S75" s="37">
        <v>19.204619548452708</v>
      </c>
      <c r="T75" s="37">
        <v>22.71812793041769</v>
      </c>
      <c r="U75" s="37">
        <v>23.240591596469102</v>
      </c>
      <c r="V75" s="37">
        <v>18.341898278773389</v>
      </c>
      <c r="W75" s="37">
        <v>18.320085859605246</v>
      </c>
      <c r="X75" s="37">
        <v>18.585871955602855</v>
      </c>
    </row>
    <row r="76" spans="1:24" ht="11.25" customHeight="1" x14ac:dyDescent="0.2">
      <c r="A76" s="38" t="s">
        <v>139</v>
      </c>
      <c r="B76" s="39" t="s">
        <v>140</v>
      </c>
      <c r="C76" s="40">
        <v>272.00762431712928</v>
      </c>
      <c r="D76" s="40">
        <v>237.71814686927078</v>
      </c>
      <c r="E76" s="40">
        <v>206.91370150321669</v>
      </c>
      <c r="F76" s="40">
        <v>248.51027241045824</v>
      </c>
      <c r="G76" s="40">
        <v>301.3373366510038</v>
      </c>
      <c r="H76" s="40">
        <v>277.74761806203833</v>
      </c>
      <c r="I76" s="40">
        <v>301.68038913544746</v>
      </c>
      <c r="J76" s="40">
        <v>325.85506507116474</v>
      </c>
      <c r="K76" s="40">
        <v>321.36432612291389</v>
      </c>
      <c r="L76" s="40">
        <v>271.60248986145052</v>
      </c>
      <c r="M76" s="40">
        <v>288.94991222040949</v>
      </c>
      <c r="N76" s="40">
        <v>312.07268729236034</v>
      </c>
      <c r="O76" s="40">
        <v>311.08238904565604</v>
      </c>
      <c r="P76" s="40">
        <v>271.70358434751961</v>
      </c>
      <c r="Q76" s="40">
        <v>250.90052327252491</v>
      </c>
      <c r="R76" s="40">
        <v>263.06043572352723</v>
      </c>
      <c r="S76" s="40">
        <v>261.73727573343791</v>
      </c>
      <c r="T76" s="40">
        <v>307.74378372073278</v>
      </c>
      <c r="U76" s="40">
        <v>317.43660478907452</v>
      </c>
      <c r="V76" s="40">
        <v>265.46662772487196</v>
      </c>
      <c r="W76" s="40">
        <v>262.52824295122383</v>
      </c>
      <c r="X76" s="40">
        <v>292.84915858575272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625.06173688736021</v>
      </c>
      <c r="D2" s="31">
        <f t="shared" ref="D2:W2" si="1">SUM(D3,D17,D22,D25,D26,D51,D52,D71,D74,D75,D76)</f>
        <v>646.18116938951005</v>
      </c>
      <c r="E2" s="31">
        <f t="shared" si="1"/>
        <v>602.86981943250214</v>
      </c>
      <c r="F2" s="31">
        <f t="shared" si="1"/>
        <v>594.24032674118644</v>
      </c>
      <c r="G2" s="31">
        <f t="shared" si="1"/>
        <v>573.04376612209808</v>
      </c>
      <c r="H2" s="31">
        <f t="shared" si="1"/>
        <v>543.58263112639725</v>
      </c>
      <c r="I2" s="31">
        <f t="shared" si="1"/>
        <v>554.4470335339638</v>
      </c>
      <c r="J2" s="31">
        <f t="shared" si="1"/>
        <v>554.38589853826306</v>
      </c>
      <c r="K2" s="31">
        <f t="shared" si="1"/>
        <v>501.9472914875322</v>
      </c>
      <c r="L2" s="31">
        <f t="shared" si="1"/>
        <v>413.78357695614784</v>
      </c>
      <c r="M2" s="31">
        <f t="shared" si="1"/>
        <v>360.7777300085985</v>
      </c>
      <c r="N2" s="31">
        <f t="shared" si="1"/>
        <v>402.30980223559754</v>
      </c>
      <c r="O2" s="31">
        <f t="shared" si="1"/>
        <v>409.39750644883918</v>
      </c>
      <c r="P2" s="31">
        <f t="shared" si="1"/>
        <v>406.13834909716252</v>
      </c>
      <c r="Q2" s="31">
        <f t="shared" si="1"/>
        <v>421.36577815993121</v>
      </c>
      <c r="R2" s="31">
        <f t="shared" si="1"/>
        <v>432.73465176268269</v>
      </c>
      <c r="S2" s="31">
        <f t="shared" si="1"/>
        <v>437.28108340498693</v>
      </c>
      <c r="T2" s="31">
        <f t="shared" si="1"/>
        <v>470.69664660361138</v>
      </c>
      <c r="U2" s="31">
        <f t="shared" si="1"/>
        <v>484.28839208942401</v>
      </c>
      <c r="V2" s="31">
        <f t="shared" si="1"/>
        <v>506.42287188306096</v>
      </c>
      <c r="W2" s="31">
        <f t="shared" si="1"/>
        <v>470.10335339638863</v>
      </c>
      <c r="X2" s="31">
        <f t="shared" ref="X2" si="2">SUM(X3,X17,X22,X25,X26,X51,X52,X71,X74,X75,X76)</f>
        <v>479.19509888220119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79.34419604471195</v>
      </c>
      <c r="D3" s="34">
        <f t="shared" ref="D3:W3" si="4">SUM(D4,D8,D11)</f>
        <v>94.903267411865855</v>
      </c>
      <c r="E3" s="34">
        <f t="shared" si="4"/>
        <v>65.750816852966466</v>
      </c>
      <c r="F3" s="34">
        <f t="shared" si="4"/>
        <v>53.132502149613067</v>
      </c>
      <c r="G3" s="34">
        <f t="shared" si="4"/>
        <v>29.36835769561478</v>
      </c>
      <c r="H3" s="34">
        <f t="shared" si="4"/>
        <v>2.5035253654342213</v>
      </c>
      <c r="I3" s="34">
        <f t="shared" si="4"/>
        <v>2.572055030094583</v>
      </c>
      <c r="J3" s="34">
        <f t="shared" si="4"/>
        <v>16.32338779019776</v>
      </c>
      <c r="K3" s="34">
        <f t="shared" si="4"/>
        <v>16.879879621668103</v>
      </c>
      <c r="L3" s="34">
        <f t="shared" si="4"/>
        <v>2.6270851246775582</v>
      </c>
      <c r="M3" s="34">
        <f t="shared" si="4"/>
        <v>3.9108340498710228</v>
      </c>
      <c r="N3" s="34">
        <f t="shared" si="4"/>
        <v>10.454514187446257</v>
      </c>
      <c r="O3" s="34">
        <f t="shared" si="4"/>
        <v>9.3617368873602729</v>
      </c>
      <c r="P3" s="34">
        <f t="shared" si="4"/>
        <v>5.3478073946689584</v>
      </c>
      <c r="Q3" s="34">
        <f t="shared" si="4"/>
        <v>6.1775580395528795</v>
      </c>
      <c r="R3" s="34">
        <f t="shared" si="4"/>
        <v>7.326225279449698</v>
      </c>
      <c r="S3" s="34">
        <f t="shared" si="4"/>
        <v>5.6577815993121243</v>
      </c>
      <c r="T3" s="34">
        <f t="shared" si="4"/>
        <v>9.068185726569217</v>
      </c>
      <c r="U3" s="34">
        <f t="shared" si="4"/>
        <v>19.985554600171966</v>
      </c>
      <c r="V3" s="34">
        <f t="shared" si="4"/>
        <v>35.080825451418747</v>
      </c>
      <c r="W3" s="34">
        <f t="shared" si="4"/>
        <v>24.055889939810825</v>
      </c>
      <c r="X3" s="34">
        <f t="shared" ref="X3" si="5">SUM(X4,X8,X11)</f>
        <v>24.930696474634566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74.229492691315556</v>
      </c>
      <c r="D4" s="29">
        <f t="shared" ref="D4:W4" si="7">SUM(D5:D7)</f>
        <v>90.518142734307816</v>
      </c>
      <c r="E4" s="29">
        <f t="shared" si="7"/>
        <v>61.134995700773864</v>
      </c>
      <c r="F4" s="29">
        <f t="shared" si="7"/>
        <v>50.505159071367153</v>
      </c>
      <c r="G4" s="29">
        <f t="shared" si="7"/>
        <v>26.074032674118648</v>
      </c>
      <c r="H4" s="29">
        <f t="shared" si="7"/>
        <v>0.58323301805674976</v>
      </c>
      <c r="I4" s="29">
        <f t="shared" si="7"/>
        <v>0.56268271711091999</v>
      </c>
      <c r="J4" s="29">
        <f t="shared" si="7"/>
        <v>13.61418744625967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5.9739466895958726</v>
      </c>
      <c r="O4" s="29">
        <f t="shared" si="7"/>
        <v>2.7158211521926043</v>
      </c>
      <c r="P4" s="29">
        <f t="shared" si="7"/>
        <v>2.694153052450559</v>
      </c>
      <c r="Q4" s="29">
        <f t="shared" si="7"/>
        <v>2.1618228718830612</v>
      </c>
      <c r="R4" s="29">
        <f t="shared" si="7"/>
        <v>0.54686156491831472</v>
      </c>
      <c r="S4" s="29">
        <f t="shared" si="7"/>
        <v>1.6309544282029227</v>
      </c>
      <c r="T4" s="29">
        <f t="shared" si="7"/>
        <v>2.0295786758383492</v>
      </c>
      <c r="U4" s="29">
        <f t="shared" si="7"/>
        <v>9.4151332760103177</v>
      </c>
      <c r="V4" s="29">
        <f t="shared" si="7"/>
        <v>17.874720550300943</v>
      </c>
      <c r="W4" s="29">
        <f t="shared" si="7"/>
        <v>10.465606190885639</v>
      </c>
      <c r="X4" s="29">
        <f t="shared" ref="X4" si="8">SUM(X5:X7)</f>
        <v>11.023559759243335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0.45511607910576102</v>
      </c>
      <c r="U5" s="10">
        <f>FC_IND_NFM_AM_E!U5+FC_IND_NFM_PA_E!U5+FC_IND_NFM_SA_E!U5+FC_IND_NFM_OM_E!U5</f>
        <v>0.65950128976784184</v>
      </c>
      <c r="V5" s="10">
        <f>FC_IND_NFM_AM_E!V5+FC_IND_NFM_PA_E!V5+FC_IND_NFM_SA_E!V5+FC_IND_NFM_OM_E!V5</f>
        <v>0.1969905417024935</v>
      </c>
      <c r="W5" s="10">
        <f>FC_IND_NFM_AM_E!W5+FC_IND_NFM_PA_E!W5+FC_IND_NFM_SA_E!W5+FC_IND_NFM_OM_E!W5</f>
        <v>1.8789337919174549</v>
      </c>
      <c r="X5" s="10">
        <f>FC_IND_NFM_AM_E!X5+FC_IND_NFM_PA_E!X5+FC_IND_NFM_SA_E!X5+FC_IND_NFM_OM_E!X5</f>
        <v>2.477644024075667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7.4234737747205486</v>
      </c>
      <c r="D6" s="10">
        <f>FC_IND_NFM_AM_E!D6+FC_IND_NFM_PA_E!D6+FC_IND_NFM_SA_E!D6+FC_IND_NFM_OM_E!D6</f>
        <v>19.735081685296649</v>
      </c>
      <c r="E6" s="10">
        <f>FC_IND_NFM_AM_E!E6+FC_IND_NFM_PA_E!E6+FC_IND_NFM_SA_E!E6+FC_IND_NFM_OM_E!E6</f>
        <v>4.0492691315563194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13.61418744625967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66.806018916595008</v>
      </c>
      <c r="D7" s="10">
        <f>FC_IND_NFM_AM_E!D7+FC_IND_NFM_PA_E!D7+FC_IND_NFM_SA_E!D7+FC_IND_NFM_OM_E!D7</f>
        <v>70.783061049011167</v>
      </c>
      <c r="E7" s="10">
        <f>FC_IND_NFM_AM_E!E7+FC_IND_NFM_PA_E!E7+FC_IND_NFM_SA_E!E7+FC_IND_NFM_OM_E!E7</f>
        <v>57.085726569217542</v>
      </c>
      <c r="F7" s="10">
        <f>FC_IND_NFM_AM_E!F7+FC_IND_NFM_PA_E!F7+FC_IND_NFM_SA_E!F7+FC_IND_NFM_OM_E!F7</f>
        <v>50.505159071367153</v>
      </c>
      <c r="G7" s="10">
        <f>FC_IND_NFM_AM_E!G7+FC_IND_NFM_PA_E!G7+FC_IND_NFM_SA_E!G7+FC_IND_NFM_OM_E!G7</f>
        <v>26.074032674118648</v>
      </c>
      <c r="H7" s="10">
        <f>FC_IND_NFM_AM_E!H7+FC_IND_NFM_PA_E!H7+FC_IND_NFM_SA_E!H7+FC_IND_NFM_OM_E!H7</f>
        <v>0.58323301805674976</v>
      </c>
      <c r="I7" s="10">
        <f>FC_IND_NFM_AM_E!I7+FC_IND_NFM_PA_E!I7+FC_IND_NFM_SA_E!I7+FC_IND_NFM_OM_E!I7</f>
        <v>0.56268271711091999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5.9739466895958726</v>
      </c>
      <c r="O7" s="10">
        <f>FC_IND_NFM_AM_E!O7+FC_IND_NFM_PA_E!O7+FC_IND_NFM_SA_E!O7+FC_IND_NFM_OM_E!O7</f>
        <v>2.7158211521926043</v>
      </c>
      <c r="P7" s="10">
        <f>FC_IND_NFM_AM_E!P7+FC_IND_NFM_PA_E!P7+FC_IND_NFM_SA_E!P7+FC_IND_NFM_OM_E!P7</f>
        <v>2.694153052450559</v>
      </c>
      <c r="Q7" s="10">
        <f>FC_IND_NFM_AM_E!Q7+FC_IND_NFM_PA_E!Q7+FC_IND_NFM_SA_E!Q7+FC_IND_NFM_OM_E!Q7</f>
        <v>2.1618228718830612</v>
      </c>
      <c r="R7" s="10">
        <f>FC_IND_NFM_AM_E!R7+FC_IND_NFM_PA_E!R7+FC_IND_NFM_SA_E!R7+FC_IND_NFM_OM_E!R7</f>
        <v>0.54686156491831472</v>
      </c>
      <c r="S7" s="10">
        <f>FC_IND_NFM_AM_E!S7+FC_IND_NFM_PA_E!S7+FC_IND_NFM_SA_E!S7+FC_IND_NFM_OM_E!S7</f>
        <v>1.6309544282029227</v>
      </c>
      <c r="T7" s="10">
        <f>FC_IND_NFM_AM_E!T7+FC_IND_NFM_PA_E!T7+FC_IND_NFM_SA_E!T7+FC_IND_NFM_OM_E!T7</f>
        <v>1.574462596732588</v>
      </c>
      <c r="U7" s="10">
        <f>FC_IND_NFM_AM_E!U7+FC_IND_NFM_PA_E!U7+FC_IND_NFM_SA_E!U7+FC_IND_NFM_OM_E!U7</f>
        <v>8.7556319862424754</v>
      </c>
      <c r="V7" s="10">
        <f>FC_IND_NFM_AM_E!V7+FC_IND_NFM_PA_E!V7+FC_IND_NFM_SA_E!V7+FC_IND_NFM_OM_E!V7</f>
        <v>17.677730008598449</v>
      </c>
      <c r="W7" s="10">
        <f>FC_IND_NFM_AM_E!W7+FC_IND_NFM_PA_E!W7+FC_IND_NFM_SA_E!W7+FC_IND_NFM_OM_E!W7</f>
        <v>8.5866723989681848</v>
      </c>
      <c r="X7" s="10">
        <f>FC_IND_NFM_AM_E!X7+FC_IND_NFM_PA_E!X7+FC_IND_NFM_SA_E!X7+FC_IND_NFM_OM_E!X7</f>
        <v>8.545915735167668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5.1147033533963882</v>
      </c>
      <c r="D11" s="29">
        <f t="shared" ref="D11:W11" si="13">SUM(D12:D16)</f>
        <v>4.3851246775580393</v>
      </c>
      <c r="E11" s="29">
        <f t="shared" si="13"/>
        <v>4.6158211521926047</v>
      </c>
      <c r="F11" s="29">
        <f t="shared" si="13"/>
        <v>2.6273430782459166</v>
      </c>
      <c r="G11" s="29">
        <f t="shared" si="13"/>
        <v>3.2943250214961304</v>
      </c>
      <c r="H11" s="29">
        <f t="shared" si="13"/>
        <v>1.9202923473774718</v>
      </c>
      <c r="I11" s="29">
        <f t="shared" si="13"/>
        <v>2.0093723129836629</v>
      </c>
      <c r="J11" s="29">
        <f t="shared" si="13"/>
        <v>2.7092003439380905</v>
      </c>
      <c r="K11" s="29">
        <f t="shared" si="13"/>
        <v>16.879879621668103</v>
      </c>
      <c r="L11" s="29">
        <f t="shared" si="13"/>
        <v>2.6270851246775582</v>
      </c>
      <c r="M11" s="29">
        <f t="shared" si="13"/>
        <v>3.9108340498710228</v>
      </c>
      <c r="N11" s="29">
        <f t="shared" si="13"/>
        <v>4.4805674978503855</v>
      </c>
      <c r="O11" s="29">
        <f t="shared" si="13"/>
        <v>6.6459157351676694</v>
      </c>
      <c r="P11" s="29">
        <f t="shared" si="13"/>
        <v>2.6536543422183998</v>
      </c>
      <c r="Q11" s="29">
        <f t="shared" si="13"/>
        <v>4.0157351676698188</v>
      </c>
      <c r="R11" s="29">
        <f t="shared" si="13"/>
        <v>6.7793637145313834</v>
      </c>
      <c r="S11" s="29">
        <f t="shared" si="13"/>
        <v>4.0268271711092014</v>
      </c>
      <c r="T11" s="29">
        <f t="shared" si="13"/>
        <v>7.0386070507308673</v>
      </c>
      <c r="U11" s="29">
        <f t="shared" si="13"/>
        <v>10.57042132416165</v>
      </c>
      <c r="V11" s="29">
        <f t="shared" si="13"/>
        <v>17.206104901117801</v>
      </c>
      <c r="W11" s="29">
        <f t="shared" si="13"/>
        <v>13.590283748925188</v>
      </c>
      <c r="X11" s="29">
        <f t="shared" ref="X11" si="14">SUM(X12:X16)</f>
        <v>13.90713671539123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5.1147033533963882</v>
      </c>
      <c r="D13" s="10">
        <f>FC_IND_NFM_AM_E!D13+FC_IND_NFM_PA_E!D13+FC_IND_NFM_SA_E!D13+FC_IND_NFM_OM_E!D13</f>
        <v>4.3851246775580393</v>
      </c>
      <c r="E13" s="10">
        <f>FC_IND_NFM_AM_E!E13+FC_IND_NFM_PA_E!E13+FC_IND_NFM_SA_E!E13+FC_IND_NFM_OM_E!E13</f>
        <v>4.6158211521926047</v>
      </c>
      <c r="F13" s="10">
        <f>FC_IND_NFM_AM_E!F13+FC_IND_NFM_PA_E!F13+FC_IND_NFM_SA_E!F13+FC_IND_NFM_OM_E!F13</f>
        <v>2.6273430782459166</v>
      </c>
      <c r="G13" s="10">
        <f>FC_IND_NFM_AM_E!G13+FC_IND_NFM_PA_E!G13+FC_IND_NFM_SA_E!G13+FC_IND_NFM_OM_E!G13</f>
        <v>3.2943250214961304</v>
      </c>
      <c r="H13" s="10">
        <f>FC_IND_NFM_AM_E!H13+FC_IND_NFM_PA_E!H13+FC_IND_NFM_SA_E!H13+FC_IND_NFM_OM_E!H13</f>
        <v>1.9202923473774718</v>
      </c>
      <c r="I13" s="10">
        <f>FC_IND_NFM_AM_E!I13+FC_IND_NFM_PA_E!I13+FC_IND_NFM_SA_E!I13+FC_IND_NFM_OM_E!I13</f>
        <v>2.0093723129836629</v>
      </c>
      <c r="J13" s="10">
        <f>FC_IND_NFM_AM_E!J13+FC_IND_NFM_PA_E!J13+FC_IND_NFM_SA_E!J13+FC_IND_NFM_OM_E!J13</f>
        <v>2.7092003439380905</v>
      </c>
      <c r="K13" s="10">
        <f>FC_IND_NFM_AM_E!K13+FC_IND_NFM_PA_E!K13+FC_IND_NFM_SA_E!K13+FC_IND_NFM_OM_E!K13</f>
        <v>16.879879621668103</v>
      </c>
      <c r="L13" s="10">
        <f>FC_IND_NFM_AM_E!L13+FC_IND_NFM_PA_E!L13+FC_IND_NFM_SA_E!L13+FC_IND_NFM_OM_E!L13</f>
        <v>2.6270851246775582</v>
      </c>
      <c r="M13" s="10">
        <f>FC_IND_NFM_AM_E!M13+FC_IND_NFM_PA_E!M13+FC_IND_NFM_SA_E!M13+FC_IND_NFM_OM_E!M13</f>
        <v>3.9108340498710228</v>
      </c>
      <c r="N13" s="10">
        <f>FC_IND_NFM_AM_E!N13+FC_IND_NFM_PA_E!N13+FC_IND_NFM_SA_E!N13+FC_IND_NFM_OM_E!N13</f>
        <v>4.4805674978503855</v>
      </c>
      <c r="O13" s="10">
        <f>FC_IND_NFM_AM_E!O13+FC_IND_NFM_PA_E!O13+FC_IND_NFM_SA_E!O13+FC_IND_NFM_OM_E!O13</f>
        <v>6.6459157351676694</v>
      </c>
      <c r="P13" s="10">
        <f>FC_IND_NFM_AM_E!P13+FC_IND_NFM_PA_E!P13+FC_IND_NFM_SA_E!P13+FC_IND_NFM_OM_E!P13</f>
        <v>2.6536543422183998</v>
      </c>
      <c r="Q13" s="10">
        <f>FC_IND_NFM_AM_E!Q13+FC_IND_NFM_PA_E!Q13+FC_IND_NFM_SA_E!Q13+FC_IND_NFM_OM_E!Q13</f>
        <v>4.0157351676698188</v>
      </c>
      <c r="R13" s="10">
        <f>FC_IND_NFM_AM_E!R13+FC_IND_NFM_PA_E!R13+FC_IND_NFM_SA_E!R13+FC_IND_NFM_OM_E!R13</f>
        <v>6.7793637145313834</v>
      </c>
      <c r="S13" s="10">
        <f>FC_IND_NFM_AM_E!S13+FC_IND_NFM_PA_E!S13+FC_IND_NFM_SA_E!S13+FC_IND_NFM_OM_E!S13</f>
        <v>4.0268271711092014</v>
      </c>
      <c r="T13" s="10">
        <f>FC_IND_NFM_AM_E!T13+FC_IND_NFM_PA_E!T13+FC_IND_NFM_SA_E!T13+FC_IND_NFM_OM_E!T13</f>
        <v>7.0386070507308673</v>
      </c>
      <c r="U13" s="10">
        <f>FC_IND_NFM_AM_E!U13+FC_IND_NFM_PA_E!U13+FC_IND_NFM_SA_E!U13+FC_IND_NFM_OM_E!U13</f>
        <v>10.57042132416165</v>
      </c>
      <c r="V13" s="10">
        <f>FC_IND_NFM_AM_E!V13+FC_IND_NFM_PA_E!V13+FC_IND_NFM_SA_E!V13+FC_IND_NFM_OM_E!V13</f>
        <v>17.206104901117801</v>
      </c>
      <c r="W13" s="10">
        <f>FC_IND_NFM_AM_E!W13+FC_IND_NFM_PA_E!W13+FC_IND_NFM_SA_E!W13+FC_IND_NFM_OM_E!W13</f>
        <v>13.590283748925188</v>
      </c>
      <c r="X13" s="10">
        <f>FC_IND_NFM_AM_E!X13+FC_IND_NFM_PA_E!X13+FC_IND_NFM_SA_E!X13+FC_IND_NFM_OM_E!X13</f>
        <v>13.90713671539123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54.170249355116077</v>
      </c>
      <c r="D17" s="37">
        <f t="shared" ref="D17:W17" si="16">SUM(D18:D21)</f>
        <v>60.929578675838343</v>
      </c>
      <c r="E17" s="37">
        <f t="shared" si="16"/>
        <v>65.419862424763537</v>
      </c>
      <c r="F17" s="37">
        <f t="shared" si="16"/>
        <v>60.642992261392948</v>
      </c>
      <c r="G17" s="37">
        <f t="shared" si="16"/>
        <v>42.108512467755801</v>
      </c>
      <c r="H17" s="37">
        <f t="shared" si="16"/>
        <v>22.953052450558893</v>
      </c>
      <c r="I17" s="37">
        <f t="shared" si="16"/>
        <v>22.714273430782459</v>
      </c>
      <c r="J17" s="37">
        <f t="shared" si="16"/>
        <v>22.666466036113498</v>
      </c>
      <c r="K17" s="37">
        <f t="shared" si="16"/>
        <v>29.139208942390365</v>
      </c>
      <c r="L17" s="37">
        <f t="shared" si="16"/>
        <v>25.93869303525365</v>
      </c>
      <c r="M17" s="37">
        <f t="shared" si="16"/>
        <v>22.929234737747201</v>
      </c>
      <c r="N17" s="37">
        <f t="shared" si="16"/>
        <v>24.020722269991399</v>
      </c>
      <c r="O17" s="37">
        <f t="shared" si="16"/>
        <v>23.196732588134132</v>
      </c>
      <c r="P17" s="37">
        <f t="shared" si="16"/>
        <v>26.38529664660361</v>
      </c>
      <c r="Q17" s="37">
        <f t="shared" si="16"/>
        <v>31.678159931212374</v>
      </c>
      <c r="R17" s="37">
        <f t="shared" si="16"/>
        <v>32.549957007738598</v>
      </c>
      <c r="S17" s="37">
        <f t="shared" si="16"/>
        <v>29.977558039552878</v>
      </c>
      <c r="T17" s="37">
        <f t="shared" si="16"/>
        <v>33.981427343078245</v>
      </c>
      <c r="U17" s="37">
        <f t="shared" si="16"/>
        <v>35.00464316423043</v>
      </c>
      <c r="V17" s="37">
        <f t="shared" si="16"/>
        <v>31.620894239036968</v>
      </c>
      <c r="W17" s="37">
        <f t="shared" si="16"/>
        <v>32.911006018916595</v>
      </c>
      <c r="X17" s="37">
        <f t="shared" ref="X17" si="17">SUM(X18:X21)</f>
        <v>29.735511607910574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0.92433361994840924</v>
      </c>
      <c r="O19" s="10">
        <f>FC_IND_NFM_AM_E!O19+FC_IND_NFM_PA_E!O19+FC_IND_NFM_SA_E!O19+FC_IND_NFM_OM_E!O19</f>
        <v>1.031814273430782</v>
      </c>
      <c r="P19" s="10">
        <f>FC_IND_NFM_AM_E!P19+FC_IND_NFM_PA_E!P19+FC_IND_NFM_SA_E!P19+FC_IND_NFM_OM_E!P19</f>
        <v>0.92433361994840935</v>
      </c>
      <c r="Q19" s="10">
        <f>FC_IND_NFM_AM_E!Q19+FC_IND_NFM_PA_E!Q19+FC_IND_NFM_SA_E!Q19+FC_IND_NFM_OM_E!Q19</f>
        <v>1.225279449699054</v>
      </c>
      <c r="R19" s="10">
        <f>FC_IND_NFM_AM_E!R19+FC_IND_NFM_PA_E!R19+FC_IND_NFM_SA_E!R19+FC_IND_NFM_OM_E!R19</f>
        <v>1.1177987962166809</v>
      </c>
      <c r="S19" s="10">
        <f>FC_IND_NFM_AM_E!S19+FC_IND_NFM_PA_E!S19+FC_IND_NFM_SA_E!S19+FC_IND_NFM_OM_E!S19</f>
        <v>1.268271711092003</v>
      </c>
      <c r="T19" s="10">
        <f>FC_IND_NFM_AM_E!T19+FC_IND_NFM_PA_E!T19+FC_IND_NFM_SA_E!T19+FC_IND_NFM_OM_E!T19</f>
        <v>2.0464316423043849</v>
      </c>
      <c r="U19" s="10">
        <f>FC_IND_NFM_AM_E!U19+FC_IND_NFM_PA_E!U19+FC_IND_NFM_SA_E!U19+FC_IND_NFM_OM_E!U19</f>
        <v>1.7162510748065347</v>
      </c>
      <c r="V19" s="10">
        <f>FC_IND_NFM_AM_E!V19+FC_IND_NFM_PA_E!V19+FC_IND_NFM_SA_E!V19+FC_IND_NFM_OM_E!V19</f>
        <v>1.648237317282889</v>
      </c>
      <c r="W19" s="10">
        <f>FC_IND_NFM_AM_E!W19+FC_IND_NFM_PA_E!W19+FC_IND_NFM_SA_E!W19+FC_IND_NFM_OM_E!W19</f>
        <v>1.7866723989681859</v>
      </c>
      <c r="X19" s="10">
        <f>FC_IND_NFM_AM_E!X19+FC_IND_NFM_PA_E!X19+FC_IND_NFM_SA_E!X19+FC_IND_NFM_OM_E!X19</f>
        <v>2.0694754944110061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54.170249355116077</v>
      </c>
      <c r="D21" s="10">
        <f>FC_IND_NFM_AM_E!D21+FC_IND_NFM_PA_E!D21+FC_IND_NFM_SA_E!D21+FC_IND_NFM_OM_E!D21</f>
        <v>60.929578675838343</v>
      </c>
      <c r="E21" s="10">
        <f>FC_IND_NFM_AM_E!E21+FC_IND_NFM_PA_E!E21+FC_IND_NFM_SA_E!E21+FC_IND_NFM_OM_E!E21</f>
        <v>65.419862424763537</v>
      </c>
      <c r="F21" s="10">
        <f>FC_IND_NFM_AM_E!F21+FC_IND_NFM_PA_E!F21+FC_IND_NFM_SA_E!F21+FC_IND_NFM_OM_E!F21</f>
        <v>60.642992261392948</v>
      </c>
      <c r="G21" s="10">
        <f>FC_IND_NFM_AM_E!G21+FC_IND_NFM_PA_E!G21+FC_IND_NFM_SA_E!G21+FC_IND_NFM_OM_E!G21</f>
        <v>42.108512467755801</v>
      </c>
      <c r="H21" s="10">
        <f>FC_IND_NFM_AM_E!H21+FC_IND_NFM_PA_E!H21+FC_IND_NFM_SA_E!H21+FC_IND_NFM_OM_E!H21</f>
        <v>22.953052450558893</v>
      </c>
      <c r="I21" s="10">
        <f>FC_IND_NFM_AM_E!I21+FC_IND_NFM_PA_E!I21+FC_IND_NFM_SA_E!I21+FC_IND_NFM_OM_E!I21</f>
        <v>22.714273430782459</v>
      </c>
      <c r="J21" s="10">
        <f>FC_IND_NFM_AM_E!J21+FC_IND_NFM_PA_E!J21+FC_IND_NFM_SA_E!J21+FC_IND_NFM_OM_E!J21</f>
        <v>22.666466036113498</v>
      </c>
      <c r="K21" s="10">
        <f>FC_IND_NFM_AM_E!K21+FC_IND_NFM_PA_E!K21+FC_IND_NFM_SA_E!K21+FC_IND_NFM_OM_E!K21</f>
        <v>29.139208942390365</v>
      </c>
      <c r="L21" s="10">
        <f>FC_IND_NFM_AM_E!L21+FC_IND_NFM_PA_E!L21+FC_IND_NFM_SA_E!L21+FC_IND_NFM_OM_E!L21</f>
        <v>25.93869303525365</v>
      </c>
      <c r="M21" s="10">
        <f>FC_IND_NFM_AM_E!M21+FC_IND_NFM_PA_E!M21+FC_IND_NFM_SA_E!M21+FC_IND_NFM_OM_E!M21</f>
        <v>22.929234737747201</v>
      </c>
      <c r="N21" s="10">
        <f>FC_IND_NFM_AM_E!N21+FC_IND_NFM_PA_E!N21+FC_IND_NFM_SA_E!N21+FC_IND_NFM_OM_E!N21</f>
        <v>23.096388650042989</v>
      </c>
      <c r="O21" s="10">
        <f>FC_IND_NFM_AM_E!O21+FC_IND_NFM_PA_E!O21+FC_IND_NFM_SA_E!O21+FC_IND_NFM_OM_E!O21</f>
        <v>22.16491831470335</v>
      </c>
      <c r="P21" s="10">
        <f>FC_IND_NFM_AM_E!P21+FC_IND_NFM_PA_E!P21+FC_IND_NFM_SA_E!P21+FC_IND_NFM_OM_E!P21</f>
        <v>25.4609630266552</v>
      </c>
      <c r="Q21" s="10">
        <f>FC_IND_NFM_AM_E!Q21+FC_IND_NFM_PA_E!Q21+FC_IND_NFM_SA_E!Q21+FC_IND_NFM_OM_E!Q21</f>
        <v>30.452880481513319</v>
      </c>
      <c r="R21" s="10">
        <f>FC_IND_NFM_AM_E!R21+FC_IND_NFM_PA_E!R21+FC_IND_NFM_SA_E!R21+FC_IND_NFM_OM_E!R21</f>
        <v>31.432158211521919</v>
      </c>
      <c r="S21" s="10">
        <f>FC_IND_NFM_AM_E!S21+FC_IND_NFM_PA_E!S21+FC_IND_NFM_SA_E!S21+FC_IND_NFM_OM_E!S21</f>
        <v>28.709286328460877</v>
      </c>
      <c r="T21" s="10">
        <f>FC_IND_NFM_AM_E!T21+FC_IND_NFM_PA_E!T21+FC_IND_NFM_SA_E!T21+FC_IND_NFM_OM_E!T21</f>
        <v>31.934995700773861</v>
      </c>
      <c r="U21" s="10">
        <f>FC_IND_NFM_AM_E!U21+FC_IND_NFM_PA_E!U21+FC_IND_NFM_SA_E!U21+FC_IND_NFM_OM_E!U21</f>
        <v>33.288392089423894</v>
      </c>
      <c r="V21" s="10">
        <f>FC_IND_NFM_AM_E!V21+FC_IND_NFM_PA_E!V21+FC_IND_NFM_SA_E!V21+FC_IND_NFM_OM_E!V21</f>
        <v>29.97265692175408</v>
      </c>
      <c r="W21" s="10">
        <f>FC_IND_NFM_AM_E!W21+FC_IND_NFM_PA_E!W21+FC_IND_NFM_SA_E!W21+FC_IND_NFM_OM_E!W21</f>
        <v>31.124333619948406</v>
      </c>
      <c r="X21" s="10">
        <f>FC_IND_NFM_AM_E!X21+FC_IND_NFM_PA_E!X21+FC_IND_NFM_SA_E!X21+FC_IND_NFM_OM_E!X21</f>
        <v>27.666036113499569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20.801117798796209</v>
      </c>
      <c r="D26" s="37">
        <f t="shared" ref="D26:W26" si="22">SUM(D27,D33)</f>
        <v>18.911865864144449</v>
      </c>
      <c r="E26" s="37">
        <f t="shared" si="22"/>
        <v>14.887274290627683</v>
      </c>
      <c r="F26" s="37">
        <f t="shared" si="22"/>
        <v>11.930352536543422</v>
      </c>
      <c r="G26" s="37">
        <f t="shared" si="22"/>
        <v>15.847463456577817</v>
      </c>
      <c r="H26" s="37">
        <f t="shared" si="22"/>
        <v>14.887274290627687</v>
      </c>
      <c r="I26" s="37">
        <f t="shared" si="22"/>
        <v>14.887274290627687</v>
      </c>
      <c r="J26" s="37">
        <f t="shared" si="22"/>
        <v>9.0976784178847812</v>
      </c>
      <c r="K26" s="37">
        <f t="shared" si="22"/>
        <v>9.0976784178847794</v>
      </c>
      <c r="L26" s="37">
        <f t="shared" si="22"/>
        <v>9.0570077386070498</v>
      </c>
      <c r="M26" s="37">
        <f t="shared" si="22"/>
        <v>9.1358555460017179</v>
      </c>
      <c r="N26" s="37">
        <f t="shared" si="22"/>
        <v>8.1016337059329295</v>
      </c>
      <c r="O26" s="37">
        <f t="shared" si="22"/>
        <v>7.0029234737747199</v>
      </c>
      <c r="P26" s="37">
        <f t="shared" si="22"/>
        <v>7.0029234737747199</v>
      </c>
      <c r="Q26" s="37">
        <f t="shared" si="22"/>
        <v>6.0475494411006006</v>
      </c>
      <c r="R26" s="37">
        <f t="shared" si="22"/>
        <v>5.9472055030094575</v>
      </c>
      <c r="S26" s="37">
        <f t="shared" si="22"/>
        <v>9.8404987102321577</v>
      </c>
      <c r="T26" s="37">
        <f t="shared" si="22"/>
        <v>16.130868443680136</v>
      </c>
      <c r="U26" s="37">
        <f t="shared" si="22"/>
        <v>11.326655202063629</v>
      </c>
      <c r="V26" s="37">
        <f t="shared" si="22"/>
        <v>12.735941530524505</v>
      </c>
      <c r="W26" s="37">
        <f t="shared" si="22"/>
        <v>11.183748925193465</v>
      </c>
      <c r="X26" s="37">
        <f t="shared" ref="X26" si="23">SUM(X27,X33)</f>
        <v>8.2277730008598446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20.801117798796209</v>
      </c>
      <c r="D33" s="29">
        <f t="shared" ref="D33:W33" si="28">SUM(D34:D50)</f>
        <v>18.911865864144449</v>
      </c>
      <c r="E33" s="29">
        <f t="shared" si="28"/>
        <v>14.887274290627683</v>
      </c>
      <c r="F33" s="29">
        <f t="shared" si="28"/>
        <v>11.930352536543422</v>
      </c>
      <c r="G33" s="29">
        <f t="shared" si="28"/>
        <v>15.847463456577817</v>
      </c>
      <c r="H33" s="29">
        <f t="shared" si="28"/>
        <v>14.887274290627687</v>
      </c>
      <c r="I33" s="29">
        <f t="shared" si="28"/>
        <v>14.887274290627687</v>
      </c>
      <c r="J33" s="29">
        <f t="shared" si="28"/>
        <v>9.0976784178847812</v>
      </c>
      <c r="K33" s="29">
        <f t="shared" si="28"/>
        <v>9.0976784178847794</v>
      </c>
      <c r="L33" s="29">
        <f t="shared" si="28"/>
        <v>9.0570077386070498</v>
      </c>
      <c r="M33" s="29">
        <f t="shared" si="28"/>
        <v>9.1358555460017179</v>
      </c>
      <c r="N33" s="29">
        <f t="shared" si="28"/>
        <v>8.1016337059329295</v>
      </c>
      <c r="O33" s="29">
        <f t="shared" si="28"/>
        <v>7.0029234737747199</v>
      </c>
      <c r="P33" s="29">
        <f t="shared" si="28"/>
        <v>7.0029234737747199</v>
      </c>
      <c r="Q33" s="29">
        <f t="shared" si="28"/>
        <v>6.0475494411006006</v>
      </c>
      <c r="R33" s="29">
        <f t="shared" si="28"/>
        <v>5.9472055030094575</v>
      </c>
      <c r="S33" s="29">
        <f t="shared" si="28"/>
        <v>9.8404987102321577</v>
      </c>
      <c r="T33" s="29">
        <f t="shared" si="28"/>
        <v>16.130868443680136</v>
      </c>
      <c r="U33" s="29">
        <f t="shared" si="28"/>
        <v>11.326655202063629</v>
      </c>
      <c r="V33" s="29">
        <f t="shared" si="28"/>
        <v>12.735941530524505</v>
      </c>
      <c r="W33" s="29">
        <f t="shared" si="28"/>
        <v>11.183748925193465</v>
      </c>
      <c r="X33" s="29">
        <f t="shared" ref="X33" si="29">SUM(X34:X50)</f>
        <v>8.2277730008598446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1.129750644883921</v>
      </c>
      <c r="D36" s="10">
        <f>FC_IND_NFM_AM_E!D36+FC_IND_NFM_PA_E!D36+FC_IND_NFM_SA_E!D36+FC_IND_NFM_OM_E!D36</f>
        <v>2.259501289767841</v>
      </c>
      <c r="E36" s="10">
        <f>FC_IND_NFM_AM_E!E36+FC_IND_NFM_PA_E!E36+FC_IND_NFM_SA_E!E36+FC_IND_NFM_OM_E!E36</f>
        <v>1.1297506448839207</v>
      </c>
      <c r="F36" s="10">
        <f>FC_IND_NFM_AM_E!F36+FC_IND_NFM_PA_E!F36+FC_IND_NFM_SA_E!F36+FC_IND_NFM_OM_E!F36</f>
        <v>1.129750644883921</v>
      </c>
      <c r="G36" s="10">
        <f>FC_IND_NFM_AM_E!G36+FC_IND_NFM_PA_E!G36+FC_IND_NFM_SA_E!G36+FC_IND_NFM_OM_E!G36</f>
        <v>1.129750644883921</v>
      </c>
      <c r="H36" s="10">
        <f>FC_IND_NFM_AM_E!H36+FC_IND_NFM_PA_E!H36+FC_IND_NFM_SA_E!H36+FC_IND_NFM_OM_E!H36</f>
        <v>1.129750644883921</v>
      </c>
      <c r="I36" s="10">
        <f>FC_IND_NFM_AM_E!I36+FC_IND_NFM_PA_E!I36+FC_IND_NFM_SA_E!I36+FC_IND_NFM_OM_E!I36</f>
        <v>1.129750644883921</v>
      </c>
      <c r="J36" s="10">
        <f>FC_IND_NFM_AM_E!J36+FC_IND_NFM_PA_E!J36+FC_IND_NFM_SA_E!J36+FC_IND_NFM_OM_E!J36</f>
        <v>1.129750644883921</v>
      </c>
      <c r="K36" s="10">
        <f>FC_IND_NFM_AM_E!K36+FC_IND_NFM_PA_E!K36+FC_IND_NFM_SA_E!K36+FC_IND_NFM_OM_E!K36</f>
        <v>1.129750644883921</v>
      </c>
      <c r="L36" s="10">
        <f>FC_IND_NFM_AM_E!L36+FC_IND_NFM_PA_E!L36+FC_IND_NFM_SA_E!L36+FC_IND_NFM_OM_E!L36</f>
        <v>1.098710232158211</v>
      </c>
      <c r="M36" s="10">
        <f>FC_IND_NFM_AM_E!M36+FC_IND_NFM_PA_E!M36+FC_IND_NFM_SA_E!M36+FC_IND_NFM_OM_E!M36</f>
        <v>1.098710232158211</v>
      </c>
      <c r="N36" s="10">
        <f>FC_IND_NFM_AM_E!N36+FC_IND_NFM_PA_E!N36+FC_IND_NFM_SA_E!N36+FC_IND_NFM_OM_E!N36</f>
        <v>1.098710232158211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0.63611349957007735</v>
      </c>
      <c r="U36" s="10">
        <f>FC_IND_NFM_AM_E!U36+FC_IND_NFM_PA_E!U36+FC_IND_NFM_SA_E!U36+FC_IND_NFM_OM_E!U36</f>
        <v>0.64711951848667248</v>
      </c>
      <c r="V36" s="10">
        <f>FC_IND_NFM_AM_E!V36+FC_IND_NFM_PA_E!V36+FC_IND_NFM_SA_E!V36+FC_IND_NFM_OM_E!V36</f>
        <v>0.63834909716251087</v>
      </c>
      <c r="W36" s="10">
        <f>FC_IND_NFM_AM_E!W36+FC_IND_NFM_PA_E!W36+FC_IND_NFM_SA_E!W36+FC_IND_NFM_OM_E!W36</f>
        <v>0.5921754084264832</v>
      </c>
      <c r="X36" s="10">
        <f>FC_IND_NFM_AM_E!X36+FC_IND_NFM_PA_E!X36+FC_IND_NFM_SA_E!X36+FC_IND_NFM_OM_E!X36</f>
        <v>0.72622527944969895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1.4359415305245059E-2</v>
      </c>
      <c r="U37" s="10">
        <f>FC_IND_NFM_AM_E!U37+FC_IND_NFM_PA_E!U37+FC_IND_NFM_SA_E!U37+FC_IND_NFM_OM_E!U37</f>
        <v>5.1590713671539118E-3</v>
      </c>
      <c r="V37" s="10">
        <f>FC_IND_NFM_AM_E!V37+FC_IND_NFM_PA_E!V37+FC_IND_NFM_SA_E!V37+FC_IND_NFM_OM_E!V37</f>
        <v>8.2545141874462592E-3</v>
      </c>
      <c r="W37" s="10">
        <f>FC_IND_NFM_AM_E!W37+FC_IND_NFM_PA_E!W37+FC_IND_NFM_SA_E!W37+FC_IND_NFM_OM_E!W37</f>
        <v>1.031814273430782E-3</v>
      </c>
      <c r="X37" s="10">
        <f>FC_IND_NFM_AM_E!X37+FC_IND_NFM_PA_E!X37+FC_IND_NFM_SA_E!X37+FC_IND_NFM_OM_E!X37</f>
        <v>2.0636285468615648E-3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4.7205503009458291E-2</v>
      </c>
      <c r="U41" s="10">
        <f>FC_IND_NFM_AM_E!U41+FC_IND_NFM_PA_E!U41+FC_IND_NFM_SA_E!U41+FC_IND_NFM_OM_E!U41</f>
        <v>5.1332760103181413E-2</v>
      </c>
      <c r="V41" s="10">
        <f>FC_IND_NFM_AM_E!V41+FC_IND_NFM_PA_E!V41+FC_IND_NFM_SA_E!V41+FC_IND_NFM_OM_E!V41</f>
        <v>4.1272570937231296E-3</v>
      </c>
      <c r="W41" s="10">
        <f>FC_IND_NFM_AM_E!W41+FC_IND_NFM_PA_E!W41+FC_IND_NFM_SA_E!W41+FC_IND_NFM_OM_E!W41</f>
        <v>6.1908856405846939E-3</v>
      </c>
      <c r="X41" s="10">
        <f>FC_IND_NFM_AM_E!X41+FC_IND_NFM_PA_E!X41+FC_IND_NFM_SA_E!X41+FC_IND_NFM_OM_E!X41</f>
        <v>3.0954428202923465E-3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6.1622527944969896</v>
      </c>
      <c r="D43" s="10">
        <f>FC_IND_NFM_AM_E!D43+FC_IND_NFM_PA_E!D43+FC_IND_NFM_SA_E!D43+FC_IND_NFM_OM_E!D43</f>
        <v>4.1081685296646597</v>
      </c>
      <c r="E43" s="10">
        <f>FC_IND_NFM_AM_E!E43+FC_IND_NFM_PA_E!E43+FC_IND_NFM_SA_E!E43+FC_IND_NFM_OM_E!E43</f>
        <v>4.1081685296646597</v>
      </c>
      <c r="F43" s="10">
        <f>FC_IND_NFM_AM_E!F43+FC_IND_NFM_PA_E!F43+FC_IND_NFM_SA_E!F43+FC_IND_NFM_OM_E!F43</f>
        <v>3.0810834049871021</v>
      </c>
      <c r="G43" s="10">
        <f>FC_IND_NFM_AM_E!G43+FC_IND_NFM_PA_E!G43+FC_IND_NFM_SA_E!G43+FC_IND_NFM_OM_E!G43</f>
        <v>4.1081685296646597</v>
      </c>
      <c r="H43" s="10">
        <f>FC_IND_NFM_AM_E!H43+FC_IND_NFM_PA_E!H43+FC_IND_NFM_SA_E!H43+FC_IND_NFM_OM_E!H43</f>
        <v>4.1081685296646597</v>
      </c>
      <c r="I43" s="10">
        <f>FC_IND_NFM_AM_E!I43+FC_IND_NFM_PA_E!I43+FC_IND_NFM_SA_E!I43+FC_IND_NFM_OM_E!I43</f>
        <v>4.1081685296646597</v>
      </c>
      <c r="J43" s="10">
        <f>FC_IND_NFM_AM_E!J43+FC_IND_NFM_PA_E!J43+FC_IND_NFM_SA_E!J43+FC_IND_NFM_OM_E!J43</f>
        <v>4.1081685296646597</v>
      </c>
      <c r="K43" s="10">
        <f>FC_IND_NFM_AM_E!K43+FC_IND_NFM_PA_E!K43+FC_IND_NFM_SA_E!K43+FC_IND_NFM_OM_E!K43</f>
        <v>4.1081685296646597</v>
      </c>
      <c r="L43" s="10">
        <f>FC_IND_NFM_AM_E!L43+FC_IND_NFM_PA_E!L43+FC_IND_NFM_SA_E!L43+FC_IND_NFM_OM_E!L43</f>
        <v>4.1368013757523636</v>
      </c>
      <c r="M43" s="10">
        <f>FC_IND_NFM_AM_E!M43+FC_IND_NFM_PA_E!M43+FC_IND_NFM_SA_E!M43+FC_IND_NFM_OM_E!M43</f>
        <v>5.171023215821152</v>
      </c>
      <c r="N43" s="10">
        <f>FC_IND_NFM_AM_E!N43+FC_IND_NFM_PA_E!N43+FC_IND_NFM_SA_E!N43+FC_IND_NFM_OM_E!N43</f>
        <v>4.1368013757523636</v>
      </c>
      <c r="O43" s="10">
        <f>FC_IND_NFM_AM_E!O43+FC_IND_NFM_PA_E!O43+FC_IND_NFM_SA_E!O43+FC_IND_NFM_OM_E!O43</f>
        <v>4.1368013757523636</v>
      </c>
      <c r="P43" s="10">
        <f>FC_IND_NFM_AM_E!P43+FC_IND_NFM_PA_E!P43+FC_IND_NFM_SA_E!P43+FC_IND_NFM_OM_E!P43</f>
        <v>4.1368013757523636</v>
      </c>
      <c r="Q43" s="10">
        <f>FC_IND_NFM_AM_E!Q43+FC_IND_NFM_PA_E!Q43+FC_IND_NFM_SA_E!Q43+FC_IND_NFM_OM_E!Q43</f>
        <v>4.1368013757523636</v>
      </c>
      <c r="R43" s="10">
        <f>FC_IND_NFM_AM_E!R43+FC_IND_NFM_PA_E!R43+FC_IND_NFM_SA_E!R43+FC_IND_NFM_OM_E!R43</f>
        <v>3.0810834049871016</v>
      </c>
      <c r="S43" s="10">
        <f>FC_IND_NFM_AM_E!S43+FC_IND_NFM_PA_E!S43+FC_IND_NFM_SA_E!S43+FC_IND_NFM_OM_E!S43</f>
        <v>4.1081685296646597</v>
      </c>
      <c r="T43" s="10">
        <f>FC_IND_NFM_AM_E!T43+FC_IND_NFM_PA_E!T43+FC_IND_NFM_SA_E!T43+FC_IND_NFM_OM_E!T43</f>
        <v>4.3669819432502148</v>
      </c>
      <c r="U43" s="10">
        <f>FC_IND_NFM_AM_E!U43+FC_IND_NFM_PA_E!U43+FC_IND_NFM_SA_E!U43+FC_IND_NFM_OM_E!U43</f>
        <v>4.4594153052450558</v>
      </c>
      <c r="V43" s="10">
        <f>FC_IND_NFM_AM_E!V43+FC_IND_NFM_PA_E!V43+FC_IND_NFM_SA_E!V43+FC_IND_NFM_OM_E!V43</f>
        <v>5.1064488392089418</v>
      </c>
      <c r="W43" s="10">
        <f>FC_IND_NFM_AM_E!W43+FC_IND_NFM_PA_E!W43+FC_IND_NFM_SA_E!W43+FC_IND_NFM_OM_E!W43</f>
        <v>2.5203783319002584</v>
      </c>
      <c r="X43" s="10">
        <f>FC_IND_NFM_AM_E!X43+FC_IND_NFM_PA_E!X43+FC_IND_NFM_SA_E!X43+FC_IND_NFM_OM_E!X43</f>
        <v>1.35262252794497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13.509114359415298</v>
      </c>
      <c r="D44" s="10">
        <f>FC_IND_NFM_AM_E!D44+FC_IND_NFM_PA_E!D44+FC_IND_NFM_SA_E!D44+FC_IND_NFM_OM_E!D44</f>
        <v>12.544196044711949</v>
      </c>
      <c r="E44" s="10">
        <f>FC_IND_NFM_AM_E!E44+FC_IND_NFM_PA_E!E44+FC_IND_NFM_SA_E!E44+FC_IND_NFM_OM_E!E44</f>
        <v>9.6493551160791036</v>
      </c>
      <c r="F44" s="10">
        <f>FC_IND_NFM_AM_E!F44+FC_IND_NFM_PA_E!F44+FC_IND_NFM_SA_E!F44+FC_IND_NFM_OM_E!F44</f>
        <v>7.7195184866723991</v>
      </c>
      <c r="G44" s="10">
        <f>FC_IND_NFM_AM_E!G44+FC_IND_NFM_PA_E!G44+FC_IND_NFM_SA_E!G44+FC_IND_NFM_OM_E!G44</f>
        <v>9.6493551160791053</v>
      </c>
      <c r="H44" s="10">
        <f>FC_IND_NFM_AM_E!H44+FC_IND_NFM_PA_E!H44+FC_IND_NFM_SA_E!H44+FC_IND_NFM_OM_E!H44</f>
        <v>9.6493551160791053</v>
      </c>
      <c r="I44" s="10">
        <f>FC_IND_NFM_AM_E!I44+FC_IND_NFM_PA_E!I44+FC_IND_NFM_SA_E!I44+FC_IND_NFM_OM_E!I44</f>
        <v>9.6493551160791071</v>
      </c>
      <c r="J44" s="10">
        <f>FC_IND_NFM_AM_E!J44+FC_IND_NFM_PA_E!J44+FC_IND_NFM_SA_E!J44+FC_IND_NFM_OM_E!J44</f>
        <v>3.8597592433362</v>
      </c>
      <c r="K44" s="10">
        <f>FC_IND_NFM_AM_E!K44+FC_IND_NFM_PA_E!K44+FC_IND_NFM_SA_E!K44+FC_IND_NFM_OM_E!K44</f>
        <v>3.8597592433361996</v>
      </c>
      <c r="L44" s="10">
        <f>FC_IND_NFM_AM_E!L44+FC_IND_NFM_PA_E!L44+FC_IND_NFM_SA_E!L44+FC_IND_NFM_OM_E!L44</f>
        <v>3.8214961306964752</v>
      </c>
      <c r="M44" s="10">
        <f>FC_IND_NFM_AM_E!M44+FC_IND_NFM_PA_E!M44+FC_IND_NFM_SA_E!M44+FC_IND_NFM_OM_E!M44</f>
        <v>2.8661220980223558</v>
      </c>
      <c r="N44" s="10">
        <f>FC_IND_NFM_AM_E!N44+FC_IND_NFM_PA_E!N44+FC_IND_NFM_SA_E!N44+FC_IND_NFM_OM_E!N44</f>
        <v>2.8661220980223563</v>
      </c>
      <c r="O44" s="10">
        <f>FC_IND_NFM_AM_E!O44+FC_IND_NFM_PA_E!O44+FC_IND_NFM_SA_E!O44+FC_IND_NFM_OM_E!O44</f>
        <v>2.8661220980223563</v>
      </c>
      <c r="P44" s="10">
        <f>FC_IND_NFM_AM_E!P44+FC_IND_NFM_PA_E!P44+FC_IND_NFM_SA_E!P44+FC_IND_NFM_OM_E!P44</f>
        <v>2.8661220980223558</v>
      </c>
      <c r="Q44" s="10">
        <f>FC_IND_NFM_AM_E!Q44+FC_IND_NFM_PA_E!Q44+FC_IND_NFM_SA_E!Q44+FC_IND_NFM_OM_E!Q44</f>
        <v>1.9107480653482369</v>
      </c>
      <c r="R44" s="10">
        <f>FC_IND_NFM_AM_E!R44+FC_IND_NFM_PA_E!R44+FC_IND_NFM_SA_E!R44+FC_IND_NFM_OM_E!R44</f>
        <v>2.8661220980223558</v>
      </c>
      <c r="S44" s="10">
        <f>FC_IND_NFM_AM_E!S44+FC_IND_NFM_PA_E!S44+FC_IND_NFM_SA_E!S44+FC_IND_NFM_OM_E!S44</f>
        <v>5.7323301805674971</v>
      </c>
      <c r="T44" s="10">
        <f>FC_IND_NFM_AM_E!T44+FC_IND_NFM_PA_E!T44+FC_IND_NFM_SA_E!T44+FC_IND_NFM_OM_E!T44</f>
        <v>11.066208082545142</v>
      </c>
      <c r="U44" s="10">
        <f>FC_IND_NFM_AM_E!U44+FC_IND_NFM_PA_E!U44+FC_IND_NFM_SA_E!U44+FC_IND_NFM_OM_E!U44</f>
        <v>6.1575236457437663</v>
      </c>
      <c r="V44" s="10">
        <f>FC_IND_NFM_AM_E!V44+FC_IND_NFM_PA_E!V44+FC_IND_NFM_SA_E!V44+FC_IND_NFM_OM_E!V44</f>
        <v>6.9742046431642297</v>
      </c>
      <c r="W44" s="10">
        <f>FC_IND_NFM_AM_E!W44+FC_IND_NFM_PA_E!W44+FC_IND_NFM_SA_E!W44+FC_IND_NFM_OM_E!W44</f>
        <v>8.0570937231298352</v>
      </c>
      <c r="X44" s="10">
        <f>FC_IND_NFM_AM_E!X44+FC_IND_NFM_PA_E!X44+FC_IND_NFM_SA_E!X44+FC_IND_NFM_OM_E!X44</f>
        <v>6.1331040412725706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6.1049011177987953E-3</v>
      </c>
      <c r="V48" s="10">
        <f>FC_IND_NFM_AM_E!V48+FC_IND_NFM_PA_E!V48+FC_IND_NFM_SA_E!V48+FC_IND_NFM_OM_E!V48</f>
        <v>4.557179707652622E-3</v>
      </c>
      <c r="W48" s="10">
        <f>FC_IND_NFM_AM_E!W48+FC_IND_NFM_PA_E!W48+FC_IND_NFM_SA_E!W48+FC_IND_NFM_OM_E!W48</f>
        <v>6.8787618228718823E-3</v>
      </c>
      <c r="X48" s="10">
        <f>FC_IND_NFM_AM_E!X48+FC_IND_NFM_PA_E!X48+FC_IND_NFM_SA_E!X48+FC_IND_NFM_OM_E!X48</f>
        <v>1.066208082545142E-2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0.96018916595012893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138.86500429922609</v>
      </c>
      <c r="D51" s="37">
        <f>FC_IND_NFM_AM_E!D51+FC_IND_NFM_PA_E!D51+FC_IND_NFM_SA_E!D51+FC_IND_NFM_OM_E!D51</f>
        <v>136.13499570077394</v>
      </c>
      <c r="E51" s="37">
        <f>FC_IND_NFM_AM_E!E51+FC_IND_NFM_PA_E!E51+FC_IND_NFM_SA_E!E51+FC_IND_NFM_OM_E!E51</f>
        <v>133.49097162510751</v>
      </c>
      <c r="F51" s="37">
        <f>FC_IND_NFM_AM_E!F51+FC_IND_NFM_PA_E!F51+FC_IND_NFM_SA_E!F51+FC_IND_NFM_OM_E!F51</f>
        <v>140.1547721410146</v>
      </c>
      <c r="G51" s="37">
        <f>FC_IND_NFM_AM_E!G51+FC_IND_NFM_PA_E!G51+FC_IND_NFM_SA_E!G51+FC_IND_NFM_OM_E!G51</f>
        <v>152.9019776440241</v>
      </c>
      <c r="H51" s="37">
        <f>FC_IND_NFM_AM_E!H51+FC_IND_NFM_PA_E!H51+FC_IND_NFM_SA_E!H51+FC_IND_NFM_OM_E!H51</f>
        <v>154.38521066208079</v>
      </c>
      <c r="I51" s="37">
        <f>FC_IND_NFM_AM_E!I51+FC_IND_NFM_PA_E!I51+FC_IND_NFM_SA_E!I51+FC_IND_NFM_OM_E!I51</f>
        <v>164.3164230438521</v>
      </c>
      <c r="J51" s="37">
        <f>FC_IND_NFM_AM_E!J51+FC_IND_NFM_PA_E!J51+FC_IND_NFM_SA_E!J51+FC_IND_NFM_OM_E!J51</f>
        <v>160.98452278589849</v>
      </c>
      <c r="K51" s="37">
        <f>FC_IND_NFM_AM_E!K51+FC_IND_NFM_PA_E!K51+FC_IND_NFM_SA_E!K51+FC_IND_NFM_OM_E!K51</f>
        <v>156.12639724849532</v>
      </c>
      <c r="L51" s="37">
        <f>FC_IND_NFM_AM_E!L51+FC_IND_NFM_PA_E!L51+FC_IND_NFM_SA_E!L51+FC_IND_NFM_OM_E!L51</f>
        <v>139.61736887360269</v>
      </c>
      <c r="M51" s="37">
        <f>FC_IND_NFM_AM_E!M51+FC_IND_NFM_PA_E!M51+FC_IND_NFM_SA_E!M51+FC_IND_NFM_OM_E!M51</f>
        <v>144.23903697334481</v>
      </c>
      <c r="N51" s="37">
        <f>FC_IND_NFM_AM_E!N51+FC_IND_NFM_PA_E!N51+FC_IND_NFM_SA_E!N51+FC_IND_NFM_OM_E!N51</f>
        <v>159.30782459157351</v>
      </c>
      <c r="O51" s="37">
        <f>FC_IND_NFM_AM_E!O51+FC_IND_NFM_PA_E!O51+FC_IND_NFM_SA_E!O51+FC_IND_NFM_OM_E!O51</f>
        <v>164.55288048151331</v>
      </c>
      <c r="P51" s="37">
        <f>FC_IND_NFM_AM_E!P51+FC_IND_NFM_PA_E!P51+FC_IND_NFM_SA_E!P51+FC_IND_NFM_OM_E!P51</f>
        <v>160.10318142734312</v>
      </c>
      <c r="Q51" s="37">
        <f>FC_IND_NFM_AM_E!Q51+FC_IND_NFM_PA_E!Q51+FC_IND_NFM_SA_E!Q51+FC_IND_NFM_OM_E!Q51</f>
        <v>165.99312123817711</v>
      </c>
      <c r="R51" s="37">
        <f>FC_IND_NFM_AM_E!R51+FC_IND_NFM_PA_E!R51+FC_IND_NFM_SA_E!R51+FC_IND_NFM_OM_E!R51</f>
        <v>172.57093723129839</v>
      </c>
      <c r="S51" s="37">
        <f>FC_IND_NFM_AM_E!S51+FC_IND_NFM_PA_E!S51+FC_IND_NFM_SA_E!S51+FC_IND_NFM_OM_E!S51</f>
        <v>172.59243336199478</v>
      </c>
      <c r="T51" s="37">
        <f>FC_IND_NFM_AM_E!T51+FC_IND_NFM_PA_E!T51+FC_IND_NFM_SA_E!T51+FC_IND_NFM_OM_E!T51</f>
        <v>180.431728288908</v>
      </c>
      <c r="U51" s="37">
        <f>FC_IND_NFM_AM_E!U51+FC_IND_NFM_PA_E!U51+FC_IND_NFM_SA_E!U51+FC_IND_NFM_OM_E!U51</f>
        <v>190.08048151332764</v>
      </c>
      <c r="V51" s="37">
        <f>FC_IND_NFM_AM_E!V51+FC_IND_NFM_PA_E!V51+FC_IND_NFM_SA_E!V51+FC_IND_NFM_OM_E!V51</f>
        <v>190.08323301805672</v>
      </c>
      <c r="W51" s="37">
        <f>FC_IND_NFM_AM_E!W51+FC_IND_NFM_PA_E!W51+FC_IND_NFM_SA_E!W51+FC_IND_NFM_OM_E!W51</f>
        <v>183.03198624247631</v>
      </c>
      <c r="X51" s="37">
        <f>FC_IND_NFM_AM_E!X51+FC_IND_NFM_PA_E!X51+FC_IND_NFM_SA_E!X51+FC_IND_NFM_OM_E!X51</f>
        <v>190.64161650902841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0.26276870163370591</v>
      </c>
      <c r="D52" s="37">
        <f t="shared" ref="D52:W52" si="31">SUM(D53:D70)</f>
        <v>0.1194325021496131</v>
      </c>
      <c r="E52" s="37">
        <f t="shared" si="31"/>
        <v>2.3903697334479789E-2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0.26276870163370591</v>
      </c>
      <c r="D59" s="10">
        <f>FC_IND_NFM_AM_E!D59+FC_IND_NFM_PA_E!D59+FC_IND_NFM_SA_E!D59+FC_IND_NFM_OM_E!D59</f>
        <v>0.1194325021496131</v>
      </c>
      <c r="E59" s="10">
        <f>FC_IND_NFM_AM_E!E59+FC_IND_NFM_PA_E!E59+FC_IND_NFM_SA_E!E59+FC_IND_NFM_OM_E!E59</f>
        <v>2.3903697334479789E-2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2.3903697334479793E-2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2.3903697334479786E-2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2.3903697334479793E-2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2.3903697334479786E-2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17.60292347377472</v>
      </c>
      <c r="D75" s="37">
        <f>FC_IND_NFM_AM_E!D75+FC_IND_NFM_PA_E!D75+FC_IND_NFM_SA_E!D75+FC_IND_NFM_OM_E!D75</f>
        <v>20.994582975064489</v>
      </c>
      <c r="E75" s="37">
        <f>FC_IND_NFM_AM_E!E75+FC_IND_NFM_PA_E!E75+FC_IND_NFM_SA_E!E75+FC_IND_NFM_OM_E!E75</f>
        <v>20.37351676698194</v>
      </c>
      <c r="F75" s="37">
        <f>FC_IND_NFM_AM_E!F75+FC_IND_NFM_PA_E!F75+FC_IND_NFM_SA_E!F75+FC_IND_NFM_OM_E!F75</f>
        <v>26.488048151332755</v>
      </c>
      <c r="G75" s="37">
        <f>FC_IND_NFM_AM_E!G75+FC_IND_NFM_PA_E!G75+FC_IND_NFM_SA_E!G75+FC_IND_NFM_OM_E!G75</f>
        <v>26.79853826311264</v>
      </c>
      <c r="H75" s="37">
        <f>FC_IND_NFM_AM_E!H75+FC_IND_NFM_PA_E!H75+FC_IND_NFM_SA_E!H75+FC_IND_NFM_OM_E!H75</f>
        <v>49.36947549441102</v>
      </c>
      <c r="I75" s="37">
        <f>FC_IND_NFM_AM_E!I75+FC_IND_NFM_PA_E!I75+FC_IND_NFM_SA_E!I75+FC_IND_NFM_OM_E!I75</f>
        <v>43.422184006878759</v>
      </c>
      <c r="J75" s="37">
        <f>FC_IND_NFM_AM_E!J75+FC_IND_NFM_PA_E!J75+FC_IND_NFM_SA_E!J75+FC_IND_NFM_OM_E!J75</f>
        <v>42.132416165090277</v>
      </c>
      <c r="K75" s="37">
        <f>FC_IND_NFM_AM_E!K75+FC_IND_NFM_PA_E!K75+FC_IND_NFM_SA_E!K75+FC_IND_NFM_OM_E!K75</f>
        <v>36.017970765262248</v>
      </c>
      <c r="L75" s="37">
        <f>FC_IND_NFM_AM_E!L75+FC_IND_NFM_PA_E!L75+FC_IND_NFM_SA_E!L75+FC_IND_NFM_OM_E!L75</f>
        <v>37.403267411865869</v>
      </c>
      <c r="M75" s="37">
        <f>FC_IND_NFM_AM_E!M75+FC_IND_NFM_PA_E!M75+FC_IND_NFM_SA_E!M75+FC_IND_NFM_OM_E!M75</f>
        <v>33.247377472055028</v>
      </c>
      <c r="N75" s="37">
        <f>FC_IND_NFM_AM_E!N75+FC_IND_NFM_PA_E!N75+FC_IND_NFM_SA_E!N75+FC_IND_NFM_OM_E!N75</f>
        <v>33.271195184866727</v>
      </c>
      <c r="O75" s="37">
        <f>FC_IND_NFM_AM_E!O75+FC_IND_NFM_PA_E!O75+FC_IND_NFM_SA_E!O75+FC_IND_NFM_OM_E!O75</f>
        <v>35.635769561478931</v>
      </c>
      <c r="P75" s="37">
        <f>FC_IND_NFM_AM_E!P75+FC_IND_NFM_PA_E!P75+FC_IND_NFM_SA_E!P75+FC_IND_NFM_OM_E!P75</f>
        <v>37.737661220980229</v>
      </c>
      <c r="Q75" s="37">
        <f>FC_IND_NFM_AM_E!Q75+FC_IND_NFM_PA_E!Q75+FC_IND_NFM_SA_E!Q75+FC_IND_NFM_OM_E!Q75</f>
        <v>31.933705932932071</v>
      </c>
      <c r="R75" s="37">
        <f>FC_IND_NFM_AM_E!R75+FC_IND_NFM_PA_E!R75+FC_IND_NFM_SA_E!R75+FC_IND_NFM_OM_E!R75</f>
        <v>32.483061049011177</v>
      </c>
      <c r="S75" s="37">
        <f>FC_IND_NFM_AM_E!S75+FC_IND_NFM_PA_E!S75+FC_IND_NFM_SA_E!S75+FC_IND_NFM_OM_E!S75</f>
        <v>34.752106620808249</v>
      </c>
      <c r="T75" s="37">
        <f>FC_IND_NFM_AM_E!T75+FC_IND_NFM_PA_E!T75+FC_IND_NFM_SA_E!T75+FC_IND_NFM_OM_E!T75</f>
        <v>29.902235597592426</v>
      </c>
      <c r="U75" s="37">
        <f>FC_IND_NFM_AM_E!U75+FC_IND_NFM_PA_E!U75+FC_IND_NFM_SA_E!U75+FC_IND_NFM_OM_E!U75</f>
        <v>22.441444539982797</v>
      </c>
      <c r="V75" s="37">
        <f>FC_IND_NFM_AM_E!V75+FC_IND_NFM_PA_E!V75+FC_IND_NFM_SA_E!V75+FC_IND_NFM_OM_E!V75</f>
        <v>19.25159071367154</v>
      </c>
      <c r="W75" s="37">
        <f>FC_IND_NFM_AM_E!W75+FC_IND_NFM_PA_E!W75+FC_IND_NFM_SA_E!W75+FC_IND_NFM_OM_E!W75</f>
        <v>22.484092863284605</v>
      </c>
      <c r="X75" s="37">
        <f>FC_IND_NFM_AM_E!X75+FC_IND_NFM_PA_E!X75+FC_IND_NFM_SA_E!X75+FC_IND_NFM_OM_E!X75</f>
        <v>21.896130696474629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314.01547721410151</v>
      </c>
      <c r="D76" s="40">
        <f>FC_IND_NFM_AM_E!D76+FC_IND_NFM_PA_E!D76+FC_IND_NFM_SA_E!D76+FC_IND_NFM_OM_E!D76</f>
        <v>314.18744625967338</v>
      </c>
      <c r="E76" s="40">
        <f>FC_IND_NFM_AM_E!E76+FC_IND_NFM_PA_E!E76+FC_IND_NFM_SA_E!E76+FC_IND_NFM_OM_E!E76</f>
        <v>302.92347377472049</v>
      </c>
      <c r="F76" s="40">
        <f>FC_IND_NFM_AM_E!F76+FC_IND_NFM_PA_E!F76+FC_IND_NFM_SA_E!F76+FC_IND_NFM_OM_E!F76</f>
        <v>301.89165950128972</v>
      </c>
      <c r="G76" s="40">
        <f>FC_IND_NFM_AM_E!G76+FC_IND_NFM_PA_E!G76+FC_IND_NFM_SA_E!G76+FC_IND_NFM_OM_E!G76</f>
        <v>306.01891659501291</v>
      </c>
      <c r="H76" s="40">
        <f>FC_IND_NFM_AM_E!H76+FC_IND_NFM_PA_E!H76+FC_IND_NFM_SA_E!H76+FC_IND_NFM_OM_E!H76</f>
        <v>299.48409286328462</v>
      </c>
      <c r="I76" s="40">
        <f>FC_IND_NFM_AM_E!I76+FC_IND_NFM_PA_E!I76+FC_IND_NFM_SA_E!I76+FC_IND_NFM_OM_E!I76</f>
        <v>306.5348237317283</v>
      </c>
      <c r="J76" s="40">
        <f>FC_IND_NFM_AM_E!J76+FC_IND_NFM_PA_E!J76+FC_IND_NFM_SA_E!J76+FC_IND_NFM_OM_E!J76</f>
        <v>303.18142734307821</v>
      </c>
      <c r="K76" s="40">
        <f>FC_IND_NFM_AM_E!K76+FC_IND_NFM_PA_E!K76+FC_IND_NFM_SA_E!K76+FC_IND_NFM_OM_E!K76</f>
        <v>254.68615649183141</v>
      </c>
      <c r="L76" s="40">
        <f>FC_IND_NFM_AM_E!L76+FC_IND_NFM_PA_E!L76+FC_IND_NFM_SA_E!L76+FC_IND_NFM_OM_E!L76</f>
        <v>199.14015477214099</v>
      </c>
      <c r="M76" s="40">
        <f>FC_IND_NFM_AM_E!M76+FC_IND_NFM_PA_E!M76+FC_IND_NFM_SA_E!M76+FC_IND_NFM_OM_E!M76</f>
        <v>147.29148753224419</v>
      </c>
      <c r="N76" s="40">
        <f>FC_IND_NFM_AM_E!N76+FC_IND_NFM_PA_E!N76+FC_IND_NFM_SA_E!N76+FC_IND_NFM_OM_E!N76</f>
        <v>167.15391229578671</v>
      </c>
      <c r="O76" s="40">
        <f>FC_IND_NFM_AM_E!O76+FC_IND_NFM_PA_E!O76+FC_IND_NFM_SA_E!O76+FC_IND_NFM_OM_E!O76</f>
        <v>169.64746345657781</v>
      </c>
      <c r="P76" s="40">
        <f>FC_IND_NFM_AM_E!P76+FC_IND_NFM_PA_E!P76+FC_IND_NFM_SA_E!P76+FC_IND_NFM_OM_E!P76</f>
        <v>169.56147893379188</v>
      </c>
      <c r="Q76" s="40">
        <f>FC_IND_NFM_AM_E!Q76+FC_IND_NFM_PA_E!Q76+FC_IND_NFM_SA_E!Q76+FC_IND_NFM_OM_E!Q76</f>
        <v>179.53568357695613</v>
      </c>
      <c r="R76" s="40">
        <f>FC_IND_NFM_AM_E!R76+FC_IND_NFM_PA_E!R76+FC_IND_NFM_SA_E!R76+FC_IND_NFM_OM_E!R76</f>
        <v>181.85726569217539</v>
      </c>
      <c r="S76" s="40">
        <f>FC_IND_NFM_AM_E!S76+FC_IND_NFM_PA_E!S76+FC_IND_NFM_SA_E!S76+FC_IND_NFM_OM_E!S76</f>
        <v>184.43680137575231</v>
      </c>
      <c r="T76" s="40">
        <f>FC_IND_NFM_AM_E!T76+FC_IND_NFM_PA_E!T76+FC_IND_NFM_SA_E!T76+FC_IND_NFM_OM_E!T76</f>
        <v>201.18220120378331</v>
      </c>
      <c r="U76" s="40">
        <f>FC_IND_NFM_AM_E!U76+FC_IND_NFM_PA_E!U76+FC_IND_NFM_SA_E!U76+FC_IND_NFM_OM_E!U76</f>
        <v>205.44961306964751</v>
      </c>
      <c r="V76" s="40">
        <f>FC_IND_NFM_AM_E!V76+FC_IND_NFM_PA_E!V76+FC_IND_NFM_SA_E!V76+FC_IND_NFM_OM_E!V76</f>
        <v>217.65038693035251</v>
      </c>
      <c r="W76" s="40">
        <f>FC_IND_NFM_AM_E!W76+FC_IND_NFM_PA_E!W76+FC_IND_NFM_SA_E!W76+FC_IND_NFM_OM_E!W76</f>
        <v>196.4366294067068</v>
      </c>
      <c r="X76" s="40">
        <f>FC_IND_NFM_AM_E!X76+FC_IND_NFM_PA_E!X76+FC_IND_NFM_SA_E!X76+FC_IND_NFM_OM_E!X76</f>
        <v>203.76337059329319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87.105674449817684</v>
      </c>
      <c r="D2" s="31">
        <f t="shared" si="0"/>
        <v>85.052146297310657</v>
      </c>
      <c r="E2" s="31">
        <f t="shared" si="0"/>
        <v>86.724248808942193</v>
      </c>
      <c r="F2" s="31">
        <f t="shared" si="0"/>
        <v>79.911409934222377</v>
      </c>
      <c r="G2" s="31">
        <f t="shared" si="0"/>
        <v>74.7376644278567</v>
      </c>
      <c r="H2" s="31">
        <f t="shared" si="0"/>
        <v>83.179022234964421</v>
      </c>
      <c r="I2" s="31">
        <f t="shared" si="0"/>
        <v>84.15919364731262</v>
      </c>
      <c r="J2" s="31">
        <f t="shared" si="0"/>
        <v>80.767487946536804</v>
      </c>
      <c r="K2" s="31">
        <f t="shared" si="0"/>
        <v>65.705891850485216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0.31709003672457925</v>
      </c>
      <c r="D3" s="34">
        <f t="shared" si="1"/>
        <v>0.32678894134305941</v>
      </c>
      <c r="E3" s="34">
        <f t="shared" si="1"/>
        <v>0.23181430132073041</v>
      </c>
      <c r="F3" s="34">
        <f t="shared" si="1"/>
        <v>0.16923019691654684</v>
      </c>
      <c r="G3" s="34">
        <f t="shared" si="1"/>
        <v>0.10865237051617313</v>
      </c>
      <c r="H3" s="34">
        <f t="shared" si="1"/>
        <v>1.0521078441696717E-2</v>
      </c>
      <c r="I3" s="34">
        <f t="shared" si="1"/>
        <v>1.2275079526678183E-2</v>
      </c>
      <c r="J3" s="34">
        <f t="shared" si="1"/>
        <v>7.565917409514443E-2</v>
      </c>
      <c r="K3" s="34">
        <f t="shared" si="1"/>
        <v>5.9393336808761729E-2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0.29664970768967591</v>
      </c>
      <c r="D4" s="29">
        <f t="shared" si="2"/>
        <v>0.31168924783285107</v>
      </c>
      <c r="E4" s="29">
        <f t="shared" si="2"/>
        <v>0.21554053611702553</v>
      </c>
      <c r="F4" s="29">
        <f t="shared" si="2"/>
        <v>0.16086195208503329</v>
      </c>
      <c r="G4" s="29">
        <f t="shared" si="2"/>
        <v>9.6464551689322497E-2</v>
      </c>
      <c r="H4" s="29">
        <f t="shared" si="2"/>
        <v>2.4510398086972402E-3</v>
      </c>
      <c r="I4" s="29">
        <f t="shared" si="2"/>
        <v>2.6853916498706925E-3</v>
      </c>
      <c r="J4" s="29">
        <f t="shared" si="2"/>
        <v>6.310198540887639E-2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2.9667066895776691E-2</v>
      </c>
      <c r="D6" s="10">
        <v>6.7955578634277258E-2</v>
      </c>
      <c r="E6" s="10">
        <v>1.4276301641855251E-2</v>
      </c>
      <c r="F6" s="10">
        <v>0</v>
      </c>
      <c r="G6" s="10">
        <v>0</v>
      </c>
      <c r="H6" s="10">
        <v>0</v>
      </c>
      <c r="I6" s="10">
        <v>0</v>
      </c>
      <c r="J6" s="10">
        <v>6.310198540887639E-2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0.26698264079389922</v>
      </c>
      <c r="D7" s="10">
        <v>0.24373366919857381</v>
      </c>
      <c r="E7" s="10">
        <v>0.20126423447517028</v>
      </c>
      <c r="F7" s="10">
        <v>0.16086195208503329</v>
      </c>
      <c r="G7" s="10">
        <v>9.6464551689322497E-2</v>
      </c>
      <c r="H7" s="10">
        <v>2.4510398086972402E-3</v>
      </c>
      <c r="I7" s="10">
        <v>2.6853916498706925E-3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2.0440329034903355E-2</v>
      </c>
      <c r="D11" s="29">
        <f t="shared" si="4"/>
        <v>1.509969351020833E-2</v>
      </c>
      <c r="E11" s="29">
        <f t="shared" si="4"/>
        <v>1.6273765203704875E-2</v>
      </c>
      <c r="F11" s="29">
        <f t="shared" si="4"/>
        <v>8.3682448315135615E-3</v>
      </c>
      <c r="G11" s="29">
        <f t="shared" si="4"/>
        <v>1.2187818826850636E-2</v>
      </c>
      <c r="H11" s="29">
        <f t="shared" si="4"/>
        <v>8.0700386329994774E-3</v>
      </c>
      <c r="I11" s="29">
        <f t="shared" si="4"/>
        <v>9.5896878768074907E-3</v>
      </c>
      <c r="J11" s="29">
        <f t="shared" si="4"/>
        <v>1.2557188686268041E-2</v>
      </c>
      <c r="K11" s="29">
        <f t="shared" si="4"/>
        <v>5.9393336808761729E-2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2.0440329034903355E-2</v>
      </c>
      <c r="D13" s="10">
        <v>1.509969351020833E-2</v>
      </c>
      <c r="E13" s="10">
        <v>1.6273765203704875E-2</v>
      </c>
      <c r="F13" s="10">
        <v>8.3682448315135615E-3</v>
      </c>
      <c r="G13" s="10">
        <v>1.2187818826850636E-2</v>
      </c>
      <c r="H13" s="10">
        <v>8.0700386329994774E-3</v>
      </c>
      <c r="I13" s="10">
        <v>9.5896878768074907E-3</v>
      </c>
      <c r="J13" s="10">
        <v>1.2557188686268041E-2</v>
      </c>
      <c r="K13" s="10">
        <v>5.9393336808761729E-2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2.3257328822157239</v>
      </c>
      <c r="D17" s="37">
        <f t="shared" si="5"/>
        <v>2.4923248439458257</v>
      </c>
      <c r="E17" s="37">
        <f t="shared" si="5"/>
        <v>2.9539251261845529</v>
      </c>
      <c r="F17" s="37">
        <f t="shared" si="5"/>
        <v>2.5179973620330371</v>
      </c>
      <c r="G17" s="37">
        <f t="shared" si="5"/>
        <v>1.6199576473342634</v>
      </c>
      <c r="H17" s="37">
        <f t="shared" si="5"/>
        <v>1.0600961494192367</v>
      </c>
      <c r="I17" s="37">
        <f t="shared" si="5"/>
        <v>0.99523442912953064</v>
      </c>
      <c r="J17" s="37">
        <f t="shared" si="5"/>
        <v>0.94634269242737379</v>
      </c>
      <c r="K17" s="37">
        <f t="shared" si="5"/>
        <v>1.1044446699340582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2.3257328822157239</v>
      </c>
      <c r="D21" s="10">
        <v>2.4923248439458257</v>
      </c>
      <c r="E21" s="10">
        <v>2.9539251261845529</v>
      </c>
      <c r="F21" s="10">
        <v>2.5179973620330371</v>
      </c>
      <c r="G21" s="10">
        <v>1.6199576473342634</v>
      </c>
      <c r="H21" s="10">
        <v>1.0600961494192367</v>
      </c>
      <c r="I21" s="10">
        <v>0.99523442912953064</v>
      </c>
      <c r="J21" s="10">
        <v>0.94634269242737379</v>
      </c>
      <c r="K21" s="10">
        <v>1.1044446699340582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0.55982472476198064</v>
      </c>
      <c r="D26" s="37">
        <f t="shared" si="7"/>
        <v>0.49363724269821646</v>
      </c>
      <c r="E26" s="37">
        <f t="shared" si="7"/>
        <v>0.41531335201519876</v>
      </c>
      <c r="F26" s="37">
        <f t="shared" si="7"/>
        <v>0.29903734314075314</v>
      </c>
      <c r="G26" s="37">
        <f t="shared" si="7"/>
        <v>0.37292166076618705</v>
      </c>
      <c r="H26" s="37">
        <f t="shared" si="7"/>
        <v>0.38679345692870237</v>
      </c>
      <c r="I26" s="37">
        <f t="shared" si="7"/>
        <v>0.38184993888724367</v>
      </c>
      <c r="J26" s="37">
        <f t="shared" si="7"/>
        <v>0.23204085253982795</v>
      </c>
      <c r="K26" s="37">
        <f t="shared" si="7"/>
        <v>0.20790441989765907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0.55982472476198064</v>
      </c>
      <c r="D33" s="29">
        <f t="shared" si="9"/>
        <v>0.49363724269821646</v>
      </c>
      <c r="E33" s="29">
        <f t="shared" si="9"/>
        <v>0.41531335201519876</v>
      </c>
      <c r="F33" s="29">
        <f t="shared" si="9"/>
        <v>0.29903734314075314</v>
      </c>
      <c r="G33" s="29">
        <f t="shared" si="9"/>
        <v>0.37292166076618705</v>
      </c>
      <c r="H33" s="29">
        <f t="shared" si="9"/>
        <v>0.38679345692870237</v>
      </c>
      <c r="I33" s="29">
        <f t="shared" si="9"/>
        <v>0.38184993888724367</v>
      </c>
      <c r="J33" s="29">
        <f t="shared" si="9"/>
        <v>0.23204085253982795</v>
      </c>
      <c r="K33" s="29">
        <f t="shared" si="9"/>
        <v>0.20790441989765907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3.1697443791819935E-2</v>
      </c>
      <c r="D36" s="10">
        <v>6.1610672831719941E-2</v>
      </c>
      <c r="E36" s="10">
        <v>3.2878066542583934E-2</v>
      </c>
      <c r="F36" s="10">
        <v>2.9560651365135554E-2</v>
      </c>
      <c r="G36" s="10">
        <v>2.6597719122739699E-2</v>
      </c>
      <c r="H36" s="10">
        <v>3.0634898970725466E-2</v>
      </c>
      <c r="I36" s="10">
        <v>3.0153100825002256E-2</v>
      </c>
      <c r="J36" s="10">
        <v>2.9453645954378306E-2</v>
      </c>
      <c r="K36" s="10">
        <v>2.6409756796613455E-2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0.17496261042390251</v>
      </c>
      <c r="D43" s="10">
        <v>0.1133692647452969</v>
      </c>
      <c r="E43" s="10">
        <v>0.12100027426854117</v>
      </c>
      <c r="F43" s="10">
        <v>8.1594159337087607E-2</v>
      </c>
      <c r="G43" s="10">
        <v>9.7875163518137659E-2</v>
      </c>
      <c r="H43" s="10">
        <v>0.1127406719195468</v>
      </c>
      <c r="I43" s="10">
        <v>0.1109471997003955</v>
      </c>
      <c r="J43" s="10">
        <v>0.10835683789705031</v>
      </c>
      <c r="K43" s="10">
        <v>9.7185041115607051E-2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0.35316467054625822</v>
      </c>
      <c r="D44" s="10">
        <v>0.31865730512119961</v>
      </c>
      <c r="E44" s="10">
        <v>0.26143501120407364</v>
      </c>
      <c r="F44" s="10">
        <v>0.18788253243853001</v>
      </c>
      <c r="G44" s="10">
        <v>0.21150931645566501</v>
      </c>
      <c r="H44" s="10">
        <v>0.24341788603843012</v>
      </c>
      <c r="I44" s="10">
        <v>0.2407496383618459</v>
      </c>
      <c r="J44" s="10">
        <v>9.4230368688399346E-2</v>
      </c>
      <c r="K44" s="10">
        <v>8.4309621985438565E-2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3.6939461669644659E-2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3.9427437430700669</v>
      </c>
      <c r="D51" s="37">
        <v>3.7567894932393866</v>
      </c>
      <c r="E51" s="37">
        <v>3.9317871363788832</v>
      </c>
      <c r="F51" s="37">
        <v>3.7116200072406089</v>
      </c>
      <c r="G51" s="37">
        <v>3.6428169769795371</v>
      </c>
      <c r="H51" s="37">
        <v>4.2368009634464867</v>
      </c>
      <c r="I51" s="37">
        <v>4.4376093312289315</v>
      </c>
      <c r="J51" s="37">
        <v>4.2461193384560367</v>
      </c>
      <c r="K51" s="37">
        <v>3.6934099042585209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1.1281650298494055E-2</v>
      </c>
      <c r="D52" s="37">
        <f t="shared" si="10"/>
        <v>4.8853873397968024E-3</v>
      </c>
      <c r="E52" s="37">
        <f t="shared" si="10"/>
        <v>1.0793317128454023E-3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1.1281650298494055E-2</v>
      </c>
      <c r="D59" s="10">
        <v>4.8853873397968024E-3</v>
      </c>
      <c r="E59" s="10">
        <v>1.0793317128454023E-3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0.75575982081423432</v>
      </c>
      <c r="D75" s="37">
        <v>0.85878356414410773</v>
      </c>
      <c r="E75" s="37">
        <v>0.91993227830374447</v>
      </c>
      <c r="F75" s="37">
        <v>1.0998275791368073</v>
      </c>
      <c r="G75" s="37">
        <v>1.0309672427861685</v>
      </c>
      <c r="H75" s="37">
        <v>2.2801494913674607</v>
      </c>
      <c r="I75" s="37">
        <v>1.9025593155481679</v>
      </c>
      <c r="J75" s="37">
        <v>1.7590613414820053</v>
      </c>
      <c r="K75" s="37">
        <v>1.3651659491574168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79.193241591932605</v>
      </c>
      <c r="D76" s="40">
        <v>77.118936824600269</v>
      </c>
      <c r="E76" s="40">
        <v>78.270397283026242</v>
      </c>
      <c r="F76" s="40">
        <v>72.113697445754624</v>
      </c>
      <c r="G76" s="40">
        <v>67.962348529474369</v>
      </c>
      <c r="H76" s="40">
        <v>75.204661095360834</v>
      </c>
      <c r="I76" s="40">
        <v>76.429665552992063</v>
      </c>
      <c r="J76" s="40">
        <v>73.508264547536413</v>
      </c>
      <c r="K76" s="40">
        <v>59.275573570428797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21.671835882240664</v>
      </c>
      <c r="D2" s="31">
        <f t="shared" ref="D2:W2" si="1">SUM(D3,D17,D22,D25,D26,D51,D52,D71,D74,D75,D76)</f>
        <v>23.728994884513597</v>
      </c>
      <c r="E2" s="31">
        <f t="shared" si="1"/>
        <v>23.533492156850897</v>
      </c>
      <c r="F2" s="31">
        <f t="shared" si="1"/>
        <v>23.308475687018525</v>
      </c>
      <c r="G2" s="31">
        <f t="shared" si="1"/>
        <v>23.734991993844297</v>
      </c>
      <c r="H2" s="31">
        <f t="shared" si="1"/>
        <v>21.8179520823549</v>
      </c>
      <c r="I2" s="31">
        <f t="shared" si="1"/>
        <v>37.852887342952741</v>
      </c>
      <c r="J2" s="31">
        <f t="shared" si="1"/>
        <v>40.412850095885027</v>
      </c>
      <c r="K2" s="31">
        <f t="shared" si="1"/>
        <v>33.970470959166363</v>
      </c>
      <c r="L2" s="31">
        <f t="shared" si="1"/>
        <v>19.971633849963474</v>
      </c>
      <c r="M2" s="31">
        <f t="shared" si="1"/>
        <v>22.991517086471848</v>
      </c>
      <c r="N2" s="31">
        <f t="shared" si="1"/>
        <v>24.906737262357083</v>
      </c>
      <c r="O2" s="31">
        <f t="shared" si="1"/>
        <v>26.768216960014271</v>
      </c>
      <c r="P2" s="31">
        <f t="shared" si="1"/>
        <v>47.061161163589738</v>
      </c>
      <c r="Q2" s="31">
        <f t="shared" si="1"/>
        <v>49.286332207490844</v>
      </c>
      <c r="R2" s="31">
        <f t="shared" si="1"/>
        <v>51.411526259134874</v>
      </c>
      <c r="S2" s="31">
        <f t="shared" si="1"/>
        <v>56.953905486798639</v>
      </c>
      <c r="T2" s="31">
        <f t="shared" si="1"/>
        <v>61.279139266059957</v>
      </c>
      <c r="U2" s="31">
        <f t="shared" si="1"/>
        <v>68.756401341392944</v>
      </c>
      <c r="V2" s="31">
        <f t="shared" si="1"/>
        <v>69.205166499301612</v>
      </c>
      <c r="W2" s="31">
        <f t="shared" si="1"/>
        <v>53.889782007052688</v>
      </c>
      <c r="X2" s="31">
        <f t="shared" ref="X2" si="2">SUM(X3,X17,X22,X25,X26,X51,X52,X71,X74,X75,X76)</f>
        <v>65.064786903632239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0.54348907104931887</v>
      </c>
      <c r="D3" s="34">
        <f t="shared" ref="D3:W3" si="4">SUM(D4,D8,D11)</f>
        <v>0.61312352333736353</v>
      </c>
      <c r="E3" s="34">
        <f t="shared" si="4"/>
        <v>0.41087538438510474</v>
      </c>
      <c r="F3" s="34">
        <f t="shared" si="4"/>
        <v>0.32287034475972071</v>
      </c>
      <c r="G3" s="34">
        <f t="shared" si="4"/>
        <v>0.24025871409079225</v>
      </c>
      <c r="H3" s="34">
        <f t="shared" si="4"/>
        <v>1.8698614156165271E-2</v>
      </c>
      <c r="I3" s="34">
        <f t="shared" si="4"/>
        <v>3.8769807526913821E-2</v>
      </c>
      <c r="J3" s="34">
        <f t="shared" si="4"/>
        <v>0.2673335919554396</v>
      </c>
      <c r="K3" s="34">
        <f t="shared" si="4"/>
        <v>0.210722530172959</v>
      </c>
      <c r="L3" s="34">
        <f t="shared" si="4"/>
        <v>1.7180508637574202E-2</v>
      </c>
      <c r="M3" s="34">
        <f t="shared" si="4"/>
        <v>2.9923853743449032E-2</v>
      </c>
      <c r="N3" s="34">
        <f t="shared" si="4"/>
        <v>8.7139986252284862E-2</v>
      </c>
      <c r="O3" s="34">
        <f t="shared" si="4"/>
        <v>8.1909542259439971E-2</v>
      </c>
      <c r="P3" s="34">
        <f t="shared" si="4"/>
        <v>8.1927009632841191E-2</v>
      </c>
      <c r="Q3" s="34">
        <f t="shared" si="4"/>
        <v>0.10231384037865028</v>
      </c>
      <c r="R3" s="34">
        <f t="shared" si="4"/>
        <v>0.12312892345534639</v>
      </c>
      <c r="S3" s="34">
        <f t="shared" si="4"/>
        <v>0.10838316040015705</v>
      </c>
      <c r="T3" s="34">
        <f t="shared" si="4"/>
        <v>0.1921392225079934</v>
      </c>
      <c r="U3" s="34">
        <f t="shared" si="4"/>
        <v>0.53337836089862134</v>
      </c>
      <c r="V3" s="34">
        <f t="shared" si="4"/>
        <v>1.0322396881358369</v>
      </c>
      <c r="W3" s="34">
        <f t="shared" si="4"/>
        <v>0.49417262437447151</v>
      </c>
      <c r="X3" s="34">
        <f t="shared" ref="X3" si="5">SUM(X4,X8,X11)</f>
        <v>0.6842401741753994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0.50845455670798279</v>
      </c>
      <c r="D4" s="29">
        <f t="shared" ref="D4:W4" si="7">SUM(D5:D7)</f>
        <v>0.58479338080486476</v>
      </c>
      <c r="E4" s="29">
        <f t="shared" si="7"/>
        <v>0.38203122121065941</v>
      </c>
      <c r="F4" s="29">
        <f t="shared" si="7"/>
        <v>0.3069047656667831</v>
      </c>
      <c r="G4" s="29">
        <f t="shared" si="7"/>
        <v>0.21330826961360702</v>
      </c>
      <c r="H4" s="29">
        <f t="shared" si="7"/>
        <v>4.3561169055251073E-3</v>
      </c>
      <c r="I4" s="29">
        <f t="shared" si="7"/>
        <v>8.4815839419691789E-3</v>
      </c>
      <c r="J4" s="29">
        <f t="shared" si="7"/>
        <v>0.2229641100451463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4.979376593398907E-2</v>
      </c>
      <c r="O4" s="29">
        <f t="shared" si="7"/>
        <v>2.3761794431003895E-2</v>
      </c>
      <c r="P4" s="29">
        <f t="shared" si="7"/>
        <v>4.1273719637041781E-2</v>
      </c>
      <c r="Q4" s="29">
        <f t="shared" si="7"/>
        <v>3.5804503790104053E-2</v>
      </c>
      <c r="R4" s="29">
        <f t="shared" si="7"/>
        <v>9.1908825075818403E-3</v>
      </c>
      <c r="S4" s="29">
        <f t="shared" si="7"/>
        <v>3.1243340219911521E-2</v>
      </c>
      <c r="T4" s="29">
        <f t="shared" si="7"/>
        <v>4.3003273262458654E-2</v>
      </c>
      <c r="U4" s="29">
        <f t="shared" si="7"/>
        <v>0.25127290459866647</v>
      </c>
      <c r="V4" s="29">
        <f t="shared" si="7"/>
        <v>0.52595672219599043</v>
      </c>
      <c r="W4" s="29">
        <f t="shared" si="7"/>
        <v>0.21499167521799625</v>
      </c>
      <c r="X4" s="29">
        <f t="shared" ref="X4" si="8">SUM(X5:X7)</f>
        <v>0.30254920705371691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9.6431251219366906E-3</v>
      </c>
      <c r="U5" s="10">
        <v>1.7600898448115687E-2</v>
      </c>
      <c r="V5" s="10">
        <v>5.7963703167214931E-3</v>
      </c>
      <c r="W5" s="10">
        <v>3.8598349314904939E-2</v>
      </c>
      <c r="X5" s="10">
        <v>6.8000650535496976E-2</v>
      </c>
    </row>
    <row r="6" spans="1:24" ht="11.25" customHeight="1" x14ac:dyDescent="0.2">
      <c r="A6" s="41" t="s">
        <v>7</v>
      </c>
      <c r="B6" s="9" t="s">
        <v>8</v>
      </c>
      <c r="C6" s="10">
        <v>5.0849048410652381E-2</v>
      </c>
      <c r="D6" s="10">
        <v>0.12749869573749653</v>
      </c>
      <c r="E6" s="10">
        <v>2.5303792265082399E-2</v>
      </c>
      <c r="F6" s="10">
        <v>0</v>
      </c>
      <c r="G6" s="10">
        <v>0</v>
      </c>
      <c r="H6" s="10">
        <v>0</v>
      </c>
      <c r="I6" s="10">
        <v>0</v>
      </c>
      <c r="J6" s="10">
        <v>0.2229641100451463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0.45760550829733038</v>
      </c>
      <c r="D7" s="10">
        <v>0.4572946850673682</v>
      </c>
      <c r="E7" s="10">
        <v>0.35672742894557702</v>
      </c>
      <c r="F7" s="10">
        <v>0.3069047656667831</v>
      </c>
      <c r="G7" s="10">
        <v>0.21330826961360702</v>
      </c>
      <c r="H7" s="10">
        <v>4.3561169055251073E-3</v>
      </c>
      <c r="I7" s="10">
        <v>8.4815839419691789E-3</v>
      </c>
      <c r="J7" s="10">
        <v>0</v>
      </c>
      <c r="K7" s="10">
        <v>0</v>
      </c>
      <c r="L7" s="10">
        <v>0</v>
      </c>
      <c r="M7" s="10">
        <v>0</v>
      </c>
      <c r="N7" s="10">
        <v>4.979376593398907E-2</v>
      </c>
      <c r="O7" s="10">
        <v>2.3761794431003895E-2</v>
      </c>
      <c r="P7" s="10">
        <v>4.1273719637041781E-2</v>
      </c>
      <c r="Q7" s="10">
        <v>3.5804503790104053E-2</v>
      </c>
      <c r="R7" s="10">
        <v>9.1908825075818403E-3</v>
      </c>
      <c r="S7" s="10">
        <v>3.1243340219911521E-2</v>
      </c>
      <c r="T7" s="10">
        <v>3.3360148140521961E-2</v>
      </c>
      <c r="U7" s="10">
        <v>0.23367200615055075</v>
      </c>
      <c r="V7" s="10">
        <v>0.5201603518792689</v>
      </c>
      <c r="W7" s="10">
        <v>0.17639332590309131</v>
      </c>
      <c r="X7" s="10">
        <v>0.2345485565182199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3.5034514341336039E-2</v>
      </c>
      <c r="D11" s="29">
        <f t="shared" si="10"/>
        <v>2.8330142532498766E-2</v>
      </c>
      <c r="E11" s="29">
        <f t="shared" si="10"/>
        <v>2.8844163174445315E-2</v>
      </c>
      <c r="F11" s="29">
        <f t="shared" si="10"/>
        <v>1.5965579092937606E-2</v>
      </c>
      <c r="G11" s="29">
        <f t="shared" si="10"/>
        <v>2.6950444477185236E-2</v>
      </c>
      <c r="H11" s="29">
        <f t="shared" si="10"/>
        <v>1.4342497250640164E-2</v>
      </c>
      <c r="I11" s="29">
        <f t="shared" si="10"/>
        <v>3.0288223584944644E-2</v>
      </c>
      <c r="J11" s="29">
        <f t="shared" si="10"/>
        <v>4.4369481910293308E-2</v>
      </c>
      <c r="K11" s="29">
        <f t="shared" si="10"/>
        <v>0.210722530172959</v>
      </c>
      <c r="L11" s="29">
        <f t="shared" si="10"/>
        <v>1.7180508637574202E-2</v>
      </c>
      <c r="M11" s="29">
        <f t="shared" si="10"/>
        <v>2.9923853743449032E-2</v>
      </c>
      <c r="N11" s="29">
        <f t="shared" si="10"/>
        <v>3.7346220318295785E-2</v>
      </c>
      <c r="O11" s="29">
        <f t="shared" si="10"/>
        <v>5.8147747828436076E-2</v>
      </c>
      <c r="P11" s="29">
        <f t="shared" si="10"/>
        <v>4.065328999579941E-2</v>
      </c>
      <c r="Q11" s="29">
        <f t="shared" si="10"/>
        <v>6.6509336588546228E-2</v>
      </c>
      <c r="R11" s="29">
        <f t="shared" si="10"/>
        <v>0.11393804094776455</v>
      </c>
      <c r="S11" s="29">
        <f t="shared" si="10"/>
        <v>7.7139820180245539E-2</v>
      </c>
      <c r="T11" s="29">
        <f t="shared" si="10"/>
        <v>0.14913594924553475</v>
      </c>
      <c r="U11" s="29">
        <f t="shared" si="10"/>
        <v>0.28210545629995487</v>
      </c>
      <c r="V11" s="29">
        <f t="shared" si="10"/>
        <v>0.50628296593984645</v>
      </c>
      <c r="W11" s="29">
        <f t="shared" si="10"/>
        <v>0.27918094915647529</v>
      </c>
      <c r="X11" s="29">
        <f t="shared" si="10"/>
        <v>0.38169096712168243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3.5034514341336039E-2</v>
      </c>
      <c r="D13" s="10">
        <v>2.8330142532498766E-2</v>
      </c>
      <c r="E13" s="10">
        <v>2.8844163174445315E-2</v>
      </c>
      <c r="F13" s="10">
        <v>1.5965579092937606E-2</v>
      </c>
      <c r="G13" s="10">
        <v>2.6950444477185236E-2</v>
      </c>
      <c r="H13" s="10">
        <v>1.4342497250640164E-2</v>
      </c>
      <c r="I13" s="10">
        <v>3.0288223584944644E-2</v>
      </c>
      <c r="J13" s="10">
        <v>4.4369481910293308E-2</v>
      </c>
      <c r="K13" s="10">
        <v>0.210722530172959</v>
      </c>
      <c r="L13" s="10">
        <v>1.7180508637574202E-2</v>
      </c>
      <c r="M13" s="10">
        <v>2.9923853743449032E-2</v>
      </c>
      <c r="N13" s="10">
        <v>3.7346220318295785E-2</v>
      </c>
      <c r="O13" s="10">
        <v>5.8147747828436076E-2</v>
      </c>
      <c r="P13" s="10">
        <v>4.065328999579941E-2</v>
      </c>
      <c r="Q13" s="10">
        <v>6.6509336588546228E-2</v>
      </c>
      <c r="R13" s="10">
        <v>0.11393804094776455</v>
      </c>
      <c r="S13" s="10">
        <v>7.7139820180245539E-2</v>
      </c>
      <c r="T13" s="10">
        <v>0.14913594924553475</v>
      </c>
      <c r="U13" s="10">
        <v>0.28210545629995487</v>
      </c>
      <c r="V13" s="10">
        <v>0.50628296593984645</v>
      </c>
      <c r="W13" s="10">
        <v>0.27918094915647529</v>
      </c>
      <c r="X13" s="10">
        <v>0.38169096712168243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3.986282308712787</v>
      </c>
      <c r="D17" s="37">
        <f t="shared" si="11"/>
        <v>4.676115976694339</v>
      </c>
      <c r="E17" s="37">
        <f t="shared" si="11"/>
        <v>5.2356352250531319</v>
      </c>
      <c r="F17" s="37">
        <f t="shared" si="11"/>
        <v>4.8040284251668437</v>
      </c>
      <c r="G17" s="37">
        <f t="shared" si="11"/>
        <v>3.5821486395654909</v>
      </c>
      <c r="H17" s="37">
        <f t="shared" si="11"/>
        <v>1.884058651997857</v>
      </c>
      <c r="I17" s="37">
        <f t="shared" si="11"/>
        <v>3.1433643405446468</v>
      </c>
      <c r="J17" s="37">
        <f t="shared" si="11"/>
        <v>3.343800592764171</v>
      </c>
      <c r="K17" s="37">
        <f t="shared" si="11"/>
        <v>3.9184761757687725</v>
      </c>
      <c r="L17" s="37">
        <f t="shared" si="11"/>
        <v>2.271092939676274</v>
      </c>
      <c r="M17" s="37">
        <f t="shared" si="11"/>
        <v>2.613490028333056</v>
      </c>
      <c r="N17" s="37">
        <f t="shared" si="11"/>
        <v>2.703493665370551</v>
      </c>
      <c r="O17" s="37">
        <f t="shared" si="11"/>
        <v>2.7457149998887536</v>
      </c>
      <c r="P17" s="37">
        <f t="shared" si="11"/>
        <v>5.2640115194963428</v>
      </c>
      <c r="Q17" s="37">
        <f t="shared" si="11"/>
        <v>6.4142270713574323</v>
      </c>
      <c r="R17" s="37">
        <f t="shared" si="11"/>
        <v>6.6908164478136856</v>
      </c>
      <c r="S17" s="37">
        <f t="shared" si="11"/>
        <v>6.7092044085954861</v>
      </c>
      <c r="T17" s="37">
        <f t="shared" si="11"/>
        <v>7.6834977865087861</v>
      </c>
      <c r="U17" s="37">
        <f t="shared" si="11"/>
        <v>8.6895844913518534</v>
      </c>
      <c r="V17" s="37">
        <f t="shared" si="11"/>
        <v>7.714493221488067</v>
      </c>
      <c r="W17" s="37">
        <f t="shared" si="11"/>
        <v>6.7524338889114297</v>
      </c>
      <c r="X17" s="37">
        <f t="shared" si="11"/>
        <v>7.1603644668394164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0.10403226256611849</v>
      </c>
      <c r="O19" s="10">
        <v>0.12213219757973234</v>
      </c>
      <c r="P19" s="10">
        <v>0.18440963118345338</v>
      </c>
      <c r="Q19" s="10">
        <v>0.24809586899313391</v>
      </c>
      <c r="R19" s="10">
        <v>0.22976947617149887</v>
      </c>
      <c r="S19" s="10">
        <v>0.28384880930355866</v>
      </c>
      <c r="T19" s="10">
        <v>0.46271608414618548</v>
      </c>
      <c r="U19" s="10">
        <v>0.4260437294828423</v>
      </c>
      <c r="V19" s="10">
        <v>0.40211752126494499</v>
      </c>
      <c r="W19" s="10">
        <v>0.36657607027391054</v>
      </c>
      <c r="X19" s="10">
        <v>0.49833340655330766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3.986282308712787</v>
      </c>
      <c r="D21" s="10">
        <v>4.676115976694339</v>
      </c>
      <c r="E21" s="10">
        <v>5.2356352250531319</v>
      </c>
      <c r="F21" s="10">
        <v>4.8040284251668437</v>
      </c>
      <c r="G21" s="10">
        <v>3.5821486395654909</v>
      </c>
      <c r="H21" s="10">
        <v>1.884058651997857</v>
      </c>
      <c r="I21" s="10">
        <v>3.1433643405446468</v>
      </c>
      <c r="J21" s="10">
        <v>3.343800592764171</v>
      </c>
      <c r="K21" s="10">
        <v>3.9184761757687725</v>
      </c>
      <c r="L21" s="10">
        <v>2.271092939676274</v>
      </c>
      <c r="M21" s="10">
        <v>2.613490028333056</v>
      </c>
      <c r="N21" s="10">
        <v>2.5994614028044327</v>
      </c>
      <c r="O21" s="10">
        <v>2.6235828023090213</v>
      </c>
      <c r="P21" s="10">
        <v>5.0796018883128893</v>
      </c>
      <c r="Q21" s="10">
        <v>6.1661312023642987</v>
      </c>
      <c r="R21" s="10">
        <v>6.4610469716421868</v>
      </c>
      <c r="S21" s="10">
        <v>6.4253555992919278</v>
      </c>
      <c r="T21" s="10">
        <v>7.2207817023626006</v>
      </c>
      <c r="U21" s="10">
        <v>8.2635407618690113</v>
      </c>
      <c r="V21" s="10">
        <v>7.3123757002231224</v>
      </c>
      <c r="W21" s="10">
        <v>6.3858578186375192</v>
      </c>
      <c r="X21" s="10">
        <v>6.6620310602861084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0.78660724176949126</v>
      </c>
      <c r="D26" s="37">
        <f t="shared" si="13"/>
        <v>0.75840865383947897</v>
      </c>
      <c r="E26" s="37">
        <f t="shared" si="13"/>
        <v>0.60354560880672647</v>
      </c>
      <c r="F26" s="37">
        <f t="shared" si="13"/>
        <v>0.46806927037056034</v>
      </c>
      <c r="G26" s="37">
        <f t="shared" si="13"/>
        <v>0.69267840609380305</v>
      </c>
      <c r="H26" s="37">
        <f t="shared" si="13"/>
        <v>0.5662772205701595</v>
      </c>
      <c r="I26" s="37">
        <f t="shared" si="13"/>
        <v>0.99469701879958228</v>
      </c>
      <c r="J26" s="37">
        <f t="shared" si="13"/>
        <v>0.67992293267918513</v>
      </c>
      <c r="K26" s="37">
        <f t="shared" si="13"/>
        <v>0.61073968096011799</v>
      </c>
      <c r="L26" s="37">
        <f t="shared" si="13"/>
        <v>0.36646660494496947</v>
      </c>
      <c r="M26" s="37">
        <f t="shared" si="13"/>
        <v>0.49353933726008292</v>
      </c>
      <c r="N26" s="37">
        <f t="shared" si="13"/>
        <v>0.43634992876305706</v>
      </c>
      <c r="O26" s="37">
        <f t="shared" si="13"/>
        <v>0.39437909519153197</v>
      </c>
      <c r="P26" s="37">
        <f t="shared" si="13"/>
        <v>0.6922298004775379</v>
      </c>
      <c r="Q26" s="37">
        <f t="shared" si="13"/>
        <v>0.61586757502259881</v>
      </c>
      <c r="R26" s="37">
        <f t="shared" si="13"/>
        <v>0.6059650533188351</v>
      </c>
      <c r="S26" s="37">
        <f t="shared" si="13"/>
        <v>1.0902815362089746</v>
      </c>
      <c r="T26" s="37">
        <f t="shared" si="13"/>
        <v>1.8116234757186129</v>
      </c>
      <c r="U26" s="37">
        <f t="shared" si="13"/>
        <v>1.4707577437591524</v>
      </c>
      <c r="V26" s="37">
        <f t="shared" si="13"/>
        <v>1.6576956082033889</v>
      </c>
      <c r="W26" s="37">
        <f t="shared" si="13"/>
        <v>1.1503511664118324</v>
      </c>
      <c r="X26" s="37">
        <f t="shared" si="13"/>
        <v>1.0197441210452687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0.78660724176949126</v>
      </c>
      <c r="D33" s="29">
        <f t="shared" si="15"/>
        <v>0.75840865383947897</v>
      </c>
      <c r="E33" s="29">
        <f t="shared" si="15"/>
        <v>0.60354560880672647</v>
      </c>
      <c r="F33" s="29">
        <f t="shared" si="15"/>
        <v>0.46806927037056034</v>
      </c>
      <c r="G33" s="29">
        <f t="shared" si="15"/>
        <v>0.69267840609380305</v>
      </c>
      <c r="H33" s="29">
        <f t="shared" si="15"/>
        <v>0.5662772205701595</v>
      </c>
      <c r="I33" s="29">
        <f t="shared" si="15"/>
        <v>0.99469701879958228</v>
      </c>
      <c r="J33" s="29">
        <f t="shared" si="15"/>
        <v>0.67992293267918513</v>
      </c>
      <c r="K33" s="29">
        <f t="shared" si="15"/>
        <v>0.61073968096011799</v>
      </c>
      <c r="L33" s="29">
        <f t="shared" si="15"/>
        <v>0.36646660494496947</v>
      </c>
      <c r="M33" s="29">
        <f t="shared" si="15"/>
        <v>0.49353933726008292</v>
      </c>
      <c r="N33" s="29">
        <f t="shared" si="15"/>
        <v>0.43634992876305706</v>
      </c>
      <c r="O33" s="29">
        <f t="shared" si="15"/>
        <v>0.39437909519153197</v>
      </c>
      <c r="P33" s="29">
        <f t="shared" si="15"/>
        <v>0.6922298004775379</v>
      </c>
      <c r="Q33" s="29">
        <f t="shared" si="15"/>
        <v>0.61586757502259881</v>
      </c>
      <c r="R33" s="29">
        <f t="shared" si="15"/>
        <v>0.6059650533188351</v>
      </c>
      <c r="S33" s="29">
        <f t="shared" si="15"/>
        <v>1.0902815362089746</v>
      </c>
      <c r="T33" s="29">
        <f t="shared" si="15"/>
        <v>1.8116234757186129</v>
      </c>
      <c r="U33" s="29">
        <f t="shared" si="15"/>
        <v>1.4707577437591524</v>
      </c>
      <c r="V33" s="29">
        <f t="shared" si="15"/>
        <v>1.6576956082033889</v>
      </c>
      <c r="W33" s="29">
        <f t="shared" si="15"/>
        <v>1.1503511664118324</v>
      </c>
      <c r="X33" s="29">
        <f t="shared" si="15"/>
        <v>1.0197441210452687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4.599487924711286E-2</v>
      </c>
      <c r="D36" s="10">
        <v>9.8006635610854487E-2</v>
      </c>
      <c r="E36" s="10">
        <v>4.9601376725899336E-2</v>
      </c>
      <c r="F36" s="10">
        <v>4.8004091659145175E-2</v>
      </c>
      <c r="G36" s="10">
        <v>4.9840025514845322E-2</v>
      </c>
      <c r="H36" s="10">
        <v>4.6318309389230088E-2</v>
      </c>
      <c r="I36" s="10">
        <v>8.0805012455989242E-2</v>
      </c>
      <c r="J36" s="10">
        <v>8.8149083622555621E-2</v>
      </c>
      <c r="K36" s="10">
        <v>7.9413268689382588E-2</v>
      </c>
      <c r="L36" s="10">
        <v>4.6699999710408099E-2</v>
      </c>
      <c r="M36" s="10">
        <v>6.1563736898826819E-2</v>
      </c>
      <c r="N36" s="10">
        <v>6.1571508531968903E-2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7.6449501855351043E-2</v>
      </c>
      <c r="U36" s="10">
        <v>8.8068390950572131E-2</v>
      </c>
      <c r="V36" s="10">
        <v>8.7214920405952537E-2</v>
      </c>
      <c r="W36" s="10">
        <v>6.5390456062251467E-2</v>
      </c>
      <c r="X36" s="10">
        <v>9.6351302317570026E-2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3.2467893299333193E-3</v>
      </c>
      <c r="U37" s="10">
        <v>1.2806925735957184E-3</v>
      </c>
      <c r="V37" s="10">
        <v>2.0138391173996927E-3</v>
      </c>
      <c r="W37" s="10">
        <v>2.1169992989493829E-4</v>
      </c>
      <c r="X37" s="10">
        <v>4.9692545110850022E-4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1.0673576899002345E-2</v>
      </c>
      <c r="U41" s="10">
        <v>1.2742891107277398E-2</v>
      </c>
      <c r="V41" s="10">
        <v>1.0069195586998464E-3</v>
      </c>
      <c r="W41" s="10">
        <v>1.2701995793696302E-3</v>
      </c>
      <c r="X41" s="10">
        <v>7.4538817666275022E-4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0.25072970535138228</v>
      </c>
      <c r="D43" s="10">
        <v>0.17807427748778079</v>
      </c>
      <c r="E43" s="10">
        <v>0.18026482606040017</v>
      </c>
      <c r="F43" s="10">
        <v>0.13085712301460439</v>
      </c>
      <c r="G43" s="10">
        <v>0.18117930647912081</v>
      </c>
      <c r="H43" s="10">
        <v>0.16838960720863219</v>
      </c>
      <c r="I43" s="10">
        <v>0.29376490493021179</v>
      </c>
      <c r="J43" s="10">
        <v>0.32044959807314938</v>
      </c>
      <c r="K43" s="10">
        <v>0.28870224229137437</v>
      </c>
      <c r="L43" s="10">
        <v>0.17585454668553693</v>
      </c>
      <c r="M43" s="10">
        <v>0.28978542504321891</v>
      </c>
      <c r="N43" s="10">
        <v>0.23184716936210639</v>
      </c>
      <c r="O43" s="10">
        <v>0.24396931626360829</v>
      </c>
      <c r="P43" s="10">
        <v>0.42779752946982802</v>
      </c>
      <c r="Q43" s="10">
        <v>0.4357303154676106</v>
      </c>
      <c r="R43" s="10">
        <v>0.33064381568806367</v>
      </c>
      <c r="S43" s="10">
        <v>0.48431973784755611</v>
      </c>
      <c r="T43" s="10">
        <v>0.52488104099053501</v>
      </c>
      <c r="U43" s="10">
        <v>0.60691661785314865</v>
      </c>
      <c r="V43" s="10">
        <v>0.69764690176835309</v>
      </c>
      <c r="W43" s="10">
        <v>0.27831493278231739</v>
      </c>
      <c r="X43" s="10">
        <v>0.17945933267503733</v>
      </c>
    </row>
    <row r="44" spans="1:24" ht="11.25" customHeight="1" x14ac:dyDescent="0.2">
      <c r="A44" s="41" t="s">
        <v>75</v>
      </c>
      <c r="B44" s="9" t="s">
        <v>76</v>
      </c>
      <c r="C44" s="10">
        <v>0.48988265717099611</v>
      </c>
      <c r="D44" s="10">
        <v>0.48232774074084372</v>
      </c>
      <c r="E44" s="10">
        <v>0.37367940602042693</v>
      </c>
      <c r="F44" s="10">
        <v>0.2892080556968108</v>
      </c>
      <c r="G44" s="10">
        <v>0.37997629518031151</v>
      </c>
      <c r="H44" s="10">
        <v>0.35156930397229724</v>
      </c>
      <c r="I44" s="10">
        <v>0.62012710141338123</v>
      </c>
      <c r="J44" s="10">
        <v>0.27132425098348018</v>
      </c>
      <c r="K44" s="10">
        <v>0.24262416997936101</v>
      </c>
      <c r="L44" s="10">
        <v>0.14391205854902445</v>
      </c>
      <c r="M44" s="10">
        <v>0.14219017531803721</v>
      </c>
      <c r="N44" s="10">
        <v>0.14293125086898179</v>
      </c>
      <c r="O44" s="10">
        <v>0.15040977892792368</v>
      </c>
      <c r="P44" s="10">
        <v>0.26443227100770988</v>
      </c>
      <c r="Q44" s="10">
        <v>0.18013725955498827</v>
      </c>
      <c r="R44" s="10">
        <v>0.27532123763077143</v>
      </c>
      <c r="S44" s="10">
        <v>0.60596179836141861</v>
      </c>
      <c r="T44" s="10">
        <v>1.1963725666437912</v>
      </c>
      <c r="U44" s="10">
        <v>0.76023366506247025</v>
      </c>
      <c r="V44" s="10">
        <v>0.86870122034025243</v>
      </c>
      <c r="W44" s="10">
        <v>0.80375254519203287</v>
      </c>
      <c r="X44" s="10">
        <v>0.74012372426082951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1.5154862120882668E-3</v>
      </c>
      <c r="V48" s="10">
        <v>1.1118070127310803E-3</v>
      </c>
      <c r="W48" s="10">
        <v>1.4113328659662557E-3</v>
      </c>
      <c r="X48" s="10">
        <v>2.5674481640605845E-3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8.1682778919525426E-2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5.6501384757626525</v>
      </c>
      <c r="D51" s="37">
        <v>5.9009606897008915</v>
      </c>
      <c r="E51" s="37">
        <v>5.8575315513159074</v>
      </c>
      <c r="F51" s="37">
        <v>5.9525328751096804</v>
      </c>
      <c r="G51" s="37">
        <v>6.7433149513687596</v>
      </c>
      <c r="H51" s="37">
        <v>6.3280911662919994</v>
      </c>
      <c r="I51" s="37">
        <v>11.749858372506907</v>
      </c>
      <c r="J51" s="37">
        <v>12.55728075667575</v>
      </c>
      <c r="K51" s="37">
        <v>10.971809126387951</v>
      </c>
      <c r="L51" s="37">
        <v>5.9351046575760291</v>
      </c>
      <c r="M51" s="37">
        <v>8.0831914483114087</v>
      </c>
      <c r="N51" s="37">
        <v>8.9284122765197722</v>
      </c>
      <c r="O51" s="37">
        <v>9.7045640082201619</v>
      </c>
      <c r="P51" s="37">
        <v>16.556691814196757</v>
      </c>
      <c r="Q51" s="37">
        <v>17.48409665170589</v>
      </c>
      <c r="R51" s="37">
        <v>18.519301707530605</v>
      </c>
      <c r="S51" s="37">
        <v>20.347247557338253</v>
      </c>
      <c r="T51" s="37">
        <v>21.686646430582019</v>
      </c>
      <c r="U51" s="37">
        <v>25.869535592318488</v>
      </c>
      <c r="V51" s="37">
        <v>25.969315030619686</v>
      </c>
      <c r="W51" s="37">
        <v>20.211463613751135</v>
      </c>
      <c r="X51" s="37">
        <v>25.293396030287425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1.9336632913375049E-2</v>
      </c>
      <c r="D52" s="37">
        <f t="shared" si="16"/>
        <v>9.165995294496472E-3</v>
      </c>
      <c r="E52" s="37">
        <f t="shared" si="16"/>
        <v>1.9130434570592623E-3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1.9336632913375049E-2</v>
      </c>
      <c r="D59" s="10">
        <v>9.165995294496472E-3</v>
      </c>
      <c r="E59" s="10">
        <v>1.9130434570592623E-3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2.7245599488372736E-3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5.3498284058569028E-3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2.7245599488372736E-3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5.3498284058569028E-3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1.2953645822290463</v>
      </c>
      <c r="D75" s="37">
        <v>1.6112552721895748</v>
      </c>
      <c r="E75" s="37">
        <v>1.6305185931275181</v>
      </c>
      <c r="F75" s="37">
        <v>2.0983353805778675</v>
      </c>
      <c r="G75" s="37">
        <v>2.2797373204541715</v>
      </c>
      <c r="H75" s="37">
        <v>4.0524016424480571</v>
      </c>
      <c r="I75" s="37">
        <v>6.0090737752067698</v>
      </c>
      <c r="J75" s="37">
        <v>6.2154549334225164</v>
      </c>
      <c r="K75" s="37">
        <v>4.8434931992233601</v>
      </c>
      <c r="L75" s="37">
        <v>3.2748873054035705</v>
      </c>
      <c r="M75" s="37">
        <v>3.789559070996626</v>
      </c>
      <c r="N75" s="37">
        <v>3.7446195168729446</v>
      </c>
      <c r="O75" s="37">
        <v>4.2180797078112144</v>
      </c>
      <c r="P75" s="37">
        <v>7.5288705693464815</v>
      </c>
      <c r="Q75" s="37">
        <v>6.4659702939993693</v>
      </c>
      <c r="R75" s="37">
        <v>6.6770656283935788</v>
      </c>
      <c r="S75" s="37">
        <v>7.7777845226977211</v>
      </c>
      <c r="T75" s="37">
        <v>6.7611568727281472</v>
      </c>
      <c r="U75" s="37">
        <v>5.5708846258840126</v>
      </c>
      <c r="V75" s="37">
        <v>4.6967762815554339</v>
      </c>
      <c r="W75" s="37">
        <v>4.6131178890189526</v>
      </c>
      <c r="X75" s="37">
        <v>5.272627498986739</v>
      </c>
    </row>
    <row r="76" spans="1:24" ht="11.25" customHeight="1" x14ac:dyDescent="0.2">
      <c r="A76" s="38" t="s">
        <v>139</v>
      </c>
      <c r="B76" s="39" t="s">
        <v>140</v>
      </c>
      <c r="C76" s="40">
        <v>9.3906175698039913</v>
      </c>
      <c r="D76" s="40">
        <v>10.159964773457453</v>
      </c>
      <c r="E76" s="40">
        <v>9.7934727507054511</v>
      </c>
      <c r="F76" s="40">
        <v>9.6626393910338528</v>
      </c>
      <c r="G76" s="40">
        <v>10.19685396227128</v>
      </c>
      <c r="H76" s="40">
        <v>8.9684247868906635</v>
      </c>
      <c r="I76" s="40">
        <v>15.917124028367921</v>
      </c>
      <c r="J76" s="40">
        <v>17.349057288387964</v>
      </c>
      <c r="K76" s="40">
        <v>13.415230246653204</v>
      </c>
      <c r="L76" s="40">
        <v>8.1069018337250558</v>
      </c>
      <c r="M76" s="40">
        <v>7.9790887878783883</v>
      </c>
      <c r="N76" s="40">
        <v>9.0067218885784719</v>
      </c>
      <c r="O76" s="40">
        <v>9.6235696066431675</v>
      </c>
      <c r="P76" s="40">
        <v>16.937430450439777</v>
      </c>
      <c r="Q76" s="40">
        <v>18.203856775026903</v>
      </c>
      <c r="R76" s="40">
        <v>18.795248498622822</v>
      </c>
      <c r="S76" s="40">
        <v>20.915654473152188</v>
      </c>
      <c r="T76" s="40">
        <v>23.1440754780144</v>
      </c>
      <c r="U76" s="40">
        <v>26.62226052718081</v>
      </c>
      <c r="V76" s="40">
        <v>28.13464666929919</v>
      </c>
      <c r="W76" s="40">
        <v>20.668242824584862</v>
      </c>
      <c r="X76" s="40">
        <v>25.634414612298002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516.28422655530187</v>
      </c>
      <c r="D2" s="31">
        <f t="shared" ref="D2:W2" si="1">SUM(D3,D17,D22,D25,D26,D51,D52,D71,D74,D75,D76)</f>
        <v>537.40002820768575</v>
      </c>
      <c r="E2" s="31">
        <f t="shared" si="1"/>
        <v>492.61207846670902</v>
      </c>
      <c r="F2" s="31">
        <f t="shared" si="1"/>
        <v>491.02044111994559</v>
      </c>
      <c r="G2" s="31">
        <f t="shared" si="1"/>
        <v>474.57110970039707</v>
      </c>
      <c r="H2" s="31">
        <f t="shared" si="1"/>
        <v>438.58565680907788</v>
      </c>
      <c r="I2" s="31">
        <f t="shared" si="1"/>
        <v>432.4349525436985</v>
      </c>
      <c r="J2" s="31">
        <f t="shared" si="1"/>
        <v>433.20556049584115</v>
      </c>
      <c r="K2" s="31">
        <f t="shared" si="1"/>
        <v>402.27092867788065</v>
      </c>
      <c r="L2" s="31">
        <f t="shared" si="1"/>
        <v>393.81194310618434</v>
      </c>
      <c r="M2" s="31">
        <f t="shared" si="1"/>
        <v>337.78621292212659</v>
      </c>
      <c r="N2" s="31">
        <f t="shared" si="1"/>
        <v>377.40306497324048</v>
      </c>
      <c r="O2" s="31">
        <f t="shared" si="1"/>
        <v>382.62928948882495</v>
      </c>
      <c r="P2" s="31">
        <f t="shared" si="1"/>
        <v>359.07718793357276</v>
      </c>
      <c r="Q2" s="31">
        <f t="shared" si="1"/>
        <v>372.07944595244032</v>
      </c>
      <c r="R2" s="31">
        <f t="shared" si="1"/>
        <v>381.32312550354783</v>
      </c>
      <c r="S2" s="31">
        <f t="shared" si="1"/>
        <v>380.32717791818834</v>
      </c>
      <c r="T2" s="31">
        <f t="shared" si="1"/>
        <v>409.4175073375514</v>
      </c>
      <c r="U2" s="31">
        <f t="shared" si="1"/>
        <v>415.53199074803103</v>
      </c>
      <c r="V2" s="31">
        <f t="shared" si="1"/>
        <v>437.21770538375938</v>
      </c>
      <c r="W2" s="31">
        <f t="shared" si="1"/>
        <v>416.21357138933593</v>
      </c>
      <c r="X2" s="31">
        <f t="shared" ref="X2" si="2">SUM(X3,X17,X22,X25,X26,X51,X52,X71,X74,X75,X76)</f>
        <v>414.13031197856895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78.483616936938049</v>
      </c>
      <c r="D3" s="34">
        <f t="shared" ref="D3:W3" si="4">SUM(D4,D8,D11)</f>
        <v>93.963354947185437</v>
      </c>
      <c r="E3" s="34">
        <f t="shared" si="4"/>
        <v>65.108127167260619</v>
      </c>
      <c r="F3" s="34">
        <f t="shared" si="4"/>
        <v>52.640401607936802</v>
      </c>
      <c r="G3" s="34">
        <f t="shared" si="4"/>
        <v>29.019446611007815</v>
      </c>
      <c r="H3" s="34">
        <f t="shared" si="4"/>
        <v>2.4743056728363597</v>
      </c>
      <c r="I3" s="34">
        <f t="shared" si="4"/>
        <v>2.521010143040991</v>
      </c>
      <c r="J3" s="34">
        <f t="shared" si="4"/>
        <v>15.980395024147176</v>
      </c>
      <c r="K3" s="34">
        <f t="shared" si="4"/>
        <v>16.60976375468638</v>
      </c>
      <c r="L3" s="34">
        <f t="shared" si="4"/>
        <v>2.6099046160399841</v>
      </c>
      <c r="M3" s="34">
        <f t="shared" si="4"/>
        <v>3.8809101961275738</v>
      </c>
      <c r="N3" s="34">
        <f t="shared" si="4"/>
        <v>10.367374201193973</v>
      </c>
      <c r="O3" s="34">
        <f t="shared" si="4"/>
        <v>9.2798273451008342</v>
      </c>
      <c r="P3" s="34">
        <f t="shared" si="4"/>
        <v>5.2658803850361178</v>
      </c>
      <c r="Q3" s="34">
        <f t="shared" si="4"/>
        <v>6.0752441991742305</v>
      </c>
      <c r="R3" s="34">
        <f t="shared" si="4"/>
        <v>7.2030963559943517</v>
      </c>
      <c r="S3" s="34">
        <f t="shared" si="4"/>
        <v>5.5493984389119664</v>
      </c>
      <c r="T3" s="34">
        <f t="shared" si="4"/>
        <v>8.8760465040612235</v>
      </c>
      <c r="U3" s="34">
        <f t="shared" si="4"/>
        <v>19.452176239273346</v>
      </c>
      <c r="V3" s="34">
        <f t="shared" si="4"/>
        <v>34.048585763282901</v>
      </c>
      <c r="W3" s="34">
        <f t="shared" si="4"/>
        <v>23.561717315436354</v>
      </c>
      <c r="X3" s="34">
        <f t="shared" ref="X3" si="5">SUM(X4,X8,X11)</f>
        <v>24.246456300459165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73.424388426917901</v>
      </c>
      <c r="D4" s="29">
        <f t="shared" ref="D4:W4" si="7">SUM(D5:D7)</f>
        <v>89.621660105670102</v>
      </c>
      <c r="E4" s="29">
        <f t="shared" si="7"/>
        <v>60.537423943446171</v>
      </c>
      <c r="F4" s="29">
        <f t="shared" si="7"/>
        <v>50.037392353615338</v>
      </c>
      <c r="G4" s="29">
        <f t="shared" si="7"/>
        <v>25.764259852815719</v>
      </c>
      <c r="H4" s="29">
        <f t="shared" si="7"/>
        <v>0.57642586134252738</v>
      </c>
      <c r="I4" s="29">
        <f t="shared" si="7"/>
        <v>0.55151574151908012</v>
      </c>
      <c r="J4" s="29">
        <f t="shared" si="7"/>
        <v>13.328121350805647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5.9241529236618833</v>
      </c>
      <c r="O4" s="29">
        <f t="shared" si="7"/>
        <v>2.6920593577616003</v>
      </c>
      <c r="P4" s="29">
        <f t="shared" si="7"/>
        <v>2.6528793328135172</v>
      </c>
      <c r="Q4" s="29">
        <f t="shared" si="7"/>
        <v>2.1260183680929572</v>
      </c>
      <c r="R4" s="29">
        <f t="shared" si="7"/>
        <v>0.5376706824107329</v>
      </c>
      <c r="S4" s="29">
        <f t="shared" si="7"/>
        <v>1.5997110879830112</v>
      </c>
      <c r="T4" s="29">
        <f t="shared" si="7"/>
        <v>1.9865754025758904</v>
      </c>
      <c r="U4" s="29">
        <f t="shared" si="7"/>
        <v>9.1638603714116513</v>
      </c>
      <c r="V4" s="29">
        <f t="shared" si="7"/>
        <v>17.34876382810495</v>
      </c>
      <c r="W4" s="29">
        <f t="shared" si="7"/>
        <v>10.250614515667642</v>
      </c>
      <c r="X4" s="29">
        <f t="shared" ref="X4" si="8">SUM(X5:X7)</f>
        <v>10.721010552189618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0.4454729539838243</v>
      </c>
      <c r="U5" s="10">
        <v>0.64190039131972609</v>
      </c>
      <c r="V5" s="10">
        <v>0.19119417138577199</v>
      </c>
      <c r="W5" s="10">
        <v>1.84033544260255</v>
      </c>
      <c r="X5" s="10">
        <v>2.4096433735401699</v>
      </c>
    </row>
    <row r="6" spans="1:24" ht="11.25" customHeight="1" x14ac:dyDescent="0.2">
      <c r="A6" s="41" t="s">
        <v>7</v>
      </c>
      <c r="B6" s="9" t="s">
        <v>8</v>
      </c>
      <c r="C6" s="10">
        <v>7.3429576594141199</v>
      </c>
      <c r="D6" s="10">
        <v>19.539627410924876</v>
      </c>
      <c r="E6" s="10">
        <v>4.0096890376493821</v>
      </c>
      <c r="F6" s="10">
        <v>0</v>
      </c>
      <c r="G6" s="10">
        <v>0</v>
      </c>
      <c r="H6" s="10">
        <v>0</v>
      </c>
      <c r="I6" s="10">
        <v>0</v>
      </c>
      <c r="J6" s="10">
        <v>13.328121350805647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66.081430767503775</v>
      </c>
      <c r="D7" s="10">
        <v>70.082032694745223</v>
      </c>
      <c r="E7" s="10">
        <v>56.527734905796791</v>
      </c>
      <c r="F7" s="10">
        <v>50.037392353615338</v>
      </c>
      <c r="G7" s="10">
        <v>25.764259852815719</v>
      </c>
      <c r="H7" s="10">
        <v>0.57642586134252738</v>
      </c>
      <c r="I7" s="10">
        <v>0.55151574151908012</v>
      </c>
      <c r="J7" s="10">
        <v>0</v>
      </c>
      <c r="K7" s="10">
        <v>0</v>
      </c>
      <c r="L7" s="10">
        <v>0</v>
      </c>
      <c r="M7" s="10">
        <v>0</v>
      </c>
      <c r="N7" s="10">
        <v>5.9241529236618833</v>
      </c>
      <c r="O7" s="10">
        <v>2.6920593577616003</v>
      </c>
      <c r="P7" s="10">
        <v>2.6528793328135172</v>
      </c>
      <c r="Q7" s="10">
        <v>2.1260183680929572</v>
      </c>
      <c r="R7" s="10">
        <v>0.5376706824107329</v>
      </c>
      <c r="S7" s="10">
        <v>1.5997110879830112</v>
      </c>
      <c r="T7" s="10">
        <v>1.5411024485920661</v>
      </c>
      <c r="U7" s="10">
        <v>8.5219599800919248</v>
      </c>
      <c r="V7" s="10">
        <v>17.157569656719179</v>
      </c>
      <c r="W7" s="10">
        <v>8.4102790730650927</v>
      </c>
      <c r="X7" s="10">
        <v>8.3113671786494479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5.0592285100201488</v>
      </c>
      <c r="D11" s="29">
        <f t="shared" si="10"/>
        <v>4.3416948415153325</v>
      </c>
      <c r="E11" s="29">
        <f t="shared" si="10"/>
        <v>4.5707032238144549</v>
      </c>
      <c r="F11" s="29">
        <f t="shared" si="10"/>
        <v>2.6030092543214653</v>
      </c>
      <c r="G11" s="29">
        <f t="shared" si="10"/>
        <v>3.2551867581920946</v>
      </c>
      <c r="H11" s="29">
        <f t="shared" si="10"/>
        <v>1.8978798114938322</v>
      </c>
      <c r="I11" s="29">
        <f t="shared" si="10"/>
        <v>1.9694944015219109</v>
      </c>
      <c r="J11" s="29">
        <f t="shared" si="10"/>
        <v>2.6522736733415293</v>
      </c>
      <c r="K11" s="29">
        <f t="shared" si="10"/>
        <v>16.60976375468638</v>
      </c>
      <c r="L11" s="29">
        <f t="shared" si="10"/>
        <v>2.6099046160399841</v>
      </c>
      <c r="M11" s="29">
        <f t="shared" si="10"/>
        <v>3.8809101961275738</v>
      </c>
      <c r="N11" s="29">
        <f t="shared" si="10"/>
        <v>4.4432212775320901</v>
      </c>
      <c r="O11" s="29">
        <f t="shared" si="10"/>
        <v>6.587767987339233</v>
      </c>
      <c r="P11" s="29">
        <f t="shared" si="10"/>
        <v>2.6130010522226006</v>
      </c>
      <c r="Q11" s="29">
        <f t="shared" si="10"/>
        <v>3.9492258310812729</v>
      </c>
      <c r="R11" s="29">
        <f t="shared" si="10"/>
        <v>6.665425673583619</v>
      </c>
      <c r="S11" s="29">
        <f t="shared" si="10"/>
        <v>3.9496873509289556</v>
      </c>
      <c r="T11" s="29">
        <f t="shared" si="10"/>
        <v>6.8894711014853325</v>
      </c>
      <c r="U11" s="29">
        <f t="shared" si="10"/>
        <v>10.288315867861694</v>
      </c>
      <c r="V11" s="29">
        <f t="shared" si="10"/>
        <v>16.699821935177955</v>
      </c>
      <c r="W11" s="29">
        <f t="shared" si="10"/>
        <v>13.311102799768713</v>
      </c>
      <c r="X11" s="29">
        <f t="shared" si="10"/>
        <v>13.525445748269547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5.0592285100201488</v>
      </c>
      <c r="D13" s="10">
        <v>4.3416948415153325</v>
      </c>
      <c r="E13" s="10">
        <v>4.5707032238144549</v>
      </c>
      <c r="F13" s="10">
        <v>2.6030092543214653</v>
      </c>
      <c r="G13" s="10">
        <v>3.2551867581920946</v>
      </c>
      <c r="H13" s="10">
        <v>1.8978798114938322</v>
      </c>
      <c r="I13" s="10">
        <v>1.9694944015219109</v>
      </c>
      <c r="J13" s="10">
        <v>2.6522736733415293</v>
      </c>
      <c r="K13" s="10">
        <v>16.60976375468638</v>
      </c>
      <c r="L13" s="10">
        <v>2.6099046160399841</v>
      </c>
      <c r="M13" s="10">
        <v>3.8809101961275738</v>
      </c>
      <c r="N13" s="10">
        <v>4.4432212775320901</v>
      </c>
      <c r="O13" s="10">
        <v>6.587767987339233</v>
      </c>
      <c r="P13" s="10">
        <v>2.6130010522226006</v>
      </c>
      <c r="Q13" s="10">
        <v>3.9492258310812729</v>
      </c>
      <c r="R13" s="10">
        <v>6.665425673583619</v>
      </c>
      <c r="S13" s="10">
        <v>3.9496873509289556</v>
      </c>
      <c r="T13" s="10">
        <v>6.8894711014853325</v>
      </c>
      <c r="U13" s="10">
        <v>10.288315867861694</v>
      </c>
      <c r="V13" s="10">
        <v>16.699821935177955</v>
      </c>
      <c r="W13" s="10">
        <v>13.311102799768713</v>
      </c>
      <c r="X13" s="10">
        <v>13.525445748269547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47.858234164187564</v>
      </c>
      <c r="D17" s="37">
        <f t="shared" si="11"/>
        <v>53.761137855198179</v>
      </c>
      <c r="E17" s="37">
        <f t="shared" si="11"/>
        <v>57.230302073525849</v>
      </c>
      <c r="F17" s="37">
        <f t="shared" si="11"/>
        <v>53.320966474193064</v>
      </c>
      <c r="G17" s="37">
        <f t="shared" si="11"/>
        <v>36.906406180856045</v>
      </c>
      <c r="H17" s="37">
        <f t="shared" si="11"/>
        <v>20.008897649141801</v>
      </c>
      <c r="I17" s="37">
        <f t="shared" si="11"/>
        <v>18.57567466110828</v>
      </c>
      <c r="J17" s="37">
        <f t="shared" si="11"/>
        <v>18.376322750921954</v>
      </c>
      <c r="K17" s="37">
        <f t="shared" si="11"/>
        <v>24.116288096687533</v>
      </c>
      <c r="L17" s="37">
        <f t="shared" si="11"/>
        <v>23.667600095577377</v>
      </c>
      <c r="M17" s="37">
        <f t="shared" si="11"/>
        <v>20.315744709414144</v>
      </c>
      <c r="N17" s="37">
        <f t="shared" si="11"/>
        <v>21.317228604620848</v>
      </c>
      <c r="O17" s="37">
        <f t="shared" si="11"/>
        <v>20.451017588245378</v>
      </c>
      <c r="P17" s="37">
        <f t="shared" si="11"/>
        <v>21.121285127107267</v>
      </c>
      <c r="Q17" s="37">
        <f t="shared" si="11"/>
        <v>25.26393285985494</v>
      </c>
      <c r="R17" s="37">
        <f t="shared" si="11"/>
        <v>25.859140559924914</v>
      </c>
      <c r="S17" s="37">
        <f t="shared" si="11"/>
        <v>23.268353630957396</v>
      </c>
      <c r="T17" s="37">
        <f t="shared" si="11"/>
        <v>26.297929556569461</v>
      </c>
      <c r="U17" s="37">
        <f t="shared" si="11"/>
        <v>26.315058672878578</v>
      </c>
      <c r="V17" s="37">
        <f t="shared" si="11"/>
        <v>23.906401017548902</v>
      </c>
      <c r="W17" s="37">
        <f t="shared" si="11"/>
        <v>26.158572130005162</v>
      </c>
      <c r="X17" s="37">
        <f t="shared" si="11"/>
        <v>22.575147141071159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0.82030135738229071</v>
      </c>
      <c r="O19" s="10">
        <v>0.90968207585104965</v>
      </c>
      <c r="P19" s="10">
        <v>0.73992398876495591</v>
      </c>
      <c r="Q19" s="10">
        <v>0.97718358070592004</v>
      </c>
      <c r="R19" s="10">
        <v>0.88802932004518209</v>
      </c>
      <c r="S19" s="10">
        <v>0.98442290178844438</v>
      </c>
      <c r="T19" s="10">
        <v>1.5837155581581994</v>
      </c>
      <c r="U19" s="10">
        <v>1.2902073453236924</v>
      </c>
      <c r="V19" s="10">
        <v>1.246119796017944</v>
      </c>
      <c r="W19" s="10">
        <v>1.4200963286942754</v>
      </c>
      <c r="X19" s="10">
        <v>1.5711420878576983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47.858234164187564</v>
      </c>
      <c r="D21" s="10">
        <v>53.761137855198179</v>
      </c>
      <c r="E21" s="10">
        <v>57.230302073525849</v>
      </c>
      <c r="F21" s="10">
        <v>53.320966474193064</v>
      </c>
      <c r="G21" s="10">
        <v>36.906406180856045</v>
      </c>
      <c r="H21" s="10">
        <v>20.008897649141801</v>
      </c>
      <c r="I21" s="10">
        <v>18.57567466110828</v>
      </c>
      <c r="J21" s="10">
        <v>18.376322750921954</v>
      </c>
      <c r="K21" s="10">
        <v>24.116288096687533</v>
      </c>
      <c r="L21" s="10">
        <v>23.667600095577377</v>
      </c>
      <c r="M21" s="10">
        <v>20.315744709414144</v>
      </c>
      <c r="N21" s="10">
        <v>20.496927247238556</v>
      </c>
      <c r="O21" s="10">
        <v>19.54133551239433</v>
      </c>
      <c r="P21" s="10">
        <v>20.38136113834231</v>
      </c>
      <c r="Q21" s="10">
        <v>24.286749279149021</v>
      </c>
      <c r="R21" s="10">
        <v>24.971111239879733</v>
      </c>
      <c r="S21" s="10">
        <v>22.283930729168951</v>
      </c>
      <c r="T21" s="10">
        <v>24.71421399841126</v>
      </c>
      <c r="U21" s="10">
        <v>25.024851327554885</v>
      </c>
      <c r="V21" s="10">
        <v>22.660281221530958</v>
      </c>
      <c r="W21" s="10">
        <v>24.738475801310887</v>
      </c>
      <c r="X21" s="10">
        <v>21.004005053213461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19.454685832264737</v>
      </c>
      <c r="D26" s="37">
        <f t="shared" si="13"/>
        <v>17.659819967606754</v>
      </c>
      <c r="E26" s="37">
        <f t="shared" si="13"/>
        <v>13.86841532980576</v>
      </c>
      <c r="F26" s="37">
        <f t="shared" si="13"/>
        <v>11.163245923032107</v>
      </c>
      <c r="G26" s="37">
        <f t="shared" si="13"/>
        <v>14.781863389717826</v>
      </c>
      <c r="H26" s="37">
        <f t="shared" si="13"/>
        <v>13.934203613128824</v>
      </c>
      <c r="I26" s="37">
        <f t="shared" si="13"/>
        <v>13.510727332940862</v>
      </c>
      <c r="J26" s="37">
        <f t="shared" si="13"/>
        <v>8.1857146326657677</v>
      </c>
      <c r="K26" s="37">
        <f t="shared" si="13"/>
        <v>8.2790343170270031</v>
      </c>
      <c r="L26" s="37">
        <f t="shared" si="13"/>
        <v>8.6905411336620801</v>
      </c>
      <c r="M26" s="37">
        <f t="shared" si="13"/>
        <v>8.6423162087416365</v>
      </c>
      <c r="N26" s="37">
        <f t="shared" si="13"/>
        <v>7.6652837771698739</v>
      </c>
      <c r="O26" s="37">
        <f t="shared" si="13"/>
        <v>6.6085443785831881</v>
      </c>
      <c r="P26" s="37">
        <f t="shared" si="13"/>
        <v>6.3106936732971812</v>
      </c>
      <c r="Q26" s="37">
        <f t="shared" si="13"/>
        <v>5.4316818660780015</v>
      </c>
      <c r="R26" s="37">
        <f t="shared" si="13"/>
        <v>5.3412404496906225</v>
      </c>
      <c r="S26" s="37">
        <f t="shared" si="13"/>
        <v>8.7502171740231809</v>
      </c>
      <c r="T26" s="37">
        <f t="shared" si="13"/>
        <v>14.319244967961524</v>
      </c>
      <c r="U26" s="37">
        <f t="shared" si="13"/>
        <v>9.8558974583044776</v>
      </c>
      <c r="V26" s="37">
        <f t="shared" si="13"/>
        <v>11.078245922321114</v>
      </c>
      <c r="W26" s="37">
        <f t="shared" si="13"/>
        <v>10.03339775878163</v>
      </c>
      <c r="X26" s="37">
        <f t="shared" si="13"/>
        <v>7.2080288798145755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19.454685832264737</v>
      </c>
      <c r="D33" s="29">
        <f t="shared" si="15"/>
        <v>17.659819967606754</v>
      </c>
      <c r="E33" s="29">
        <f t="shared" si="15"/>
        <v>13.86841532980576</v>
      </c>
      <c r="F33" s="29">
        <f t="shared" si="15"/>
        <v>11.163245923032107</v>
      </c>
      <c r="G33" s="29">
        <f t="shared" si="15"/>
        <v>14.781863389717826</v>
      </c>
      <c r="H33" s="29">
        <f t="shared" si="15"/>
        <v>13.934203613128824</v>
      </c>
      <c r="I33" s="29">
        <f t="shared" si="15"/>
        <v>13.510727332940862</v>
      </c>
      <c r="J33" s="29">
        <f t="shared" si="15"/>
        <v>8.1857146326657677</v>
      </c>
      <c r="K33" s="29">
        <f t="shared" si="15"/>
        <v>8.2790343170270031</v>
      </c>
      <c r="L33" s="29">
        <f t="shared" si="15"/>
        <v>8.6905411336620801</v>
      </c>
      <c r="M33" s="29">
        <f t="shared" si="15"/>
        <v>8.6423162087416365</v>
      </c>
      <c r="N33" s="29">
        <f t="shared" si="15"/>
        <v>7.6652837771698739</v>
      </c>
      <c r="O33" s="29">
        <f t="shared" si="15"/>
        <v>6.6085443785831881</v>
      </c>
      <c r="P33" s="29">
        <f t="shared" si="15"/>
        <v>6.3106936732971812</v>
      </c>
      <c r="Q33" s="29">
        <f t="shared" si="15"/>
        <v>5.4316818660780015</v>
      </c>
      <c r="R33" s="29">
        <f t="shared" si="15"/>
        <v>5.3412404496906225</v>
      </c>
      <c r="S33" s="29">
        <f t="shared" si="15"/>
        <v>8.7502171740231809</v>
      </c>
      <c r="T33" s="29">
        <f t="shared" si="15"/>
        <v>14.319244967961524</v>
      </c>
      <c r="U33" s="29">
        <f t="shared" si="15"/>
        <v>9.8558974583044776</v>
      </c>
      <c r="V33" s="29">
        <f t="shared" si="15"/>
        <v>11.078245922321114</v>
      </c>
      <c r="W33" s="29">
        <f t="shared" si="15"/>
        <v>10.03339775878163</v>
      </c>
      <c r="X33" s="29">
        <f t="shared" si="15"/>
        <v>7.2080288798145755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1.0520583218449882</v>
      </c>
      <c r="D36" s="10">
        <v>2.0998839813252665</v>
      </c>
      <c r="E36" s="10">
        <v>1.0472712016154375</v>
      </c>
      <c r="F36" s="10">
        <v>1.0521859018596402</v>
      </c>
      <c r="G36" s="10">
        <v>1.0533129002463359</v>
      </c>
      <c r="H36" s="10">
        <v>1.0527974365239654</v>
      </c>
      <c r="I36" s="10">
        <v>1.0187925316029294</v>
      </c>
      <c r="J36" s="10">
        <v>1.012147915306987</v>
      </c>
      <c r="K36" s="10">
        <v>1.023927619397925</v>
      </c>
      <c r="L36" s="10">
        <v>1.0520102324478029</v>
      </c>
      <c r="M36" s="10">
        <v>1.0371464952593841</v>
      </c>
      <c r="N36" s="10">
        <v>1.0371387236262422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0.5596639977147263</v>
      </c>
      <c r="U36" s="10">
        <v>0.55905112753610031</v>
      </c>
      <c r="V36" s="10">
        <v>0.55113417675655829</v>
      </c>
      <c r="W36" s="10">
        <v>0.52678495236423173</v>
      </c>
      <c r="X36" s="10">
        <v>0.62987397713212889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1.111262597531174E-2</v>
      </c>
      <c r="U37" s="10">
        <v>3.8783787935581931E-3</v>
      </c>
      <c r="V37" s="10">
        <v>6.2406750700465669E-3</v>
      </c>
      <c r="W37" s="10">
        <v>8.2011434353584369E-4</v>
      </c>
      <c r="X37" s="10">
        <v>1.5667030957530646E-3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3.6531926110455949E-2</v>
      </c>
      <c r="U41" s="10">
        <v>3.8589868995904018E-2</v>
      </c>
      <c r="V41" s="10">
        <v>3.1203375350232834E-3</v>
      </c>
      <c r="W41" s="10">
        <v>4.9206860612150639E-3</v>
      </c>
      <c r="X41" s="10">
        <v>2.3500546436295965E-3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5.7365604787217048</v>
      </c>
      <c r="D43" s="10">
        <v>3.8167249874315821</v>
      </c>
      <c r="E43" s="10">
        <v>3.8069034293357182</v>
      </c>
      <c r="F43" s="10">
        <v>2.8686321226354101</v>
      </c>
      <c r="G43" s="10">
        <v>3.8291140596674009</v>
      </c>
      <c r="H43" s="10">
        <v>3.8270382505364808</v>
      </c>
      <c r="I43" s="10">
        <v>3.703456425034052</v>
      </c>
      <c r="J43" s="10">
        <v>3.67936209369446</v>
      </c>
      <c r="K43" s="10">
        <v>3.722281246257678</v>
      </c>
      <c r="L43" s="10">
        <v>3.960946829066827</v>
      </c>
      <c r="M43" s="10">
        <v>4.8812377907779334</v>
      </c>
      <c r="N43" s="10">
        <v>3.9049542063902569</v>
      </c>
      <c r="O43" s="10">
        <v>3.8928320594887551</v>
      </c>
      <c r="P43" s="10">
        <v>3.7090038462825352</v>
      </c>
      <c r="Q43" s="10">
        <v>3.701071060284753</v>
      </c>
      <c r="R43" s="10">
        <v>2.7504395892990381</v>
      </c>
      <c r="S43" s="10">
        <v>3.6238487918171032</v>
      </c>
      <c r="T43" s="10">
        <v>3.8421009022596802</v>
      </c>
      <c r="U43" s="10">
        <v>3.8524986873919072</v>
      </c>
      <c r="V43" s="10">
        <v>4.4088019374405887</v>
      </c>
      <c r="W43" s="10">
        <v>2.2420633991179408</v>
      </c>
      <c r="X43" s="10">
        <v>1.1731631952699326</v>
      </c>
    </row>
    <row r="44" spans="1:24" ht="11.25" customHeight="1" x14ac:dyDescent="0.2">
      <c r="A44" s="41" t="s">
        <v>75</v>
      </c>
      <c r="B44" s="9" t="s">
        <v>76</v>
      </c>
      <c r="C44" s="10">
        <v>12.666067031698043</v>
      </c>
      <c r="D44" s="10">
        <v>11.743210998849905</v>
      </c>
      <c r="E44" s="10">
        <v>9.0142406988546036</v>
      </c>
      <c r="F44" s="10">
        <v>7.2424278985370583</v>
      </c>
      <c r="G44" s="10">
        <v>9.0578695044431292</v>
      </c>
      <c r="H44" s="10">
        <v>9.0543679260683785</v>
      </c>
      <c r="I44" s="10">
        <v>8.7884783763038801</v>
      </c>
      <c r="J44" s="10">
        <v>3.4942046236643205</v>
      </c>
      <c r="K44" s="10">
        <v>3.5328254513714001</v>
      </c>
      <c r="L44" s="10">
        <v>3.6775840721474506</v>
      </c>
      <c r="M44" s="10">
        <v>2.7239319227043186</v>
      </c>
      <c r="N44" s="10">
        <v>2.7231908471533743</v>
      </c>
      <c r="O44" s="10">
        <v>2.7157123190944326</v>
      </c>
      <c r="P44" s="10">
        <v>2.601689827014646</v>
      </c>
      <c r="Q44" s="10">
        <v>1.7306108057932488</v>
      </c>
      <c r="R44" s="10">
        <v>2.5908008603915844</v>
      </c>
      <c r="S44" s="10">
        <v>5.1263683822060786</v>
      </c>
      <c r="T44" s="10">
        <v>9.8698355159013502</v>
      </c>
      <c r="U44" s="10">
        <v>5.397289980681296</v>
      </c>
      <c r="V44" s="10">
        <v>6.1055034228239773</v>
      </c>
      <c r="W44" s="10">
        <v>7.2533411779378021</v>
      </c>
      <c r="X44" s="10">
        <v>5.392980317011741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4.5894149057105283E-3</v>
      </c>
      <c r="V48" s="10">
        <v>3.4453726949215421E-3</v>
      </c>
      <c r="W48" s="10">
        <v>5.4674289569056267E-3</v>
      </c>
      <c r="X48" s="10">
        <v>8.0946326613908354E-3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0.8415669253609589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129.27212208039336</v>
      </c>
      <c r="D51" s="37">
        <v>126.47724551783365</v>
      </c>
      <c r="E51" s="37">
        <v>123.7016529374127</v>
      </c>
      <c r="F51" s="37">
        <v>130.49061925866431</v>
      </c>
      <c r="G51" s="37">
        <v>142.51584571567579</v>
      </c>
      <c r="H51" s="37">
        <v>143.8203185323423</v>
      </c>
      <c r="I51" s="37">
        <v>148.12895534011625</v>
      </c>
      <c r="J51" s="37">
        <v>144.1811226907667</v>
      </c>
      <c r="K51" s="37">
        <v>141.46117821784884</v>
      </c>
      <c r="L51" s="37">
        <v>133.68226421602665</v>
      </c>
      <c r="M51" s="37">
        <v>136.15584552503341</v>
      </c>
      <c r="N51" s="37">
        <v>150.37941231505374</v>
      </c>
      <c r="O51" s="37">
        <v>154.84831647329315</v>
      </c>
      <c r="P51" s="37">
        <v>143.54648961314635</v>
      </c>
      <c r="Q51" s="37">
        <v>148.50902458647121</v>
      </c>
      <c r="R51" s="37">
        <v>154.05163552376777</v>
      </c>
      <c r="S51" s="37">
        <v>152.24518580465653</v>
      </c>
      <c r="T51" s="37">
        <v>158.74508185832599</v>
      </c>
      <c r="U51" s="37">
        <v>164.21094592100914</v>
      </c>
      <c r="V51" s="37">
        <v>164.11391798743702</v>
      </c>
      <c r="W51" s="37">
        <v>162.82052262872517</v>
      </c>
      <c r="X51" s="37">
        <v>165.34822047874098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0.23215041842183684</v>
      </c>
      <c r="D52" s="37">
        <f t="shared" si="16"/>
        <v>0.10538111951531982</v>
      </c>
      <c r="E52" s="37">
        <f t="shared" si="16"/>
        <v>2.0911322164575124E-2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0.23215041842183684</v>
      </c>
      <c r="D59" s="10">
        <v>0.10538111951531982</v>
      </c>
      <c r="E59" s="10">
        <v>2.0911322164575124E-2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2.1179137385642519E-2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1.8553868928622885E-2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2.1179137385642519E-2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1.8553868928622885E-2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15.551799070731439</v>
      </c>
      <c r="D75" s="37">
        <v>18.524544138730807</v>
      </c>
      <c r="E75" s="37">
        <v>17.823065895550677</v>
      </c>
      <c r="F75" s="37">
        <v>23.28988519161808</v>
      </c>
      <c r="G75" s="37">
        <v>23.487833699872301</v>
      </c>
      <c r="H75" s="37">
        <v>43.036924360595499</v>
      </c>
      <c r="I75" s="37">
        <v>35.510550916123819</v>
      </c>
      <c r="J75" s="37">
        <v>34.157899890185753</v>
      </c>
      <c r="K75" s="37">
        <v>29.809311616881473</v>
      </c>
      <c r="L75" s="37">
        <v>34.128380106462295</v>
      </c>
      <c r="M75" s="37">
        <v>29.4578184010584</v>
      </c>
      <c r="N75" s="37">
        <v>29.526575667993779</v>
      </c>
      <c r="O75" s="37">
        <v>31.417689853667714</v>
      </c>
      <c r="P75" s="37">
        <v>30.208790651633745</v>
      </c>
      <c r="Q75" s="37">
        <v>25.467735638932702</v>
      </c>
      <c r="R75" s="37">
        <v>25.805995420617599</v>
      </c>
      <c r="S75" s="37">
        <v>26.974322098110527</v>
      </c>
      <c r="T75" s="37">
        <v>23.141078724864279</v>
      </c>
      <c r="U75" s="37">
        <v>16.870559914098784</v>
      </c>
      <c r="V75" s="37">
        <v>14.554814432116105</v>
      </c>
      <c r="W75" s="37">
        <v>17.870974974265653</v>
      </c>
      <c r="X75" s="37">
        <v>16.623503197487889</v>
      </c>
    </row>
    <row r="76" spans="1:24" ht="11.25" customHeight="1" x14ac:dyDescent="0.2">
      <c r="A76" s="38" t="s">
        <v>139</v>
      </c>
      <c r="B76" s="39" t="s">
        <v>140</v>
      </c>
      <c r="C76" s="40">
        <v>225.43161805236491</v>
      </c>
      <c r="D76" s="40">
        <v>226.90854466161562</v>
      </c>
      <c r="E76" s="40">
        <v>214.85960374098883</v>
      </c>
      <c r="F76" s="40">
        <v>220.11532266450126</v>
      </c>
      <c r="G76" s="40">
        <v>227.85971410326727</v>
      </c>
      <c r="H76" s="40">
        <v>215.3110069810331</v>
      </c>
      <c r="I76" s="40">
        <v>214.18803415036831</v>
      </c>
      <c r="J76" s="40">
        <v>212.32410550715383</v>
      </c>
      <c r="K76" s="40">
        <v>181.9953526747494</v>
      </c>
      <c r="L76" s="40">
        <v>191.03325293841593</v>
      </c>
      <c r="M76" s="40">
        <v>139.31239874436579</v>
      </c>
      <c r="N76" s="40">
        <v>158.14719040720823</v>
      </c>
      <c r="O76" s="40">
        <v>160.02389384993464</v>
      </c>
      <c r="P76" s="40">
        <v>152.62404848335211</v>
      </c>
      <c r="Q76" s="40">
        <v>161.33182680192922</v>
      </c>
      <c r="R76" s="40">
        <v>163.06201719355258</v>
      </c>
      <c r="S76" s="40">
        <v>163.52114690260012</v>
      </c>
      <c r="T76" s="40">
        <v>178.03812572576891</v>
      </c>
      <c r="U76" s="40">
        <v>178.82735254246671</v>
      </c>
      <c r="V76" s="40">
        <v>189.51574026105331</v>
      </c>
      <c r="W76" s="40">
        <v>175.76838658212193</v>
      </c>
      <c r="X76" s="40">
        <v>178.12895598099519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3834.811779879622</v>
      </c>
      <c r="D2" s="31">
        <f t="shared" ref="D2:W2" si="1">SUM(D3,D17,D22,D25,D26,D51,D52,D71,D74,D75,D76)</f>
        <v>3540.5392089423895</v>
      </c>
      <c r="E2" s="31">
        <f t="shared" si="1"/>
        <v>3406.2641444539986</v>
      </c>
      <c r="F2" s="31">
        <f t="shared" si="1"/>
        <v>3458.1196044711951</v>
      </c>
      <c r="G2" s="31">
        <f t="shared" si="1"/>
        <v>2905.9353396388651</v>
      </c>
      <c r="H2" s="31">
        <f t="shared" si="1"/>
        <v>2756.8736027515042</v>
      </c>
      <c r="I2" s="31">
        <f t="shared" si="1"/>
        <v>2866.362166809974</v>
      </c>
      <c r="J2" s="31">
        <f t="shared" si="1"/>
        <v>2874.6100601891653</v>
      </c>
      <c r="K2" s="31">
        <f t="shared" si="1"/>
        <v>2689.532588134135</v>
      </c>
      <c r="L2" s="31">
        <f t="shared" si="1"/>
        <v>2743.2149613069646</v>
      </c>
      <c r="M2" s="31">
        <f t="shared" si="1"/>
        <v>2740.5128976784176</v>
      </c>
      <c r="N2" s="31">
        <f t="shared" si="1"/>
        <v>2726.7286328460873</v>
      </c>
      <c r="O2" s="31">
        <f t="shared" si="1"/>
        <v>2690.0581255374036</v>
      </c>
      <c r="P2" s="31">
        <f t="shared" si="1"/>
        <v>2789.4996560619088</v>
      </c>
      <c r="Q2" s="31">
        <f t="shared" si="1"/>
        <v>2671.5521926053302</v>
      </c>
      <c r="R2" s="31">
        <f t="shared" si="1"/>
        <v>2545.7926913155634</v>
      </c>
      <c r="S2" s="31">
        <f t="shared" si="1"/>
        <v>2521.0532244196047</v>
      </c>
      <c r="T2" s="31">
        <f t="shared" si="1"/>
        <v>2764.8689595872738</v>
      </c>
      <c r="U2" s="31">
        <f t="shared" si="1"/>
        <v>2924.5545141874459</v>
      </c>
      <c r="V2" s="31">
        <f t="shared" si="1"/>
        <v>3141.7538263112638</v>
      </c>
      <c r="W2" s="31">
        <f t="shared" si="1"/>
        <v>3148.8209802235597</v>
      </c>
      <c r="X2" s="31">
        <f t="shared" ref="X2" si="2">SUM(X3,X17,X22,X25,X26,X51,X52,X71,X74,X75,X76)</f>
        <v>3189.4285468615653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1232.7910576096303</v>
      </c>
      <c r="D3" s="34">
        <f t="shared" ref="D3:W3" si="4">SUM(D4,D8,D11)</f>
        <v>1195.624247635425</v>
      </c>
      <c r="E3" s="34">
        <f t="shared" si="4"/>
        <v>1125.9712811693901</v>
      </c>
      <c r="F3" s="34">
        <f t="shared" si="4"/>
        <v>703.91590713671553</v>
      </c>
      <c r="G3" s="34">
        <f t="shared" si="4"/>
        <v>680.35743766122096</v>
      </c>
      <c r="H3" s="34">
        <f t="shared" si="4"/>
        <v>688.17669819432501</v>
      </c>
      <c r="I3" s="34">
        <f t="shared" si="4"/>
        <v>676.27188306104904</v>
      </c>
      <c r="J3" s="34">
        <f t="shared" si="4"/>
        <v>685.68288907996532</v>
      </c>
      <c r="K3" s="34">
        <f t="shared" si="4"/>
        <v>1073.365090283748</v>
      </c>
      <c r="L3" s="34">
        <f t="shared" si="4"/>
        <v>1023.7753224419605</v>
      </c>
      <c r="M3" s="34">
        <f t="shared" si="4"/>
        <v>1148.7340498710232</v>
      </c>
      <c r="N3" s="34">
        <f t="shared" si="4"/>
        <v>1169.4821152192601</v>
      </c>
      <c r="O3" s="34">
        <f t="shared" si="4"/>
        <v>1190.8152192605332</v>
      </c>
      <c r="P3" s="34">
        <f t="shared" si="4"/>
        <v>1200.2621668099744</v>
      </c>
      <c r="Q3" s="34">
        <f t="shared" si="4"/>
        <v>1180.9221840068781</v>
      </c>
      <c r="R3" s="34">
        <f t="shared" si="4"/>
        <v>1092.4582975064493</v>
      </c>
      <c r="S3" s="34">
        <f t="shared" si="4"/>
        <v>1139.2221840068789</v>
      </c>
      <c r="T3" s="34">
        <f t="shared" si="4"/>
        <v>1208.2281169389507</v>
      </c>
      <c r="U3" s="34">
        <f t="shared" si="4"/>
        <v>1215.3976784178847</v>
      </c>
      <c r="V3" s="34">
        <f t="shared" si="4"/>
        <v>1204.3067067927768</v>
      </c>
      <c r="W3" s="34">
        <f t="shared" si="4"/>
        <v>1112.2696474634567</v>
      </c>
      <c r="X3" s="34">
        <f t="shared" ref="X3" si="5">SUM(X4,X8,X11)</f>
        <v>1147.8619948409294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1196.9878761822872</v>
      </c>
      <c r="D4" s="29">
        <f t="shared" ref="D4:W4" si="7">SUM(D5:D7)</f>
        <v>1158.0375752364569</v>
      </c>
      <c r="E4" s="29">
        <f t="shared" si="7"/>
        <v>1085.7475494411012</v>
      </c>
      <c r="F4" s="29">
        <f t="shared" si="7"/>
        <v>667.79045571797087</v>
      </c>
      <c r="G4" s="29">
        <f t="shared" si="7"/>
        <v>636.87291487532241</v>
      </c>
      <c r="H4" s="29">
        <f t="shared" si="7"/>
        <v>655.53241616509024</v>
      </c>
      <c r="I4" s="29">
        <f t="shared" si="7"/>
        <v>606.61315563198627</v>
      </c>
      <c r="J4" s="29">
        <f t="shared" si="7"/>
        <v>639.62682717110897</v>
      </c>
      <c r="K4" s="29">
        <f t="shared" si="7"/>
        <v>1045.6821152192597</v>
      </c>
      <c r="L4" s="29">
        <f t="shared" si="7"/>
        <v>1003.4152192605331</v>
      </c>
      <c r="M4" s="29">
        <f t="shared" si="7"/>
        <v>1129.8315563198623</v>
      </c>
      <c r="N4" s="29">
        <f t="shared" si="7"/>
        <v>1139.398194325021</v>
      </c>
      <c r="O4" s="29">
        <f t="shared" si="7"/>
        <v>1117.045829750645</v>
      </c>
      <c r="P4" s="29">
        <f t="shared" si="7"/>
        <v>1129.9398108340499</v>
      </c>
      <c r="Q4" s="29">
        <f t="shared" si="7"/>
        <v>1110.646345657781</v>
      </c>
      <c r="R4" s="29">
        <f t="shared" si="7"/>
        <v>1017.2069647463461</v>
      </c>
      <c r="S4" s="29">
        <f t="shared" si="7"/>
        <v>1056.6728288907998</v>
      </c>
      <c r="T4" s="29">
        <f t="shared" si="7"/>
        <v>1172.4989681857264</v>
      </c>
      <c r="U4" s="29">
        <f t="shared" si="7"/>
        <v>1171.9593293207222</v>
      </c>
      <c r="V4" s="29">
        <f t="shared" si="7"/>
        <v>1150.3717970765258</v>
      </c>
      <c r="W4" s="29">
        <f t="shared" si="7"/>
        <v>1045.4821152192608</v>
      </c>
      <c r="X4" s="29">
        <f t="shared" ref="X4" si="8">SUM(X5:X7)</f>
        <v>1097.4438521066215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1.9704213241616513</v>
      </c>
      <c r="T5" s="10">
        <f>FC_IND_CPC_BC_E!T5+FC_IND_CPC_OC_E!T5+FC_IND_CPC_PH_E!T5</f>
        <v>55.246861564918312</v>
      </c>
      <c r="U5" s="10">
        <f>FC_IND_CPC_BC_E!U5+FC_IND_CPC_OC_E!U5+FC_IND_CPC_PH_E!U5</f>
        <v>47.786586414445395</v>
      </c>
      <c r="V5" s="10">
        <f>FC_IND_CPC_BC_E!V5+FC_IND_CPC_OC_E!V5+FC_IND_CPC_PH_E!V5</f>
        <v>52.121324161650897</v>
      </c>
      <c r="W5" s="10">
        <f>FC_IND_CPC_BC_E!W5+FC_IND_CPC_OC_E!W5+FC_IND_CPC_PH_E!W5</f>
        <v>11.984006878761821</v>
      </c>
      <c r="X5" s="10">
        <f>FC_IND_CPC_BC_E!X5+FC_IND_CPC_OC_E!X5+FC_IND_CPC_PH_E!X5</f>
        <v>32.063370593293214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5.4441960447119513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1.3963026655202058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1196.9878761822872</v>
      </c>
      <c r="D7" s="10">
        <f>FC_IND_CPC_BC_E!D7+FC_IND_CPC_OC_E!D7+FC_IND_CPC_PH_E!D7</f>
        <v>1152.5933791917448</v>
      </c>
      <c r="E7" s="10">
        <f>FC_IND_CPC_BC_E!E7+FC_IND_CPC_OC_E!E7+FC_IND_CPC_PH_E!E7</f>
        <v>1085.7475494411012</v>
      </c>
      <c r="F7" s="10">
        <f>FC_IND_CPC_BC_E!F7+FC_IND_CPC_OC_E!F7+FC_IND_CPC_PH_E!F7</f>
        <v>667.79045571797087</v>
      </c>
      <c r="G7" s="10">
        <f>FC_IND_CPC_BC_E!G7+FC_IND_CPC_OC_E!G7+FC_IND_CPC_PH_E!G7</f>
        <v>636.87291487532241</v>
      </c>
      <c r="H7" s="10">
        <f>FC_IND_CPC_BC_E!H7+FC_IND_CPC_OC_E!H7+FC_IND_CPC_PH_E!H7</f>
        <v>655.53241616509024</v>
      </c>
      <c r="I7" s="10">
        <f>FC_IND_CPC_BC_E!I7+FC_IND_CPC_OC_E!I7+FC_IND_CPC_PH_E!I7</f>
        <v>606.61315563198627</v>
      </c>
      <c r="J7" s="10">
        <f>FC_IND_CPC_BC_E!J7+FC_IND_CPC_OC_E!J7+FC_IND_CPC_PH_E!J7</f>
        <v>639.62682717110897</v>
      </c>
      <c r="K7" s="10">
        <f>FC_IND_CPC_BC_E!K7+FC_IND_CPC_OC_E!K7+FC_IND_CPC_PH_E!K7</f>
        <v>1045.6821152192597</v>
      </c>
      <c r="L7" s="10">
        <f>FC_IND_CPC_BC_E!L7+FC_IND_CPC_OC_E!L7+FC_IND_CPC_PH_E!L7</f>
        <v>1003.4152192605331</v>
      </c>
      <c r="M7" s="10">
        <f>FC_IND_CPC_BC_E!M7+FC_IND_CPC_OC_E!M7+FC_IND_CPC_PH_E!M7</f>
        <v>1129.8315563198623</v>
      </c>
      <c r="N7" s="10">
        <f>FC_IND_CPC_BC_E!N7+FC_IND_CPC_OC_E!N7+FC_IND_CPC_PH_E!N7</f>
        <v>1139.398194325021</v>
      </c>
      <c r="O7" s="10">
        <f>FC_IND_CPC_BC_E!O7+FC_IND_CPC_OC_E!O7+FC_IND_CPC_PH_E!O7</f>
        <v>1115.6495270851249</v>
      </c>
      <c r="P7" s="10">
        <f>FC_IND_CPC_BC_E!P7+FC_IND_CPC_OC_E!P7+FC_IND_CPC_PH_E!P7</f>
        <v>1129.9398108340499</v>
      </c>
      <c r="Q7" s="10">
        <f>FC_IND_CPC_BC_E!Q7+FC_IND_CPC_OC_E!Q7+FC_IND_CPC_PH_E!Q7</f>
        <v>1110.646345657781</v>
      </c>
      <c r="R7" s="10">
        <f>FC_IND_CPC_BC_E!R7+FC_IND_CPC_OC_E!R7+FC_IND_CPC_PH_E!R7</f>
        <v>1017.2069647463461</v>
      </c>
      <c r="S7" s="10">
        <f>FC_IND_CPC_BC_E!S7+FC_IND_CPC_OC_E!S7+FC_IND_CPC_PH_E!S7</f>
        <v>1054.7024075666382</v>
      </c>
      <c r="T7" s="10">
        <f>FC_IND_CPC_BC_E!T7+FC_IND_CPC_OC_E!T7+FC_IND_CPC_PH_E!T7</f>
        <v>1117.252106620808</v>
      </c>
      <c r="U7" s="10">
        <f>FC_IND_CPC_BC_E!U7+FC_IND_CPC_OC_E!U7+FC_IND_CPC_PH_E!U7</f>
        <v>1124.1727429062769</v>
      </c>
      <c r="V7" s="10">
        <f>FC_IND_CPC_BC_E!V7+FC_IND_CPC_OC_E!V7+FC_IND_CPC_PH_E!V7</f>
        <v>1098.250472914875</v>
      </c>
      <c r="W7" s="10">
        <f>FC_IND_CPC_BC_E!W7+FC_IND_CPC_OC_E!W7+FC_IND_CPC_PH_E!W7</f>
        <v>1033.4981083404989</v>
      </c>
      <c r="X7" s="10">
        <f>FC_IND_CPC_BC_E!X7+FC_IND_CPC_OC_E!X7+FC_IND_CPC_PH_E!X7</f>
        <v>1065.3804815133283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35.803181427343077</v>
      </c>
      <c r="D11" s="29">
        <f t="shared" ref="D11:W11" si="13">SUM(D12:D16)</f>
        <v>37.586672398968183</v>
      </c>
      <c r="E11" s="29">
        <f t="shared" si="13"/>
        <v>40.223731728288904</v>
      </c>
      <c r="F11" s="29">
        <f t="shared" si="13"/>
        <v>36.125451418744618</v>
      </c>
      <c r="G11" s="29">
        <f t="shared" si="13"/>
        <v>43.48452278589852</v>
      </c>
      <c r="H11" s="29">
        <f t="shared" si="13"/>
        <v>32.644282029234738</v>
      </c>
      <c r="I11" s="29">
        <f t="shared" si="13"/>
        <v>69.658727429062765</v>
      </c>
      <c r="J11" s="29">
        <f t="shared" si="13"/>
        <v>46.056061908856393</v>
      </c>
      <c r="K11" s="29">
        <f t="shared" si="13"/>
        <v>27.682975064488385</v>
      </c>
      <c r="L11" s="29">
        <f t="shared" si="13"/>
        <v>20.360103181427341</v>
      </c>
      <c r="M11" s="29">
        <f t="shared" si="13"/>
        <v>18.902493551160791</v>
      </c>
      <c r="N11" s="29">
        <f t="shared" si="13"/>
        <v>30.083920894239029</v>
      </c>
      <c r="O11" s="29">
        <f t="shared" si="13"/>
        <v>73.7693895098882</v>
      </c>
      <c r="P11" s="29">
        <f t="shared" si="13"/>
        <v>70.322355975924339</v>
      </c>
      <c r="Q11" s="29">
        <f t="shared" si="13"/>
        <v>70.275838349097157</v>
      </c>
      <c r="R11" s="29">
        <f t="shared" si="13"/>
        <v>75.251332760103168</v>
      </c>
      <c r="S11" s="29">
        <f t="shared" si="13"/>
        <v>82.549355116079099</v>
      </c>
      <c r="T11" s="29">
        <f t="shared" si="13"/>
        <v>35.729148753224408</v>
      </c>
      <c r="U11" s="29">
        <f t="shared" si="13"/>
        <v>43.438349097162515</v>
      </c>
      <c r="V11" s="29">
        <f t="shared" si="13"/>
        <v>53.934909716251077</v>
      </c>
      <c r="W11" s="29">
        <f t="shared" si="13"/>
        <v>66.787532244196044</v>
      </c>
      <c r="X11" s="29">
        <f t="shared" ref="X11" si="14">SUM(X12:X16)</f>
        <v>50.418142734307828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6.7067927773000868E-3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35.803181427343077</v>
      </c>
      <c r="D13" s="10">
        <f>FC_IND_CPC_BC_E!D13+FC_IND_CPC_OC_E!D13+FC_IND_CPC_PH_E!D13</f>
        <v>37.586672398968183</v>
      </c>
      <c r="E13" s="10">
        <f>FC_IND_CPC_BC_E!E13+FC_IND_CPC_OC_E!E13+FC_IND_CPC_PH_E!E13</f>
        <v>40.223731728288904</v>
      </c>
      <c r="F13" s="10">
        <f>FC_IND_CPC_BC_E!F13+FC_IND_CPC_OC_E!F13+FC_IND_CPC_PH_E!F13</f>
        <v>36.125451418744618</v>
      </c>
      <c r="G13" s="10">
        <f>FC_IND_CPC_BC_E!G13+FC_IND_CPC_OC_E!G13+FC_IND_CPC_PH_E!G13</f>
        <v>43.48452278589852</v>
      </c>
      <c r="H13" s="10">
        <f>FC_IND_CPC_BC_E!H13+FC_IND_CPC_OC_E!H13+FC_IND_CPC_PH_E!H13</f>
        <v>32.644282029234738</v>
      </c>
      <c r="I13" s="10">
        <f>FC_IND_CPC_BC_E!I13+FC_IND_CPC_OC_E!I13+FC_IND_CPC_PH_E!I13</f>
        <v>69.658727429062765</v>
      </c>
      <c r="J13" s="10">
        <f>FC_IND_CPC_BC_E!J13+FC_IND_CPC_OC_E!J13+FC_IND_CPC_PH_E!J13</f>
        <v>46.056061908856393</v>
      </c>
      <c r="K13" s="10">
        <f>FC_IND_CPC_BC_E!K13+FC_IND_CPC_OC_E!K13+FC_IND_CPC_PH_E!K13</f>
        <v>27.682975064488385</v>
      </c>
      <c r="L13" s="10">
        <f>FC_IND_CPC_BC_E!L13+FC_IND_CPC_OC_E!L13+FC_IND_CPC_PH_E!L13</f>
        <v>20.360103181427341</v>
      </c>
      <c r="M13" s="10">
        <f>FC_IND_CPC_BC_E!M13+FC_IND_CPC_OC_E!M13+FC_IND_CPC_PH_E!M13</f>
        <v>18.902493551160791</v>
      </c>
      <c r="N13" s="10">
        <f>FC_IND_CPC_BC_E!N13+FC_IND_CPC_OC_E!N13+FC_IND_CPC_PH_E!N13</f>
        <v>30.083920894239029</v>
      </c>
      <c r="O13" s="10">
        <f>FC_IND_CPC_BC_E!O13+FC_IND_CPC_OC_E!O13+FC_IND_CPC_PH_E!O13</f>
        <v>73.7693895098882</v>
      </c>
      <c r="P13" s="10">
        <f>FC_IND_CPC_BC_E!P13+FC_IND_CPC_OC_E!P13+FC_IND_CPC_PH_E!P13</f>
        <v>70.322355975924339</v>
      </c>
      <c r="Q13" s="10">
        <f>FC_IND_CPC_BC_E!Q13+FC_IND_CPC_OC_E!Q13+FC_IND_CPC_PH_E!Q13</f>
        <v>70.275838349097157</v>
      </c>
      <c r="R13" s="10">
        <f>FC_IND_CPC_BC_E!R13+FC_IND_CPC_OC_E!R13+FC_IND_CPC_PH_E!R13</f>
        <v>75.251332760103168</v>
      </c>
      <c r="S13" s="10">
        <f>FC_IND_CPC_BC_E!S13+FC_IND_CPC_OC_E!S13+FC_IND_CPC_PH_E!S13</f>
        <v>82.549355116079099</v>
      </c>
      <c r="T13" s="10">
        <f>FC_IND_CPC_BC_E!T13+FC_IND_CPC_OC_E!T13+FC_IND_CPC_PH_E!T13</f>
        <v>35.729148753224408</v>
      </c>
      <c r="U13" s="10">
        <f>FC_IND_CPC_BC_E!U13+FC_IND_CPC_OC_E!U13+FC_IND_CPC_PH_E!U13</f>
        <v>43.438349097162515</v>
      </c>
      <c r="V13" s="10">
        <f>FC_IND_CPC_BC_E!V13+FC_IND_CPC_OC_E!V13+FC_IND_CPC_PH_E!V13</f>
        <v>53.934909716251077</v>
      </c>
      <c r="W13" s="10">
        <f>FC_IND_CPC_BC_E!W13+FC_IND_CPC_OC_E!W13+FC_IND_CPC_PH_E!W13</f>
        <v>66.787532244196044</v>
      </c>
      <c r="X13" s="10">
        <f>FC_IND_CPC_BC_E!X13+FC_IND_CPC_OC_E!X13+FC_IND_CPC_PH_E!X13</f>
        <v>50.411435941530527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1.4450558899398109</v>
      </c>
      <c r="D17" s="37">
        <f t="shared" ref="D17:W17" si="16">SUM(D18:D21)</f>
        <v>3.7809114359415306</v>
      </c>
      <c r="E17" s="37">
        <f t="shared" si="16"/>
        <v>6.9098022355975912</v>
      </c>
      <c r="F17" s="37">
        <f t="shared" si="16"/>
        <v>15.465262252794499</v>
      </c>
      <c r="G17" s="37">
        <f t="shared" si="16"/>
        <v>14.920722269991403</v>
      </c>
      <c r="H17" s="37">
        <f t="shared" si="16"/>
        <v>14.674720550300945</v>
      </c>
      <c r="I17" s="37">
        <f t="shared" si="16"/>
        <v>13.06964746345658</v>
      </c>
      <c r="J17" s="37">
        <f t="shared" si="16"/>
        <v>15.713671539122961</v>
      </c>
      <c r="K17" s="37">
        <f t="shared" si="16"/>
        <v>15.62768701633706</v>
      </c>
      <c r="L17" s="37">
        <f t="shared" si="16"/>
        <v>11.543422184006882</v>
      </c>
      <c r="M17" s="37">
        <f t="shared" si="16"/>
        <v>14.98280309544282</v>
      </c>
      <c r="N17" s="37">
        <f t="shared" si="16"/>
        <v>14.703353396388652</v>
      </c>
      <c r="O17" s="37">
        <f t="shared" si="16"/>
        <v>14.208942390369732</v>
      </c>
      <c r="P17" s="37">
        <f t="shared" si="16"/>
        <v>15.262252794496987</v>
      </c>
      <c r="Q17" s="37">
        <f t="shared" si="16"/>
        <v>15.41272570937231</v>
      </c>
      <c r="R17" s="37">
        <f t="shared" si="16"/>
        <v>14.896818572656919</v>
      </c>
      <c r="S17" s="37">
        <f t="shared" si="16"/>
        <v>14.273430782459164</v>
      </c>
      <c r="T17" s="37">
        <f t="shared" si="16"/>
        <v>14.875322441960449</v>
      </c>
      <c r="U17" s="37">
        <f t="shared" si="16"/>
        <v>14.632244196044709</v>
      </c>
      <c r="V17" s="37">
        <f t="shared" si="16"/>
        <v>13.852450558899401</v>
      </c>
      <c r="W17" s="37">
        <f t="shared" si="16"/>
        <v>6.1175408426483262</v>
      </c>
      <c r="X17" s="37">
        <f t="shared" ref="X17" si="17">SUM(X18:X21)</f>
        <v>11.78460877042132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1.182287188306105</v>
      </c>
      <c r="D19" s="10">
        <f>FC_IND_CPC_BC_E!D19+FC_IND_CPC_OC_E!D19+FC_IND_CPC_PH_E!D19</f>
        <v>3.589853826311264</v>
      </c>
      <c r="E19" s="10">
        <f>FC_IND_CPC_BC_E!E19+FC_IND_CPC_OC_E!E19+FC_IND_CPC_PH_E!E19</f>
        <v>6.8142734307824577</v>
      </c>
      <c r="F19" s="10">
        <f>FC_IND_CPC_BC_E!F19+FC_IND_CPC_OC_E!F19+FC_IND_CPC_PH_E!F19</f>
        <v>15.15477214101462</v>
      </c>
      <c r="G19" s="10">
        <f>FC_IND_CPC_BC_E!G19+FC_IND_CPC_OC_E!G19+FC_IND_CPC_PH_E!G19</f>
        <v>14.466895958727431</v>
      </c>
      <c r="H19" s="10">
        <f>FC_IND_CPC_BC_E!H19+FC_IND_CPC_OC_E!H19+FC_IND_CPC_PH_E!H19</f>
        <v>14.531384350816852</v>
      </c>
      <c r="I19" s="10">
        <f>FC_IND_CPC_BC_E!I19+FC_IND_CPC_OC_E!I19+FC_IND_CPC_PH_E!I19</f>
        <v>13.06964746345658</v>
      </c>
      <c r="J19" s="10">
        <f>FC_IND_CPC_BC_E!J19+FC_IND_CPC_OC_E!J19+FC_IND_CPC_PH_E!J19</f>
        <v>15.713671539122961</v>
      </c>
      <c r="K19" s="10">
        <f>FC_IND_CPC_BC_E!K19+FC_IND_CPC_OC_E!K19+FC_IND_CPC_PH_E!K19</f>
        <v>15.62768701633706</v>
      </c>
      <c r="L19" s="10">
        <f>FC_IND_CPC_BC_E!L19+FC_IND_CPC_OC_E!L19+FC_IND_CPC_PH_E!L19</f>
        <v>11.543422184006882</v>
      </c>
      <c r="M19" s="10">
        <f>FC_IND_CPC_BC_E!M19+FC_IND_CPC_OC_E!M19+FC_IND_CPC_PH_E!M19</f>
        <v>14.98280309544282</v>
      </c>
      <c r="N19" s="10">
        <f>FC_IND_CPC_BC_E!N19+FC_IND_CPC_OC_E!N19+FC_IND_CPC_PH_E!N19</f>
        <v>14.703353396388652</v>
      </c>
      <c r="O19" s="10">
        <f>FC_IND_CPC_BC_E!O19+FC_IND_CPC_OC_E!O19+FC_IND_CPC_PH_E!O19</f>
        <v>14.208942390369732</v>
      </c>
      <c r="P19" s="10">
        <f>FC_IND_CPC_BC_E!P19+FC_IND_CPC_OC_E!P19+FC_IND_CPC_PH_E!P19</f>
        <v>15.262252794496987</v>
      </c>
      <c r="Q19" s="10">
        <f>FC_IND_CPC_BC_E!Q19+FC_IND_CPC_OC_E!Q19+FC_IND_CPC_PH_E!Q19</f>
        <v>15.41272570937231</v>
      </c>
      <c r="R19" s="10">
        <f>FC_IND_CPC_BC_E!R19+FC_IND_CPC_OC_E!R19+FC_IND_CPC_PH_E!R19</f>
        <v>14.896818572656919</v>
      </c>
      <c r="S19" s="10">
        <f>FC_IND_CPC_BC_E!S19+FC_IND_CPC_OC_E!S19+FC_IND_CPC_PH_E!S19</f>
        <v>14.273430782459164</v>
      </c>
      <c r="T19" s="10">
        <f>FC_IND_CPC_BC_E!T19+FC_IND_CPC_OC_E!T19+FC_IND_CPC_PH_E!T19</f>
        <v>14.875322441960449</v>
      </c>
      <c r="U19" s="10">
        <f>FC_IND_CPC_BC_E!U19+FC_IND_CPC_OC_E!U19+FC_IND_CPC_PH_E!U19</f>
        <v>14.632244196044709</v>
      </c>
      <c r="V19" s="10">
        <f>FC_IND_CPC_BC_E!V19+FC_IND_CPC_OC_E!V19+FC_IND_CPC_PH_E!V19</f>
        <v>13.852450558899401</v>
      </c>
      <c r="W19" s="10">
        <f>FC_IND_CPC_BC_E!W19+FC_IND_CPC_OC_E!W19+FC_IND_CPC_PH_E!W19</f>
        <v>6.1175408426483262</v>
      </c>
      <c r="X19" s="10">
        <f>FC_IND_CPC_BC_E!X19+FC_IND_CPC_OC_E!X19+FC_IND_CPC_PH_E!X19</f>
        <v>11.78460877042132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0.26276870163370591</v>
      </c>
      <c r="D20" s="10">
        <f>FC_IND_CPC_BC_E!D20+FC_IND_CPC_OC_E!D20+FC_IND_CPC_PH_E!D20</f>
        <v>0.19105760963026658</v>
      </c>
      <c r="E20" s="10">
        <f>FC_IND_CPC_BC_E!E20+FC_IND_CPC_OC_E!E20+FC_IND_CPC_PH_E!E20</f>
        <v>9.5528804815133248E-2</v>
      </c>
      <c r="F20" s="10">
        <f>FC_IND_CPC_BC_E!F20+FC_IND_CPC_OC_E!F20+FC_IND_CPC_PH_E!F20</f>
        <v>0.31049011177987956</v>
      </c>
      <c r="G20" s="10">
        <f>FC_IND_CPC_BC_E!G20+FC_IND_CPC_OC_E!G20+FC_IND_CPC_PH_E!G20</f>
        <v>0.45382631126397233</v>
      </c>
      <c r="H20" s="10">
        <f>FC_IND_CPC_BC_E!H20+FC_IND_CPC_OC_E!H20+FC_IND_CPC_PH_E!H20</f>
        <v>0.14333619948409279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919.17695614789341</v>
      </c>
      <c r="D26" s="37">
        <f t="shared" ref="D26:W26" si="22">SUM(D27,D33)</f>
        <v>794.76689595872733</v>
      </c>
      <c r="E26" s="37">
        <f t="shared" si="22"/>
        <v>789.12536543422175</v>
      </c>
      <c r="F26" s="37">
        <f t="shared" si="22"/>
        <v>801.6742906276869</v>
      </c>
      <c r="G26" s="37">
        <f t="shared" si="22"/>
        <v>804.65503009458303</v>
      </c>
      <c r="H26" s="37">
        <f t="shared" si="22"/>
        <v>621.20240756663793</v>
      </c>
      <c r="I26" s="37">
        <f t="shared" si="22"/>
        <v>700.72846087704204</v>
      </c>
      <c r="J26" s="37">
        <f t="shared" si="22"/>
        <v>711.9901117798795</v>
      </c>
      <c r="K26" s="37">
        <f t="shared" si="22"/>
        <v>561.30937231298367</v>
      </c>
      <c r="L26" s="37">
        <f t="shared" si="22"/>
        <v>638.69303525365422</v>
      </c>
      <c r="M26" s="37">
        <f t="shared" si="22"/>
        <v>528.19810834049872</v>
      </c>
      <c r="N26" s="37">
        <f t="shared" si="22"/>
        <v>401.64797936371446</v>
      </c>
      <c r="O26" s="37">
        <f t="shared" si="22"/>
        <v>329.10816852966462</v>
      </c>
      <c r="P26" s="37">
        <f t="shared" si="22"/>
        <v>398.27308684436798</v>
      </c>
      <c r="Q26" s="37">
        <f t="shared" si="22"/>
        <v>317.71513327601025</v>
      </c>
      <c r="R26" s="37">
        <f t="shared" si="22"/>
        <v>246.44127257093717</v>
      </c>
      <c r="S26" s="37">
        <f t="shared" si="22"/>
        <v>243.62287188306101</v>
      </c>
      <c r="T26" s="37">
        <f t="shared" si="22"/>
        <v>312.86182287188308</v>
      </c>
      <c r="U26" s="37">
        <f t="shared" si="22"/>
        <v>304.10928632846083</v>
      </c>
      <c r="V26" s="37">
        <f t="shared" si="22"/>
        <v>439.76079105760959</v>
      </c>
      <c r="W26" s="37">
        <f t="shared" si="22"/>
        <v>468.96113499570066</v>
      </c>
      <c r="X26" s="37">
        <f t="shared" ref="X26" si="23">SUM(X27,X33)</f>
        <v>491.67962166809963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919.17695614789341</v>
      </c>
      <c r="D33" s="29">
        <f t="shared" ref="D33:W33" si="28">SUM(D34:D50)</f>
        <v>794.76689595872733</v>
      </c>
      <c r="E33" s="29">
        <f t="shared" si="28"/>
        <v>789.12536543422175</v>
      </c>
      <c r="F33" s="29">
        <f t="shared" si="28"/>
        <v>801.6742906276869</v>
      </c>
      <c r="G33" s="29">
        <f t="shared" si="28"/>
        <v>804.65503009458303</v>
      </c>
      <c r="H33" s="29">
        <f t="shared" si="28"/>
        <v>621.20240756663793</v>
      </c>
      <c r="I33" s="29">
        <f t="shared" si="28"/>
        <v>700.72846087704204</v>
      </c>
      <c r="J33" s="29">
        <f t="shared" si="28"/>
        <v>711.9901117798795</v>
      </c>
      <c r="K33" s="29">
        <f t="shared" si="28"/>
        <v>561.30937231298367</v>
      </c>
      <c r="L33" s="29">
        <f t="shared" si="28"/>
        <v>638.69303525365422</v>
      </c>
      <c r="M33" s="29">
        <f t="shared" si="28"/>
        <v>528.19810834049872</v>
      </c>
      <c r="N33" s="29">
        <f t="shared" si="28"/>
        <v>401.64797936371446</v>
      </c>
      <c r="O33" s="29">
        <f t="shared" si="28"/>
        <v>329.10816852966462</v>
      </c>
      <c r="P33" s="29">
        <f t="shared" si="28"/>
        <v>398.27308684436798</v>
      </c>
      <c r="Q33" s="29">
        <f t="shared" si="28"/>
        <v>317.71513327601025</v>
      </c>
      <c r="R33" s="29">
        <f t="shared" si="28"/>
        <v>246.44127257093717</v>
      </c>
      <c r="S33" s="29">
        <f t="shared" si="28"/>
        <v>243.62287188306101</v>
      </c>
      <c r="T33" s="29">
        <f t="shared" si="28"/>
        <v>312.86182287188308</v>
      </c>
      <c r="U33" s="29">
        <f t="shared" si="28"/>
        <v>304.10928632846083</v>
      </c>
      <c r="V33" s="29">
        <f t="shared" si="28"/>
        <v>439.76079105760959</v>
      </c>
      <c r="W33" s="29">
        <f t="shared" si="28"/>
        <v>468.96113499570066</v>
      </c>
      <c r="X33" s="29">
        <f t="shared" ref="X33" si="29">SUM(X34:X50)</f>
        <v>491.67962166809963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556.85726569217536</v>
      </c>
      <c r="D34" s="10">
        <f>FC_IND_CPC_BC_E!D34+FC_IND_CPC_OC_E!D34+FC_IND_CPC_PH_E!D34</f>
        <v>490.64918314703357</v>
      </c>
      <c r="E34" s="10">
        <f>FC_IND_CPC_BC_E!E34+FC_IND_CPC_OC_E!E34+FC_IND_CPC_PH_E!E34</f>
        <v>495.37833190025788</v>
      </c>
      <c r="F34" s="10">
        <f>FC_IND_CPC_BC_E!F34+FC_IND_CPC_OC_E!F34+FC_IND_CPC_PH_E!F34</f>
        <v>521.38865004299225</v>
      </c>
      <c r="G34" s="10">
        <f>FC_IND_CPC_BC_E!G34+FC_IND_CPC_OC_E!G34+FC_IND_CPC_PH_E!G34</f>
        <v>535.57609630266563</v>
      </c>
      <c r="H34" s="10">
        <f>FC_IND_CPC_BC_E!H34+FC_IND_CPC_OC_E!H34+FC_IND_CPC_PH_E!H34</f>
        <v>436.26397248495266</v>
      </c>
      <c r="I34" s="10">
        <f>FC_IND_CPC_BC_E!I34+FC_IND_CPC_OC_E!I34+FC_IND_CPC_PH_E!I34</f>
        <v>509.56577815993114</v>
      </c>
      <c r="J34" s="10">
        <f>FC_IND_CPC_BC_E!J34+FC_IND_CPC_OC_E!J34+FC_IND_CPC_PH_E!J34</f>
        <v>536.7583834909716</v>
      </c>
      <c r="K34" s="10">
        <f>FC_IND_CPC_BC_E!K34+FC_IND_CPC_OC_E!K34+FC_IND_CPC_PH_E!K34</f>
        <v>457.54514187446256</v>
      </c>
      <c r="L34" s="10">
        <f>FC_IND_CPC_BC_E!L34+FC_IND_CPC_OC_E!L34+FC_IND_CPC_PH_E!L34</f>
        <v>498.92519346517622</v>
      </c>
      <c r="M34" s="10">
        <f>FC_IND_CPC_BC_E!M34+FC_IND_CPC_OC_E!M34+FC_IND_CPC_PH_E!M34</f>
        <v>410.2536543422184</v>
      </c>
      <c r="N34" s="10">
        <f>FC_IND_CPC_BC_E!N34+FC_IND_CPC_OC_E!N34+FC_IND_CPC_PH_E!N34</f>
        <v>293.20722269991398</v>
      </c>
      <c r="O34" s="10">
        <f>FC_IND_CPC_BC_E!O34+FC_IND_CPC_OC_E!O34+FC_IND_CPC_PH_E!O34</f>
        <v>231.72828890799659</v>
      </c>
      <c r="P34" s="10">
        <f>FC_IND_CPC_BC_E!P34+FC_IND_CPC_OC_E!P34+FC_IND_CPC_PH_E!P34</f>
        <v>286.11349957007735</v>
      </c>
      <c r="Q34" s="10">
        <f>FC_IND_CPC_BC_E!Q34+FC_IND_CPC_OC_E!Q34+FC_IND_CPC_PH_E!Q34</f>
        <v>245.91573516766979</v>
      </c>
      <c r="R34" s="10">
        <f>FC_IND_CPC_BC_E!R34+FC_IND_CPC_OC_E!R34+FC_IND_CPC_PH_E!R34</f>
        <v>184.43680137575231</v>
      </c>
      <c r="S34" s="10">
        <f>FC_IND_CPC_BC_E!S34+FC_IND_CPC_OC_E!S34+FC_IND_CPC_PH_E!S34</f>
        <v>191.53052450558897</v>
      </c>
      <c r="T34" s="10">
        <f>FC_IND_CPC_BC_E!T34+FC_IND_CPC_OC_E!T34+FC_IND_CPC_PH_E!T34</f>
        <v>255.49578675838347</v>
      </c>
      <c r="U34" s="10">
        <f>FC_IND_CPC_BC_E!U34+FC_IND_CPC_OC_E!U34+FC_IND_CPC_PH_E!U34</f>
        <v>247.61943250214961</v>
      </c>
      <c r="V34" s="10">
        <f>FC_IND_CPC_BC_E!V34+FC_IND_CPC_OC_E!V34+FC_IND_CPC_PH_E!V34</f>
        <v>377.4747205503009</v>
      </c>
      <c r="W34" s="10">
        <f>FC_IND_CPC_BC_E!W34+FC_IND_CPC_OC_E!W34+FC_IND_CPC_PH_E!W34</f>
        <v>413.15030094582971</v>
      </c>
      <c r="X34" s="10">
        <f>FC_IND_CPC_BC_E!X34+FC_IND_CPC_OC_E!X34+FC_IND_CPC_PH_E!X34</f>
        <v>469.51341358555447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0</v>
      </c>
      <c r="K36" s="10">
        <f>FC_IND_CPC_BC_E!K36+FC_IND_CPC_OC_E!K36+FC_IND_CPC_PH_E!K36</f>
        <v>0</v>
      </c>
      <c r="L36" s="10">
        <f>FC_IND_CPC_BC_E!L36+FC_IND_CPC_OC_E!L36+FC_IND_CPC_PH_E!L36</f>
        <v>2.1974204643164228</v>
      </c>
      <c r="M36" s="10">
        <f>FC_IND_CPC_BC_E!M36+FC_IND_CPC_OC_E!M36+FC_IND_CPC_PH_E!M36</f>
        <v>3.2960447119518479</v>
      </c>
      <c r="N36" s="10">
        <f>FC_IND_CPC_BC_E!N36+FC_IND_CPC_OC_E!N36+FC_IND_CPC_PH_E!N36</f>
        <v>3.2960447119518483</v>
      </c>
      <c r="O36" s="10">
        <f>FC_IND_CPC_BC_E!O36+FC_IND_CPC_OC_E!O36+FC_IND_CPC_PH_E!O36</f>
        <v>3.2960447119518479</v>
      </c>
      <c r="P36" s="10">
        <f>FC_IND_CPC_BC_E!P36+FC_IND_CPC_OC_E!P36+FC_IND_CPC_PH_E!P36</f>
        <v>4.3947549441100602</v>
      </c>
      <c r="Q36" s="10">
        <f>FC_IND_CPC_BC_E!Q36+FC_IND_CPC_OC_E!Q36+FC_IND_CPC_PH_E!Q36</f>
        <v>3.2960447119518479</v>
      </c>
      <c r="R36" s="10">
        <f>FC_IND_CPC_BC_E!R36+FC_IND_CPC_OC_E!R36+FC_IND_CPC_PH_E!R36</f>
        <v>5.4934651762682716</v>
      </c>
      <c r="S36" s="10">
        <f>FC_IND_CPC_BC_E!S36+FC_IND_CPC_OC_E!S36+FC_IND_CPC_PH_E!S36</f>
        <v>6.592175408426483</v>
      </c>
      <c r="T36" s="10">
        <f>FC_IND_CPC_BC_E!T36+FC_IND_CPC_OC_E!T36+FC_IND_CPC_PH_E!T36</f>
        <v>7.1711951848667219</v>
      </c>
      <c r="U36" s="10">
        <f>FC_IND_CPC_BC_E!U36+FC_IND_CPC_OC_E!U36+FC_IND_CPC_PH_E!U36</f>
        <v>7.3326741186586419</v>
      </c>
      <c r="V36" s="10">
        <f>FC_IND_CPC_BC_E!V36+FC_IND_CPC_OC_E!V36+FC_IND_CPC_PH_E!V36</f>
        <v>8.0566638005159046</v>
      </c>
      <c r="W36" s="10">
        <f>FC_IND_CPC_BC_E!W36+FC_IND_CPC_OC_E!W36+FC_IND_CPC_PH_E!W36</f>
        <v>6.4855546001719686</v>
      </c>
      <c r="X36" s="10">
        <f>FC_IND_CPC_BC_E!X36+FC_IND_CPC_OC_E!X36+FC_IND_CPC_PH_E!X36</f>
        <v>7.8655202063628558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2.1496130696474633</v>
      </c>
      <c r="M37" s="10">
        <f>FC_IND_CPC_BC_E!M37+FC_IND_CPC_OC_E!M37+FC_IND_CPC_PH_E!M37</f>
        <v>0</v>
      </c>
      <c r="N37" s="10">
        <f>FC_IND_CPC_BC_E!N37+FC_IND_CPC_OC_E!N37+FC_IND_CPC_PH_E!N37</f>
        <v>1.0748065348237319</v>
      </c>
      <c r="O37" s="10">
        <f>FC_IND_CPC_BC_E!O37+FC_IND_CPC_OC_E!O37+FC_IND_CPC_PH_E!O37</f>
        <v>1.0748065348237319</v>
      </c>
      <c r="P37" s="10">
        <f>FC_IND_CPC_BC_E!P37+FC_IND_CPC_OC_E!P37+FC_IND_CPC_PH_E!P37</f>
        <v>1.0748065348237317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0.18486672398968176</v>
      </c>
      <c r="U37" s="10">
        <f>FC_IND_CPC_BC_E!U37+FC_IND_CPC_OC_E!U37+FC_IND_CPC_PH_E!U37</f>
        <v>0.23826311263972477</v>
      </c>
      <c r="V37" s="10">
        <f>FC_IND_CPC_BC_E!V37+FC_IND_CPC_OC_E!V37+FC_IND_CPC_PH_E!V37</f>
        <v>0.21358555460017198</v>
      </c>
      <c r="W37" s="10">
        <f>FC_IND_CPC_BC_E!W37+FC_IND_CPC_OC_E!W37+FC_IND_CPC_PH_E!W37</f>
        <v>3.3877901977644023E-2</v>
      </c>
      <c r="X37" s="10">
        <f>FC_IND_CPC_BC_E!X37+FC_IND_CPC_OC_E!X37+FC_IND_CPC_PH_E!X37</f>
        <v>8.2545141874462592E-3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1.0461736887360271</v>
      </c>
      <c r="E41" s="10">
        <f>FC_IND_CPC_BC_E!E41+FC_IND_CPC_OC_E!E41+FC_IND_CPC_PH_E!E41</f>
        <v>1.0461736887360269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1.031814273430782E-3</v>
      </c>
      <c r="U41" s="10">
        <f>FC_IND_CPC_BC_E!U41+FC_IND_CPC_OC_E!U41+FC_IND_CPC_PH_E!U41</f>
        <v>1.74548581255374E-2</v>
      </c>
      <c r="V41" s="10">
        <f>FC_IND_CPC_BC_E!V41+FC_IND_CPC_OC_E!V41+FC_IND_CPC_PH_E!V41</f>
        <v>2.261392949269132E-2</v>
      </c>
      <c r="W41" s="10">
        <f>FC_IND_CPC_BC_E!W41+FC_IND_CPC_OC_E!W41+FC_IND_CPC_PH_E!W41</f>
        <v>1.3327601031814271E-2</v>
      </c>
      <c r="X41" s="10">
        <f>FC_IND_CPC_BC_E!X41+FC_IND_CPC_OC_E!X41+FC_IND_CPC_PH_E!X41</f>
        <v>2.7773000859845225E-2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24.648925193465171</v>
      </c>
      <c r="D43" s="10">
        <f>FC_IND_CPC_BC_E!D43+FC_IND_CPC_OC_E!D43+FC_IND_CPC_PH_E!D43</f>
        <v>114.0011177987962</v>
      </c>
      <c r="E43" s="10">
        <f>FC_IND_CPC_BC_E!E43+FC_IND_CPC_OC_E!E43+FC_IND_CPC_PH_E!E43</f>
        <v>101.676698194325</v>
      </c>
      <c r="F43" s="10">
        <f>FC_IND_CPC_BC_E!F43+FC_IND_CPC_OC_E!F43+FC_IND_CPC_PH_E!F43</f>
        <v>103.7307824591573</v>
      </c>
      <c r="G43" s="10">
        <f>FC_IND_CPC_BC_E!G43+FC_IND_CPC_OC_E!G43+FC_IND_CPC_PH_E!G43</f>
        <v>93.460361134995679</v>
      </c>
      <c r="H43" s="10">
        <f>FC_IND_CPC_BC_E!H43+FC_IND_CPC_OC_E!H43+FC_IND_CPC_PH_E!H43</f>
        <v>90.379277730008596</v>
      </c>
      <c r="I43" s="10">
        <f>FC_IND_CPC_BC_E!I43+FC_IND_CPC_OC_E!I43+FC_IND_CPC_PH_E!I43</f>
        <v>97.56852966466036</v>
      </c>
      <c r="J43" s="10">
        <f>FC_IND_CPC_BC_E!J43+FC_IND_CPC_OC_E!J43+FC_IND_CPC_PH_E!J43</f>
        <v>89.35227858985381</v>
      </c>
      <c r="K43" s="10">
        <f>FC_IND_CPC_BC_E!K43+FC_IND_CPC_OC_E!K43+FC_IND_CPC_PH_E!K43</f>
        <v>88.32519346517627</v>
      </c>
      <c r="L43" s="10">
        <f>FC_IND_CPC_BC_E!L43+FC_IND_CPC_OC_E!L43+FC_IND_CPC_PH_E!L43</f>
        <v>109.6254514187446</v>
      </c>
      <c r="M43" s="10">
        <f>FC_IND_CPC_BC_E!M43+FC_IND_CPC_OC_E!M43+FC_IND_CPC_PH_E!M43</f>
        <v>100.3176268271711</v>
      </c>
      <c r="N43" s="10">
        <f>FC_IND_CPC_BC_E!N43+FC_IND_CPC_OC_E!N43+FC_IND_CPC_PH_E!N43</f>
        <v>86.87300085984522</v>
      </c>
      <c r="O43" s="10">
        <f>FC_IND_CPC_BC_E!O43+FC_IND_CPC_OC_E!O43+FC_IND_CPC_PH_E!O43</f>
        <v>79.633619948409276</v>
      </c>
      <c r="P43" s="10">
        <f>FC_IND_CPC_BC_E!P43+FC_IND_CPC_OC_E!P43+FC_IND_CPC_PH_E!P43</f>
        <v>96.180825451418741</v>
      </c>
      <c r="Q43" s="10">
        <f>FC_IND_CPC_BC_E!Q43+FC_IND_CPC_OC_E!Q43+FC_IND_CPC_PH_E!Q43</f>
        <v>58.949527085124664</v>
      </c>
      <c r="R43" s="10">
        <f>FC_IND_CPC_BC_E!R43+FC_IND_CPC_OC_E!R43+FC_IND_CPC_PH_E!R43</f>
        <v>43.135597592433371</v>
      </c>
      <c r="S43" s="10">
        <f>FC_IND_CPC_BC_E!S43+FC_IND_CPC_OC_E!S43+FC_IND_CPC_PH_E!S43</f>
        <v>35.946345657781599</v>
      </c>
      <c r="T43" s="10">
        <f>FC_IND_CPC_BC_E!T43+FC_IND_CPC_OC_E!T43+FC_IND_CPC_PH_E!T43</f>
        <v>41.658727429062751</v>
      </c>
      <c r="U43" s="10">
        <f>FC_IND_CPC_BC_E!U43+FC_IND_CPC_OC_E!U43+FC_IND_CPC_PH_E!U43</f>
        <v>40.939724849527082</v>
      </c>
      <c r="V43" s="10">
        <f>FC_IND_CPC_BC_E!V43+FC_IND_CPC_OC_E!V43+FC_IND_CPC_PH_E!V43</f>
        <v>47.202665520206367</v>
      </c>
      <c r="W43" s="10">
        <f>FC_IND_CPC_BC_E!W43+FC_IND_CPC_OC_E!W43+FC_IND_CPC_PH_E!W43</f>
        <v>44.351590713671527</v>
      </c>
      <c r="X43" s="10">
        <f>FC_IND_CPC_BC_E!X43+FC_IND_CPC_OC_E!X43+FC_IND_CPC_PH_E!X43</f>
        <v>8.0909716251074801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326.14883920894243</v>
      </c>
      <c r="D44" s="10">
        <f>FC_IND_CPC_BC_E!D44+FC_IND_CPC_OC_E!D44+FC_IND_CPC_PH_E!D44</f>
        <v>177.54849527085119</v>
      </c>
      <c r="E44" s="10">
        <f>FC_IND_CPC_BC_E!E44+FC_IND_CPC_OC_E!E44+FC_IND_CPC_PH_E!E44</f>
        <v>184.30300945829754</v>
      </c>
      <c r="F44" s="10">
        <f>FC_IND_CPC_BC_E!F44+FC_IND_CPC_OC_E!F44+FC_IND_CPC_PH_E!F44</f>
        <v>170.79389509888222</v>
      </c>
      <c r="G44" s="10">
        <f>FC_IND_CPC_BC_E!G44+FC_IND_CPC_OC_E!G44+FC_IND_CPC_PH_E!G44</f>
        <v>175.61857265692171</v>
      </c>
      <c r="H44" s="10">
        <f>FC_IND_CPC_BC_E!H44+FC_IND_CPC_OC_E!H44+FC_IND_CPC_PH_E!H44</f>
        <v>93.598968185726577</v>
      </c>
      <c r="I44" s="10">
        <f>FC_IND_CPC_BC_E!I44+FC_IND_CPC_OC_E!I44+FC_IND_CPC_PH_E!I44</f>
        <v>92.633963886500439</v>
      </c>
      <c r="J44" s="10">
        <f>FC_IND_CPC_BC_E!J44+FC_IND_CPC_OC_E!J44+FC_IND_CPC_PH_E!J44</f>
        <v>85.879449699054177</v>
      </c>
      <c r="K44" s="10">
        <f>FC_IND_CPC_BC_E!K44+FC_IND_CPC_OC_E!K44+FC_IND_CPC_PH_E!K44</f>
        <v>15.439036973344798</v>
      </c>
      <c r="L44" s="10">
        <f>FC_IND_CPC_BC_E!L44+FC_IND_CPC_OC_E!L44+FC_IND_CPC_PH_E!L44</f>
        <v>25.795356835769564</v>
      </c>
      <c r="M44" s="10">
        <f>FC_IND_CPC_BC_E!M44+FC_IND_CPC_OC_E!M44+FC_IND_CPC_PH_E!M44</f>
        <v>14.330782459157351</v>
      </c>
      <c r="N44" s="10">
        <f>FC_IND_CPC_BC_E!N44+FC_IND_CPC_OC_E!N44+FC_IND_CPC_PH_E!N44</f>
        <v>17.19690455717971</v>
      </c>
      <c r="O44" s="10">
        <f>FC_IND_CPC_BC_E!O44+FC_IND_CPC_OC_E!O44+FC_IND_CPC_PH_E!O44</f>
        <v>13.375408426483231</v>
      </c>
      <c r="P44" s="10">
        <f>FC_IND_CPC_BC_E!P44+FC_IND_CPC_OC_E!P44+FC_IND_CPC_PH_E!P44</f>
        <v>10.509200343938092</v>
      </c>
      <c r="Q44" s="10">
        <f>FC_IND_CPC_BC_E!Q44+FC_IND_CPC_OC_E!Q44+FC_IND_CPC_PH_E!Q44</f>
        <v>9.5538263112639701</v>
      </c>
      <c r="R44" s="10">
        <f>FC_IND_CPC_BC_E!R44+FC_IND_CPC_OC_E!R44+FC_IND_CPC_PH_E!R44</f>
        <v>13.375408426483229</v>
      </c>
      <c r="S44" s="10">
        <f>FC_IND_CPC_BC_E!S44+FC_IND_CPC_OC_E!S44+FC_IND_CPC_PH_E!S44</f>
        <v>9.5538263112639719</v>
      </c>
      <c r="T44" s="10">
        <f>FC_IND_CPC_BC_E!T44+FC_IND_CPC_OC_E!T44+FC_IND_CPC_PH_E!T44</f>
        <v>8.3156491831470341</v>
      </c>
      <c r="U44" s="10">
        <f>FC_IND_CPC_BC_E!U44+FC_IND_CPC_OC_E!U44+FC_IND_CPC_PH_E!U44</f>
        <v>7.9229578675838361</v>
      </c>
      <c r="V44" s="10">
        <f>FC_IND_CPC_BC_E!V44+FC_IND_CPC_OC_E!V44+FC_IND_CPC_PH_E!V44</f>
        <v>6.7447119518486662</v>
      </c>
      <c r="W44" s="10">
        <f>FC_IND_CPC_BC_E!W44+FC_IND_CPC_OC_E!W44+FC_IND_CPC_PH_E!W44</f>
        <v>4.8791917454858122</v>
      </c>
      <c r="X44" s="10">
        <f>FC_IND_CPC_BC_E!X44+FC_IND_CPC_OC_E!X44+FC_IND_CPC_PH_E!X44</f>
        <v>6.1282889079965601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11.521926053310402</v>
      </c>
      <c r="D50" s="10">
        <f>FC_IND_CPC_BC_E!D50+FC_IND_CPC_OC_E!D50+FC_IND_CPC_PH_E!D50</f>
        <v>11.5219260533104</v>
      </c>
      <c r="E50" s="10">
        <f>FC_IND_CPC_BC_E!E50+FC_IND_CPC_OC_E!E50+FC_IND_CPC_PH_E!E50</f>
        <v>6.7211521926053317</v>
      </c>
      <c r="F50" s="10">
        <f>FC_IND_CPC_BC_E!F50+FC_IND_CPC_OC_E!F50+FC_IND_CPC_PH_E!F50</f>
        <v>5.760963026655201</v>
      </c>
      <c r="G50" s="10">
        <f>FC_IND_CPC_BC_E!G50+FC_IND_CPC_OC_E!G50+FC_IND_CPC_PH_E!G50</f>
        <v>0</v>
      </c>
      <c r="H50" s="10">
        <f>FC_IND_CPC_BC_E!H50+FC_IND_CPC_OC_E!H50+FC_IND_CPC_PH_E!H50</f>
        <v>0.96018916595012882</v>
      </c>
      <c r="I50" s="10">
        <f>FC_IND_CPC_BC_E!I50+FC_IND_CPC_OC_E!I50+FC_IND_CPC_PH_E!I50</f>
        <v>0.96018916595012904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3.4565778159931212E-2</v>
      </c>
      <c r="U50" s="10">
        <f>FC_IND_CPC_BC_E!U50+FC_IND_CPC_OC_E!U50+FC_IND_CPC_PH_E!U50</f>
        <v>3.8779019776440236E-2</v>
      </c>
      <c r="V50" s="10">
        <f>FC_IND_CPC_BC_E!V50+FC_IND_CPC_OC_E!V50+FC_IND_CPC_PH_E!V50</f>
        <v>4.582975064488392E-2</v>
      </c>
      <c r="W50" s="10">
        <f>FC_IND_CPC_BC_E!W50+FC_IND_CPC_OC_E!W50+FC_IND_CPC_PH_E!W50</f>
        <v>4.7291487532244193E-2</v>
      </c>
      <c r="X50" s="10">
        <f>FC_IND_CPC_BC_E!X50+FC_IND_CPC_OC_E!X50+FC_IND_CPC_PH_E!X50</f>
        <v>4.539982803095443E-2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226.05331040412719</v>
      </c>
      <c r="D51" s="37">
        <f>FC_IND_CPC_BC_E!D51+FC_IND_CPC_OC_E!D51+FC_IND_CPC_PH_E!D51</f>
        <v>202.5580395528805</v>
      </c>
      <c r="E51" s="37">
        <f>FC_IND_CPC_BC_E!E51+FC_IND_CPC_OC_E!E51+FC_IND_CPC_PH_E!E51</f>
        <v>171.94754944110059</v>
      </c>
      <c r="F51" s="37">
        <f>FC_IND_CPC_BC_E!F51+FC_IND_CPC_OC_E!F51+FC_IND_CPC_PH_E!F51</f>
        <v>154.21324161650901</v>
      </c>
      <c r="G51" s="37">
        <f>FC_IND_CPC_BC_E!G51+FC_IND_CPC_OC_E!G51+FC_IND_CPC_PH_E!G51</f>
        <v>178.99828030954427</v>
      </c>
      <c r="H51" s="37">
        <f>FC_IND_CPC_BC_E!H51+FC_IND_CPC_OC_E!H51+FC_IND_CPC_PH_E!H51</f>
        <v>192.54084264832326</v>
      </c>
      <c r="I51" s="37">
        <f>FC_IND_CPC_BC_E!I51+FC_IND_CPC_OC_E!I51+FC_IND_CPC_PH_E!I51</f>
        <v>215.17626827171111</v>
      </c>
      <c r="J51" s="37">
        <f>FC_IND_CPC_BC_E!J51+FC_IND_CPC_OC_E!J51+FC_IND_CPC_PH_E!J51</f>
        <v>209.09286328460882</v>
      </c>
      <c r="K51" s="37">
        <f>FC_IND_CPC_BC_E!K51+FC_IND_CPC_OC_E!K51+FC_IND_CPC_PH_E!K51</f>
        <v>189.87532244196044</v>
      </c>
      <c r="L51" s="37">
        <f>FC_IND_CPC_BC_E!L51+FC_IND_CPC_OC_E!L51+FC_IND_CPC_PH_E!L51</f>
        <v>231.85726569217539</v>
      </c>
      <c r="M51" s="37">
        <f>FC_IND_CPC_BC_E!M51+FC_IND_CPC_OC_E!M51+FC_IND_CPC_PH_E!M51</f>
        <v>282.00773860705073</v>
      </c>
      <c r="N51" s="37">
        <f>FC_IND_CPC_BC_E!N51+FC_IND_CPC_OC_E!N51+FC_IND_CPC_PH_E!N51</f>
        <v>331.6852966466036</v>
      </c>
      <c r="O51" s="37">
        <f>FC_IND_CPC_BC_E!O51+FC_IND_CPC_OC_E!O51+FC_IND_CPC_PH_E!O51</f>
        <v>324.05417024935508</v>
      </c>
      <c r="P51" s="37">
        <f>FC_IND_CPC_BC_E!P51+FC_IND_CPC_OC_E!P51+FC_IND_CPC_PH_E!P51</f>
        <v>351.01031814273432</v>
      </c>
      <c r="Q51" s="37">
        <f>FC_IND_CPC_BC_E!Q51+FC_IND_CPC_OC_E!Q51+FC_IND_CPC_PH_E!Q51</f>
        <v>346.32416165090279</v>
      </c>
      <c r="R51" s="37">
        <f>FC_IND_CPC_BC_E!R51+FC_IND_CPC_OC_E!R51+FC_IND_CPC_PH_E!R51</f>
        <v>354.92261392949268</v>
      </c>
      <c r="S51" s="37">
        <f>FC_IND_CPC_BC_E!S51+FC_IND_CPC_OC_E!S51+FC_IND_CPC_PH_E!S51</f>
        <v>288.24161650902823</v>
      </c>
      <c r="T51" s="37">
        <f>FC_IND_CPC_BC_E!T51+FC_IND_CPC_OC_E!T51+FC_IND_CPC_PH_E!T51</f>
        <v>310.98727429062768</v>
      </c>
      <c r="U51" s="37">
        <f>FC_IND_CPC_BC_E!U51+FC_IND_CPC_OC_E!U51+FC_IND_CPC_PH_E!U51</f>
        <v>362.36139294926909</v>
      </c>
      <c r="V51" s="37">
        <f>FC_IND_CPC_BC_E!V51+FC_IND_CPC_OC_E!V51+FC_IND_CPC_PH_E!V51</f>
        <v>357.5383490971625</v>
      </c>
      <c r="W51" s="37">
        <f>FC_IND_CPC_BC_E!W51+FC_IND_CPC_OC_E!W51+FC_IND_CPC_PH_E!W51</f>
        <v>406.85950128976788</v>
      </c>
      <c r="X51" s="37">
        <f>FC_IND_CPC_BC_E!X51+FC_IND_CPC_OC_E!X51+FC_IND_CPC_PH_E!X51</f>
        <v>451.12192605331029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2.3903697334479789E-2</v>
      </c>
      <c r="F52" s="37">
        <f t="shared" si="31"/>
        <v>3.6543422184006875</v>
      </c>
      <c r="G52" s="37">
        <f t="shared" si="31"/>
        <v>2.2451418744625968</v>
      </c>
      <c r="H52" s="37">
        <f t="shared" si="31"/>
        <v>3.654342218400688</v>
      </c>
      <c r="I52" s="37">
        <f t="shared" si="31"/>
        <v>0</v>
      </c>
      <c r="J52" s="37">
        <f t="shared" si="31"/>
        <v>2.8900257953568356</v>
      </c>
      <c r="K52" s="37">
        <f t="shared" si="31"/>
        <v>0</v>
      </c>
      <c r="L52" s="37">
        <f t="shared" si="31"/>
        <v>1.3852966466036112</v>
      </c>
      <c r="M52" s="37">
        <f t="shared" si="31"/>
        <v>1.385296646603611</v>
      </c>
      <c r="N52" s="37">
        <f t="shared" si="31"/>
        <v>1.265864144453998</v>
      </c>
      <c r="O52" s="37">
        <f t="shared" si="31"/>
        <v>3.1288907996560615</v>
      </c>
      <c r="P52" s="37">
        <f t="shared" si="31"/>
        <v>1.1942390369733451</v>
      </c>
      <c r="Q52" s="37">
        <f t="shared" si="31"/>
        <v>2.6511607910576096</v>
      </c>
      <c r="R52" s="37">
        <f t="shared" si="31"/>
        <v>2.2451418744625964</v>
      </c>
      <c r="S52" s="37">
        <f t="shared" si="31"/>
        <v>3.4393809114359404</v>
      </c>
      <c r="T52" s="37">
        <f t="shared" si="31"/>
        <v>2.795356835769562</v>
      </c>
      <c r="U52" s="37">
        <f t="shared" si="31"/>
        <v>3.8102321582115213</v>
      </c>
      <c r="V52" s="37">
        <f t="shared" si="31"/>
        <v>8.8582975064488405</v>
      </c>
      <c r="W52" s="37">
        <f t="shared" si="31"/>
        <v>8.4257953568357706</v>
      </c>
      <c r="X52" s="37">
        <f t="shared" ref="X52" si="32">SUM(X53:X70)</f>
        <v>6.0985382631126397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2.3903697334479789E-2</v>
      </c>
      <c r="F59" s="10">
        <f>FC_IND_CPC_BC_E!F59+FC_IND_CPC_OC_E!F59+FC_IND_CPC_PH_E!F59</f>
        <v>3.6543422184006875</v>
      </c>
      <c r="G59" s="10">
        <f>FC_IND_CPC_BC_E!G59+FC_IND_CPC_OC_E!G59+FC_IND_CPC_PH_E!G59</f>
        <v>2.2451418744625968</v>
      </c>
      <c r="H59" s="10">
        <f>FC_IND_CPC_BC_E!H59+FC_IND_CPC_OC_E!H59+FC_IND_CPC_PH_E!H59</f>
        <v>3.654342218400688</v>
      </c>
      <c r="I59" s="10">
        <f>FC_IND_CPC_BC_E!I59+FC_IND_CPC_OC_E!I59+FC_IND_CPC_PH_E!I59</f>
        <v>0</v>
      </c>
      <c r="J59" s="10">
        <f>FC_IND_CPC_BC_E!J59+FC_IND_CPC_OC_E!J59+FC_IND_CPC_PH_E!J59</f>
        <v>2.8900257953568356</v>
      </c>
      <c r="K59" s="10">
        <f>FC_IND_CPC_BC_E!K59+FC_IND_CPC_OC_E!K59+FC_IND_CPC_PH_E!K59</f>
        <v>0</v>
      </c>
      <c r="L59" s="10">
        <f>FC_IND_CPC_BC_E!L59+FC_IND_CPC_OC_E!L59+FC_IND_CPC_PH_E!L59</f>
        <v>1.3852966466036112</v>
      </c>
      <c r="M59" s="10">
        <f>FC_IND_CPC_BC_E!M59+FC_IND_CPC_OC_E!M59+FC_IND_CPC_PH_E!M59</f>
        <v>1.385296646603611</v>
      </c>
      <c r="N59" s="10">
        <f>FC_IND_CPC_BC_E!N59+FC_IND_CPC_OC_E!N59+FC_IND_CPC_PH_E!N59</f>
        <v>1.265864144453998</v>
      </c>
      <c r="O59" s="10">
        <f>FC_IND_CPC_BC_E!O59+FC_IND_CPC_OC_E!O59+FC_IND_CPC_PH_E!O59</f>
        <v>3.1288907996560615</v>
      </c>
      <c r="P59" s="10">
        <f>FC_IND_CPC_BC_E!P59+FC_IND_CPC_OC_E!P59+FC_IND_CPC_PH_E!P59</f>
        <v>1.1942390369733451</v>
      </c>
      <c r="Q59" s="10">
        <f>FC_IND_CPC_BC_E!Q59+FC_IND_CPC_OC_E!Q59+FC_IND_CPC_PH_E!Q59</f>
        <v>2.4601031814273431</v>
      </c>
      <c r="R59" s="10">
        <f>FC_IND_CPC_BC_E!R59+FC_IND_CPC_OC_E!R59+FC_IND_CPC_PH_E!R59</f>
        <v>2.1018056749785035</v>
      </c>
      <c r="S59" s="10">
        <f>FC_IND_CPC_BC_E!S59+FC_IND_CPC_OC_E!S59+FC_IND_CPC_PH_E!S59</f>
        <v>3.2960447119518475</v>
      </c>
      <c r="T59" s="10">
        <f>FC_IND_CPC_BC_E!T59+FC_IND_CPC_OC_E!T59+FC_IND_CPC_PH_E!T59</f>
        <v>2.3596732588134142</v>
      </c>
      <c r="U59" s="10">
        <f>FC_IND_CPC_BC_E!U59+FC_IND_CPC_OC_E!U59+FC_IND_CPC_PH_E!U59</f>
        <v>3.3989681857265688</v>
      </c>
      <c r="V59" s="10">
        <f>FC_IND_CPC_BC_E!V59+FC_IND_CPC_OC_E!V59+FC_IND_CPC_PH_E!V59</f>
        <v>8.8280309544282041</v>
      </c>
      <c r="W59" s="10">
        <f>FC_IND_CPC_BC_E!W59+FC_IND_CPC_OC_E!W59+FC_IND_CPC_PH_E!W59</f>
        <v>8.396474634565779</v>
      </c>
      <c r="X59" s="10">
        <f>FC_IND_CPC_BC_E!X59+FC_IND_CPC_OC_E!X59+FC_IND_CPC_PH_E!X59</f>
        <v>6.0535683576956147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0.19105760963026661</v>
      </c>
      <c r="R61" s="10">
        <f>FC_IND_CPC_BC_E!R61+FC_IND_CPC_OC_E!R61+FC_IND_CPC_PH_E!R61</f>
        <v>0.14333619948409279</v>
      </c>
      <c r="S61" s="10">
        <f>FC_IND_CPC_BC_E!S61+FC_IND_CPC_OC_E!S61+FC_IND_CPC_PH_E!S61</f>
        <v>0.14333619948409279</v>
      </c>
      <c r="T61" s="10">
        <f>FC_IND_CPC_BC_E!T61+FC_IND_CPC_OC_E!T61+FC_IND_CPC_PH_E!T61</f>
        <v>0.1273430782459157</v>
      </c>
      <c r="U61" s="10">
        <f>FC_IND_CPC_BC_E!U61+FC_IND_CPC_OC_E!U61+FC_IND_CPC_PH_E!U61</f>
        <v>8.9423903697334481E-2</v>
      </c>
      <c r="V61" s="10">
        <f>FC_IND_CPC_BC_E!V61+FC_IND_CPC_OC_E!V61+FC_IND_CPC_PH_E!V61</f>
        <v>2.149613069647463E-2</v>
      </c>
      <c r="W61" s="10">
        <f>FC_IND_CPC_BC_E!W61+FC_IND_CPC_OC_E!W61+FC_IND_CPC_PH_E!W61</f>
        <v>2.6741186586414445E-2</v>
      </c>
      <c r="X61" s="10">
        <f>FC_IND_CPC_BC_E!X61+FC_IND_CPC_OC_E!X61+FC_IND_CPC_PH_E!X61</f>
        <v>3.5425623387790192E-2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0.30834049871023211</v>
      </c>
      <c r="U69" s="10">
        <f>FC_IND_CPC_BC_E!U69+FC_IND_CPC_OC_E!U69+FC_IND_CPC_PH_E!U69</f>
        <v>0.32184006878761828</v>
      </c>
      <c r="V69" s="10">
        <f>FC_IND_CPC_BC_E!V69+FC_IND_CPC_OC_E!V69+FC_IND_CPC_PH_E!V69</f>
        <v>8.7704213241616494E-3</v>
      </c>
      <c r="W69" s="10">
        <f>FC_IND_CPC_BC_E!W69+FC_IND_CPC_OC_E!W69+FC_IND_CPC_PH_E!W69</f>
        <v>2.5795356835769559E-3</v>
      </c>
      <c r="X69" s="10">
        <f>FC_IND_CPC_BC_E!X69+FC_IND_CPC_OC_E!X69+FC_IND_CPC_PH_E!X69</f>
        <v>9.544282029234739E-3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14.49793637145314</v>
      </c>
      <c r="D71" s="37">
        <f t="shared" ref="D71:W71" si="34">SUM(D72:D73)</f>
        <v>14.760705073086839</v>
      </c>
      <c r="E71" s="37">
        <f t="shared" si="34"/>
        <v>13.542562338779019</v>
      </c>
      <c r="F71" s="37">
        <f t="shared" si="34"/>
        <v>20.89905417024935</v>
      </c>
      <c r="G71" s="37">
        <f t="shared" si="34"/>
        <v>25.556491831470328</v>
      </c>
      <c r="H71" s="37">
        <f t="shared" si="34"/>
        <v>13.614187446259669</v>
      </c>
      <c r="I71" s="37">
        <f t="shared" si="34"/>
        <v>16.026569217540839</v>
      </c>
      <c r="J71" s="37">
        <f t="shared" si="34"/>
        <v>16.886414445399833</v>
      </c>
      <c r="K71" s="37">
        <f t="shared" si="34"/>
        <v>12.157265692175409</v>
      </c>
      <c r="L71" s="37">
        <f t="shared" si="34"/>
        <v>13.948581255374032</v>
      </c>
      <c r="M71" s="37">
        <f t="shared" si="34"/>
        <v>18.39114359415305</v>
      </c>
      <c r="N71" s="37">
        <f t="shared" si="34"/>
        <v>17.483490971625109</v>
      </c>
      <c r="O71" s="37">
        <f t="shared" si="34"/>
        <v>13.876956147893377</v>
      </c>
      <c r="P71" s="37">
        <f t="shared" si="34"/>
        <v>26.081943250214962</v>
      </c>
      <c r="Q71" s="37">
        <f t="shared" si="34"/>
        <v>25.843164230438525</v>
      </c>
      <c r="R71" s="37">
        <f t="shared" si="34"/>
        <v>22.35597592433362</v>
      </c>
      <c r="S71" s="37">
        <f t="shared" si="34"/>
        <v>15.572742906276869</v>
      </c>
      <c r="T71" s="37">
        <f t="shared" si="34"/>
        <v>35.682373172828889</v>
      </c>
      <c r="U71" s="37">
        <f t="shared" si="34"/>
        <v>17.77910576096302</v>
      </c>
      <c r="V71" s="37">
        <f t="shared" si="34"/>
        <v>9.3833190025795385</v>
      </c>
      <c r="W71" s="37">
        <f t="shared" si="34"/>
        <v>7.8840068787618218</v>
      </c>
      <c r="X71" s="37">
        <f t="shared" ref="X71" si="35">SUM(X72:X73)</f>
        <v>9.7525365434221829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14.49793637145314</v>
      </c>
      <c r="D72" s="10">
        <f>FC_IND_CPC_BC_E!D72+FC_IND_CPC_OC_E!D72+FC_IND_CPC_PH_E!D72</f>
        <v>14.760705073086839</v>
      </c>
      <c r="E72" s="10">
        <f>FC_IND_CPC_BC_E!E72+FC_IND_CPC_OC_E!E72+FC_IND_CPC_PH_E!E72</f>
        <v>13.542562338779019</v>
      </c>
      <c r="F72" s="10">
        <f>FC_IND_CPC_BC_E!F72+FC_IND_CPC_OC_E!F72+FC_IND_CPC_PH_E!F72</f>
        <v>20.89905417024935</v>
      </c>
      <c r="G72" s="10">
        <f>FC_IND_CPC_BC_E!G72+FC_IND_CPC_OC_E!G72+FC_IND_CPC_PH_E!G72</f>
        <v>25.556491831470328</v>
      </c>
      <c r="H72" s="10">
        <f>FC_IND_CPC_BC_E!H72+FC_IND_CPC_OC_E!H72+FC_IND_CPC_PH_E!H72</f>
        <v>13.614187446259669</v>
      </c>
      <c r="I72" s="10">
        <f>FC_IND_CPC_BC_E!I72+FC_IND_CPC_OC_E!I72+FC_IND_CPC_PH_E!I72</f>
        <v>16.026569217540839</v>
      </c>
      <c r="J72" s="10">
        <f>FC_IND_CPC_BC_E!J72+FC_IND_CPC_OC_E!J72+FC_IND_CPC_PH_E!J72</f>
        <v>16.886414445399833</v>
      </c>
      <c r="K72" s="10">
        <f>FC_IND_CPC_BC_E!K72+FC_IND_CPC_OC_E!K72+FC_IND_CPC_PH_E!K72</f>
        <v>12.157265692175409</v>
      </c>
      <c r="L72" s="10">
        <f>FC_IND_CPC_BC_E!L72+FC_IND_CPC_OC_E!L72+FC_IND_CPC_PH_E!L72</f>
        <v>13.948581255374032</v>
      </c>
      <c r="M72" s="10">
        <f>FC_IND_CPC_BC_E!M72+FC_IND_CPC_OC_E!M72+FC_IND_CPC_PH_E!M72</f>
        <v>18.39114359415305</v>
      </c>
      <c r="N72" s="10">
        <f>FC_IND_CPC_BC_E!N72+FC_IND_CPC_OC_E!N72+FC_IND_CPC_PH_E!N72</f>
        <v>17.483490971625109</v>
      </c>
      <c r="O72" s="10">
        <f>FC_IND_CPC_BC_E!O72+FC_IND_CPC_OC_E!O72+FC_IND_CPC_PH_E!O72</f>
        <v>13.876956147893377</v>
      </c>
      <c r="P72" s="10">
        <f>FC_IND_CPC_BC_E!P72+FC_IND_CPC_OC_E!P72+FC_IND_CPC_PH_E!P72</f>
        <v>26.081943250214962</v>
      </c>
      <c r="Q72" s="10">
        <f>FC_IND_CPC_BC_E!Q72+FC_IND_CPC_OC_E!Q72+FC_IND_CPC_PH_E!Q72</f>
        <v>25.843164230438525</v>
      </c>
      <c r="R72" s="10">
        <f>FC_IND_CPC_BC_E!R72+FC_IND_CPC_OC_E!R72+FC_IND_CPC_PH_E!R72</f>
        <v>22.35597592433362</v>
      </c>
      <c r="S72" s="10">
        <f>FC_IND_CPC_BC_E!S72+FC_IND_CPC_OC_E!S72+FC_IND_CPC_PH_E!S72</f>
        <v>15.572742906276869</v>
      </c>
      <c r="T72" s="10">
        <f>FC_IND_CPC_BC_E!T72+FC_IND_CPC_OC_E!T72+FC_IND_CPC_PH_E!T72</f>
        <v>35.682373172828889</v>
      </c>
      <c r="U72" s="10">
        <f>FC_IND_CPC_BC_E!U72+FC_IND_CPC_OC_E!U72+FC_IND_CPC_PH_E!U72</f>
        <v>17.77910576096302</v>
      </c>
      <c r="V72" s="10">
        <f>FC_IND_CPC_BC_E!V72+FC_IND_CPC_OC_E!V72+FC_IND_CPC_PH_E!V72</f>
        <v>9.3833190025795385</v>
      </c>
      <c r="W72" s="10">
        <f>FC_IND_CPC_BC_E!W72+FC_IND_CPC_OC_E!W72+FC_IND_CPC_PH_E!W72</f>
        <v>7.8840068787618218</v>
      </c>
      <c r="X72" s="10">
        <f>FC_IND_CPC_BC_E!X72+FC_IND_CPC_OC_E!X72+FC_IND_CPC_PH_E!X72</f>
        <v>9.7525365434221829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759.07618228718832</v>
      </c>
      <c r="D75" s="37">
        <f>FC_IND_CPC_BC_E!D75+FC_IND_CPC_OC_E!D75+FC_IND_CPC_PH_E!D75</f>
        <v>657.85322441960432</v>
      </c>
      <c r="E75" s="37">
        <f>FC_IND_CPC_BC_E!E75+FC_IND_CPC_OC_E!E75+FC_IND_CPC_PH_E!E75</f>
        <v>656.18134135855541</v>
      </c>
      <c r="F75" s="37">
        <f>FC_IND_CPC_BC_E!F75+FC_IND_CPC_OC_E!F75+FC_IND_CPC_PH_E!F75</f>
        <v>1062.7687016337061</v>
      </c>
      <c r="G75" s="37">
        <f>FC_IND_CPC_BC_E!G75+FC_IND_CPC_OC_E!G75+FC_IND_CPC_PH_E!G75</f>
        <v>493.09733447979357</v>
      </c>
      <c r="H75" s="37">
        <f>FC_IND_CPC_BC_E!H75+FC_IND_CPC_OC_E!H75+FC_IND_CPC_PH_E!H75</f>
        <v>543.30275150472914</v>
      </c>
      <c r="I75" s="37">
        <f>FC_IND_CPC_BC_E!I75+FC_IND_CPC_OC_E!I75+FC_IND_CPC_PH_E!I75</f>
        <v>520.7557179707652</v>
      </c>
      <c r="J75" s="37">
        <f>FC_IND_CPC_BC_E!J75+FC_IND_CPC_OC_E!J75+FC_IND_CPC_PH_E!J75</f>
        <v>506.47274290627678</v>
      </c>
      <c r="K75" s="37">
        <f>FC_IND_CPC_BC_E!K75+FC_IND_CPC_OC_E!K75+FC_IND_CPC_PH_E!K75</f>
        <v>146.48417884780741</v>
      </c>
      <c r="L75" s="37">
        <f>FC_IND_CPC_BC_E!L75+FC_IND_CPC_OC_E!L75+FC_IND_CPC_PH_E!L75</f>
        <v>165.95012897678421</v>
      </c>
      <c r="M75" s="37">
        <f>FC_IND_CPC_BC_E!M75+FC_IND_CPC_OC_E!M75+FC_IND_CPC_PH_E!M75</f>
        <v>129.35889939810829</v>
      </c>
      <c r="N75" s="37">
        <f>FC_IND_CPC_BC_E!N75+FC_IND_CPC_OC_E!N75+FC_IND_CPC_PH_E!N75</f>
        <v>121.07102321582109</v>
      </c>
      <c r="O75" s="37">
        <f>FC_IND_CPC_BC_E!O75+FC_IND_CPC_OC_E!O75+FC_IND_CPC_PH_E!O75</f>
        <v>115.55365434221839</v>
      </c>
      <c r="P75" s="37">
        <f>FC_IND_CPC_BC_E!P75+FC_IND_CPC_OC_E!P75+FC_IND_CPC_PH_E!P75</f>
        <v>82.712295786758375</v>
      </c>
      <c r="Q75" s="37">
        <f>FC_IND_CPC_BC_E!Q75+FC_IND_CPC_OC_E!Q75+FC_IND_CPC_PH_E!Q75</f>
        <v>81.135941530524519</v>
      </c>
      <c r="R75" s="37">
        <f>FC_IND_CPC_BC_E!R75+FC_IND_CPC_OC_E!R75+FC_IND_CPC_PH_E!R75</f>
        <v>93.126053310404117</v>
      </c>
      <c r="S75" s="37">
        <f>FC_IND_CPC_BC_E!S75+FC_IND_CPC_OC_E!S75+FC_IND_CPC_PH_E!S75</f>
        <v>102.75150472914869</v>
      </c>
      <c r="T75" s="37">
        <f>FC_IND_CPC_BC_E!T75+FC_IND_CPC_OC_E!T75+FC_IND_CPC_PH_E!T75</f>
        <v>128.47403267411872</v>
      </c>
      <c r="U75" s="37">
        <f>FC_IND_CPC_BC_E!U75+FC_IND_CPC_OC_E!U75+FC_IND_CPC_PH_E!U75</f>
        <v>244.01986242476352</v>
      </c>
      <c r="V75" s="37">
        <f>FC_IND_CPC_BC_E!V75+FC_IND_CPC_OC_E!V75+FC_IND_CPC_PH_E!V75</f>
        <v>329.88684436801373</v>
      </c>
      <c r="W75" s="37">
        <f>FC_IND_CPC_BC_E!W75+FC_IND_CPC_OC_E!W75+FC_IND_CPC_PH_E!W75</f>
        <v>348.92811693895101</v>
      </c>
      <c r="X75" s="37">
        <f>FC_IND_CPC_BC_E!X75+FC_IND_CPC_OC_E!X75+FC_IND_CPC_PH_E!X75</f>
        <v>344.9676698194325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681.77128116938945</v>
      </c>
      <c r="D76" s="40">
        <f>FC_IND_CPC_BC_E!D76+FC_IND_CPC_OC_E!D76+FC_IND_CPC_PH_E!D76</f>
        <v>671.19518486672393</v>
      </c>
      <c r="E76" s="40">
        <f>FC_IND_CPC_BC_E!E76+FC_IND_CPC_OC_E!E76+FC_IND_CPC_PH_E!E76</f>
        <v>642.56233877901968</v>
      </c>
      <c r="F76" s="40">
        <f>FC_IND_CPC_BC_E!F76+FC_IND_CPC_OC_E!F76+FC_IND_CPC_PH_E!F76</f>
        <v>695.52880481513319</v>
      </c>
      <c r="G76" s="40">
        <f>FC_IND_CPC_BC_E!G76+FC_IND_CPC_OC_E!G76+FC_IND_CPC_PH_E!G76</f>
        <v>706.1049011177987</v>
      </c>
      <c r="H76" s="40">
        <f>FC_IND_CPC_BC_E!H76+FC_IND_CPC_OC_E!H76+FC_IND_CPC_PH_E!H76</f>
        <v>679.70765262252803</v>
      </c>
      <c r="I76" s="40">
        <f>FC_IND_CPC_BC_E!I76+FC_IND_CPC_OC_E!I76+FC_IND_CPC_PH_E!I76</f>
        <v>724.33361994840925</v>
      </c>
      <c r="J76" s="40">
        <f>FC_IND_CPC_BC_E!J76+FC_IND_CPC_OC_E!J76+FC_IND_CPC_PH_E!J76</f>
        <v>725.88134135855546</v>
      </c>
      <c r="K76" s="40">
        <f>FC_IND_CPC_BC_E!K76+FC_IND_CPC_OC_E!K76+FC_IND_CPC_PH_E!K76</f>
        <v>690.71367153912297</v>
      </c>
      <c r="L76" s="40">
        <f>FC_IND_CPC_BC_E!L76+FC_IND_CPC_OC_E!L76+FC_IND_CPC_PH_E!L76</f>
        <v>656.06190885640581</v>
      </c>
      <c r="M76" s="40">
        <f>FC_IND_CPC_BC_E!M76+FC_IND_CPC_OC_E!M76+FC_IND_CPC_PH_E!M76</f>
        <v>617.45485812553727</v>
      </c>
      <c r="N76" s="40">
        <f>FC_IND_CPC_BC_E!N76+FC_IND_CPC_OC_E!N76+FC_IND_CPC_PH_E!N76</f>
        <v>669.38950988822023</v>
      </c>
      <c r="O76" s="40">
        <f>FC_IND_CPC_BC_E!O76+FC_IND_CPC_OC_E!O76+FC_IND_CPC_PH_E!O76</f>
        <v>699.31212381771275</v>
      </c>
      <c r="P76" s="40">
        <f>FC_IND_CPC_BC_E!P76+FC_IND_CPC_OC_E!P76+FC_IND_CPC_PH_E!P76</f>
        <v>714.70335339638859</v>
      </c>
      <c r="Q76" s="40">
        <f>FC_IND_CPC_BC_E!Q76+FC_IND_CPC_OC_E!Q76+FC_IND_CPC_PH_E!Q76</f>
        <v>701.54772141014621</v>
      </c>
      <c r="R76" s="40">
        <f>FC_IND_CPC_BC_E!R76+FC_IND_CPC_OC_E!R76+FC_IND_CPC_PH_E!R76</f>
        <v>719.34651762682711</v>
      </c>
      <c r="S76" s="40">
        <f>FC_IND_CPC_BC_E!S76+FC_IND_CPC_OC_E!S76+FC_IND_CPC_PH_E!S76</f>
        <v>713.92949269131555</v>
      </c>
      <c r="T76" s="40">
        <f>FC_IND_CPC_BC_E!T76+FC_IND_CPC_OC_E!T76+FC_IND_CPC_PH_E!T76</f>
        <v>750.96466036113497</v>
      </c>
      <c r="U76" s="40">
        <f>FC_IND_CPC_BC_E!U76+FC_IND_CPC_OC_E!U76+FC_IND_CPC_PH_E!U76</f>
        <v>762.4447119518486</v>
      </c>
      <c r="V76" s="40">
        <f>FC_IND_CPC_BC_E!V76+FC_IND_CPC_OC_E!V76+FC_IND_CPC_PH_E!V76</f>
        <v>778.16706792777313</v>
      </c>
      <c r="W76" s="40">
        <f>FC_IND_CPC_BC_E!W76+FC_IND_CPC_OC_E!W76+FC_IND_CPC_PH_E!W76</f>
        <v>789.3752364574375</v>
      </c>
      <c r="X76" s="40">
        <f>FC_IND_CPC_BC_E!X76+FC_IND_CPC_OC_E!X76+FC_IND_CPC_PH_E!X76</f>
        <v>726.16165090283755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2503.9122033468211</v>
      </c>
      <c r="D2" s="31">
        <f t="shared" si="0"/>
        <v>2374.395690461105</v>
      </c>
      <c r="E2" s="31">
        <f t="shared" si="0"/>
        <v>2291.1961005136495</v>
      </c>
      <c r="F2" s="31">
        <f t="shared" si="0"/>
        <v>2285.2002794243858</v>
      </c>
      <c r="G2" s="31">
        <f t="shared" si="0"/>
        <v>1837.1804182366159</v>
      </c>
      <c r="H2" s="31">
        <f t="shared" si="0"/>
        <v>1727.176244824806</v>
      </c>
      <c r="I2" s="31">
        <f t="shared" si="0"/>
        <v>1744.5218397060814</v>
      </c>
      <c r="J2" s="31">
        <f t="shared" si="0"/>
        <v>1793.4316928587864</v>
      </c>
      <c r="K2" s="31">
        <f t="shared" si="0"/>
        <v>1681.2775523891632</v>
      </c>
      <c r="L2" s="31">
        <f t="shared" si="0"/>
        <v>1366.9755484223804</v>
      </c>
      <c r="M2" s="31">
        <f t="shared" si="0"/>
        <v>1354.3481102543899</v>
      </c>
      <c r="N2" s="31">
        <f t="shared" si="0"/>
        <v>1777.6047735731763</v>
      </c>
      <c r="O2" s="31">
        <f t="shared" si="0"/>
        <v>2140.2835361362122</v>
      </c>
      <c r="P2" s="31">
        <f t="shared" si="0"/>
        <v>2171.4405691921743</v>
      </c>
      <c r="Q2" s="31">
        <f t="shared" si="0"/>
        <v>2067.1259940813252</v>
      </c>
      <c r="R2" s="31">
        <f t="shared" si="0"/>
        <v>1651.4203471434914</v>
      </c>
      <c r="S2" s="31">
        <f t="shared" si="0"/>
        <v>1615.1618016519233</v>
      </c>
      <c r="T2" s="31">
        <f t="shared" si="0"/>
        <v>1887.8293066353722</v>
      </c>
      <c r="U2" s="31">
        <f t="shared" si="0"/>
        <v>1528.8567819056316</v>
      </c>
      <c r="V2" s="31">
        <f t="shared" si="0"/>
        <v>1594.5510714392469</v>
      </c>
      <c r="W2" s="31">
        <f t="shared" si="0"/>
        <v>1598.0797240828065</v>
      </c>
      <c r="X2" s="31">
        <f t="shared" si="0"/>
        <v>1618.6344390549373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806.96780983260112</v>
      </c>
      <c r="D3" s="34">
        <f t="shared" si="1"/>
        <v>804.22072586467777</v>
      </c>
      <c r="E3" s="34">
        <f t="shared" si="1"/>
        <v>759.75276596575281</v>
      </c>
      <c r="F3" s="34">
        <f t="shared" si="1"/>
        <v>469.00756543294636</v>
      </c>
      <c r="G3" s="34">
        <f t="shared" si="1"/>
        <v>433.4432485224421</v>
      </c>
      <c r="H3" s="34">
        <f t="shared" si="1"/>
        <v>434.24298716598014</v>
      </c>
      <c r="I3" s="34">
        <f t="shared" si="1"/>
        <v>415.24186720041598</v>
      </c>
      <c r="J3" s="34">
        <f t="shared" si="1"/>
        <v>431.5518862594194</v>
      </c>
      <c r="K3" s="34">
        <f t="shared" si="1"/>
        <v>673.80071325316123</v>
      </c>
      <c r="L3" s="34">
        <f t="shared" si="1"/>
        <v>512.17488043706601</v>
      </c>
      <c r="M3" s="34">
        <f t="shared" si="1"/>
        <v>567.296611264234</v>
      </c>
      <c r="N3" s="34">
        <f t="shared" si="1"/>
        <v>765.67613447447638</v>
      </c>
      <c r="O3" s="34">
        <f t="shared" si="1"/>
        <v>950.12513985597002</v>
      </c>
      <c r="P3" s="34">
        <f t="shared" si="1"/>
        <v>937.17369826167055</v>
      </c>
      <c r="Q3" s="34">
        <f t="shared" si="1"/>
        <v>916.72981738127862</v>
      </c>
      <c r="R3" s="34">
        <f t="shared" si="1"/>
        <v>712.98203317045954</v>
      </c>
      <c r="S3" s="34">
        <f t="shared" si="1"/>
        <v>737.10271426009467</v>
      </c>
      <c r="T3" s="34">
        <f t="shared" si="1"/>
        <v>831.83710062458795</v>
      </c>
      <c r="U3" s="34">
        <f t="shared" si="1"/>
        <v>640.72946720268646</v>
      </c>
      <c r="V3" s="34">
        <f t="shared" si="1"/>
        <v>617.95961244775356</v>
      </c>
      <c r="W3" s="34">
        <f t="shared" si="1"/>
        <v>571.32547316742</v>
      </c>
      <c r="X3" s="34">
        <f t="shared" si="1"/>
        <v>588.39342902770807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783.53154727770914</v>
      </c>
      <c r="D4" s="29">
        <f t="shared" si="2"/>
        <v>778.93855128573489</v>
      </c>
      <c r="E4" s="29">
        <f t="shared" si="2"/>
        <v>732.61167280546067</v>
      </c>
      <c r="F4" s="29">
        <f t="shared" si="2"/>
        <v>444.93777265188783</v>
      </c>
      <c r="G4" s="29">
        <f t="shared" si="2"/>
        <v>405.74005638632076</v>
      </c>
      <c r="H4" s="29">
        <f t="shared" si="2"/>
        <v>413.64427962552116</v>
      </c>
      <c r="I4" s="29">
        <f t="shared" si="2"/>
        <v>372.47028262185427</v>
      </c>
      <c r="J4" s="29">
        <f t="shared" si="2"/>
        <v>402.56533765658611</v>
      </c>
      <c r="K4" s="29">
        <f t="shared" si="2"/>
        <v>656.42283454975495</v>
      </c>
      <c r="L4" s="29">
        <f t="shared" si="2"/>
        <v>501.98911683831011</v>
      </c>
      <c r="M4" s="29">
        <f t="shared" si="2"/>
        <v>557.96170860576262</v>
      </c>
      <c r="N4" s="29">
        <f t="shared" si="2"/>
        <v>745.97977489755522</v>
      </c>
      <c r="O4" s="29">
        <f t="shared" si="2"/>
        <v>891.26617467689186</v>
      </c>
      <c r="P4" s="29">
        <f t="shared" si="2"/>
        <v>882.26547550597934</v>
      </c>
      <c r="Q4" s="29">
        <f t="shared" si="2"/>
        <v>862.17587866408633</v>
      </c>
      <c r="R4" s="29">
        <f t="shared" si="2"/>
        <v>663.86999992164033</v>
      </c>
      <c r="S4" s="29">
        <f t="shared" si="2"/>
        <v>683.69140032090354</v>
      </c>
      <c r="T4" s="29">
        <f t="shared" si="2"/>
        <v>807.23840846539156</v>
      </c>
      <c r="U4" s="29">
        <f t="shared" si="2"/>
        <v>617.8297770293276</v>
      </c>
      <c r="V4" s="29">
        <f t="shared" si="2"/>
        <v>590.28427383370558</v>
      </c>
      <c r="W4" s="29">
        <f t="shared" si="2"/>
        <v>537.01956672816937</v>
      </c>
      <c r="X4" s="29">
        <f t="shared" si="2"/>
        <v>562.54911671317859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1.2749074997531413</v>
      </c>
      <c r="T5" s="10">
        <v>38.036185798423787</v>
      </c>
      <c r="U5" s="10">
        <v>25.19198003785835</v>
      </c>
      <c r="V5" s="10">
        <v>26.744742927633343</v>
      </c>
      <c r="W5" s="10">
        <v>6.1556731464032524</v>
      </c>
      <c r="X5" s="10">
        <v>16.4356661814458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3.6619659591939913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1.1140790308193016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783.53154727770914</v>
      </c>
      <c r="D7" s="10">
        <v>775.27658532654095</v>
      </c>
      <c r="E7" s="10">
        <v>732.61167280546067</v>
      </c>
      <c r="F7" s="10">
        <v>444.93777265188783</v>
      </c>
      <c r="G7" s="10">
        <v>405.74005638632076</v>
      </c>
      <c r="H7" s="10">
        <v>413.64427962552116</v>
      </c>
      <c r="I7" s="10">
        <v>372.47028262185427</v>
      </c>
      <c r="J7" s="10">
        <v>402.56533765658611</v>
      </c>
      <c r="K7" s="10">
        <v>656.42283454975495</v>
      </c>
      <c r="L7" s="10">
        <v>501.98911683831011</v>
      </c>
      <c r="M7" s="10">
        <v>557.96170860576262</v>
      </c>
      <c r="N7" s="10">
        <v>745.97977489755522</v>
      </c>
      <c r="O7" s="10">
        <v>890.15209564607255</v>
      </c>
      <c r="P7" s="10">
        <v>882.26547550597934</v>
      </c>
      <c r="Q7" s="10">
        <v>862.17587866408633</v>
      </c>
      <c r="R7" s="10">
        <v>663.86999992164033</v>
      </c>
      <c r="S7" s="10">
        <v>682.41649282115043</v>
      </c>
      <c r="T7" s="10">
        <v>769.20222266696783</v>
      </c>
      <c r="U7" s="10">
        <v>592.63779699146926</v>
      </c>
      <c r="V7" s="10">
        <v>563.53953090607229</v>
      </c>
      <c r="W7" s="10">
        <v>530.86389358176609</v>
      </c>
      <c r="X7" s="10">
        <v>546.11345053173284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23.436262554892021</v>
      </c>
      <c r="D11" s="29">
        <f t="shared" si="4"/>
        <v>25.282174578942872</v>
      </c>
      <c r="E11" s="29">
        <f t="shared" si="4"/>
        <v>27.141093160292133</v>
      </c>
      <c r="F11" s="29">
        <f t="shared" si="4"/>
        <v>24.069792781058549</v>
      </c>
      <c r="G11" s="29">
        <f t="shared" si="4"/>
        <v>27.703192136121359</v>
      </c>
      <c r="H11" s="29">
        <f t="shared" si="4"/>
        <v>20.598707540458996</v>
      </c>
      <c r="I11" s="29">
        <f t="shared" si="4"/>
        <v>42.771584578561722</v>
      </c>
      <c r="J11" s="29">
        <f t="shared" si="4"/>
        <v>28.986548602833302</v>
      </c>
      <c r="K11" s="29">
        <f t="shared" si="4"/>
        <v>17.377878703406324</v>
      </c>
      <c r="L11" s="29">
        <f t="shared" si="4"/>
        <v>10.185763598755871</v>
      </c>
      <c r="M11" s="29">
        <f t="shared" si="4"/>
        <v>9.3349026584713322</v>
      </c>
      <c r="N11" s="29">
        <f t="shared" si="4"/>
        <v>19.696359576921147</v>
      </c>
      <c r="O11" s="29">
        <f t="shared" si="4"/>
        <v>58.858965179078155</v>
      </c>
      <c r="P11" s="29">
        <f t="shared" si="4"/>
        <v>54.908222755691241</v>
      </c>
      <c r="Q11" s="29">
        <f t="shared" si="4"/>
        <v>54.553938717192274</v>
      </c>
      <c r="R11" s="29">
        <f t="shared" si="4"/>
        <v>49.112033248819223</v>
      </c>
      <c r="S11" s="29">
        <f t="shared" si="4"/>
        <v>53.411313939191103</v>
      </c>
      <c r="T11" s="29">
        <f t="shared" si="4"/>
        <v>24.598692159196403</v>
      </c>
      <c r="U11" s="29">
        <f t="shared" si="4"/>
        <v>22.899690173358881</v>
      </c>
      <c r="V11" s="29">
        <f t="shared" si="4"/>
        <v>27.675338614047977</v>
      </c>
      <c r="W11" s="29">
        <f t="shared" si="4"/>
        <v>34.305906439250627</v>
      </c>
      <c r="X11" s="29">
        <f t="shared" si="4"/>
        <v>25.844312314529489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3.4378982994037826E-3</v>
      </c>
    </row>
    <row r="13" spans="1:24" ht="11.25" customHeight="1" x14ac:dyDescent="0.2">
      <c r="A13" s="41" t="s">
        <v>17</v>
      </c>
      <c r="B13" s="9" t="s">
        <v>18</v>
      </c>
      <c r="C13" s="10">
        <v>23.436262554892021</v>
      </c>
      <c r="D13" s="10">
        <v>25.282174578942872</v>
      </c>
      <c r="E13" s="10">
        <v>27.141093160292133</v>
      </c>
      <c r="F13" s="10">
        <v>24.069792781058549</v>
      </c>
      <c r="G13" s="10">
        <v>27.703192136121359</v>
      </c>
      <c r="H13" s="10">
        <v>20.598707540458996</v>
      </c>
      <c r="I13" s="10">
        <v>42.771584578561722</v>
      </c>
      <c r="J13" s="10">
        <v>28.986548602833302</v>
      </c>
      <c r="K13" s="10">
        <v>17.377878703406324</v>
      </c>
      <c r="L13" s="10">
        <v>10.185763598755871</v>
      </c>
      <c r="M13" s="10">
        <v>9.3349026584713322</v>
      </c>
      <c r="N13" s="10">
        <v>19.696359576921147</v>
      </c>
      <c r="O13" s="10">
        <v>58.858965179078155</v>
      </c>
      <c r="P13" s="10">
        <v>54.908222755691241</v>
      </c>
      <c r="Q13" s="10">
        <v>54.553938717192274</v>
      </c>
      <c r="R13" s="10">
        <v>49.112033248819223</v>
      </c>
      <c r="S13" s="10">
        <v>53.411313939191103</v>
      </c>
      <c r="T13" s="10">
        <v>24.598692159196403</v>
      </c>
      <c r="U13" s="10">
        <v>22.899690173358881</v>
      </c>
      <c r="V13" s="10">
        <v>27.675338614047977</v>
      </c>
      <c r="W13" s="10">
        <v>34.305906439250627</v>
      </c>
      <c r="X13" s="10">
        <v>25.840874416230086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0.93012720907921376</v>
      </c>
      <c r="D17" s="37">
        <f t="shared" si="5"/>
        <v>2.5037476077304963</v>
      </c>
      <c r="E17" s="37">
        <f t="shared" si="5"/>
        <v>4.5895556643121243</v>
      </c>
      <c r="F17" s="37">
        <f t="shared" si="5"/>
        <v>10.101667191522367</v>
      </c>
      <c r="G17" s="37">
        <f t="shared" si="5"/>
        <v>9.3293523160739547</v>
      </c>
      <c r="H17" s="37">
        <f t="shared" si="5"/>
        <v>9.0854834639535245</v>
      </c>
      <c r="I17" s="37">
        <f t="shared" si="5"/>
        <v>7.8655908406634589</v>
      </c>
      <c r="J17" s="37">
        <f t="shared" si="5"/>
        <v>9.700864455952539</v>
      </c>
      <c r="K17" s="37">
        <f t="shared" si="5"/>
        <v>9.6591856196656174</v>
      </c>
      <c r="L17" s="37">
        <f t="shared" si="5"/>
        <v>5.6531474550928618</v>
      </c>
      <c r="M17" s="37">
        <f t="shared" si="5"/>
        <v>7.2508177554928395</v>
      </c>
      <c r="N17" s="37">
        <f t="shared" si="5"/>
        <v>9.5016885399319406</v>
      </c>
      <c r="O17" s="37">
        <f t="shared" si="5"/>
        <v>11.254463028874829</v>
      </c>
      <c r="P17" s="37">
        <f t="shared" si="5"/>
        <v>11.82168808671485</v>
      </c>
      <c r="Q17" s="37">
        <f t="shared" si="5"/>
        <v>11.868702276417103</v>
      </c>
      <c r="R17" s="37">
        <f t="shared" si="5"/>
        <v>9.6023218068190808</v>
      </c>
      <c r="S17" s="37">
        <f t="shared" si="5"/>
        <v>9.1184731798642655</v>
      </c>
      <c r="T17" s="37">
        <f t="shared" si="5"/>
        <v>10.122372913790919</v>
      </c>
      <c r="U17" s="37">
        <f t="shared" si="5"/>
        <v>7.5732054341359909</v>
      </c>
      <c r="V17" s="37">
        <f t="shared" si="5"/>
        <v>6.9645572802817419</v>
      </c>
      <c r="W17" s="37">
        <f t="shared" si="5"/>
        <v>3.0775955436957281</v>
      </c>
      <c r="X17" s="37">
        <f t="shared" si="5"/>
        <v>5.9144949571324341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0.7609930456288938</v>
      </c>
      <c r="D19" s="10">
        <v>2.3772278409612531</v>
      </c>
      <c r="E19" s="10">
        <v>4.5261045332528944</v>
      </c>
      <c r="F19" s="10">
        <v>9.8988599112971531</v>
      </c>
      <c r="G19" s="10">
        <v>9.0455922224623286</v>
      </c>
      <c r="H19" s="10">
        <v>8.9967404677421268</v>
      </c>
      <c r="I19" s="10">
        <v>7.8655908406634589</v>
      </c>
      <c r="J19" s="10">
        <v>9.700864455952539</v>
      </c>
      <c r="K19" s="10">
        <v>9.6591856196656174</v>
      </c>
      <c r="L19" s="10">
        <v>5.6531474550928618</v>
      </c>
      <c r="M19" s="10">
        <v>7.2508177554928395</v>
      </c>
      <c r="N19" s="10">
        <v>9.5016885399319406</v>
      </c>
      <c r="O19" s="10">
        <v>11.254463028874829</v>
      </c>
      <c r="P19" s="10">
        <v>11.82168808671485</v>
      </c>
      <c r="Q19" s="10">
        <v>11.868702276417103</v>
      </c>
      <c r="R19" s="10">
        <v>9.6023218068190808</v>
      </c>
      <c r="S19" s="10">
        <v>9.1184731798642655</v>
      </c>
      <c r="T19" s="10">
        <v>10.122372913790919</v>
      </c>
      <c r="U19" s="10">
        <v>7.5732054341359909</v>
      </c>
      <c r="V19" s="10">
        <v>6.9645572802817419</v>
      </c>
      <c r="W19" s="10">
        <v>3.0775955436957281</v>
      </c>
      <c r="X19" s="10">
        <v>5.9144949571324341</v>
      </c>
    </row>
    <row r="20" spans="1:24" ht="11.25" customHeight="1" x14ac:dyDescent="0.2">
      <c r="A20" s="42" t="s">
        <v>31</v>
      </c>
      <c r="B20" s="9" t="s">
        <v>32</v>
      </c>
      <c r="C20" s="10">
        <v>0.16913416345031995</v>
      </c>
      <c r="D20" s="10">
        <v>0.12651976676924323</v>
      </c>
      <c r="E20" s="10">
        <v>6.3451131059229851E-2</v>
      </c>
      <c r="F20" s="10">
        <v>0.20280728022521424</v>
      </c>
      <c r="G20" s="10">
        <v>0.28376009361162646</v>
      </c>
      <c r="H20" s="10">
        <v>8.8742996211397168E-2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595.27042585579068</v>
      </c>
      <c r="D26" s="37">
        <f t="shared" si="7"/>
        <v>528.57606944835356</v>
      </c>
      <c r="E26" s="37">
        <f t="shared" si="7"/>
        <v>526.39172077109868</v>
      </c>
      <c r="F26" s="37">
        <f t="shared" si="7"/>
        <v>526.52373584869486</v>
      </c>
      <c r="G26" s="37">
        <f t="shared" si="7"/>
        <v>505.77909652329748</v>
      </c>
      <c r="H26" s="37">
        <f t="shared" si="7"/>
        <v>386.29125981080983</v>
      </c>
      <c r="I26" s="37">
        <f t="shared" si="7"/>
        <v>423.52802349249936</v>
      </c>
      <c r="J26" s="37">
        <f t="shared" si="7"/>
        <v>441.13933577694451</v>
      </c>
      <c r="K26" s="37">
        <f t="shared" si="7"/>
        <v>347.3838577708209</v>
      </c>
      <c r="L26" s="37">
        <f t="shared" si="7"/>
        <v>313.55290828978502</v>
      </c>
      <c r="M26" s="37">
        <f t="shared" si="7"/>
        <v>256.14979745038022</v>
      </c>
      <c r="N26" s="37">
        <f t="shared" si="7"/>
        <v>260.00364004980349</v>
      </c>
      <c r="O26" s="37">
        <f t="shared" si="7"/>
        <v>260.87628861806076</v>
      </c>
      <c r="P26" s="37">
        <f t="shared" si="7"/>
        <v>308.74919545543082</v>
      </c>
      <c r="Q26" s="37">
        <f t="shared" si="7"/>
        <v>244.8201609736968</v>
      </c>
      <c r="R26" s="37">
        <f t="shared" si="7"/>
        <v>159.14142052328637</v>
      </c>
      <c r="S26" s="37">
        <f t="shared" si="7"/>
        <v>155.87289342000639</v>
      </c>
      <c r="T26" s="37">
        <f t="shared" si="7"/>
        <v>213.13929178577243</v>
      </c>
      <c r="U26" s="37">
        <f t="shared" si="7"/>
        <v>157.72464626662577</v>
      </c>
      <c r="V26" s="37">
        <f t="shared" si="7"/>
        <v>221.47304508777029</v>
      </c>
      <c r="W26" s="37">
        <f t="shared" si="7"/>
        <v>236.27985442181028</v>
      </c>
      <c r="X26" s="37">
        <f t="shared" si="7"/>
        <v>246.95412745143176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595.27042585579068</v>
      </c>
      <c r="D33" s="29">
        <f t="shared" si="9"/>
        <v>528.57606944835356</v>
      </c>
      <c r="E33" s="29">
        <f t="shared" si="9"/>
        <v>526.39172077109868</v>
      </c>
      <c r="F33" s="29">
        <f t="shared" si="9"/>
        <v>526.52373584869486</v>
      </c>
      <c r="G33" s="29">
        <f t="shared" si="9"/>
        <v>505.77909652329748</v>
      </c>
      <c r="H33" s="29">
        <f t="shared" si="9"/>
        <v>386.29125981080983</v>
      </c>
      <c r="I33" s="29">
        <f t="shared" si="9"/>
        <v>423.52802349249936</v>
      </c>
      <c r="J33" s="29">
        <f t="shared" si="9"/>
        <v>441.13933577694451</v>
      </c>
      <c r="K33" s="29">
        <f t="shared" si="9"/>
        <v>347.3838577708209</v>
      </c>
      <c r="L33" s="29">
        <f t="shared" si="9"/>
        <v>313.55290828978502</v>
      </c>
      <c r="M33" s="29">
        <f t="shared" si="9"/>
        <v>256.14979745038022</v>
      </c>
      <c r="N33" s="29">
        <f t="shared" si="9"/>
        <v>260.00364004980349</v>
      </c>
      <c r="O33" s="29">
        <f t="shared" si="9"/>
        <v>260.87628861806076</v>
      </c>
      <c r="P33" s="29">
        <f t="shared" si="9"/>
        <v>308.74919545543082</v>
      </c>
      <c r="Q33" s="29">
        <f t="shared" si="9"/>
        <v>244.8201609736968</v>
      </c>
      <c r="R33" s="29">
        <f t="shared" si="9"/>
        <v>159.14142052328637</v>
      </c>
      <c r="S33" s="29">
        <f t="shared" si="9"/>
        <v>155.87289342000639</v>
      </c>
      <c r="T33" s="29">
        <f t="shared" si="9"/>
        <v>213.13929178577243</v>
      </c>
      <c r="U33" s="29">
        <f t="shared" si="9"/>
        <v>157.72464626662577</v>
      </c>
      <c r="V33" s="29">
        <f t="shared" si="9"/>
        <v>221.47304508777029</v>
      </c>
      <c r="W33" s="29">
        <f t="shared" si="9"/>
        <v>236.27985442181028</v>
      </c>
      <c r="X33" s="29">
        <f t="shared" si="9"/>
        <v>246.95412745143176</v>
      </c>
    </row>
    <row r="34" spans="1:24" ht="11.25" customHeight="1" x14ac:dyDescent="0.2">
      <c r="A34" s="41" t="s">
        <v>55</v>
      </c>
      <c r="B34" s="9" t="s">
        <v>56</v>
      </c>
      <c r="C34" s="10">
        <v>358.42772449120889</v>
      </c>
      <c r="D34" s="10">
        <v>324.91152976012341</v>
      </c>
      <c r="E34" s="10">
        <v>329.03494942843201</v>
      </c>
      <c r="F34" s="10">
        <v>340.56290375675525</v>
      </c>
      <c r="G34" s="10">
        <v>334.87508205445602</v>
      </c>
      <c r="H34" s="10">
        <v>270.10184584737647</v>
      </c>
      <c r="I34" s="10">
        <v>306.66748499659093</v>
      </c>
      <c r="J34" s="10">
        <v>331.36878996598472</v>
      </c>
      <c r="K34" s="10">
        <v>282.80022821813293</v>
      </c>
      <c r="L34" s="10">
        <v>244.33808646686273</v>
      </c>
      <c r="M34" s="10">
        <v>198.53924944559662</v>
      </c>
      <c r="N34" s="10">
        <v>189.47811649805797</v>
      </c>
      <c r="O34" s="10">
        <v>183.54479795956229</v>
      </c>
      <c r="P34" s="10">
        <v>221.61502596362632</v>
      </c>
      <c r="Q34" s="10">
        <v>189.36953143962575</v>
      </c>
      <c r="R34" s="10">
        <v>118.88588903680763</v>
      </c>
      <c r="S34" s="10">
        <v>122.35782535028699</v>
      </c>
      <c r="T34" s="10">
        <v>173.86000482083784</v>
      </c>
      <c r="U34" s="10">
        <v>128.16030177584526</v>
      </c>
      <c r="V34" s="10">
        <v>189.78189468736048</v>
      </c>
      <c r="W34" s="10">
        <v>207.84651182107831</v>
      </c>
      <c r="X34" s="10">
        <v>235.64080667045488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1.0993267164290634</v>
      </c>
      <c r="M36" s="10">
        <v>1.6277353281863816</v>
      </c>
      <c r="N36" s="10">
        <v>2.1579661127431389</v>
      </c>
      <c r="O36" s="10">
        <v>2.6298412148775352</v>
      </c>
      <c r="P36" s="10">
        <v>3.4314576080256076</v>
      </c>
      <c r="Q36" s="10">
        <v>2.5586634816325438</v>
      </c>
      <c r="R36" s="10">
        <v>3.5852553634924877</v>
      </c>
      <c r="S36" s="10">
        <v>4.265287715289495</v>
      </c>
      <c r="T36" s="10">
        <v>4.937201946355593</v>
      </c>
      <c r="U36" s="10">
        <v>3.8656157277961323</v>
      </c>
      <c r="V36" s="10">
        <v>4.1340738299527962</v>
      </c>
      <c r="W36" s="10">
        <v>3.3313527516879629</v>
      </c>
      <c r="X36" s="10">
        <v>4.0318613440546214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1.0527276452686891</v>
      </c>
      <c r="M37" s="10">
        <v>0</v>
      </c>
      <c r="N37" s="10">
        <v>0.69456787572601897</v>
      </c>
      <c r="O37" s="10">
        <v>0.8513209552855393</v>
      </c>
      <c r="P37" s="10">
        <v>0.83251324554329953</v>
      </c>
      <c r="Q37" s="10">
        <v>0</v>
      </c>
      <c r="R37" s="10">
        <v>0</v>
      </c>
      <c r="S37" s="10">
        <v>0</v>
      </c>
      <c r="T37" s="10">
        <v>0.12579827609624541</v>
      </c>
      <c r="U37" s="10">
        <v>0.12331775462612067</v>
      </c>
      <c r="V37" s="10">
        <v>0.10738380353200322</v>
      </c>
      <c r="W37" s="10">
        <v>1.7043201318623646E-2</v>
      </c>
      <c r="X37" s="10">
        <v>4.1428004515319675E-3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0.69278397942456427</v>
      </c>
      <c r="E41" s="10">
        <v>0.69487840827871206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7.0212991309532332E-4</v>
      </c>
      <c r="U41" s="10">
        <v>9.0341047236024881E-3</v>
      </c>
      <c r="V41" s="10">
        <v>1.1369541195216123E-2</v>
      </c>
      <c r="W41" s="10">
        <v>6.7048127014889963E-3</v>
      </c>
      <c r="X41" s="10">
        <v>1.3938797352550266E-2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15.934002897281228</v>
      </c>
      <c r="D43" s="10">
        <v>75.916220175106972</v>
      </c>
      <c r="E43" s="10">
        <v>67.838588309368674</v>
      </c>
      <c r="F43" s="10">
        <v>68.40070432878322</v>
      </c>
      <c r="G43" s="10">
        <v>59.020641965468606</v>
      </c>
      <c r="H43" s="10">
        <v>56.533513352893351</v>
      </c>
      <c r="I43" s="10">
        <v>59.403925179267773</v>
      </c>
      <c r="J43" s="10">
        <v>55.720139859783131</v>
      </c>
      <c r="K43" s="10">
        <v>54.891834823429875</v>
      </c>
      <c r="L43" s="10">
        <v>54.15785217993173</v>
      </c>
      <c r="M43" s="10">
        <v>48.905626859081238</v>
      </c>
      <c r="N43" s="10">
        <v>56.413938026777053</v>
      </c>
      <c r="O43" s="10">
        <v>63.178385775229472</v>
      </c>
      <c r="P43" s="10">
        <v>74.664536221767378</v>
      </c>
      <c r="Q43" s="10">
        <v>45.475493088995151</v>
      </c>
      <c r="R43" s="10">
        <v>27.940948956753587</v>
      </c>
      <c r="S43" s="10">
        <v>23.068237013311428</v>
      </c>
      <c r="T43" s="10">
        <v>28.466931218491094</v>
      </c>
      <c r="U43" s="10">
        <v>21.369506430425311</v>
      </c>
      <c r="V43" s="10">
        <v>23.954402704077566</v>
      </c>
      <c r="W43" s="10">
        <v>22.548217890243951</v>
      </c>
      <c r="X43" s="10">
        <v>4.0992349033641693</v>
      </c>
    </row>
    <row r="44" spans="1:24" ht="11.25" customHeight="1" x14ac:dyDescent="0.2">
      <c r="A44" s="41" t="s">
        <v>75</v>
      </c>
      <c r="B44" s="9" t="s">
        <v>76</v>
      </c>
      <c r="C44" s="10">
        <v>213.49247533171715</v>
      </c>
      <c r="D44" s="10">
        <v>119.42563060702064</v>
      </c>
      <c r="E44" s="10">
        <v>124.35905209441009</v>
      </c>
      <c r="F44" s="10">
        <v>113.79715690325912</v>
      </c>
      <c r="G44" s="10">
        <v>111.88337250337288</v>
      </c>
      <c r="H44" s="10">
        <v>59.061423682709965</v>
      </c>
      <c r="I44" s="10">
        <v>56.878751126392686</v>
      </c>
      <c r="J44" s="10">
        <v>54.050405951176643</v>
      </c>
      <c r="K44" s="10">
        <v>9.6917947292580795</v>
      </c>
      <c r="L44" s="10">
        <v>12.904915281292803</v>
      </c>
      <c r="M44" s="10">
        <v>7.0771858175159714</v>
      </c>
      <c r="N44" s="10">
        <v>11.259051536499303</v>
      </c>
      <c r="O44" s="10">
        <v>10.671942713105937</v>
      </c>
      <c r="P44" s="10">
        <v>8.2056624164681935</v>
      </c>
      <c r="Q44" s="10">
        <v>7.4164729634433408</v>
      </c>
      <c r="R44" s="10">
        <v>8.7293271662326433</v>
      </c>
      <c r="S44" s="10">
        <v>6.1815433411184886</v>
      </c>
      <c r="T44" s="10">
        <v>5.7251320419898546</v>
      </c>
      <c r="U44" s="10">
        <v>4.1767996297100902</v>
      </c>
      <c r="V44" s="10">
        <v>3.4608788278992022</v>
      </c>
      <c r="W44" s="10">
        <v>2.5062326739036882</v>
      </c>
      <c r="X44" s="10">
        <v>3.1413575332705954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7.4162231355833974</v>
      </c>
      <c r="D50" s="10">
        <v>7.6299049266780328</v>
      </c>
      <c r="E50" s="10">
        <v>4.4642525306091985</v>
      </c>
      <c r="F50" s="10">
        <v>3.762970859897357</v>
      </c>
      <c r="G50" s="10">
        <v>0</v>
      </c>
      <c r="H50" s="10">
        <v>0.59447692783003747</v>
      </c>
      <c r="I50" s="10">
        <v>0.57786219024795293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2.3521352088693343E-2</v>
      </c>
      <c r="U50" s="10">
        <v>2.0070843499235089E-2</v>
      </c>
      <c r="V50" s="10">
        <v>2.3041693753042554E-2</v>
      </c>
      <c r="W50" s="10">
        <v>2.3791270876251283E-2</v>
      </c>
      <c r="X50" s="10">
        <v>2.2785402483425823E-2</v>
      </c>
    </row>
    <row r="51" spans="1:24" ht="11.25" customHeight="1" x14ac:dyDescent="0.2">
      <c r="A51" s="35" t="s">
        <v>89</v>
      </c>
      <c r="B51" s="36" t="s">
        <v>90</v>
      </c>
      <c r="C51" s="37">
        <v>143.5946509258394</v>
      </c>
      <c r="D51" s="37">
        <v>132.47562646729978</v>
      </c>
      <c r="E51" s="37">
        <v>112.35165426902128</v>
      </c>
      <c r="F51" s="37">
        <v>99.72794767203068</v>
      </c>
      <c r="G51" s="37">
        <v>111.13077573254908</v>
      </c>
      <c r="H51" s="37">
        <v>118.36968836032483</v>
      </c>
      <c r="I51" s="37">
        <v>128.83426285453447</v>
      </c>
      <c r="J51" s="37">
        <v>127.92318640295953</v>
      </c>
      <c r="K51" s="37">
        <v>115.48997783086674</v>
      </c>
      <c r="L51" s="37">
        <v>111.52455277153113</v>
      </c>
      <c r="M51" s="37">
        <v>133.82790708787439</v>
      </c>
      <c r="N51" s="37">
        <v>211.65808332276126</v>
      </c>
      <c r="O51" s="37">
        <v>253.71950044109619</v>
      </c>
      <c r="P51" s="37">
        <v>268.82389400051375</v>
      </c>
      <c r="Q51" s="37">
        <v>263.37610745304357</v>
      </c>
      <c r="R51" s="37">
        <v>226.22242447831459</v>
      </c>
      <c r="S51" s="37">
        <v>181.83609520058414</v>
      </c>
      <c r="T51" s="37">
        <v>209.24783968597325</v>
      </c>
      <c r="U51" s="37">
        <v>185.6196408208472</v>
      </c>
      <c r="V51" s="37">
        <v>177.72384104299209</v>
      </c>
      <c r="W51" s="37">
        <v>202.88537771891674</v>
      </c>
      <c r="X51" s="37">
        <v>223.82357906317233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1.5877060697089017E-2</v>
      </c>
      <c r="F52" s="37">
        <f t="shared" si="10"/>
        <v>2.3869591275468309</v>
      </c>
      <c r="G52" s="37">
        <f t="shared" si="10"/>
        <v>1.4038006449968132</v>
      </c>
      <c r="H52" s="37">
        <f t="shared" si="10"/>
        <v>2.2624939046097068</v>
      </c>
      <c r="I52" s="37">
        <f t="shared" si="10"/>
        <v>0</v>
      </c>
      <c r="J52" s="37">
        <f t="shared" si="10"/>
        <v>1.7841628193106465</v>
      </c>
      <c r="K52" s="37">
        <f t="shared" si="10"/>
        <v>0</v>
      </c>
      <c r="L52" s="37">
        <f t="shared" si="10"/>
        <v>0.67841980371695398</v>
      </c>
      <c r="M52" s="37">
        <f t="shared" si="10"/>
        <v>0.67040415987802071</v>
      </c>
      <c r="N52" s="37">
        <f t="shared" si="10"/>
        <v>0.81803426131507595</v>
      </c>
      <c r="O52" s="37">
        <f t="shared" si="10"/>
        <v>2.4782974593508387</v>
      </c>
      <c r="P52" s="37">
        <f t="shared" si="10"/>
        <v>0.92502211738807116</v>
      </c>
      <c r="Q52" s="37">
        <f t="shared" si="10"/>
        <v>2.0397210855397461</v>
      </c>
      <c r="R52" s="37">
        <f t="shared" si="10"/>
        <v>1.4461606865810916</v>
      </c>
      <c r="S52" s="37">
        <f t="shared" si="10"/>
        <v>2.1960762874809348</v>
      </c>
      <c r="T52" s="37">
        <f t="shared" si="10"/>
        <v>1.9020957456352674</v>
      </c>
      <c r="U52" s="37">
        <f t="shared" si="10"/>
        <v>1.9730025754114806</v>
      </c>
      <c r="V52" s="37">
        <f t="shared" si="10"/>
        <v>4.4535801150930343</v>
      </c>
      <c r="W52" s="37">
        <f t="shared" si="10"/>
        <v>4.238721501046494</v>
      </c>
      <c r="X52" s="37">
        <f t="shared" si="10"/>
        <v>3.0605950502660861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1.5877060697089017E-2</v>
      </c>
      <c r="F59" s="10">
        <v>2.3869591275468309</v>
      </c>
      <c r="G59" s="10">
        <v>1.4038006449968132</v>
      </c>
      <c r="H59" s="10">
        <v>2.2624939046097068</v>
      </c>
      <c r="I59" s="10">
        <v>0</v>
      </c>
      <c r="J59" s="10">
        <v>1.7841628193106465</v>
      </c>
      <c r="K59" s="10">
        <v>0</v>
      </c>
      <c r="L59" s="10">
        <v>0.67841980371695398</v>
      </c>
      <c r="M59" s="10">
        <v>0.67040415987802071</v>
      </c>
      <c r="N59" s="10">
        <v>0.81803426131507595</v>
      </c>
      <c r="O59" s="10">
        <v>2.4782974593508387</v>
      </c>
      <c r="P59" s="10">
        <v>0.92502211738807116</v>
      </c>
      <c r="Q59" s="10">
        <v>1.8944236587479486</v>
      </c>
      <c r="R59" s="10">
        <v>1.3548003131075648</v>
      </c>
      <c r="S59" s="10">
        <v>2.1056532072514251</v>
      </c>
      <c r="T59" s="10">
        <v>1.6057126004229143</v>
      </c>
      <c r="U59" s="10">
        <v>1.7592027572611149</v>
      </c>
      <c r="V59" s="10">
        <v>4.4384440856001488</v>
      </c>
      <c r="W59" s="10">
        <v>4.2240752587942065</v>
      </c>
      <c r="X59" s="10">
        <v>3.0381831269708872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0.14529742679179766</v>
      </c>
      <c r="R61" s="10">
        <v>9.136037347352681E-2</v>
      </c>
      <c r="S61" s="10">
        <v>9.042308022950965E-2</v>
      </c>
      <c r="T61" s="10">
        <v>8.5682811564237585E-2</v>
      </c>
      <c r="U61" s="10">
        <v>4.5807398933972822E-2</v>
      </c>
      <c r="V61" s="10">
        <v>1.0685217193027419E-2</v>
      </c>
      <c r="W61" s="10">
        <v>1.3334813919886123E-2</v>
      </c>
      <c r="X61" s="10">
        <v>1.7576378711111958E-2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0.21070033364811541</v>
      </c>
      <c r="U69" s="10">
        <v>0.16799241921639294</v>
      </c>
      <c r="V69" s="10">
        <v>4.4508122998575712E-3</v>
      </c>
      <c r="W69" s="10">
        <v>1.3114283324007891E-3</v>
      </c>
      <c r="X69" s="10">
        <v>4.8355445840870459E-3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9.3317671575660661</v>
      </c>
      <c r="D71" s="37">
        <f t="shared" si="11"/>
        <v>9.7746484257316268</v>
      </c>
      <c r="E71" s="37">
        <f t="shared" si="11"/>
        <v>8.9950973373795691</v>
      </c>
      <c r="F71" s="37">
        <f t="shared" si="11"/>
        <v>13.650935004824056</v>
      </c>
      <c r="G71" s="37">
        <f t="shared" si="11"/>
        <v>15.979488924485569</v>
      </c>
      <c r="H71" s="37">
        <f t="shared" si="11"/>
        <v>8.4288811152604382</v>
      </c>
      <c r="I71" s="37">
        <f t="shared" si="11"/>
        <v>9.6451290210553999</v>
      </c>
      <c r="J71" s="37">
        <f t="shared" si="11"/>
        <v>10.424859478194598</v>
      </c>
      <c r="K71" s="37">
        <f t="shared" si="11"/>
        <v>7.5141820939692012</v>
      </c>
      <c r="L71" s="37">
        <f t="shared" si="11"/>
        <v>6.8310233628310915</v>
      </c>
      <c r="M71" s="37">
        <f t="shared" si="11"/>
        <v>8.9002591615759421</v>
      </c>
      <c r="N71" s="37">
        <f t="shared" si="11"/>
        <v>11.298285589999891</v>
      </c>
      <c r="O71" s="37">
        <f t="shared" si="11"/>
        <v>10.991507012206229</v>
      </c>
      <c r="P71" s="37">
        <f t="shared" si="11"/>
        <v>20.202299224830853</v>
      </c>
      <c r="Q71" s="37">
        <f t="shared" si="11"/>
        <v>19.900751360618241</v>
      </c>
      <c r="R71" s="37">
        <f t="shared" si="11"/>
        <v>14.410410792340326</v>
      </c>
      <c r="S71" s="37">
        <f t="shared" si="11"/>
        <v>9.9485288920385297</v>
      </c>
      <c r="T71" s="37">
        <f t="shared" si="11"/>
        <v>24.281173676314662</v>
      </c>
      <c r="U71" s="37">
        <f t="shared" si="11"/>
        <v>9.2019254571626092</v>
      </c>
      <c r="V71" s="37">
        <f t="shared" si="11"/>
        <v>4.7176246827054946</v>
      </c>
      <c r="W71" s="37">
        <f t="shared" si="11"/>
        <v>3.9662643962079196</v>
      </c>
      <c r="X71" s="37">
        <f t="shared" si="11"/>
        <v>4.8946324251422793</v>
      </c>
    </row>
    <row r="72" spans="1:24" ht="11.25" customHeight="1" x14ac:dyDescent="0.2">
      <c r="A72" s="42" t="s">
        <v>131</v>
      </c>
      <c r="B72" s="9" t="s">
        <v>132</v>
      </c>
      <c r="C72" s="10">
        <v>9.3317671575660661</v>
      </c>
      <c r="D72" s="10">
        <v>9.7746484257316268</v>
      </c>
      <c r="E72" s="10">
        <v>8.9950973373795691</v>
      </c>
      <c r="F72" s="10">
        <v>13.650935004824056</v>
      </c>
      <c r="G72" s="10">
        <v>15.979488924485569</v>
      </c>
      <c r="H72" s="10">
        <v>8.4288811152604382</v>
      </c>
      <c r="I72" s="10">
        <v>9.6451290210553999</v>
      </c>
      <c r="J72" s="10">
        <v>10.424859478194598</v>
      </c>
      <c r="K72" s="10">
        <v>7.5141820939692012</v>
      </c>
      <c r="L72" s="10">
        <v>6.8310233628310915</v>
      </c>
      <c r="M72" s="10">
        <v>8.9002591615759421</v>
      </c>
      <c r="N72" s="10">
        <v>11.298285589999891</v>
      </c>
      <c r="O72" s="10">
        <v>10.991507012206229</v>
      </c>
      <c r="P72" s="10">
        <v>20.202299224830853</v>
      </c>
      <c r="Q72" s="10">
        <v>19.900751360618241</v>
      </c>
      <c r="R72" s="10">
        <v>14.410410792340326</v>
      </c>
      <c r="S72" s="10">
        <v>9.9485288920385297</v>
      </c>
      <c r="T72" s="10">
        <v>24.281173676314662</v>
      </c>
      <c r="U72" s="10">
        <v>9.2019254571626092</v>
      </c>
      <c r="V72" s="10">
        <v>4.7176246827054946</v>
      </c>
      <c r="W72" s="10">
        <v>3.9662643962079196</v>
      </c>
      <c r="X72" s="10">
        <v>4.8946324251422793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488.58830708526762</v>
      </c>
      <c r="D75" s="37">
        <v>435.63528656634986</v>
      </c>
      <c r="E75" s="37">
        <v>435.84182142481103</v>
      </c>
      <c r="F75" s="37">
        <v>694.18387803479618</v>
      </c>
      <c r="G75" s="37">
        <v>308.31475020019968</v>
      </c>
      <c r="H75" s="37">
        <v>336.37220877881992</v>
      </c>
      <c r="I75" s="37">
        <v>313.4018279335192</v>
      </c>
      <c r="J75" s="37">
        <v>312.67189321958512</v>
      </c>
      <c r="K75" s="37">
        <v>90.539173990119195</v>
      </c>
      <c r="L75" s="37">
        <v>81.270574214742808</v>
      </c>
      <c r="M75" s="37">
        <v>62.60229134774557</v>
      </c>
      <c r="N75" s="37">
        <v>78.239237185861981</v>
      </c>
      <c r="O75" s="37">
        <v>91.526469382218238</v>
      </c>
      <c r="P75" s="37">
        <v>64.066489717672283</v>
      </c>
      <c r="Q75" s="37">
        <v>62.479431094852004</v>
      </c>
      <c r="R75" s="37">
        <v>60.028007196572858</v>
      </c>
      <c r="S75" s="37">
        <v>65.642020782757754</v>
      </c>
      <c r="T75" s="37">
        <v>87.424126336759798</v>
      </c>
      <c r="U75" s="37">
        <v>126.29727356873107</v>
      </c>
      <c r="V75" s="37">
        <v>165.85627314413321</v>
      </c>
      <c r="W75" s="37">
        <v>175.53779294370457</v>
      </c>
      <c r="X75" s="37">
        <v>173.13341352848462</v>
      </c>
    </row>
    <row r="76" spans="1:24" ht="11.25" customHeight="1" x14ac:dyDescent="0.2">
      <c r="A76" s="38" t="s">
        <v>139</v>
      </c>
      <c r="B76" s="39" t="s">
        <v>140</v>
      </c>
      <c r="C76" s="40">
        <v>459.22911528067675</v>
      </c>
      <c r="D76" s="40">
        <v>461.20958608096208</v>
      </c>
      <c r="E76" s="40">
        <v>443.25760802057715</v>
      </c>
      <c r="F76" s="40">
        <v>469.61759111202463</v>
      </c>
      <c r="G76" s="40">
        <v>451.79990537257117</v>
      </c>
      <c r="H76" s="40">
        <v>432.12324222504753</v>
      </c>
      <c r="I76" s="40">
        <v>446.00513836339354</v>
      </c>
      <c r="J76" s="40">
        <v>458.23550444642029</v>
      </c>
      <c r="K76" s="40">
        <v>436.89046183056018</v>
      </c>
      <c r="L76" s="40">
        <v>335.29004208761461</v>
      </c>
      <c r="M76" s="40">
        <v>317.65002202720893</v>
      </c>
      <c r="N76" s="40">
        <v>440.40967014902606</v>
      </c>
      <c r="O76" s="40">
        <v>559.31187033843491</v>
      </c>
      <c r="P76" s="40">
        <v>559.67828232795284</v>
      </c>
      <c r="Q76" s="40">
        <v>545.91130245587885</v>
      </c>
      <c r="R76" s="40">
        <v>467.58756848911747</v>
      </c>
      <c r="S76" s="40">
        <v>453.44499962909669</v>
      </c>
      <c r="T76" s="40">
        <v>509.87530586653781</v>
      </c>
      <c r="U76" s="40">
        <v>399.73762058003109</v>
      </c>
      <c r="V76" s="40">
        <v>395.40253763851757</v>
      </c>
      <c r="W76" s="40">
        <v>400.76864439000474</v>
      </c>
      <c r="X76" s="40">
        <v>372.46016755159957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1321.5559923023202</v>
      </c>
      <c r="D2" s="31">
        <f t="shared" ref="D2:W2" si="1">SUM(D3,D17,D22,D25,D26,D51,D52,D71,D74,D75,D76)</f>
        <v>1148.9430997379327</v>
      </c>
      <c r="E2" s="31">
        <f t="shared" si="1"/>
        <v>1084.9074419622143</v>
      </c>
      <c r="F2" s="31">
        <f t="shared" si="1"/>
        <v>1137.9570604962944</v>
      </c>
      <c r="G2" s="31">
        <f t="shared" si="1"/>
        <v>1034.9408975612091</v>
      </c>
      <c r="H2" s="31">
        <f t="shared" si="1"/>
        <v>990.70053267157186</v>
      </c>
      <c r="I2" s="31">
        <f t="shared" si="1"/>
        <v>1082.0893917405197</v>
      </c>
      <c r="J2" s="31">
        <f t="shared" si="1"/>
        <v>1018.7327622166247</v>
      </c>
      <c r="K2" s="31">
        <f t="shared" si="1"/>
        <v>943.68074923145934</v>
      </c>
      <c r="L2" s="31">
        <f t="shared" si="1"/>
        <v>1307.4988128653795</v>
      </c>
      <c r="M2" s="31">
        <f t="shared" si="1"/>
        <v>1318.3085148128484</v>
      </c>
      <c r="N2" s="31">
        <f t="shared" si="1"/>
        <v>890.46999470664946</v>
      </c>
      <c r="O2" s="31">
        <f t="shared" si="1"/>
        <v>487.85722407322919</v>
      </c>
      <c r="P2" s="31">
        <f t="shared" si="1"/>
        <v>554.79193659963403</v>
      </c>
      <c r="Q2" s="31">
        <f t="shared" si="1"/>
        <v>533.85655106054332</v>
      </c>
      <c r="R2" s="31">
        <f t="shared" si="1"/>
        <v>822.39804399054412</v>
      </c>
      <c r="S2" s="31">
        <f t="shared" si="1"/>
        <v>827.98466820573219</v>
      </c>
      <c r="T2" s="31">
        <f t="shared" si="1"/>
        <v>806.07853706387937</v>
      </c>
      <c r="U2" s="31">
        <f t="shared" si="1"/>
        <v>1329.071669417581</v>
      </c>
      <c r="V2" s="31">
        <f t="shared" si="1"/>
        <v>1475.6445242424238</v>
      </c>
      <c r="W2" s="31">
        <f t="shared" si="1"/>
        <v>1478.5166454595694</v>
      </c>
      <c r="X2" s="31">
        <f t="shared" ref="X2" si="2">SUM(X3,X17,X22,X25,X26,X51,X52,X71,X74,X75,X76)</f>
        <v>1490.8098274009556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422.8560434022146</v>
      </c>
      <c r="D3" s="34">
        <f t="shared" ref="D3:W3" si="4">SUM(D4,D8,D11)</f>
        <v>385.66815916038973</v>
      </c>
      <c r="E3" s="34">
        <f t="shared" si="4"/>
        <v>356.3536058680358</v>
      </c>
      <c r="F3" s="34">
        <f t="shared" si="4"/>
        <v>227.84940531207167</v>
      </c>
      <c r="G3" s="34">
        <f t="shared" si="4"/>
        <v>239.03969434148033</v>
      </c>
      <c r="H3" s="34">
        <f t="shared" si="4"/>
        <v>244.2453001305812</v>
      </c>
      <c r="I3" s="34">
        <f t="shared" si="4"/>
        <v>251.7019035496522</v>
      </c>
      <c r="J3" s="34">
        <f t="shared" si="4"/>
        <v>239.3200229879169</v>
      </c>
      <c r="K3" s="34">
        <f t="shared" si="4"/>
        <v>373.8870633740367</v>
      </c>
      <c r="L3" s="34">
        <f t="shared" si="4"/>
        <v>486.09495646179414</v>
      </c>
      <c r="M3" s="34">
        <f t="shared" si="4"/>
        <v>553.26407151230364</v>
      </c>
      <c r="N3" s="34">
        <f t="shared" si="4"/>
        <v>379.03699877340284</v>
      </c>
      <c r="O3" s="34">
        <f t="shared" si="4"/>
        <v>213.69017079491755</v>
      </c>
      <c r="P3" s="34">
        <f t="shared" si="4"/>
        <v>236.30269210171986</v>
      </c>
      <c r="Q3" s="34">
        <f t="shared" si="4"/>
        <v>233.46645596284409</v>
      </c>
      <c r="R3" s="34">
        <f t="shared" si="4"/>
        <v>348.97070974358599</v>
      </c>
      <c r="S3" s="34">
        <f t="shared" si="4"/>
        <v>371.70596585389711</v>
      </c>
      <c r="T3" s="34">
        <f t="shared" si="4"/>
        <v>349.6325243317354</v>
      </c>
      <c r="U3" s="34">
        <f t="shared" si="4"/>
        <v>551.66427920708873</v>
      </c>
      <c r="V3" s="34">
        <f t="shared" si="4"/>
        <v>562.90486606843126</v>
      </c>
      <c r="W3" s="34">
        <f t="shared" si="4"/>
        <v>519.25697577533595</v>
      </c>
      <c r="X3" s="34">
        <f t="shared" ref="X3" si="5">SUM(X4,X8,X11)</f>
        <v>534.77582008762533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410.57529919489252</v>
      </c>
      <c r="D4" s="29">
        <f t="shared" ref="D4:W4" si="7">SUM(D5:D7)</f>
        <v>373.54396313329909</v>
      </c>
      <c r="E4" s="29">
        <f t="shared" si="7"/>
        <v>343.62337723559887</v>
      </c>
      <c r="F4" s="29">
        <f t="shared" si="7"/>
        <v>216.15601617433703</v>
      </c>
      <c r="G4" s="29">
        <f t="shared" si="7"/>
        <v>223.76165597526759</v>
      </c>
      <c r="H4" s="29">
        <f t="shared" si="7"/>
        <v>232.6593041462674</v>
      </c>
      <c r="I4" s="29">
        <f t="shared" si="7"/>
        <v>225.77559383324086</v>
      </c>
      <c r="J4" s="29">
        <f t="shared" si="7"/>
        <v>223.24533602941673</v>
      </c>
      <c r="K4" s="29">
        <f t="shared" si="7"/>
        <v>364.24420620827766</v>
      </c>
      <c r="L4" s="29">
        <f t="shared" si="7"/>
        <v>476.42785152911529</v>
      </c>
      <c r="M4" s="29">
        <f t="shared" si="7"/>
        <v>544.16007520869925</v>
      </c>
      <c r="N4" s="29">
        <f t="shared" si="7"/>
        <v>369.2865981997686</v>
      </c>
      <c r="O4" s="29">
        <f t="shared" si="7"/>
        <v>200.45235422284372</v>
      </c>
      <c r="P4" s="29">
        <f t="shared" si="7"/>
        <v>222.45791510919699</v>
      </c>
      <c r="Q4" s="29">
        <f t="shared" si="7"/>
        <v>219.57303339751283</v>
      </c>
      <c r="R4" s="29">
        <f t="shared" si="7"/>
        <v>324.93271116516524</v>
      </c>
      <c r="S4" s="29">
        <f t="shared" si="7"/>
        <v>344.77172229298236</v>
      </c>
      <c r="T4" s="29">
        <f t="shared" si="7"/>
        <v>339.2933571697738</v>
      </c>
      <c r="U4" s="29">
        <f t="shared" si="7"/>
        <v>531.94778149596436</v>
      </c>
      <c r="V4" s="29">
        <f t="shared" si="7"/>
        <v>537.69515581854614</v>
      </c>
      <c r="W4" s="29">
        <f t="shared" si="7"/>
        <v>488.07758317777035</v>
      </c>
      <c r="X4" s="29">
        <f t="shared" ref="X4" si="8">SUM(X5:X7)</f>
        <v>511.28658205272473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0.64291002380287132</v>
      </c>
      <c r="T5" s="10">
        <v>15.987129747721575</v>
      </c>
      <c r="U5" s="10">
        <v>21.69014571790904</v>
      </c>
      <c r="V5" s="10">
        <v>24.362022424219344</v>
      </c>
      <c r="W5" s="10">
        <v>5.5946677891712699</v>
      </c>
      <c r="X5" s="10">
        <v>14.937958901738899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1.756114490672799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0.25056461342650255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410.57529919489252</v>
      </c>
      <c r="D7" s="10">
        <v>371.78784864262627</v>
      </c>
      <c r="E7" s="10">
        <v>343.62337723559887</v>
      </c>
      <c r="F7" s="10">
        <v>216.15601617433703</v>
      </c>
      <c r="G7" s="10">
        <v>223.76165597526759</v>
      </c>
      <c r="H7" s="10">
        <v>232.6593041462674</v>
      </c>
      <c r="I7" s="10">
        <v>225.77559383324086</v>
      </c>
      <c r="J7" s="10">
        <v>223.24533602941673</v>
      </c>
      <c r="K7" s="10">
        <v>364.24420620827766</v>
      </c>
      <c r="L7" s="10">
        <v>476.42785152911529</v>
      </c>
      <c r="M7" s="10">
        <v>544.16007520869925</v>
      </c>
      <c r="N7" s="10">
        <v>369.2865981997686</v>
      </c>
      <c r="O7" s="10">
        <v>200.20178960941723</v>
      </c>
      <c r="P7" s="10">
        <v>222.45791510919699</v>
      </c>
      <c r="Q7" s="10">
        <v>219.57303339751283</v>
      </c>
      <c r="R7" s="10">
        <v>324.93271116516524</v>
      </c>
      <c r="S7" s="10">
        <v>344.12881226917949</v>
      </c>
      <c r="T7" s="10">
        <v>323.30622742205225</v>
      </c>
      <c r="U7" s="10">
        <v>510.25763577805532</v>
      </c>
      <c r="V7" s="10">
        <v>513.33313339432675</v>
      </c>
      <c r="W7" s="10">
        <v>482.48291538859905</v>
      </c>
      <c r="X7" s="10">
        <v>496.34862315098582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12.280744207322099</v>
      </c>
      <c r="D11" s="29">
        <f t="shared" si="10"/>
        <v>12.124196027090667</v>
      </c>
      <c r="E11" s="29">
        <f t="shared" si="10"/>
        <v>12.730228632436935</v>
      </c>
      <c r="F11" s="29">
        <f t="shared" si="10"/>
        <v>11.693389137734647</v>
      </c>
      <c r="G11" s="29">
        <f t="shared" si="10"/>
        <v>15.27803836621273</v>
      </c>
      <c r="H11" s="29">
        <f t="shared" si="10"/>
        <v>11.585995984313797</v>
      </c>
      <c r="I11" s="29">
        <f t="shared" si="10"/>
        <v>25.926309716411343</v>
      </c>
      <c r="J11" s="29">
        <f t="shared" si="10"/>
        <v>16.074686958500166</v>
      </c>
      <c r="K11" s="29">
        <f t="shared" si="10"/>
        <v>9.6428571657590467</v>
      </c>
      <c r="L11" s="29">
        <f t="shared" si="10"/>
        <v>9.6671049326788534</v>
      </c>
      <c r="M11" s="29">
        <f t="shared" si="10"/>
        <v>9.1039963036043794</v>
      </c>
      <c r="N11" s="29">
        <f t="shared" si="10"/>
        <v>9.750400573634213</v>
      </c>
      <c r="O11" s="29">
        <f t="shared" si="10"/>
        <v>13.237816572073822</v>
      </c>
      <c r="P11" s="29">
        <f t="shared" si="10"/>
        <v>13.844776992522878</v>
      </c>
      <c r="Q11" s="29">
        <f t="shared" si="10"/>
        <v>13.893422565331266</v>
      </c>
      <c r="R11" s="29">
        <f t="shared" si="10"/>
        <v>24.037998578420741</v>
      </c>
      <c r="S11" s="29">
        <f t="shared" si="10"/>
        <v>26.934243560914762</v>
      </c>
      <c r="T11" s="29">
        <f t="shared" si="10"/>
        <v>10.339167161961623</v>
      </c>
      <c r="U11" s="29">
        <f t="shared" si="10"/>
        <v>19.716497711124326</v>
      </c>
      <c r="V11" s="29">
        <f t="shared" si="10"/>
        <v>25.209710249885102</v>
      </c>
      <c r="W11" s="29">
        <f t="shared" si="10"/>
        <v>31.17939259756557</v>
      </c>
      <c r="X11" s="29">
        <f t="shared" si="10"/>
        <v>23.489238034900591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3.1246183110500594E-3</v>
      </c>
    </row>
    <row r="13" spans="1:24" ht="11.25" customHeight="1" x14ac:dyDescent="0.2">
      <c r="A13" s="41" t="s">
        <v>17</v>
      </c>
      <c r="B13" s="9" t="s">
        <v>18</v>
      </c>
      <c r="C13" s="10">
        <v>12.280744207322099</v>
      </c>
      <c r="D13" s="10">
        <v>12.124196027090667</v>
      </c>
      <c r="E13" s="10">
        <v>12.730228632436935</v>
      </c>
      <c r="F13" s="10">
        <v>11.693389137734647</v>
      </c>
      <c r="G13" s="10">
        <v>15.27803836621273</v>
      </c>
      <c r="H13" s="10">
        <v>11.585995984313797</v>
      </c>
      <c r="I13" s="10">
        <v>25.926309716411343</v>
      </c>
      <c r="J13" s="10">
        <v>16.074686958500166</v>
      </c>
      <c r="K13" s="10">
        <v>9.6428571657590467</v>
      </c>
      <c r="L13" s="10">
        <v>9.6671049326788534</v>
      </c>
      <c r="M13" s="10">
        <v>9.1039963036043794</v>
      </c>
      <c r="N13" s="10">
        <v>9.750400573634213</v>
      </c>
      <c r="O13" s="10">
        <v>13.237816572073822</v>
      </c>
      <c r="P13" s="10">
        <v>13.844776992522878</v>
      </c>
      <c r="Q13" s="10">
        <v>13.893422565331266</v>
      </c>
      <c r="R13" s="10">
        <v>24.037998578420741</v>
      </c>
      <c r="S13" s="10">
        <v>26.934243560914762</v>
      </c>
      <c r="T13" s="10">
        <v>10.339167161961623</v>
      </c>
      <c r="U13" s="10">
        <v>19.716497711124326</v>
      </c>
      <c r="V13" s="10">
        <v>25.209710249885102</v>
      </c>
      <c r="W13" s="10">
        <v>31.17939259756557</v>
      </c>
      <c r="X13" s="10">
        <v>23.486113416589539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0.51139867932167771</v>
      </c>
      <c r="D17" s="37">
        <f t="shared" si="11"/>
        <v>1.2587444753745349</v>
      </c>
      <c r="E17" s="37">
        <f t="shared" si="11"/>
        <v>2.2587379097914506</v>
      </c>
      <c r="F17" s="37">
        <f t="shared" si="11"/>
        <v>5.2055533738350972</v>
      </c>
      <c r="G17" s="37">
        <f t="shared" si="11"/>
        <v>5.4160605814004921</v>
      </c>
      <c r="H17" s="37">
        <f t="shared" si="11"/>
        <v>5.3795660228639601</v>
      </c>
      <c r="I17" s="37">
        <f t="shared" si="11"/>
        <v>5.0212392292813073</v>
      </c>
      <c r="J17" s="37">
        <f t="shared" si="11"/>
        <v>5.6682325766223025</v>
      </c>
      <c r="K17" s="37">
        <f t="shared" si="11"/>
        <v>5.590065418363948</v>
      </c>
      <c r="L17" s="37">
        <f t="shared" si="11"/>
        <v>5.6006816843563643</v>
      </c>
      <c r="M17" s="37">
        <f t="shared" si="11"/>
        <v>7.3622028728199584</v>
      </c>
      <c r="N17" s="37">
        <f t="shared" si="11"/>
        <v>4.886470191292279</v>
      </c>
      <c r="O17" s="37">
        <f t="shared" si="11"/>
        <v>2.6267503165380743</v>
      </c>
      <c r="P17" s="37">
        <f t="shared" si="11"/>
        <v>3.0942565678471512</v>
      </c>
      <c r="Q17" s="37">
        <f t="shared" si="11"/>
        <v>3.1364116297922227</v>
      </c>
      <c r="R17" s="37">
        <f t="shared" si="11"/>
        <v>4.8736959470847605</v>
      </c>
      <c r="S17" s="37">
        <f t="shared" si="11"/>
        <v>4.7695384940713312</v>
      </c>
      <c r="T17" s="37">
        <f t="shared" si="11"/>
        <v>4.4190871572183257</v>
      </c>
      <c r="U17" s="37">
        <f t="shared" si="11"/>
        <v>6.7800536962744467</v>
      </c>
      <c r="V17" s="37">
        <f t="shared" si="11"/>
        <v>6.6162795476055267</v>
      </c>
      <c r="W17" s="37">
        <f t="shared" si="11"/>
        <v>2.9197720066868449</v>
      </c>
      <c r="X17" s="37">
        <f t="shared" si="11"/>
        <v>5.614685437681648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0.41840603597959469</v>
      </c>
      <c r="D19" s="10">
        <v>1.1951374021396988</v>
      </c>
      <c r="E19" s="10">
        <v>2.2275106003032872</v>
      </c>
      <c r="F19" s="10">
        <v>5.1010434843486685</v>
      </c>
      <c r="G19" s="10">
        <v>5.251326545690798</v>
      </c>
      <c r="H19" s="10">
        <v>5.327020794084441</v>
      </c>
      <c r="I19" s="10">
        <v>5.0212392292813073</v>
      </c>
      <c r="J19" s="10">
        <v>5.6682325766223025</v>
      </c>
      <c r="K19" s="10">
        <v>5.590065418363948</v>
      </c>
      <c r="L19" s="10">
        <v>5.6006816843563643</v>
      </c>
      <c r="M19" s="10">
        <v>7.3622028728199584</v>
      </c>
      <c r="N19" s="10">
        <v>4.886470191292279</v>
      </c>
      <c r="O19" s="10">
        <v>2.6267503165380743</v>
      </c>
      <c r="P19" s="10">
        <v>3.0942565678471512</v>
      </c>
      <c r="Q19" s="10">
        <v>3.1364116297922227</v>
      </c>
      <c r="R19" s="10">
        <v>4.8736959470847605</v>
      </c>
      <c r="S19" s="10">
        <v>4.7695384940713312</v>
      </c>
      <c r="T19" s="10">
        <v>4.4190871572183257</v>
      </c>
      <c r="U19" s="10">
        <v>6.7800536962744467</v>
      </c>
      <c r="V19" s="10">
        <v>6.6162795476055267</v>
      </c>
      <c r="W19" s="10">
        <v>2.9197720066868449</v>
      </c>
      <c r="X19" s="10">
        <v>5.614685437681648</v>
      </c>
    </row>
    <row r="20" spans="1:24" ht="11.25" customHeight="1" x14ac:dyDescent="0.2">
      <c r="A20" s="42" t="s">
        <v>31</v>
      </c>
      <c r="B20" s="9" t="s">
        <v>32</v>
      </c>
      <c r="C20" s="10">
        <v>9.2992643342083001E-2</v>
      </c>
      <c r="D20" s="10">
        <v>6.3607073234836206E-2</v>
      </c>
      <c r="E20" s="10">
        <v>3.1227309488163428E-2</v>
      </c>
      <c r="F20" s="10">
        <v>0.10450988948642859</v>
      </c>
      <c r="G20" s="10">
        <v>0.16473403570969403</v>
      </c>
      <c r="H20" s="10">
        <v>5.2545228779519289E-2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321.65929572936415</v>
      </c>
      <c r="D26" s="37">
        <f t="shared" si="13"/>
        <v>262.23258189122936</v>
      </c>
      <c r="E26" s="37">
        <f t="shared" si="13"/>
        <v>255.56518121508233</v>
      </c>
      <c r="F26" s="37">
        <f t="shared" si="13"/>
        <v>266.83120086912851</v>
      </c>
      <c r="G26" s="37">
        <f t="shared" si="13"/>
        <v>289.32009016116399</v>
      </c>
      <c r="H26" s="37">
        <f t="shared" si="13"/>
        <v>225.90885420758076</v>
      </c>
      <c r="I26" s="37">
        <f t="shared" si="13"/>
        <v>267.27271430014139</v>
      </c>
      <c r="J26" s="37">
        <f t="shared" si="13"/>
        <v>255.05947541267088</v>
      </c>
      <c r="K26" s="37">
        <f t="shared" si="13"/>
        <v>200.07913711365762</v>
      </c>
      <c r="L26" s="37">
        <f t="shared" si="13"/>
        <v>308.7820872180792</v>
      </c>
      <c r="M26" s="37">
        <f t="shared" si="13"/>
        <v>258.69620304939832</v>
      </c>
      <c r="N26" s="37">
        <f t="shared" si="13"/>
        <v>132.83598338783369</v>
      </c>
      <c r="O26" s="37">
        <f t="shared" si="13"/>
        <v>60.462972177248062</v>
      </c>
      <c r="P26" s="37">
        <f t="shared" si="13"/>
        <v>80.277346959943543</v>
      </c>
      <c r="Q26" s="37">
        <f t="shared" si="13"/>
        <v>64.344265852202398</v>
      </c>
      <c r="R26" s="37">
        <f t="shared" si="13"/>
        <v>80.234481582468106</v>
      </c>
      <c r="S26" s="37">
        <f t="shared" si="13"/>
        <v>81.079334743873233</v>
      </c>
      <c r="T26" s="37">
        <f t="shared" si="13"/>
        <v>92.607187387514784</v>
      </c>
      <c r="U26" s="37">
        <f t="shared" si="13"/>
        <v>140.50212912710018</v>
      </c>
      <c r="V26" s="37">
        <f t="shared" si="13"/>
        <v>209.55780805639324</v>
      </c>
      <c r="W26" s="37">
        <f t="shared" si="13"/>
        <v>223.37581946184346</v>
      </c>
      <c r="X26" s="37">
        <f t="shared" si="13"/>
        <v>234.04957419270318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321.65929572936415</v>
      </c>
      <c r="D33" s="29">
        <f t="shared" si="15"/>
        <v>262.23258189122936</v>
      </c>
      <c r="E33" s="29">
        <f t="shared" si="15"/>
        <v>255.56518121508233</v>
      </c>
      <c r="F33" s="29">
        <f t="shared" si="15"/>
        <v>266.83120086912851</v>
      </c>
      <c r="G33" s="29">
        <f t="shared" si="15"/>
        <v>289.32009016116399</v>
      </c>
      <c r="H33" s="29">
        <f t="shared" si="15"/>
        <v>225.90885420758076</v>
      </c>
      <c r="I33" s="29">
        <f t="shared" si="15"/>
        <v>267.27271430014139</v>
      </c>
      <c r="J33" s="29">
        <f t="shared" si="15"/>
        <v>255.05947541267088</v>
      </c>
      <c r="K33" s="29">
        <f t="shared" si="15"/>
        <v>200.07913711365762</v>
      </c>
      <c r="L33" s="29">
        <f t="shared" si="15"/>
        <v>308.7820872180792</v>
      </c>
      <c r="M33" s="29">
        <f t="shared" si="15"/>
        <v>258.69620304939832</v>
      </c>
      <c r="N33" s="29">
        <f t="shared" si="15"/>
        <v>132.83598338783369</v>
      </c>
      <c r="O33" s="29">
        <f t="shared" si="15"/>
        <v>60.462972177248062</v>
      </c>
      <c r="P33" s="29">
        <f t="shared" si="15"/>
        <v>80.277346959943543</v>
      </c>
      <c r="Q33" s="29">
        <f t="shared" si="15"/>
        <v>64.344265852202398</v>
      </c>
      <c r="R33" s="29">
        <f t="shared" si="15"/>
        <v>80.234481582468106</v>
      </c>
      <c r="S33" s="29">
        <f t="shared" si="15"/>
        <v>81.079334743873233</v>
      </c>
      <c r="T33" s="29">
        <f t="shared" si="15"/>
        <v>92.607187387514784</v>
      </c>
      <c r="U33" s="29">
        <f t="shared" si="15"/>
        <v>140.50212912710018</v>
      </c>
      <c r="V33" s="29">
        <f t="shared" si="15"/>
        <v>209.55780805639324</v>
      </c>
      <c r="W33" s="29">
        <f t="shared" si="15"/>
        <v>223.37581946184346</v>
      </c>
      <c r="X33" s="29">
        <f t="shared" si="15"/>
        <v>234.04957419270318</v>
      </c>
    </row>
    <row r="34" spans="1:24" ht="11.25" customHeight="1" x14ac:dyDescent="0.2">
      <c r="A34" s="41" t="s">
        <v>55</v>
      </c>
      <c r="B34" s="9" t="s">
        <v>56</v>
      </c>
      <c r="C34" s="10">
        <v>197.0692429463891</v>
      </c>
      <c r="D34" s="10">
        <v>163.34737247807553</v>
      </c>
      <c r="E34" s="10">
        <v>161.93369647946136</v>
      </c>
      <c r="F34" s="10">
        <v>175.49760242961264</v>
      </c>
      <c r="G34" s="10">
        <v>194.40832226729015</v>
      </c>
      <c r="H34" s="10">
        <v>159.92882694666233</v>
      </c>
      <c r="I34" s="10">
        <v>195.77051962189697</v>
      </c>
      <c r="J34" s="10">
        <v>193.61938090049102</v>
      </c>
      <c r="K34" s="10">
        <v>163.66512026117832</v>
      </c>
      <c r="L34" s="10">
        <v>242.07043183223684</v>
      </c>
      <c r="M34" s="10">
        <v>201.5891561374016</v>
      </c>
      <c r="N34" s="10">
        <v>97.443645335126732</v>
      </c>
      <c r="O34" s="10">
        <v>42.838681410409166</v>
      </c>
      <c r="P34" s="10">
        <v>58.006415377528967</v>
      </c>
      <c r="Q34" s="10">
        <v>50.042606757075376</v>
      </c>
      <c r="R34" s="10">
        <v>60.340997440097034</v>
      </c>
      <c r="S34" s="10">
        <v>64.000885515324626</v>
      </c>
      <c r="T34" s="10">
        <v>75.901423608977169</v>
      </c>
      <c r="U34" s="10">
        <v>114.73790528040814</v>
      </c>
      <c r="V34" s="10">
        <v>180.29144104835532</v>
      </c>
      <c r="W34" s="10">
        <v>197.18784300484725</v>
      </c>
      <c r="X34" s="10">
        <v>223.69602397592075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1.0433490449665557</v>
      </c>
      <c r="M36" s="10">
        <v>1.5874719805039512</v>
      </c>
      <c r="N36" s="10">
        <v>1.0682702019833323</v>
      </c>
      <c r="O36" s="10">
        <v>0.59147073874488143</v>
      </c>
      <c r="P36" s="10">
        <v>0.86522132675449459</v>
      </c>
      <c r="Q36" s="10">
        <v>0.65162284866518294</v>
      </c>
      <c r="R36" s="10">
        <v>1.7548115528892261</v>
      </c>
      <c r="S36" s="10">
        <v>2.1508981844516817</v>
      </c>
      <c r="T36" s="10">
        <v>2.0751735866839005</v>
      </c>
      <c r="U36" s="10">
        <v>3.3282722636067592</v>
      </c>
      <c r="V36" s="10">
        <v>3.7657643455838836</v>
      </c>
      <c r="W36" s="10">
        <v>3.0277455431703286</v>
      </c>
      <c r="X36" s="10">
        <v>3.6644562130976301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1.0429574831203656</v>
      </c>
      <c r="M37" s="10">
        <v>0</v>
      </c>
      <c r="N37" s="10">
        <v>0.35719811339855845</v>
      </c>
      <c r="O37" s="10">
        <v>0.19869518279410561</v>
      </c>
      <c r="P37" s="10">
        <v>0.21790539210191215</v>
      </c>
      <c r="Q37" s="10">
        <v>0</v>
      </c>
      <c r="R37" s="10">
        <v>0</v>
      </c>
      <c r="S37" s="10">
        <v>0</v>
      </c>
      <c r="T37" s="10">
        <v>5.4919291260227716E-2</v>
      </c>
      <c r="U37" s="10">
        <v>0.11040252444498533</v>
      </c>
      <c r="V37" s="10">
        <v>0.10201384444987165</v>
      </c>
      <c r="W37" s="10">
        <v>1.6169201380727454E-2</v>
      </c>
      <c r="X37" s="10">
        <v>3.9327992559004665E-3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0.34829309633134614</v>
      </c>
      <c r="E41" s="10">
        <v>0.34198260534877084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3.0652627680127098E-4</v>
      </c>
      <c r="U41" s="10">
        <v>8.0879510870920327E-3</v>
      </c>
      <c r="V41" s="10">
        <v>1.0800982725570148E-2</v>
      </c>
      <c r="W41" s="10">
        <v>6.3609802386110524E-3</v>
      </c>
      <c r="X41" s="10">
        <v>1.3232230829748445E-2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8.6411394300811004</v>
      </c>
      <c r="D43" s="10">
        <v>37.429854714327853</v>
      </c>
      <c r="E43" s="10">
        <v>32.763198137906187</v>
      </c>
      <c r="F43" s="10">
        <v>34.110477767860097</v>
      </c>
      <c r="G43" s="10">
        <v>33.209186861018054</v>
      </c>
      <c r="H43" s="10">
        <v>32.408211161714291</v>
      </c>
      <c r="I43" s="10">
        <v>36.655826573589344</v>
      </c>
      <c r="J43" s="10">
        <v>31.466075612941399</v>
      </c>
      <c r="K43" s="10">
        <v>31.036111191544208</v>
      </c>
      <c r="L43" s="10">
        <v>52.377551335061433</v>
      </c>
      <c r="M43" s="10">
        <v>48.617449019754808</v>
      </c>
      <c r="N43" s="10">
        <v>28.393237608436991</v>
      </c>
      <c r="O43" s="10">
        <v>14.43392600262653</v>
      </c>
      <c r="P43" s="10">
        <v>19.1187966070461</v>
      </c>
      <c r="Q43" s="10">
        <v>11.761259830892048</v>
      </c>
      <c r="R43" s="10">
        <v>13.866083162174533</v>
      </c>
      <c r="S43" s="10">
        <v>11.810323968919731</v>
      </c>
      <c r="T43" s="10">
        <v>12.158744348475597</v>
      </c>
      <c r="U43" s="10">
        <v>18.703292548355101</v>
      </c>
      <c r="V43" s="10">
        <v>22.213353315671238</v>
      </c>
      <c r="W43" s="10">
        <v>20.837305644594121</v>
      </c>
      <c r="X43" s="10">
        <v>3.795198625574276</v>
      </c>
    </row>
    <row r="44" spans="1:24" ht="11.25" customHeight="1" x14ac:dyDescent="0.2">
      <c r="A44" s="41" t="s">
        <v>75</v>
      </c>
      <c r="B44" s="9" t="s">
        <v>76</v>
      </c>
      <c r="C44" s="10">
        <v>111.87135634771103</v>
      </c>
      <c r="D44" s="10">
        <v>57.271171497423495</v>
      </c>
      <c r="E44" s="10">
        <v>58.32923369465108</v>
      </c>
      <c r="F44" s="10">
        <v>55.284000595336003</v>
      </c>
      <c r="G44" s="10">
        <v>61.702581032855804</v>
      </c>
      <c r="H44" s="10">
        <v>33.219822955964233</v>
      </c>
      <c r="I44" s="10">
        <v>34.477472193645951</v>
      </c>
      <c r="J44" s="10">
        <v>29.974018899238445</v>
      </c>
      <c r="K44" s="10">
        <v>5.377905660935081</v>
      </c>
      <c r="L44" s="10">
        <v>12.247797522693961</v>
      </c>
      <c r="M44" s="10">
        <v>6.9021259117379818</v>
      </c>
      <c r="N44" s="10">
        <v>5.5736321288880752</v>
      </c>
      <c r="O44" s="10">
        <v>2.4001988426733827</v>
      </c>
      <c r="P44" s="10">
        <v>2.0690082565120598</v>
      </c>
      <c r="Q44" s="10">
        <v>1.8887764155698008</v>
      </c>
      <c r="R44" s="10">
        <v>4.2725894273073042</v>
      </c>
      <c r="S44" s="10">
        <v>3.1172270751772047</v>
      </c>
      <c r="T44" s="10">
        <v>2.4063513955682403</v>
      </c>
      <c r="U44" s="10">
        <v>3.5961997614627426</v>
      </c>
      <c r="V44" s="10">
        <v>3.1525450755285047</v>
      </c>
      <c r="W44" s="10">
        <v>2.2778238674108779</v>
      </c>
      <c r="X44" s="10">
        <v>2.8550999521174329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4.0775570051829595</v>
      </c>
      <c r="D50" s="10">
        <v>3.835890105071126</v>
      </c>
      <c r="E50" s="10">
        <v>2.1970702977149164</v>
      </c>
      <c r="F50" s="10">
        <v>1.9391200763197765</v>
      </c>
      <c r="G50" s="10">
        <v>0</v>
      </c>
      <c r="H50" s="10">
        <v>0.35199314323988723</v>
      </c>
      <c r="I50" s="10">
        <v>0.36889591100910757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1.0268630272842581E-2</v>
      </c>
      <c r="U50" s="10">
        <v>1.7968797735362106E-2</v>
      </c>
      <c r="V50" s="10">
        <v>2.1889444078817061E-2</v>
      </c>
      <c r="W50" s="10">
        <v>2.2571220201523093E-2</v>
      </c>
      <c r="X50" s="10">
        <v>2.1630395907452568E-2</v>
      </c>
    </row>
    <row r="51" spans="1:24" ht="11.25" customHeight="1" x14ac:dyDescent="0.2">
      <c r="A51" s="35" t="s">
        <v>89</v>
      </c>
      <c r="B51" s="36" t="s">
        <v>90</v>
      </c>
      <c r="C51" s="37">
        <v>81.459970955043971</v>
      </c>
      <c r="D51" s="37">
        <v>68.346605112013307</v>
      </c>
      <c r="E51" s="37">
        <v>56.86736487713037</v>
      </c>
      <c r="F51" s="37">
        <v>51.872709984138019</v>
      </c>
      <c r="G51" s="37">
        <v>64.654562042876407</v>
      </c>
      <c r="H51" s="37">
        <v>70.049425554546062</v>
      </c>
      <c r="I51" s="37">
        <v>81.924629874956636</v>
      </c>
      <c r="J51" s="37">
        <v>74.453872598844185</v>
      </c>
      <c r="K51" s="37">
        <v>67.418669040184398</v>
      </c>
      <c r="L51" s="37">
        <v>111.47264219290723</v>
      </c>
      <c r="M51" s="37">
        <v>137.5068276370817</v>
      </c>
      <c r="N51" s="37">
        <v>109.59774416527556</v>
      </c>
      <c r="O51" s="37">
        <v>59.545125887056393</v>
      </c>
      <c r="P51" s="37">
        <v>70.711790129740891</v>
      </c>
      <c r="Q51" s="37">
        <v>69.894949266631841</v>
      </c>
      <c r="R51" s="37">
        <v>114.8821230270087</v>
      </c>
      <c r="S51" s="37">
        <v>95.429346648608814</v>
      </c>
      <c r="T51" s="37">
        <v>91.733913185931826</v>
      </c>
      <c r="U51" s="37">
        <v>166.8024206507248</v>
      </c>
      <c r="V51" s="37">
        <v>169.5374179968064</v>
      </c>
      <c r="W51" s="37">
        <v>192.52333651186146</v>
      </c>
      <c r="X51" s="37">
        <v>213.03999064555944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7.8138542193604277E-3</v>
      </c>
      <c r="F52" s="37">
        <f t="shared" si="16"/>
        <v>1.2300388543819478</v>
      </c>
      <c r="G52" s="37">
        <f t="shared" si="16"/>
        <v>0.81496218386051977</v>
      </c>
      <c r="H52" s="37">
        <f t="shared" si="16"/>
        <v>1.3396354067963834</v>
      </c>
      <c r="I52" s="37">
        <f t="shared" si="16"/>
        <v>0</v>
      </c>
      <c r="J52" s="37">
        <f t="shared" si="16"/>
        <v>1.042489549290573</v>
      </c>
      <c r="K52" s="37">
        <f t="shared" si="16"/>
        <v>0</v>
      </c>
      <c r="L52" s="37">
        <f t="shared" si="16"/>
        <v>0.67212352042208823</v>
      </c>
      <c r="M52" s="37">
        <f t="shared" si="16"/>
        <v>0.68070272874606774</v>
      </c>
      <c r="N52" s="37">
        <f t="shared" si="16"/>
        <v>0.42069365003628595</v>
      </c>
      <c r="O52" s="37">
        <f t="shared" si="16"/>
        <v>0.57842552053557661</v>
      </c>
      <c r="P52" s="37">
        <f t="shared" si="16"/>
        <v>0.24211903927227663</v>
      </c>
      <c r="Q52" s="37">
        <f t="shared" si="16"/>
        <v>0.53917767941711237</v>
      </c>
      <c r="R52" s="37">
        <f t="shared" si="16"/>
        <v>0.73402956436722711</v>
      </c>
      <c r="S52" s="37">
        <f t="shared" si="16"/>
        <v>1.1488447837023641</v>
      </c>
      <c r="T52" s="37">
        <f t="shared" si="16"/>
        <v>0.82855720337043604</v>
      </c>
      <c r="U52" s="37">
        <f t="shared" si="16"/>
        <v>1.7631552841861411</v>
      </c>
      <c r="V52" s="37">
        <f t="shared" si="16"/>
        <v>4.2308104479653554</v>
      </c>
      <c r="W52" s="37">
        <f t="shared" si="16"/>
        <v>4.0213242687167599</v>
      </c>
      <c r="X52" s="37">
        <f t="shared" si="16"/>
        <v>2.9053821515419145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7.8138542193604277E-3</v>
      </c>
      <c r="F59" s="10">
        <v>1.2300388543819478</v>
      </c>
      <c r="G59" s="10">
        <v>0.81496218386051977</v>
      </c>
      <c r="H59" s="10">
        <v>1.3396354067963834</v>
      </c>
      <c r="I59" s="10">
        <v>0</v>
      </c>
      <c r="J59" s="10">
        <v>1.042489549290573</v>
      </c>
      <c r="K59" s="10">
        <v>0</v>
      </c>
      <c r="L59" s="10">
        <v>0.67212352042208823</v>
      </c>
      <c r="M59" s="10">
        <v>0.68070272874606774</v>
      </c>
      <c r="N59" s="10">
        <v>0.42069365003628595</v>
      </c>
      <c r="O59" s="10">
        <v>0.57842552053557661</v>
      </c>
      <c r="P59" s="10">
        <v>0.24211903927227663</v>
      </c>
      <c r="Q59" s="10">
        <v>0.50061853913520415</v>
      </c>
      <c r="R59" s="10">
        <v>0.68763419180686769</v>
      </c>
      <c r="S59" s="10">
        <v>1.10138987405564</v>
      </c>
      <c r="T59" s="10">
        <v>0.70100005118810715</v>
      </c>
      <c r="U59" s="10">
        <v>1.5749591451859513</v>
      </c>
      <c r="V59" s="10">
        <v>4.2164901005105975</v>
      </c>
      <c r="W59" s="10">
        <v>4.0074585889071495</v>
      </c>
      <c r="X59" s="10">
        <v>2.8841756876370885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3.8559140281908266E-2</v>
      </c>
      <c r="R61" s="10">
        <v>4.6395372560359367E-2</v>
      </c>
      <c r="S61" s="10">
        <v>4.7454909646724101E-2</v>
      </c>
      <c r="T61" s="10">
        <v>3.7563205476129055E-2</v>
      </c>
      <c r="U61" s="10">
        <v>4.1163666690178992E-2</v>
      </c>
      <c r="V61" s="10">
        <v>1.0193028256702668E-2</v>
      </c>
      <c r="W61" s="10">
        <v>1.2653759952962463E-2</v>
      </c>
      <c r="X61" s="10">
        <v>1.6729566973554898E-2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8.9993946706199909E-2</v>
      </c>
      <c r="U69" s="10">
        <v>0.14703247231001082</v>
      </c>
      <c r="V69" s="10">
        <v>4.1273191980546482E-3</v>
      </c>
      <c r="W69" s="10">
        <v>1.211919856648146E-3</v>
      </c>
      <c r="X69" s="10">
        <v>4.4768969312710648E-3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5.1307534641858519</v>
      </c>
      <c r="D71" s="37">
        <f t="shared" si="17"/>
        <v>4.9141473631883947</v>
      </c>
      <c r="E71" s="37">
        <f t="shared" si="17"/>
        <v>4.4269138113283004</v>
      </c>
      <c r="F71" s="37">
        <f t="shared" si="17"/>
        <v>7.034548795074322</v>
      </c>
      <c r="G71" s="37">
        <f t="shared" si="17"/>
        <v>9.2767297388606824</v>
      </c>
      <c r="H71" s="37">
        <f t="shared" si="17"/>
        <v>4.9907880673950986</v>
      </c>
      <c r="I71" s="37">
        <f t="shared" si="17"/>
        <v>6.1572615704375862</v>
      </c>
      <c r="J71" s="37">
        <f t="shared" si="17"/>
        <v>6.0912641723134211</v>
      </c>
      <c r="K71" s="37">
        <f t="shared" si="17"/>
        <v>4.3486864343166998</v>
      </c>
      <c r="L71" s="37">
        <f t="shared" si="17"/>
        <v>6.7676259530700769</v>
      </c>
      <c r="M71" s="37">
        <f t="shared" si="17"/>
        <v>9.0369825553204475</v>
      </c>
      <c r="N71" s="37">
        <f t="shared" si="17"/>
        <v>5.8104131193335258</v>
      </c>
      <c r="O71" s="37">
        <f t="shared" si="17"/>
        <v>2.5653773484766318</v>
      </c>
      <c r="P71" s="37">
        <f t="shared" si="17"/>
        <v>5.2878317041959439</v>
      </c>
      <c r="Q71" s="37">
        <f t="shared" si="17"/>
        <v>5.2589530477201221</v>
      </c>
      <c r="R71" s="37">
        <f t="shared" si="17"/>
        <v>7.3140602957693366</v>
      </c>
      <c r="S71" s="37">
        <f t="shared" si="17"/>
        <v>5.2037101578298355</v>
      </c>
      <c r="T71" s="37">
        <f t="shared" si="17"/>
        <v>10.600342792054358</v>
      </c>
      <c r="U71" s="37">
        <f t="shared" si="17"/>
        <v>8.2381957351187509</v>
      </c>
      <c r="V71" s="37">
        <f t="shared" si="17"/>
        <v>4.4817096687301108</v>
      </c>
      <c r="W71" s="37">
        <f t="shared" si="17"/>
        <v>3.7628686390870079</v>
      </c>
      <c r="X71" s="37">
        <f t="shared" si="17"/>
        <v>4.646520387528569</v>
      </c>
    </row>
    <row r="72" spans="1:24" ht="11.25" customHeight="1" x14ac:dyDescent="0.2">
      <c r="A72" s="42" t="s">
        <v>131</v>
      </c>
      <c r="B72" s="9" t="s">
        <v>132</v>
      </c>
      <c r="C72" s="10">
        <v>5.1307534641858519</v>
      </c>
      <c r="D72" s="10">
        <v>4.9141473631883947</v>
      </c>
      <c r="E72" s="10">
        <v>4.4269138113283004</v>
      </c>
      <c r="F72" s="10">
        <v>7.034548795074322</v>
      </c>
      <c r="G72" s="10">
        <v>9.2767297388606824</v>
      </c>
      <c r="H72" s="10">
        <v>4.9907880673950986</v>
      </c>
      <c r="I72" s="10">
        <v>6.1572615704375862</v>
      </c>
      <c r="J72" s="10">
        <v>6.0912641723134211</v>
      </c>
      <c r="K72" s="10">
        <v>4.3486864343166998</v>
      </c>
      <c r="L72" s="10">
        <v>6.7676259530700769</v>
      </c>
      <c r="M72" s="10">
        <v>9.0369825553204475</v>
      </c>
      <c r="N72" s="10">
        <v>5.8104131193335258</v>
      </c>
      <c r="O72" s="10">
        <v>2.5653773484766318</v>
      </c>
      <c r="P72" s="10">
        <v>5.2878317041959439</v>
      </c>
      <c r="Q72" s="10">
        <v>5.2589530477201221</v>
      </c>
      <c r="R72" s="10">
        <v>7.3140602957693366</v>
      </c>
      <c r="S72" s="10">
        <v>5.2037101578298355</v>
      </c>
      <c r="T72" s="10">
        <v>10.600342792054358</v>
      </c>
      <c r="U72" s="10">
        <v>8.2381957351187509</v>
      </c>
      <c r="V72" s="10">
        <v>4.4817096687301108</v>
      </c>
      <c r="W72" s="10">
        <v>3.7628686390870079</v>
      </c>
      <c r="X72" s="10">
        <v>4.646520387528569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268.63359391751834</v>
      </c>
      <c r="D75" s="37">
        <v>219.01309403172871</v>
      </c>
      <c r="E75" s="37">
        <v>214.49842135694516</v>
      </c>
      <c r="F75" s="37">
        <v>357.72424094496171</v>
      </c>
      <c r="G75" s="37">
        <v>178.98899180241918</v>
      </c>
      <c r="H75" s="37">
        <v>199.16788276171994</v>
      </c>
      <c r="I75" s="37">
        <v>200.0695923328143</v>
      </c>
      <c r="J75" s="37">
        <v>182.69475045122661</v>
      </c>
      <c r="K75" s="37">
        <v>52.397782324315948</v>
      </c>
      <c r="L75" s="37">
        <v>80.516317696892244</v>
      </c>
      <c r="M75" s="37">
        <v>63.563970954357202</v>
      </c>
      <c r="N75" s="37">
        <v>40.236395740761623</v>
      </c>
      <c r="O75" s="37">
        <v>21.361941640799014</v>
      </c>
      <c r="P75" s="37">
        <v>16.769022760006539</v>
      </c>
      <c r="Q75" s="37">
        <v>16.51075321840932</v>
      </c>
      <c r="R75" s="37">
        <v>30.46744956805675</v>
      </c>
      <c r="S75" s="37">
        <v>34.334930725392979</v>
      </c>
      <c r="T75" s="37">
        <v>38.166429671787483</v>
      </c>
      <c r="U75" s="37">
        <v>113.06999446090605</v>
      </c>
      <c r="V75" s="37">
        <v>157.56227189809434</v>
      </c>
      <c r="W75" s="37">
        <v>166.53596181685018</v>
      </c>
      <c r="X75" s="37">
        <v>164.3571704363751</v>
      </c>
    </row>
    <row r="76" spans="1:24" ht="11.25" customHeight="1" x14ac:dyDescent="0.2">
      <c r="A76" s="38" t="s">
        <v>139</v>
      </c>
      <c r="B76" s="39" t="s">
        <v>140</v>
      </c>
      <c r="C76" s="40">
        <v>221.30493615467162</v>
      </c>
      <c r="D76" s="40">
        <v>207.50976770400865</v>
      </c>
      <c r="E76" s="40">
        <v>194.92940306968146</v>
      </c>
      <c r="F76" s="40">
        <v>220.20936236270308</v>
      </c>
      <c r="G76" s="40">
        <v>247.42980670914753</v>
      </c>
      <c r="H76" s="40">
        <v>239.61908052008846</v>
      </c>
      <c r="I76" s="40">
        <v>269.94205088323622</v>
      </c>
      <c r="J76" s="40">
        <v>254.40265446773969</v>
      </c>
      <c r="K76" s="40">
        <v>239.95934552658397</v>
      </c>
      <c r="L76" s="40">
        <v>307.5923781378583</v>
      </c>
      <c r="M76" s="40">
        <v>288.19755350282105</v>
      </c>
      <c r="N76" s="40">
        <v>217.64529567871369</v>
      </c>
      <c r="O76" s="40">
        <v>127.02646038765792</v>
      </c>
      <c r="P76" s="40">
        <v>142.10687733690784</v>
      </c>
      <c r="Q76" s="40">
        <v>140.70558440352613</v>
      </c>
      <c r="R76" s="40">
        <v>234.92149426220325</v>
      </c>
      <c r="S76" s="40">
        <v>234.31299679835664</v>
      </c>
      <c r="T76" s="40">
        <v>218.09049533426685</v>
      </c>
      <c r="U76" s="40">
        <v>340.25144125618198</v>
      </c>
      <c r="V76" s="40">
        <v>360.75336055839773</v>
      </c>
      <c r="W76" s="40">
        <v>366.12058697918792</v>
      </c>
      <c r="X76" s="40">
        <v>331.42068406194062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9.3435842304802517</v>
      </c>
      <c r="D2" s="31">
        <f t="shared" ref="D2:W2" si="1">SUM(D3,D17,D22,D25,D26,D51,D52,D71,D74,D75,D76)</f>
        <v>17.200418743351541</v>
      </c>
      <c r="E2" s="31">
        <f t="shared" si="1"/>
        <v>30.160601978134647</v>
      </c>
      <c r="F2" s="31">
        <f t="shared" si="1"/>
        <v>34.962264550514689</v>
      </c>
      <c r="G2" s="31">
        <f t="shared" si="1"/>
        <v>33.814023841039742</v>
      </c>
      <c r="H2" s="31">
        <f t="shared" si="1"/>
        <v>38.996825255126922</v>
      </c>
      <c r="I2" s="31">
        <f t="shared" si="1"/>
        <v>39.750935363372989</v>
      </c>
      <c r="J2" s="31">
        <f t="shared" si="1"/>
        <v>62.445605113754638</v>
      </c>
      <c r="K2" s="31">
        <f t="shared" si="1"/>
        <v>64.574286513512604</v>
      </c>
      <c r="L2" s="31">
        <f t="shared" si="1"/>
        <v>68.740600019204606</v>
      </c>
      <c r="M2" s="31">
        <f t="shared" si="1"/>
        <v>67.856272611179307</v>
      </c>
      <c r="N2" s="31">
        <f t="shared" si="1"/>
        <v>58.653864566261618</v>
      </c>
      <c r="O2" s="31">
        <f t="shared" si="1"/>
        <v>61.91736532796223</v>
      </c>
      <c r="P2" s="31">
        <f t="shared" si="1"/>
        <v>63.267150270100615</v>
      </c>
      <c r="Q2" s="31">
        <f t="shared" si="1"/>
        <v>70.569647463462303</v>
      </c>
      <c r="R2" s="31">
        <f t="shared" si="1"/>
        <v>71.974300181527965</v>
      </c>
      <c r="S2" s="31">
        <f t="shared" si="1"/>
        <v>77.90675456194856</v>
      </c>
      <c r="T2" s="31">
        <f t="shared" si="1"/>
        <v>70.96111588802242</v>
      </c>
      <c r="U2" s="31">
        <f t="shared" si="1"/>
        <v>66.626062864233432</v>
      </c>
      <c r="V2" s="31">
        <f t="shared" si="1"/>
        <v>71.558230629592728</v>
      </c>
      <c r="W2" s="31">
        <f t="shared" si="1"/>
        <v>72.224610681183975</v>
      </c>
      <c r="X2" s="31">
        <f t="shared" ref="X2" si="2">SUM(X3,X17,X22,X25,X26,X51,X52,X71,X74,X75,X76)</f>
        <v>79.984280405672195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2.9672043748143238</v>
      </c>
      <c r="D3" s="34">
        <f t="shared" ref="D3:W3" si="4">SUM(D4,D8,D11)</f>
        <v>5.735362610357452</v>
      </c>
      <c r="E3" s="34">
        <f t="shared" si="4"/>
        <v>9.8649093356014639</v>
      </c>
      <c r="F3" s="34">
        <f t="shared" si="4"/>
        <v>7.0589363916973635</v>
      </c>
      <c r="G3" s="34">
        <f t="shared" si="4"/>
        <v>7.8744947972984178</v>
      </c>
      <c r="H3" s="34">
        <f t="shared" si="4"/>
        <v>9.6884108977636281</v>
      </c>
      <c r="I3" s="34">
        <f t="shared" si="4"/>
        <v>9.328112310980746</v>
      </c>
      <c r="J3" s="34">
        <f t="shared" si="4"/>
        <v>14.810979832629091</v>
      </c>
      <c r="K3" s="34">
        <f t="shared" si="4"/>
        <v>25.677313656550112</v>
      </c>
      <c r="L3" s="34">
        <f t="shared" si="4"/>
        <v>25.505485543100331</v>
      </c>
      <c r="M3" s="34">
        <f t="shared" si="4"/>
        <v>28.173367094485531</v>
      </c>
      <c r="N3" s="34">
        <f t="shared" si="4"/>
        <v>24.768981971380846</v>
      </c>
      <c r="O3" s="34">
        <f t="shared" si="4"/>
        <v>26.999908609645811</v>
      </c>
      <c r="P3" s="34">
        <f t="shared" si="4"/>
        <v>26.785776446583672</v>
      </c>
      <c r="Q3" s="34">
        <f t="shared" si="4"/>
        <v>30.725910662755513</v>
      </c>
      <c r="R3" s="34">
        <f t="shared" si="4"/>
        <v>30.505554592403694</v>
      </c>
      <c r="S3" s="34">
        <f t="shared" si="4"/>
        <v>30.41350389288699</v>
      </c>
      <c r="T3" s="34">
        <f t="shared" si="4"/>
        <v>26.758491982627344</v>
      </c>
      <c r="U3" s="34">
        <f t="shared" si="4"/>
        <v>23.003932008109629</v>
      </c>
      <c r="V3" s="34">
        <f t="shared" si="4"/>
        <v>23.442228276592214</v>
      </c>
      <c r="W3" s="34">
        <f t="shared" si="4"/>
        <v>21.687198520700889</v>
      </c>
      <c r="X3" s="34">
        <f t="shared" ref="X3" si="5">SUM(X4,X8,X11)</f>
        <v>24.692745725595731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2.8810297096853663</v>
      </c>
      <c r="D4" s="29">
        <f t="shared" ref="D4:W4" si="7">SUM(D5:D7)</f>
        <v>5.5550608174228122</v>
      </c>
      <c r="E4" s="29">
        <f t="shared" si="7"/>
        <v>9.5124994000416319</v>
      </c>
      <c r="F4" s="29">
        <f t="shared" si="7"/>
        <v>6.6966668917459389</v>
      </c>
      <c r="G4" s="29">
        <f t="shared" si="7"/>
        <v>7.3712025137339845</v>
      </c>
      <c r="H4" s="29">
        <f t="shared" si="7"/>
        <v>9.2288323933016834</v>
      </c>
      <c r="I4" s="29">
        <f t="shared" si="7"/>
        <v>8.3672791768910439</v>
      </c>
      <c r="J4" s="29">
        <f t="shared" si="7"/>
        <v>13.816153485106165</v>
      </c>
      <c r="K4" s="29">
        <f t="shared" si="7"/>
        <v>25.015074461227098</v>
      </c>
      <c r="L4" s="29">
        <f t="shared" si="7"/>
        <v>24.998250893107713</v>
      </c>
      <c r="M4" s="29">
        <f t="shared" si="7"/>
        <v>27.709772505400451</v>
      </c>
      <c r="N4" s="29">
        <f t="shared" si="7"/>
        <v>24.131821227697177</v>
      </c>
      <c r="O4" s="29">
        <f t="shared" si="7"/>
        <v>25.327300850909587</v>
      </c>
      <c r="P4" s="29">
        <f t="shared" si="7"/>
        <v>25.216420218873459</v>
      </c>
      <c r="Q4" s="29">
        <f t="shared" si="7"/>
        <v>28.897433596181894</v>
      </c>
      <c r="R4" s="29">
        <f t="shared" si="7"/>
        <v>28.404253659540476</v>
      </c>
      <c r="S4" s="29">
        <f t="shared" si="7"/>
        <v>28.209706276913753</v>
      </c>
      <c r="T4" s="29">
        <f t="shared" si="7"/>
        <v>25.967202550560962</v>
      </c>
      <c r="U4" s="29">
        <f t="shared" si="7"/>
        <v>22.181770795430328</v>
      </c>
      <c r="V4" s="29">
        <f t="shared" si="7"/>
        <v>22.392367424274212</v>
      </c>
      <c r="W4" s="29">
        <f t="shared" si="7"/>
        <v>20.38496531332104</v>
      </c>
      <c r="X4" s="29">
        <f t="shared" ref="X4" si="8">SUM(X5:X7)</f>
        <v>23.60815334071798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5.2603800605638545E-2</v>
      </c>
      <c r="T5" s="10">
        <v>1.2235460187729483</v>
      </c>
      <c r="U5" s="10">
        <v>0.90446065867800418</v>
      </c>
      <c r="V5" s="10">
        <v>1.0145588097982099</v>
      </c>
      <c r="W5" s="10">
        <v>0.2336659431872985</v>
      </c>
      <c r="X5" s="10">
        <v>0.68974551010851382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2.6115594845160704E-2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3.1659021274401573E-2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2.8810297096853663</v>
      </c>
      <c r="D7" s="10">
        <v>5.5289452225776516</v>
      </c>
      <c r="E7" s="10">
        <v>9.5124994000416319</v>
      </c>
      <c r="F7" s="10">
        <v>6.6966668917459389</v>
      </c>
      <c r="G7" s="10">
        <v>7.3712025137339845</v>
      </c>
      <c r="H7" s="10">
        <v>9.2288323933016834</v>
      </c>
      <c r="I7" s="10">
        <v>8.3672791768910439</v>
      </c>
      <c r="J7" s="10">
        <v>13.816153485106165</v>
      </c>
      <c r="K7" s="10">
        <v>25.015074461227098</v>
      </c>
      <c r="L7" s="10">
        <v>24.998250893107713</v>
      </c>
      <c r="M7" s="10">
        <v>27.709772505400451</v>
      </c>
      <c r="N7" s="10">
        <v>24.131821227697177</v>
      </c>
      <c r="O7" s="10">
        <v>25.295641829635187</v>
      </c>
      <c r="P7" s="10">
        <v>25.216420218873459</v>
      </c>
      <c r="Q7" s="10">
        <v>28.897433596181894</v>
      </c>
      <c r="R7" s="10">
        <v>28.404253659540476</v>
      </c>
      <c r="S7" s="10">
        <v>28.157102476308115</v>
      </c>
      <c r="T7" s="10">
        <v>24.743656531788016</v>
      </c>
      <c r="U7" s="10">
        <v>21.277310136752323</v>
      </c>
      <c r="V7" s="10">
        <v>21.377808614476002</v>
      </c>
      <c r="W7" s="10">
        <v>20.151299370133742</v>
      </c>
      <c r="X7" s="10">
        <v>22.918407830609468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8.6174665128957592E-2</v>
      </c>
      <c r="D11" s="29">
        <f t="shared" si="10"/>
        <v>0.18030179293463947</v>
      </c>
      <c r="E11" s="29">
        <f t="shared" si="10"/>
        <v>0.3524099355598318</v>
      </c>
      <c r="F11" s="29">
        <f t="shared" si="10"/>
        <v>0.36226949995142493</v>
      </c>
      <c r="G11" s="29">
        <f t="shared" si="10"/>
        <v>0.50329228356443323</v>
      </c>
      <c r="H11" s="29">
        <f t="shared" si="10"/>
        <v>0.45957850446194509</v>
      </c>
      <c r="I11" s="29">
        <f t="shared" si="10"/>
        <v>0.96083313408970261</v>
      </c>
      <c r="J11" s="29">
        <f t="shared" si="10"/>
        <v>0.99482634752292498</v>
      </c>
      <c r="K11" s="29">
        <f t="shared" si="10"/>
        <v>0.66223919532301412</v>
      </c>
      <c r="L11" s="29">
        <f t="shared" si="10"/>
        <v>0.50723464999261669</v>
      </c>
      <c r="M11" s="29">
        <f t="shared" si="10"/>
        <v>0.46359458908508155</v>
      </c>
      <c r="N11" s="29">
        <f t="shared" si="10"/>
        <v>0.63716074368366904</v>
      </c>
      <c r="O11" s="29">
        <f t="shared" si="10"/>
        <v>1.672607758736224</v>
      </c>
      <c r="P11" s="29">
        <f t="shared" si="10"/>
        <v>1.5693562277102122</v>
      </c>
      <c r="Q11" s="29">
        <f t="shared" si="10"/>
        <v>1.8284770665736181</v>
      </c>
      <c r="R11" s="29">
        <f t="shared" si="10"/>
        <v>2.1013009328632175</v>
      </c>
      <c r="S11" s="29">
        <f t="shared" si="10"/>
        <v>2.2037976159732358</v>
      </c>
      <c r="T11" s="29">
        <f t="shared" si="10"/>
        <v>0.7912894320663808</v>
      </c>
      <c r="U11" s="29">
        <f t="shared" si="10"/>
        <v>0.82216121267930209</v>
      </c>
      <c r="V11" s="29">
        <f t="shared" si="10"/>
        <v>1.0498608523180004</v>
      </c>
      <c r="W11" s="29">
        <f t="shared" si="10"/>
        <v>1.302233207379849</v>
      </c>
      <c r="X11" s="29">
        <f t="shared" si="10"/>
        <v>1.0845923848777501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1.442761668462446E-4</v>
      </c>
    </row>
    <row r="13" spans="1:24" ht="11.25" customHeight="1" x14ac:dyDescent="0.2">
      <c r="A13" s="41" t="s">
        <v>17</v>
      </c>
      <c r="B13" s="9" t="s">
        <v>18</v>
      </c>
      <c r="C13" s="10">
        <v>8.6174665128957592E-2</v>
      </c>
      <c r="D13" s="10">
        <v>0.18030179293463947</v>
      </c>
      <c r="E13" s="10">
        <v>0.3524099355598318</v>
      </c>
      <c r="F13" s="10">
        <v>0.36226949995142493</v>
      </c>
      <c r="G13" s="10">
        <v>0.50329228356443323</v>
      </c>
      <c r="H13" s="10">
        <v>0.45957850446194509</v>
      </c>
      <c r="I13" s="10">
        <v>0.96083313408970261</v>
      </c>
      <c r="J13" s="10">
        <v>0.99482634752292498</v>
      </c>
      <c r="K13" s="10">
        <v>0.66223919532301412</v>
      </c>
      <c r="L13" s="10">
        <v>0.50723464999261669</v>
      </c>
      <c r="M13" s="10">
        <v>0.46359458908508155</v>
      </c>
      <c r="N13" s="10">
        <v>0.63716074368366904</v>
      </c>
      <c r="O13" s="10">
        <v>1.672607758736224</v>
      </c>
      <c r="P13" s="10">
        <v>1.5693562277102122</v>
      </c>
      <c r="Q13" s="10">
        <v>1.8284770665736181</v>
      </c>
      <c r="R13" s="10">
        <v>2.1013009328632175</v>
      </c>
      <c r="S13" s="10">
        <v>2.2037976159732358</v>
      </c>
      <c r="T13" s="10">
        <v>0.7912894320663808</v>
      </c>
      <c r="U13" s="10">
        <v>0.82216121267930209</v>
      </c>
      <c r="V13" s="10">
        <v>1.0498608523180004</v>
      </c>
      <c r="W13" s="10">
        <v>1.302233207379849</v>
      </c>
      <c r="X13" s="10">
        <v>1.0844481087109039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3.5300015389194191E-3</v>
      </c>
      <c r="D17" s="37">
        <f t="shared" si="11"/>
        <v>1.8419352836499252E-2</v>
      </c>
      <c r="E17" s="37">
        <f t="shared" si="11"/>
        <v>6.1508661494016743E-2</v>
      </c>
      <c r="F17" s="37">
        <f t="shared" si="11"/>
        <v>0.15804168743703528</v>
      </c>
      <c r="G17" s="37">
        <f t="shared" si="11"/>
        <v>0.17530937251695566</v>
      </c>
      <c r="H17" s="37">
        <f t="shared" si="11"/>
        <v>0.20967106348345982</v>
      </c>
      <c r="I17" s="37">
        <f t="shared" si="11"/>
        <v>0.18281739351181264</v>
      </c>
      <c r="J17" s="37">
        <f t="shared" si="11"/>
        <v>0.34457450654811839</v>
      </c>
      <c r="K17" s="37">
        <f t="shared" si="11"/>
        <v>0.3784359783074937</v>
      </c>
      <c r="L17" s="37">
        <f t="shared" si="11"/>
        <v>0.28959304455765478</v>
      </c>
      <c r="M17" s="37">
        <f t="shared" si="11"/>
        <v>0.36978246713002205</v>
      </c>
      <c r="N17" s="37">
        <f t="shared" si="11"/>
        <v>0.31519466516443212</v>
      </c>
      <c r="O17" s="37">
        <f t="shared" si="11"/>
        <v>0.32772904495682909</v>
      </c>
      <c r="P17" s="37">
        <f t="shared" si="11"/>
        <v>0.34630813993498671</v>
      </c>
      <c r="Q17" s="37">
        <f t="shared" si="11"/>
        <v>0.40761180316298395</v>
      </c>
      <c r="R17" s="37">
        <f t="shared" si="11"/>
        <v>0.42080081875307845</v>
      </c>
      <c r="S17" s="37">
        <f t="shared" si="11"/>
        <v>0.38541910852356559</v>
      </c>
      <c r="T17" s="37">
        <f t="shared" si="11"/>
        <v>0.33386237095120574</v>
      </c>
      <c r="U17" s="37">
        <f t="shared" si="11"/>
        <v>0.27898506563427133</v>
      </c>
      <c r="V17" s="37">
        <f t="shared" si="11"/>
        <v>0.27161373101213276</v>
      </c>
      <c r="W17" s="37">
        <f t="shared" si="11"/>
        <v>0.12017329226575288</v>
      </c>
      <c r="X17" s="37">
        <f t="shared" si="11"/>
        <v>0.2554283756072373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2.8881066976164473E-3</v>
      </c>
      <c r="D19" s="10">
        <v>1.7488583210312103E-2</v>
      </c>
      <c r="E19" s="10">
        <v>6.0658297226276761E-2</v>
      </c>
      <c r="F19" s="10">
        <v>0.15486874536879852</v>
      </c>
      <c r="G19" s="10">
        <v>0.1699771905743038</v>
      </c>
      <c r="H19" s="10">
        <v>0.20762308899028348</v>
      </c>
      <c r="I19" s="10">
        <v>0.18281739351181264</v>
      </c>
      <c r="J19" s="10">
        <v>0.34457450654811839</v>
      </c>
      <c r="K19" s="10">
        <v>0.3784359783074937</v>
      </c>
      <c r="L19" s="10">
        <v>0.28959304455765478</v>
      </c>
      <c r="M19" s="10">
        <v>0.36978246713002205</v>
      </c>
      <c r="N19" s="10">
        <v>0.31519466516443212</v>
      </c>
      <c r="O19" s="10">
        <v>0.32772904495682909</v>
      </c>
      <c r="P19" s="10">
        <v>0.34630813993498671</v>
      </c>
      <c r="Q19" s="10">
        <v>0.40761180316298395</v>
      </c>
      <c r="R19" s="10">
        <v>0.42080081875307845</v>
      </c>
      <c r="S19" s="10">
        <v>0.38541910852356559</v>
      </c>
      <c r="T19" s="10">
        <v>0.33386237095120574</v>
      </c>
      <c r="U19" s="10">
        <v>0.27898506563427133</v>
      </c>
      <c r="V19" s="10">
        <v>0.27161373101213276</v>
      </c>
      <c r="W19" s="10">
        <v>0.12017329226575288</v>
      </c>
      <c r="X19" s="10">
        <v>0.2554283756072373</v>
      </c>
    </row>
    <row r="20" spans="1:24" ht="11.25" customHeight="1" x14ac:dyDescent="0.2">
      <c r="A20" s="42" t="s">
        <v>31</v>
      </c>
      <c r="B20" s="9" t="s">
        <v>32</v>
      </c>
      <c r="C20" s="10">
        <v>6.4189484130297179E-4</v>
      </c>
      <c r="D20" s="10">
        <v>9.3076962618714979E-4</v>
      </c>
      <c r="E20" s="10">
        <v>8.5036426773998073E-4</v>
      </c>
      <c r="F20" s="10">
        <v>3.1729420682367736E-3</v>
      </c>
      <c r="G20" s="10">
        <v>5.3321819426518586E-3</v>
      </c>
      <c r="H20" s="10">
        <v>2.0479744931763458E-3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2.2472345627384751</v>
      </c>
      <c r="D26" s="37">
        <f t="shared" si="13"/>
        <v>3.9582446191443745</v>
      </c>
      <c r="E26" s="37">
        <f t="shared" si="13"/>
        <v>7.1684634480407619</v>
      </c>
      <c r="F26" s="37">
        <f t="shared" si="13"/>
        <v>8.3193539098635245</v>
      </c>
      <c r="G26" s="37">
        <f t="shared" si="13"/>
        <v>9.5558434101214793</v>
      </c>
      <c r="H26" s="37">
        <f t="shared" si="13"/>
        <v>9.0022935482474438</v>
      </c>
      <c r="I26" s="37">
        <f t="shared" si="13"/>
        <v>9.9277230844013964</v>
      </c>
      <c r="J26" s="37">
        <f t="shared" si="13"/>
        <v>15.791300590264289</v>
      </c>
      <c r="K26" s="37">
        <f t="shared" si="13"/>
        <v>13.846377428505141</v>
      </c>
      <c r="L26" s="37">
        <f t="shared" si="13"/>
        <v>16.358039745790119</v>
      </c>
      <c r="M26" s="37">
        <f t="shared" si="13"/>
        <v>13.352107840720155</v>
      </c>
      <c r="N26" s="37">
        <f t="shared" si="13"/>
        <v>8.8083559260773612</v>
      </c>
      <c r="O26" s="37">
        <f t="shared" si="13"/>
        <v>7.7689077343558477</v>
      </c>
      <c r="P26" s="37">
        <f t="shared" si="13"/>
        <v>9.2465444289936531</v>
      </c>
      <c r="Q26" s="37">
        <f t="shared" si="13"/>
        <v>8.5507064501110968</v>
      </c>
      <c r="R26" s="37">
        <f t="shared" si="13"/>
        <v>7.0653704651827223</v>
      </c>
      <c r="S26" s="37">
        <f t="shared" si="13"/>
        <v>6.6706437191813919</v>
      </c>
      <c r="T26" s="37">
        <f t="shared" si="13"/>
        <v>7.1153436985958516</v>
      </c>
      <c r="U26" s="37">
        <f t="shared" si="13"/>
        <v>5.8825109347349294</v>
      </c>
      <c r="V26" s="37">
        <f t="shared" si="13"/>
        <v>8.7299379134461113</v>
      </c>
      <c r="W26" s="37">
        <f t="shared" si="13"/>
        <v>9.3054611120470199</v>
      </c>
      <c r="X26" s="37">
        <f t="shared" si="13"/>
        <v>10.675920023964666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2.2472345627384751</v>
      </c>
      <c r="D33" s="29">
        <f t="shared" si="15"/>
        <v>3.9582446191443745</v>
      </c>
      <c r="E33" s="29">
        <f t="shared" si="15"/>
        <v>7.1684634480407619</v>
      </c>
      <c r="F33" s="29">
        <f t="shared" si="15"/>
        <v>8.3193539098635245</v>
      </c>
      <c r="G33" s="29">
        <f t="shared" si="15"/>
        <v>9.5558434101214793</v>
      </c>
      <c r="H33" s="29">
        <f t="shared" si="15"/>
        <v>9.0022935482474438</v>
      </c>
      <c r="I33" s="29">
        <f t="shared" si="15"/>
        <v>9.9277230844013964</v>
      </c>
      <c r="J33" s="29">
        <f t="shared" si="15"/>
        <v>15.791300590264289</v>
      </c>
      <c r="K33" s="29">
        <f t="shared" si="15"/>
        <v>13.846377428505141</v>
      </c>
      <c r="L33" s="29">
        <f t="shared" si="15"/>
        <v>16.358039745790119</v>
      </c>
      <c r="M33" s="29">
        <f t="shared" si="15"/>
        <v>13.352107840720155</v>
      </c>
      <c r="N33" s="29">
        <f t="shared" si="15"/>
        <v>8.8083559260773612</v>
      </c>
      <c r="O33" s="29">
        <f t="shared" si="15"/>
        <v>7.7689077343558477</v>
      </c>
      <c r="P33" s="29">
        <f t="shared" si="15"/>
        <v>9.2465444289936531</v>
      </c>
      <c r="Q33" s="29">
        <f t="shared" si="15"/>
        <v>8.5507064501110968</v>
      </c>
      <c r="R33" s="29">
        <f t="shared" si="15"/>
        <v>7.0653704651827223</v>
      </c>
      <c r="S33" s="29">
        <f t="shared" si="15"/>
        <v>6.6706437191813919</v>
      </c>
      <c r="T33" s="29">
        <f t="shared" si="15"/>
        <v>7.1153436985958516</v>
      </c>
      <c r="U33" s="29">
        <f t="shared" si="15"/>
        <v>5.8825109347349294</v>
      </c>
      <c r="V33" s="29">
        <f t="shared" si="15"/>
        <v>8.7299379134461113</v>
      </c>
      <c r="W33" s="29">
        <f t="shared" si="15"/>
        <v>9.3054611120470199</v>
      </c>
      <c r="X33" s="29">
        <f t="shared" si="15"/>
        <v>10.675920023964666</v>
      </c>
    </row>
    <row r="34" spans="1:24" ht="11.25" customHeight="1" x14ac:dyDescent="0.2">
      <c r="A34" s="41" t="s">
        <v>55</v>
      </c>
      <c r="B34" s="9" t="s">
        <v>56</v>
      </c>
      <c r="C34" s="10">
        <v>1.3602982545773465</v>
      </c>
      <c r="D34" s="10">
        <v>2.3902809088345736</v>
      </c>
      <c r="E34" s="10">
        <v>4.4096859923645022</v>
      </c>
      <c r="F34" s="10">
        <v>5.3281438566244086</v>
      </c>
      <c r="G34" s="10">
        <v>6.2926919809194359</v>
      </c>
      <c r="H34" s="10">
        <v>6.2332996909139116</v>
      </c>
      <c r="I34" s="10">
        <v>7.1277735414432861</v>
      </c>
      <c r="J34" s="10">
        <v>11.770212624495919</v>
      </c>
      <c r="K34" s="10">
        <v>11.079793395151309</v>
      </c>
      <c r="L34" s="10">
        <v>12.516675166076665</v>
      </c>
      <c r="M34" s="10">
        <v>10.125248759220188</v>
      </c>
      <c r="N34" s="10">
        <v>6.2854608667293155</v>
      </c>
      <c r="O34" s="10">
        <v>5.3448095380251441</v>
      </c>
      <c r="P34" s="10">
        <v>6.4920582289220734</v>
      </c>
      <c r="Q34" s="10">
        <v>6.5035969709686734</v>
      </c>
      <c r="R34" s="10">
        <v>5.2099148988476367</v>
      </c>
      <c r="S34" s="10">
        <v>5.1718136399773655</v>
      </c>
      <c r="T34" s="10">
        <v>5.7343583285684883</v>
      </c>
      <c r="U34" s="10">
        <v>4.7212254458961977</v>
      </c>
      <c r="V34" s="10">
        <v>7.4013848145851391</v>
      </c>
      <c r="W34" s="10">
        <v>8.1159461199041658</v>
      </c>
      <c r="X34" s="10">
        <v>10.176582939178857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5.4744702920803891E-2</v>
      </c>
      <c r="M36" s="10">
        <v>8.0837403261515048E-2</v>
      </c>
      <c r="N36" s="10">
        <v>6.9808397225377239E-2</v>
      </c>
      <c r="O36" s="10">
        <v>7.4732758329431367E-2</v>
      </c>
      <c r="P36" s="10">
        <v>9.8076009329957803E-2</v>
      </c>
      <c r="Q36" s="10">
        <v>8.5758381654121169E-2</v>
      </c>
      <c r="R36" s="10">
        <v>0.15339825988655731</v>
      </c>
      <c r="S36" s="10">
        <v>0.17598950868530683</v>
      </c>
      <c r="T36" s="10">
        <v>0.1588196518272284</v>
      </c>
      <c r="U36" s="10">
        <v>0.13878612725575076</v>
      </c>
      <c r="V36" s="10">
        <v>0.15682562497922606</v>
      </c>
      <c r="W36" s="10">
        <v>0.12645630531367663</v>
      </c>
      <c r="X36" s="10">
        <v>0.16920264921060349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5.3927941258408697E-2</v>
      </c>
      <c r="M37" s="10">
        <v>0</v>
      </c>
      <c r="N37" s="10">
        <v>2.3040545699154397E-2</v>
      </c>
      <c r="O37" s="10">
        <v>2.4790396744086934E-2</v>
      </c>
      <c r="P37" s="10">
        <v>2.438789717852019E-2</v>
      </c>
      <c r="Q37" s="10">
        <v>0</v>
      </c>
      <c r="R37" s="10">
        <v>0</v>
      </c>
      <c r="S37" s="10">
        <v>0</v>
      </c>
      <c r="T37" s="10">
        <v>4.1491566332086264E-3</v>
      </c>
      <c r="U37" s="10">
        <v>4.5428335686187931E-3</v>
      </c>
      <c r="V37" s="10">
        <v>4.1879066182971105E-3</v>
      </c>
      <c r="W37" s="10">
        <v>6.6549927829292316E-4</v>
      </c>
      <c r="X37" s="10">
        <v>1.7891448001382504E-4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5.0966129801165803E-3</v>
      </c>
      <c r="E41" s="10">
        <v>9.312675108543958E-3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2.3158083534187682E-5</v>
      </c>
      <c r="U41" s="10">
        <v>3.3280231484287799E-4</v>
      </c>
      <c r="V41" s="10">
        <v>4.434055719050484E-4</v>
      </c>
      <c r="W41" s="10">
        <v>2.61808091714221E-4</v>
      </c>
      <c r="X41" s="10">
        <v>6.0197267754651541E-4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7.3782866102840669E-2</v>
      </c>
      <c r="D43" s="10">
        <v>0.65504290936138887</v>
      </c>
      <c r="E43" s="10">
        <v>1.074911747050139</v>
      </c>
      <c r="F43" s="10">
        <v>1.2196003625139671</v>
      </c>
      <c r="G43" s="10">
        <v>1.2305323085090278</v>
      </c>
      <c r="H43" s="10">
        <v>1.43755321540095</v>
      </c>
      <c r="I43" s="10">
        <v>1.5087779118032425</v>
      </c>
      <c r="J43" s="10">
        <v>2.166063117129279</v>
      </c>
      <c r="K43" s="10">
        <v>2.3972474502021934</v>
      </c>
      <c r="L43" s="10">
        <v>3.0900479037514468</v>
      </c>
      <c r="M43" s="10">
        <v>2.7945509483350541</v>
      </c>
      <c r="N43" s="10">
        <v>2.0658252246311819</v>
      </c>
      <c r="O43" s="10">
        <v>2.0213081705532741</v>
      </c>
      <c r="P43" s="10">
        <v>2.3974926226052622</v>
      </c>
      <c r="Q43" s="10">
        <v>1.7127741652374726</v>
      </c>
      <c r="R43" s="10">
        <v>1.3285654735052472</v>
      </c>
      <c r="S43" s="10">
        <v>1.0677846755504401</v>
      </c>
      <c r="T43" s="10">
        <v>1.0330518620960578</v>
      </c>
      <c r="U43" s="10">
        <v>0.86692587074667282</v>
      </c>
      <c r="V43" s="10">
        <v>1.0349095004575597</v>
      </c>
      <c r="W43" s="10">
        <v>0.96606717883345572</v>
      </c>
      <c r="X43" s="10">
        <v>0.196538096169035</v>
      </c>
    </row>
    <row r="44" spans="1:24" ht="11.25" customHeight="1" x14ac:dyDescent="0.2">
      <c r="A44" s="41" t="s">
        <v>75</v>
      </c>
      <c r="B44" s="9" t="s">
        <v>76</v>
      </c>
      <c r="C44" s="10">
        <v>0.78500752951424424</v>
      </c>
      <c r="D44" s="10">
        <v>0.85169316640705428</v>
      </c>
      <c r="E44" s="10">
        <v>1.6147236692363607</v>
      </c>
      <c r="F44" s="10">
        <v>1.7127376002870802</v>
      </c>
      <c r="G44" s="10">
        <v>2.032619120693016</v>
      </c>
      <c r="H44" s="10">
        <v>1.3177215470523793</v>
      </c>
      <c r="I44" s="10">
        <v>1.2777405664617971</v>
      </c>
      <c r="J44" s="10">
        <v>1.855024848639089</v>
      </c>
      <c r="K44" s="10">
        <v>0.3693365831516377</v>
      </c>
      <c r="L44" s="10">
        <v>0.64264403178279716</v>
      </c>
      <c r="M44" s="10">
        <v>0.35147072990339734</v>
      </c>
      <c r="N44" s="10">
        <v>0.3642208917923318</v>
      </c>
      <c r="O44" s="10">
        <v>0.30326687070391117</v>
      </c>
      <c r="P44" s="10">
        <v>0.23452967095783883</v>
      </c>
      <c r="Q44" s="10">
        <v>0.2485769322508298</v>
      </c>
      <c r="R44" s="10">
        <v>0.37349183294328159</v>
      </c>
      <c r="S44" s="10">
        <v>0.25505589496827991</v>
      </c>
      <c r="T44" s="10">
        <v>0.18416574558893883</v>
      </c>
      <c r="U44" s="10">
        <v>0.14995847641100277</v>
      </c>
      <c r="V44" s="10">
        <v>0.13128804842095934</v>
      </c>
      <c r="W44" s="10">
        <v>9.5135204171246088E-2</v>
      </c>
      <c r="X44" s="10">
        <v>0.13183142260853259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2.8145912544043913E-2</v>
      </c>
      <c r="D50" s="10">
        <v>5.6131021561241216E-2</v>
      </c>
      <c r="E50" s="10">
        <v>5.9829364281216074E-2</v>
      </c>
      <c r="F50" s="10">
        <v>5.8872090438068049E-2</v>
      </c>
      <c r="G50" s="10">
        <v>0</v>
      </c>
      <c r="H50" s="10">
        <v>1.3719094880204114E-2</v>
      </c>
      <c r="I50" s="10">
        <v>1.34310646930685E-2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7.7579579839528773E-4</v>
      </c>
      <c r="U50" s="10">
        <v>7.3937854184304434E-4</v>
      </c>
      <c r="V50" s="10">
        <v>8.9861281302429927E-4</v>
      </c>
      <c r="W50" s="10">
        <v>9.2899645446981656E-4</v>
      </c>
      <c r="X50" s="10">
        <v>9.8402964007603773E-4</v>
      </c>
    </row>
    <row r="51" spans="1:24" ht="11.25" customHeight="1" x14ac:dyDescent="0.2">
      <c r="A51" s="35" t="s">
        <v>89</v>
      </c>
      <c r="B51" s="36" t="s">
        <v>90</v>
      </c>
      <c r="C51" s="37">
        <v>0.99868852324382285</v>
      </c>
      <c r="D51" s="37">
        <v>1.7358079735674077</v>
      </c>
      <c r="E51" s="37">
        <v>2.7285302949489467</v>
      </c>
      <c r="F51" s="37">
        <v>2.6125839603403129</v>
      </c>
      <c r="G51" s="37">
        <v>3.2129425341187954</v>
      </c>
      <c r="H51" s="37">
        <v>4.1217287334523993</v>
      </c>
      <c r="I51" s="37">
        <v>4.4173755422200065</v>
      </c>
      <c r="J51" s="37">
        <v>6.7158042828051068</v>
      </c>
      <c r="K51" s="37">
        <v>6.9666755709093158</v>
      </c>
      <c r="L51" s="37">
        <v>8.8600707277370319</v>
      </c>
      <c r="M51" s="37">
        <v>10.67300388209461</v>
      </c>
      <c r="N51" s="37">
        <v>10.429469158566777</v>
      </c>
      <c r="O51" s="37">
        <v>10.789543921202499</v>
      </c>
      <c r="P51" s="37">
        <v>11.474634012479681</v>
      </c>
      <c r="Q51" s="37">
        <v>13.0531049312274</v>
      </c>
      <c r="R51" s="37">
        <v>13.81806642416937</v>
      </c>
      <c r="S51" s="37">
        <v>10.976174659835321</v>
      </c>
      <c r="T51" s="37">
        <v>10.005521418722578</v>
      </c>
      <c r="U51" s="37">
        <v>9.9393314776971202</v>
      </c>
      <c r="V51" s="37">
        <v>10.27709005736401</v>
      </c>
      <c r="W51" s="37">
        <v>11.450787058989722</v>
      </c>
      <c r="X51" s="37">
        <v>14.258356344578507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2.1278241803034616E-4</v>
      </c>
      <c r="F52" s="37">
        <f t="shared" si="16"/>
        <v>3.7344236471908827E-2</v>
      </c>
      <c r="G52" s="37">
        <f t="shared" si="16"/>
        <v>2.6379045605263877E-2</v>
      </c>
      <c r="H52" s="37">
        <f t="shared" si="16"/>
        <v>5.2212906994597942E-2</v>
      </c>
      <c r="I52" s="37">
        <f t="shared" si="16"/>
        <v>0</v>
      </c>
      <c r="J52" s="37">
        <f t="shared" si="16"/>
        <v>6.33734267556159E-2</v>
      </c>
      <c r="K52" s="37">
        <f t="shared" si="16"/>
        <v>0</v>
      </c>
      <c r="L52" s="37">
        <f t="shared" si="16"/>
        <v>3.47533224645689E-2</v>
      </c>
      <c r="M52" s="37">
        <f t="shared" si="16"/>
        <v>3.4189757979522437E-2</v>
      </c>
      <c r="N52" s="37">
        <f t="shared" si="16"/>
        <v>2.7136233102636066E-2</v>
      </c>
      <c r="O52" s="37">
        <f t="shared" si="16"/>
        <v>7.2167819769646355E-2</v>
      </c>
      <c r="P52" s="37">
        <f t="shared" si="16"/>
        <v>2.7097880312997365E-2</v>
      </c>
      <c r="Q52" s="37">
        <f t="shared" si="16"/>
        <v>7.2262026100751137E-2</v>
      </c>
      <c r="R52" s="37">
        <f t="shared" si="16"/>
        <v>6.4951623514277287E-2</v>
      </c>
      <c r="S52" s="37">
        <f t="shared" si="16"/>
        <v>9.4459840252641175E-2</v>
      </c>
      <c r="T52" s="37">
        <f t="shared" si="16"/>
        <v>6.4703886763858548E-2</v>
      </c>
      <c r="U52" s="37">
        <f t="shared" si="16"/>
        <v>7.4074298613899484E-2</v>
      </c>
      <c r="V52" s="37">
        <f t="shared" si="16"/>
        <v>0.17390694339045146</v>
      </c>
      <c r="W52" s="37">
        <f t="shared" si="16"/>
        <v>0.16574958707251583</v>
      </c>
      <c r="X52" s="37">
        <f t="shared" si="16"/>
        <v>0.13256106130463874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2.1278241803034616E-4</v>
      </c>
      <c r="F59" s="10">
        <v>3.7344236471908827E-2</v>
      </c>
      <c r="G59" s="10">
        <v>2.6379045605263877E-2</v>
      </c>
      <c r="H59" s="10">
        <v>5.2212906994597942E-2</v>
      </c>
      <c r="I59" s="10">
        <v>0</v>
      </c>
      <c r="J59" s="10">
        <v>6.33734267556159E-2</v>
      </c>
      <c r="K59" s="10">
        <v>0</v>
      </c>
      <c r="L59" s="10">
        <v>3.47533224645689E-2</v>
      </c>
      <c r="M59" s="10">
        <v>3.4189757979522437E-2</v>
      </c>
      <c r="N59" s="10">
        <v>2.7136233102636066E-2</v>
      </c>
      <c r="O59" s="10">
        <v>7.2167819769646355E-2</v>
      </c>
      <c r="P59" s="10">
        <v>2.7097880312997365E-2</v>
      </c>
      <c r="Q59" s="10">
        <v>6.5060983544190459E-2</v>
      </c>
      <c r="R59" s="10">
        <v>5.9371170064070673E-2</v>
      </c>
      <c r="S59" s="10">
        <v>8.9001630644782129E-2</v>
      </c>
      <c r="T59" s="10">
        <v>5.2960607202392741E-2</v>
      </c>
      <c r="U59" s="10">
        <v>6.4806283279502316E-2</v>
      </c>
      <c r="V59" s="10">
        <v>0.17309676831745746</v>
      </c>
      <c r="W59" s="10">
        <v>0.16494078686442196</v>
      </c>
      <c r="X59" s="10">
        <v>0.13120954308763877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7.2010425565606807E-3</v>
      </c>
      <c r="R61" s="10">
        <v>5.5804534502066089E-3</v>
      </c>
      <c r="S61" s="10">
        <v>5.4582096078590429E-3</v>
      </c>
      <c r="T61" s="10">
        <v>4.0970612055490577E-3</v>
      </c>
      <c r="U61" s="10">
        <v>2.4528380731826671E-3</v>
      </c>
      <c r="V61" s="10">
        <v>6.1788524674454264E-4</v>
      </c>
      <c r="W61" s="10">
        <v>7.5261271356585869E-4</v>
      </c>
      <c r="X61" s="10">
        <v>1.1196777031233388E-3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7.6462183559167559E-3</v>
      </c>
      <c r="U69" s="10">
        <v>6.8151772612144975E-3</v>
      </c>
      <c r="V69" s="10">
        <v>1.922898262494305E-4</v>
      </c>
      <c r="W69" s="10">
        <v>5.6187494528020397E-5</v>
      </c>
      <c r="X69" s="10">
        <v>2.3184051387662745E-4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3.5415749701222306E-2</v>
      </c>
      <c r="D71" s="37">
        <f t="shared" si="17"/>
        <v>7.1909284166817911E-2</v>
      </c>
      <c r="E71" s="37">
        <f t="shared" si="17"/>
        <v>0.12055119007114938</v>
      </c>
      <c r="F71" s="37">
        <f t="shared" si="17"/>
        <v>0.21357037035097109</v>
      </c>
      <c r="G71" s="37">
        <f t="shared" si="17"/>
        <v>0.30027316812407556</v>
      </c>
      <c r="H71" s="37">
        <f t="shared" si="17"/>
        <v>0.19451826360413352</v>
      </c>
      <c r="I71" s="37">
        <f t="shared" si="17"/>
        <v>0.22417862604785027</v>
      </c>
      <c r="J71" s="37">
        <f t="shared" si="17"/>
        <v>0.37029079489181088</v>
      </c>
      <c r="K71" s="37">
        <f t="shared" si="17"/>
        <v>0.29439716388950876</v>
      </c>
      <c r="L71" s="37">
        <f t="shared" si="17"/>
        <v>0.34993193947286305</v>
      </c>
      <c r="M71" s="37">
        <f t="shared" si="17"/>
        <v>0.45390187725666165</v>
      </c>
      <c r="N71" s="37">
        <f t="shared" si="17"/>
        <v>0.37479226229169277</v>
      </c>
      <c r="O71" s="37">
        <f t="shared" si="17"/>
        <v>0.32007178721051566</v>
      </c>
      <c r="P71" s="37">
        <f t="shared" si="17"/>
        <v>0.59181232118816529</v>
      </c>
      <c r="Q71" s="37">
        <f t="shared" si="17"/>
        <v>0.6834598221001611</v>
      </c>
      <c r="R71" s="37">
        <f t="shared" si="17"/>
        <v>0.63150483622395592</v>
      </c>
      <c r="S71" s="37">
        <f t="shared" si="17"/>
        <v>0.42050385640850291</v>
      </c>
      <c r="T71" s="37">
        <f t="shared" si="17"/>
        <v>0.80085670445986767</v>
      </c>
      <c r="U71" s="37">
        <f t="shared" si="17"/>
        <v>0.33898456868165872</v>
      </c>
      <c r="V71" s="37">
        <f t="shared" si="17"/>
        <v>0.18398465114393203</v>
      </c>
      <c r="W71" s="37">
        <f t="shared" si="17"/>
        <v>0.15487384346689448</v>
      </c>
      <c r="X71" s="37">
        <f t="shared" si="17"/>
        <v>0.21138373075133393</v>
      </c>
    </row>
    <row r="72" spans="1:24" ht="11.25" customHeight="1" x14ac:dyDescent="0.2">
      <c r="A72" s="42" t="s">
        <v>131</v>
      </c>
      <c r="B72" s="9" t="s">
        <v>132</v>
      </c>
      <c r="C72" s="10">
        <v>3.5415749701222306E-2</v>
      </c>
      <c r="D72" s="10">
        <v>7.1909284166817911E-2</v>
      </c>
      <c r="E72" s="10">
        <v>0.12055119007114938</v>
      </c>
      <c r="F72" s="10">
        <v>0.21357037035097109</v>
      </c>
      <c r="G72" s="10">
        <v>0.30027316812407556</v>
      </c>
      <c r="H72" s="10">
        <v>0.19451826360413352</v>
      </c>
      <c r="I72" s="10">
        <v>0.22417862604785027</v>
      </c>
      <c r="J72" s="10">
        <v>0.37029079489181088</v>
      </c>
      <c r="K72" s="10">
        <v>0.29439716388950876</v>
      </c>
      <c r="L72" s="10">
        <v>0.34993193947286305</v>
      </c>
      <c r="M72" s="10">
        <v>0.45390187725666165</v>
      </c>
      <c r="N72" s="10">
        <v>0.37479226229169277</v>
      </c>
      <c r="O72" s="10">
        <v>0.32007178721051566</v>
      </c>
      <c r="P72" s="10">
        <v>0.59181232118816529</v>
      </c>
      <c r="Q72" s="10">
        <v>0.6834598221001611</v>
      </c>
      <c r="R72" s="10">
        <v>0.63150483622395592</v>
      </c>
      <c r="S72" s="10">
        <v>0.42050385640850291</v>
      </c>
      <c r="T72" s="10">
        <v>0.80085670445986767</v>
      </c>
      <c r="U72" s="10">
        <v>0.33898456868165872</v>
      </c>
      <c r="V72" s="10">
        <v>0.18398465114393203</v>
      </c>
      <c r="W72" s="10">
        <v>0.15487384346689448</v>
      </c>
      <c r="X72" s="10">
        <v>0.21138373075133393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1.8542812844024044</v>
      </c>
      <c r="D75" s="37">
        <v>3.2048438215257908</v>
      </c>
      <c r="E75" s="37">
        <v>5.8410985767992285</v>
      </c>
      <c r="F75" s="37">
        <v>10.860582653948077</v>
      </c>
      <c r="G75" s="37">
        <v>5.7935924771747525</v>
      </c>
      <c r="H75" s="37">
        <v>7.7626599641892566</v>
      </c>
      <c r="I75" s="37">
        <v>7.2842977044316655</v>
      </c>
      <c r="J75" s="37">
        <v>11.106099235465043</v>
      </c>
      <c r="K75" s="37">
        <v>3.5472225333722558</v>
      </c>
      <c r="L75" s="37">
        <v>4.1632370651491533</v>
      </c>
      <c r="M75" s="37">
        <v>3.1926370960055017</v>
      </c>
      <c r="N75" s="37">
        <v>2.595390289197482</v>
      </c>
      <c r="O75" s="37">
        <v>2.6652433192011387</v>
      </c>
      <c r="P75" s="37">
        <v>1.8767833090795536</v>
      </c>
      <c r="Q75" s="37">
        <v>2.1457572172631889</v>
      </c>
      <c r="R75" s="37">
        <v>2.6305965457745106</v>
      </c>
      <c r="S75" s="37">
        <v>2.7745532209979542</v>
      </c>
      <c r="T75" s="37">
        <v>2.8834766655714303</v>
      </c>
      <c r="U75" s="37">
        <v>4.652594395126405</v>
      </c>
      <c r="V75" s="37">
        <v>6.4682993257861501</v>
      </c>
      <c r="W75" s="37">
        <v>6.8543621783963058</v>
      </c>
      <c r="X75" s="37">
        <v>7.477085854572767</v>
      </c>
    </row>
    <row r="76" spans="1:24" ht="11.25" customHeight="1" x14ac:dyDescent="0.2">
      <c r="A76" s="38" t="s">
        <v>139</v>
      </c>
      <c r="B76" s="39" t="s">
        <v>140</v>
      </c>
      <c r="C76" s="40">
        <v>1.2372297340410836</v>
      </c>
      <c r="D76" s="40">
        <v>2.4758310817531974</v>
      </c>
      <c r="E76" s="40">
        <v>4.3753276887610468</v>
      </c>
      <c r="F76" s="40">
        <v>5.7018513404054953</v>
      </c>
      <c r="G76" s="40">
        <v>6.8751890360800036</v>
      </c>
      <c r="H76" s="40">
        <v>7.9653298773920005</v>
      </c>
      <c r="I76" s="40">
        <v>8.3864307017795081</v>
      </c>
      <c r="J76" s="40">
        <v>13.243182444395556</v>
      </c>
      <c r="K76" s="40">
        <v>13.86386418197878</v>
      </c>
      <c r="L76" s="40">
        <v>13.179488630932882</v>
      </c>
      <c r="M76" s="40">
        <v>11.607282595507296</v>
      </c>
      <c r="N76" s="40">
        <v>11.334544060480386</v>
      </c>
      <c r="O76" s="40">
        <v>12.973793091619939</v>
      </c>
      <c r="P76" s="40">
        <v>12.918193731527902</v>
      </c>
      <c r="Q76" s="40">
        <v>14.930834550741197</v>
      </c>
      <c r="R76" s="40">
        <v>16.837454875506367</v>
      </c>
      <c r="S76" s="40">
        <v>26.171496263862203</v>
      </c>
      <c r="T76" s="40">
        <v>22.998859160330291</v>
      </c>
      <c r="U76" s="40">
        <v>22.455650115635521</v>
      </c>
      <c r="V76" s="40">
        <v>22.011169730857727</v>
      </c>
      <c r="W76" s="40">
        <v>22.486005088244873</v>
      </c>
      <c r="X76" s="40">
        <v>22.280799289297306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2591.577815993121</v>
      </c>
      <c r="D2" s="31">
        <f t="shared" ref="D2:W2" si="1">SUM(D3,D17,D22,D25,D26,D51,D52,D71,D74,D75,D76)</f>
        <v>2370.7882201203779</v>
      </c>
      <c r="E2" s="31">
        <f t="shared" si="1"/>
        <v>2246.3483233018051</v>
      </c>
      <c r="F2" s="31">
        <f t="shared" si="1"/>
        <v>2356.2463456577816</v>
      </c>
      <c r="G2" s="31">
        <f t="shared" si="1"/>
        <v>2498.9129836629404</v>
      </c>
      <c r="H2" s="31">
        <f t="shared" si="1"/>
        <v>2520.8026655202061</v>
      </c>
      <c r="I2" s="31">
        <f t="shared" si="1"/>
        <v>2563.43826311264</v>
      </c>
      <c r="J2" s="31">
        <f t="shared" si="1"/>
        <v>2925.0778159931215</v>
      </c>
      <c r="K2" s="31">
        <f t="shared" si="1"/>
        <v>2645.9364574376614</v>
      </c>
      <c r="L2" s="31">
        <f t="shared" si="1"/>
        <v>2552.3692175408423</v>
      </c>
      <c r="M2" s="31">
        <f t="shared" si="1"/>
        <v>2716.4680137575242</v>
      </c>
      <c r="N2" s="31">
        <f t="shared" si="1"/>
        <v>2990.828546861565</v>
      </c>
      <c r="O2" s="31">
        <f t="shared" si="1"/>
        <v>2699.4592433361991</v>
      </c>
      <c r="P2" s="31">
        <f t="shared" si="1"/>
        <v>2546.2842648323303</v>
      </c>
      <c r="Q2" s="31">
        <f t="shared" si="1"/>
        <v>2627.9903697334476</v>
      </c>
      <c r="R2" s="31">
        <f t="shared" si="1"/>
        <v>2579.4243336199474</v>
      </c>
      <c r="S2" s="31">
        <f t="shared" si="1"/>
        <v>2844.4159071367158</v>
      </c>
      <c r="T2" s="31">
        <f t="shared" si="1"/>
        <v>2994.7432502149613</v>
      </c>
      <c r="U2" s="31">
        <f t="shared" si="1"/>
        <v>3107.3504729148754</v>
      </c>
      <c r="V2" s="31">
        <f t="shared" si="1"/>
        <v>3160.9486672398971</v>
      </c>
      <c r="W2" s="31">
        <f t="shared" si="1"/>
        <v>2988.836973344798</v>
      </c>
      <c r="X2" s="31">
        <f t="shared" ref="X2" si="2">SUM(X3,X17,X22,X25,X26,X51,X52,X71,X74,X75,X76)</f>
        <v>3216.668701633705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1431.0564918314701</v>
      </c>
      <c r="D3" s="34">
        <f t="shared" ref="D3:W3" si="4">SUM(D4,D8,D11)</f>
        <v>1089.487532244196</v>
      </c>
      <c r="E3" s="34">
        <f t="shared" si="4"/>
        <v>914.71324161650887</v>
      </c>
      <c r="F3" s="34">
        <f t="shared" si="4"/>
        <v>837.60920034393791</v>
      </c>
      <c r="G3" s="34">
        <f t="shared" si="4"/>
        <v>880.5719690455719</v>
      </c>
      <c r="H3" s="34">
        <f t="shared" si="4"/>
        <v>803.8468615649183</v>
      </c>
      <c r="I3" s="34">
        <f t="shared" si="4"/>
        <v>825.42355975924329</v>
      </c>
      <c r="J3" s="34">
        <f t="shared" si="4"/>
        <v>1155.0816852966466</v>
      </c>
      <c r="K3" s="34">
        <f t="shared" si="4"/>
        <v>948.94350816852977</v>
      </c>
      <c r="L3" s="34">
        <f t="shared" si="4"/>
        <v>684.72080825451394</v>
      </c>
      <c r="M3" s="34">
        <f t="shared" si="4"/>
        <v>733.18478073946676</v>
      </c>
      <c r="N3" s="34">
        <f t="shared" si="4"/>
        <v>888.60954428202922</v>
      </c>
      <c r="O3" s="34">
        <f t="shared" si="4"/>
        <v>710.88804815133267</v>
      </c>
      <c r="P3" s="34">
        <f t="shared" si="4"/>
        <v>611.85941530524508</v>
      </c>
      <c r="Q3" s="34">
        <f t="shared" si="4"/>
        <v>620.17532244196036</v>
      </c>
      <c r="R3" s="34">
        <f t="shared" si="4"/>
        <v>578.8176268271709</v>
      </c>
      <c r="S3" s="34">
        <f t="shared" si="4"/>
        <v>540.45107480653496</v>
      </c>
      <c r="T3" s="34">
        <f t="shared" si="4"/>
        <v>574.5717110920034</v>
      </c>
      <c r="U3" s="34">
        <f t="shared" si="4"/>
        <v>585.43809114359408</v>
      </c>
      <c r="V3" s="34">
        <f t="shared" si="4"/>
        <v>539.26311263972491</v>
      </c>
      <c r="W3" s="34">
        <f t="shared" si="4"/>
        <v>477.47523645743763</v>
      </c>
      <c r="X3" s="34">
        <f t="shared" ref="X3" si="5">SUM(X4,X8,X11)</f>
        <v>492.30275150472909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1274.2229578675835</v>
      </c>
      <c r="D4" s="29">
        <f t="shared" ref="D4:W4" si="7">SUM(D5:D7)</f>
        <v>981.7342218400687</v>
      </c>
      <c r="E4" s="29">
        <f t="shared" si="7"/>
        <v>811.62760103181415</v>
      </c>
      <c r="F4" s="29">
        <f t="shared" si="7"/>
        <v>724.4684436801374</v>
      </c>
      <c r="G4" s="29">
        <f t="shared" si="7"/>
        <v>771.68142734307833</v>
      </c>
      <c r="H4" s="29">
        <f t="shared" si="7"/>
        <v>744.76414445399826</v>
      </c>
      <c r="I4" s="29">
        <f t="shared" si="7"/>
        <v>752.92063628546862</v>
      </c>
      <c r="J4" s="29">
        <f t="shared" si="7"/>
        <v>1047.2321582115219</v>
      </c>
      <c r="K4" s="29">
        <f t="shared" si="7"/>
        <v>883.14006878761836</v>
      </c>
      <c r="L4" s="29">
        <f t="shared" si="7"/>
        <v>632.17850386930331</v>
      </c>
      <c r="M4" s="29">
        <f t="shared" si="7"/>
        <v>669.83258813413579</v>
      </c>
      <c r="N4" s="29">
        <f t="shared" si="7"/>
        <v>821.69183147033527</v>
      </c>
      <c r="O4" s="29">
        <f t="shared" si="7"/>
        <v>639.2987102321581</v>
      </c>
      <c r="P4" s="29">
        <f t="shared" si="7"/>
        <v>544.7635425623389</v>
      </c>
      <c r="Q4" s="29">
        <f t="shared" si="7"/>
        <v>549.64832330180559</v>
      </c>
      <c r="R4" s="29">
        <f t="shared" si="7"/>
        <v>490.55623387790183</v>
      </c>
      <c r="S4" s="29">
        <f t="shared" si="7"/>
        <v>462.08108340498723</v>
      </c>
      <c r="T4" s="29">
        <f t="shared" si="7"/>
        <v>507.43929492691313</v>
      </c>
      <c r="U4" s="29">
        <f t="shared" si="7"/>
        <v>519.08211521926046</v>
      </c>
      <c r="V4" s="29">
        <f t="shared" si="7"/>
        <v>473.34402407566648</v>
      </c>
      <c r="W4" s="29">
        <f t="shared" si="7"/>
        <v>405.17360275150469</v>
      </c>
      <c r="X4" s="29">
        <f t="shared" ref="X4" si="8">SUM(X5:X7)</f>
        <v>398.97282889079958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44.00576096302666</v>
      </c>
      <c r="T5" s="10">
        <f>FC_IND_NMM_CM_E!T5+FC_IND_NMM_CR_E!T5+FC_IND_NMM_GL_E!T5</f>
        <v>64.764660361134986</v>
      </c>
      <c r="U5" s="10">
        <f>FC_IND_NMM_CM_E!U5+FC_IND_NMM_CR_E!U5+FC_IND_NMM_GL_E!U5</f>
        <v>69.938263112639717</v>
      </c>
      <c r="V5" s="10">
        <f>FC_IND_NMM_CM_E!V5+FC_IND_NMM_CR_E!V5+FC_IND_NMM_GL_E!V5</f>
        <v>50.532244196044722</v>
      </c>
      <c r="W5" s="10">
        <f>FC_IND_NMM_CM_E!W5+FC_IND_NMM_CR_E!W5+FC_IND_NMM_GL_E!W5</f>
        <v>46.660791057609622</v>
      </c>
      <c r="X5" s="10">
        <f>FC_IND_NMM_CM_E!X5+FC_IND_NMM_CR_E!X5+FC_IND_NMM_GL_E!X5</f>
        <v>46.054858125537407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2.6993981083404979</v>
      </c>
      <c r="D6" s="10">
        <f>FC_IND_NMM_CM_E!D6+FC_IND_NMM_CR_E!D6+FC_IND_NMM_GL_E!D6</f>
        <v>1.361049011177988</v>
      </c>
      <c r="E6" s="10">
        <f>FC_IND_NMM_CM_E!E6+FC_IND_NMM_CR_E!E6+FC_IND_NMM_GL_E!E6</f>
        <v>0.67489251934651762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7.0280309544282016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1.4875322441960449E-2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1271.523559759243</v>
      </c>
      <c r="D7" s="10">
        <f>FC_IND_NMM_CM_E!D7+FC_IND_NMM_CR_E!D7+FC_IND_NMM_GL_E!D7</f>
        <v>980.37317282889069</v>
      </c>
      <c r="E7" s="10">
        <f>FC_IND_NMM_CM_E!E7+FC_IND_NMM_CR_E!E7+FC_IND_NMM_GL_E!E7</f>
        <v>810.95270851246767</v>
      </c>
      <c r="F7" s="10">
        <f>FC_IND_NMM_CM_E!F7+FC_IND_NMM_CR_E!F7+FC_IND_NMM_GL_E!F7</f>
        <v>724.4684436801374</v>
      </c>
      <c r="G7" s="10">
        <f>FC_IND_NMM_CM_E!G7+FC_IND_NMM_CR_E!G7+FC_IND_NMM_GL_E!G7</f>
        <v>771.68142734307833</v>
      </c>
      <c r="H7" s="10">
        <f>FC_IND_NMM_CM_E!H7+FC_IND_NMM_CR_E!H7+FC_IND_NMM_GL_E!H7</f>
        <v>744.76414445399826</v>
      </c>
      <c r="I7" s="10">
        <f>FC_IND_NMM_CM_E!I7+FC_IND_NMM_CR_E!I7+FC_IND_NMM_GL_E!I7</f>
        <v>752.92063628546862</v>
      </c>
      <c r="J7" s="10">
        <f>FC_IND_NMM_CM_E!J7+FC_IND_NMM_CR_E!J7+FC_IND_NMM_GL_E!J7</f>
        <v>1047.2321582115219</v>
      </c>
      <c r="K7" s="10">
        <f>FC_IND_NMM_CM_E!K7+FC_IND_NMM_CR_E!K7+FC_IND_NMM_GL_E!K7</f>
        <v>876.11203783319013</v>
      </c>
      <c r="L7" s="10">
        <f>FC_IND_NMM_CM_E!L7+FC_IND_NMM_CR_E!L7+FC_IND_NMM_GL_E!L7</f>
        <v>632.17850386930331</v>
      </c>
      <c r="M7" s="10">
        <f>FC_IND_NMM_CM_E!M7+FC_IND_NMM_CR_E!M7+FC_IND_NMM_GL_E!M7</f>
        <v>669.83258813413579</v>
      </c>
      <c r="N7" s="10">
        <f>FC_IND_NMM_CM_E!N7+FC_IND_NMM_CR_E!N7+FC_IND_NMM_GL_E!N7</f>
        <v>821.69183147033527</v>
      </c>
      <c r="O7" s="10">
        <f>FC_IND_NMM_CM_E!O7+FC_IND_NMM_CR_E!O7+FC_IND_NMM_GL_E!O7</f>
        <v>639.2987102321581</v>
      </c>
      <c r="P7" s="10">
        <f>FC_IND_NMM_CM_E!P7+FC_IND_NMM_CR_E!P7+FC_IND_NMM_GL_E!P7</f>
        <v>544.7635425623389</v>
      </c>
      <c r="Q7" s="10">
        <f>FC_IND_NMM_CM_E!Q7+FC_IND_NMM_CR_E!Q7+FC_IND_NMM_GL_E!Q7</f>
        <v>549.64832330180559</v>
      </c>
      <c r="R7" s="10">
        <f>FC_IND_NMM_CM_E!R7+FC_IND_NMM_CR_E!R7+FC_IND_NMM_GL_E!R7</f>
        <v>490.55623387790183</v>
      </c>
      <c r="S7" s="10">
        <f>FC_IND_NMM_CM_E!S7+FC_IND_NMM_CR_E!S7+FC_IND_NMM_GL_E!S7</f>
        <v>418.07532244196057</v>
      </c>
      <c r="T7" s="10">
        <f>FC_IND_NMM_CM_E!T7+FC_IND_NMM_CR_E!T7+FC_IND_NMM_GL_E!T7</f>
        <v>442.67463456577815</v>
      </c>
      <c r="U7" s="10">
        <f>FC_IND_NMM_CM_E!U7+FC_IND_NMM_CR_E!U7+FC_IND_NMM_GL_E!U7</f>
        <v>449.14385210662073</v>
      </c>
      <c r="V7" s="10">
        <f>FC_IND_NMM_CM_E!V7+FC_IND_NMM_CR_E!V7+FC_IND_NMM_GL_E!V7</f>
        <v>422.81177987962178</v>
      </c>
      <c r="W7" s="10">
        <f>FC_IND_NMM_CM_E!W7+FC_IND_NMM_CR_E!W7+FC_IND_NMM_GL_E!W7</f>
        <v>358.51281169389506</v>
      </c>
      <c r="X7" s="10">
        <f>FC_IND_NMM_CM_E!X7+FC_IND_NMM_CR_E!X7+FC_IND_NMM_GL_E!X7</f>
        <v>352.90309544282019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1.367325881341358</v>
      </c>
      <c r="D8" s="29">
        <f t="shared" ref="D8:W8" si="10">SUM(D9:D10)</f>
        <v>0.22226999140154771</v>
      </c>
      <c r="E8" s="29">
        <f t="shared" si="10"/>
        <v>0.45950128976784188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1.4992261392949273</v>
      </c>
      <c r="L8" s="29">
        <f t="shared" si="10"/>
        <v>0</v>
      </c>
      <c r="M8" s="29">
        <f t="shared" si="10"/>
        <v>5.34110060189166</v>
      </c>
      <c r="N8" s="29">
        <f t="shared" si="10"/>
        <v>6.749871023215821</v>
      </c>
      <c r="O8" s="29">
        <f t="shared" si="10"/>
        <v>13.1055030094583</v>
      </c>
      <c r="P8" s="29">
        <f t="shared" si="10"/>
        <v>8.2909716251074812</v>
      </c>
      <c r="Q8" s="29">
        <f t="shared" si="10"/>
        <v>11.62914875322442</v>
      </c>
      <c r="R8" s="29">
        <f t="shared" si="10"/>
        <v>13.010060189165948</v>
      </c>
      <c r="S8" s="29">
        <f t="shared" si="10"/>
        <v>13.941186586414439</v>
      </c>
      <c r="T8" s="29">
        <f t="shared" si="10"/>
        <v>15.424849527085122</v>
      </c>
      <c r="U8" s="29">
        <f t="shared" si="10"/>
        <v>16.422355975924329</v>
      </c>
      <c r="V8" s="29">
        <f t="shared" si="10"/>
        <v>17.22287188306105</v>
      </c>
      <c r="W8" s="29">
        <f t="shared" si="10"/>
        <v>14.280223559759239</v>
      </c>
      <c r="X8" s="29">
        <f t="shared" ref="X8" si="11">SUM(X9:X10)</f>
        <v>23.529148753224419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1.367325881341358</v>
      </c>
      <c r="D10" s="10">
        <f>FC_IND_NMM_CM_E!D10+FC_IND_NMM_CR_E!D10+FC_IND_NMM_GL_E!D10</f>
        <v>0.22226999140154771</v>
      </c>
      <c r="E10" s="10">
        <f>FC_IND_NMM_CM_E!E10+FC_IND_NMM_CR_E!E10+FC_IND_NMM_GL_E!E10</f>
        <v>0.45950128976784188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1.4992261392949273</v>
      </c>
      <c r="L10" s="10">
        <f>FC_IND_NMM_CM_E!L10+FC_IND_NMM_CR_E!L10+FC_IND_NMM_GL_E!L10</f>
        <v>0</v>
      </c>
      <c r="M10" s="10">
        <f>FC_IND_NMM_CM_E!M10+FC_IND_NMM_CR_E!M10+FC_IND_NMM_GL_E!M10</f>
        <v>5.34110060189166</v>
      </c>
      <c r="N10" s="10">
        <f>FC_IND_NMM_CM_E!N10+FC_IND_NMM_CR_E!N10+FC_IND_NMM_GL_E!N10</f>
        <v>6.749871023215821</v>
      </c>
      <c r="O10" s="10">
        <f>FC_IND_NMM_CM_E!O10+FC_IND_NMM_CR_E!O10+FC_IND_NMM_GL_E!O10</f>
        <v>13.1055030094583</v>
      </c>
      <c r="P10" s="10">
        <f>FC_IND_NMM_CM_E!P10+FC_IND_NMM_CR_E!P10+FC_IND_NMM_GL_E!P10</f>
        <v>8.2909716251074812</v>
      </c>
      <c r="Q10" s="10">
        <f>FC_IND_NMM_CM_E!Q10+FC_IND_NMM_CR_E!Q10+FC_IND_NMM_GL_E!Q10</f>
        <v>11.62914875322442</v>
      </c>
      <c r="R10" s="10">
        <f>FC_IND_NMM_CM_E!R10+FC_IND_NMM_CR_E!R10+FC_IND_NMM_GL_E!R10</f>
        <v>13.010060189165948</v>
      </c>
      <c r="S10" s="10">
        <f>FC_IND_NMM_CM_E!S10+FC_IND_NMM_CR_E!S10+FC_IND_NMM_GL_E!S10</f>
        <v>13.941186586414439</v>
      </c>
      <c r="T10" s="10">
        <f>FC_IND_NMM_CM_E!T10+FC_IND_NMM_CR_E!T10+FC_IND_NMM_GL_E!T10</f>
        <v>15.424849527085122</v>
      </c>
      <c r="U10" s="10">
        <f>FC_IND_NMM_CM_E!U10+FC_IND_NMM_CR_E!U10+FC_IND_NMM_GL_E!U10</f>
        <v>16.422355975924329</v>
      </c>
      <c r="V10" s="10">
        <f>FC_IND_NMM_CM_E!V10+FC_IND_NMM_CR_E!V10+FC_IND_NMM_GL_E!V10</f>
        <v>17.22287188306105</v>
      </c>
      <c r="W10" s="10">
        <f>FC_IND_NMM_CM_E!W10+FC_IND_NMM_CR_E!W10+FC_IND_NMM_GL_E!W10</f>
        <v>14.280223559759239</v>
      </c>
      <c r="X10" s="10">
        <f>FC_IND_NMM_CM_E!X10+FC_IND_NMM_CR_E!X10+FC_IND_NMM_GL_E!X10</f>
        <v>23.529148753224419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155.46620808254514</v>
      </c>
      <c r="D11" s="29">
        <f t="shared" ref="D11:W11" si="13">SUM(D12:D16)</f>
        <v>107.53104041272573</v>
      </c>
      <c r="E11" s="29">
        <f t="shared" si="13"/>
        <v>102.6261392949269</v>
      </c>
      <c r="F11" s="29">
        <f t="shared" si="13"/>
        <v>113.14075666380056</v>
      </c>
      <c r="G11" s="29">
        <f t="shared" si="13"/>
        <v>108.89054170249355</v>
      </c>
      <c r="H11" s="29">
        <f t="shared" si="13"/>
        <v>59.082717110920036</v>
      </c>
      <c r="I11" s="29">
        <f t="shared" si="13"/>
        <v>72.5029234737747</v>
      </c>
      <c r="J11" s="29">
        <f t="shared" si="13"/>
        <v>107.84952708512466</v>
      </c>
      <c r="K11" s="29">
        <f t="shared" si="13"/>
        <v>64.304213241616509</v>
      </c>
      <c r="L11" s="29">
        <f t="shared" si="13"/>
        <v>52.542304385210663</v>
      </c>
      <c r="M11" s="29">
        <f t="shared" si="13"/>
        <v>58.011092003439373</v>
      </c>
      <c r="N11" s="29">
        <f t="shared" si="13"/>
        <v>60.167841788478057</v>
      </c>
      <c r="O11" s="29">
        <f t="shared" si="13"/>
        <v>58.483834909716251</v>
      </c>
      <c r="P11" s="29">
        <f t="shared" si="13"/>
        <v>58.804901117798792</v>
      </c>
      <c r="Q11" s="29">
        <f t="shared" si="13"/>
        <v>58.897850386930337</v>
      </c>
      <c r="R11" s="29">
        <f t="shared" si="13"/>
        <v>75.251332760103168</v>
      </c>
      <c r="S11" s="29">
        <f t="shared" si="13"/>
        <v>64.428804815133276</v>
      </c>
      <c r="T11" s="29">
        <f t="shared" si="13"/>
        <v>51.707566638005169</v>
      </c>
      <c r="U11" s="29">
        <f t="shared" si="13"/>
        <v>49.93361994840928</v>
      </c>
      <c r="V11" s="29">
        <f t="shared" si="13"/>
        <v>48.696216680997424</v>
      </c>
      <c r="W11" s="29">
        <f t="shared" si="13"/>
        <v>58.021410146173693</v>
      </c>
      <c r="X11" s="29">
        <f t="shared" ref="X11" si="14">SUM(X12:X16)</f>
        <v>69.800773860705078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0.55021496130696479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2.7343078245915732E-2</v>
      </c>
      <c r="U12" s="10">
        <f>FC_IND_NMM_CM_E!U12+FC_IND_NMM_CR_E!U12+FC_IND_NMM_GL_E!U12</f>
        <v>3.1470335339638861E-2</v>
      </c>
      <c r="V12" s="10">
        <f>FC_IND_NMM_CM_E!V12+FC_IND_NMM_CR_E!V12+FC_IND_NMM_GL_E!V12</f>
        <v>2.4161650902837485E-2</v>
      </c>
      <c r="W12" s="10">
        <f>FC_IND_NMM_CM_E!W12+FC_IND_NMM_CR_E!W12+FC_IND_NMM_GL_E!W12</f>
        <v>2.2871883061049009E-2</v>
      </c>
      <c r="X12" s="10">
        <f>FC_IND_NMM_CM_E!X12+FC_IND_NMM_CR_E!X12+FC_IND_NMM_GL_E!X12</f>
        <v>5.1676698194325001E-2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154.08159931212381</v>
      </c>
      <c r="D13" s="10">
        <f>FC_IND_NMM_CM_E!D13+FC_IND_NMM_CR_E!D13+FC_IND_NMM_GL_E!D13</f>
        <v>107.122098022356</v>
      </c>
      <c r="E13" s="10">
        <f>FC_IND_NMM_CM_E!E13+FC_IND_NMM_CR_E!E13+FC_IND_NMM_GL_E!E13</f>
        <v>102.2079105760963</v>
      </c>
      <c r="F13" s="10">
        <f>FC_IND_NMM_CM_E!F13+FC_IND_NMM_CR_E!F13+FC_IND_NMM_GL_E!F13</f>
        <v>112.31728288908</v>
      </c>
      <c r="G13" s="10">
        <f>FC_IND_NMM_CM_E!G13+FC_IND_NMM_CR_E!G13+FC_IND_NMM_GL_E!G13</f>
        <v>108.05245055889939</v>
      </c>
      <c r="H13" s="10">
        <f>FC_IND_NMM_CM_E!H13+FC_IND_NMM_CR_E!H13+FC_IND_NMM_GL_E!H13</f>
        <v>58.247549441100603</v>
      </c>
      <c r="I13" s="10">
        <f>FC_IND_NMM_CM_E!I13+FC_IND_NMM_CR_E!I13+FC_IND_NMM_GL_E!I13</f>
        <v>71.668099742046408</v>
      </c>
      <c r="J13" s="10">
        <f>FC_IND_NMM_CM_E!J13+FC_IND_NMM_CR_E!J13+FC_IND_NMM_GL_E!J13</f>
        <v>107.01263972484951</v>
      </c>
      <c r="K13" s="10">
        <f>FC_IND_NMM_CM_E!K13+FC_IND_NMM_CR_E!K13+FC_IND_NMM_GL_E!K13</f>
        <v>63.468185726569217</v>
      </c>
      <c r="L13" s="10">
        <f>FC_IND_NMM_CM_E!L13+FC_IND_NMM_CR_E!L13+FC_IND_NMM_GL_E!L13</f>
        <v>52.542304385210663</v>
      </c>
      <c r="M13" s="10">
        <f>FC_IND_NMM_CM_E!M13+FC_IND_NMM_CR_E!M13+FC_IND_NMM_GL_E!M13</f>
        <v>58.011092003439373</v>
      </c>
      <c r="N13" s="10">
        <f>FC_IND_NMM_CM_E!N13+FC_IND_NMM_CR_E!N13+FC_IND_NMM_GL_E!N13</f>
        <v>60.167841788478057</v>
      </c>
      <c r="O13" s="10">
        <f>FC_IND_NMM_CM_E!O13+FC_IND_NMM_CR_E!O13+FC_IND_NMM_GL_E!O13</f>
        <v>58.483834909716251</v>
      </c>
      <c r="P13" s="10">
        <f>FC_IND_NMM_CM_E!P13+FC_IND_NMM_CR_E!P13+FC_IND_NMM_GL_E!P13</f>
        <v>55.063714531384349</v>
      </c>
      <c r="Q13" s="10">
        <f>FC_IND_NMM_CM_E!Q13+FC_IND_NMM_CR_E!Q13+FC_IND_NMM_GL_E!Q13</f>
        <v>58.897850386930337</v>
      </c>
      <c r="R13" s="10">
        <f>FC_IND_NMM_CM_E!R13+FC_IND_NMM_CR_E!R13+FC_IND_NMM_GL_E!R13</f>
        <v>75.251332760103168</v>
      </c>
      <c r="S13" s="10">
        <f>FC_IND_NMM_CM_E!S13+FC_IND_NMM_CR_E!S13+FC_IND_NMM_GL_E!S13</f>
        <v>64.428804815133276</v>
      </c>
      <c r="T13" s="10">
        <f>FC_IND_NMM_CM_E!T13+FC_IND_NMM_CR_E!T13+FC_IND_NMM_GL_E!T13</f>
        <v>51.680223559759256</v>
      </c>
      <c r="U13" s="10">
        <f>FC_IND_NMM_CM_E!U13+FC_IND_NMM_CR_E!U13+FC_IND_NMM_GL_E!U13</f>
        <v>49.902149613069639</v>
      </c>
      <c r="V13" s="10">
        <f>FC_IND_NMM_CM_E!V13+FC_IND_NMM_CR_E!V13+FC_IND_NMM_GL_E!V13</f>
        <v>48.672055030094583</v>
      </c>
      <c r="W13" s="10">
        <f>FC_IND_NMM_CM_E!W13+FC_IND_NMM_CR_E!W13+FC_IND_NMM_GL_E!W13</f>
        <v>57.998538263112643</v>
      </c>
      <c r="X13" s="10">
        <f>FC_IND_NMM_CM_E!X13+FC_IND_NMM_CR_E!X13+FC_IND_NMM_GL_E!X13</f>
        <v>69.749097162510751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0.83439380911435945</v>
      </c>
      <c r="D16" s="10">
        <f>FC_IND_NMM_CM_E!D16+FC_IND_NMM_CR_E!D16+FC_IND_NMM_GL_E!D16</f>
        <v>0.40894239036973346</v>
      </c>
      <c r="E16" s="10">
        <f>FC_IND_NMM_CM_E!E16+FC_IND_NMM_CR_E!E16+FC_IND_NMM_GL_E!E16</f>
        <v>0.41822871883061052</v>
      </c>
      <c r="F16" s="10">
        <f>FC_IND_NMM_CM_E!F16+FC_IND_NMM_CR_E!F16+FC_IND_NMM_GL_E!F16</f>
        <v>0.82347377472055039</v>
      </c>
      <c r="G16" s="10">
        <f>FC_IND_NMM_CM_E!G16+FC_IND_NMM_CR_E!G16+FC_IND_NMM_GL_E!G16</f>
        <v>0.83809114359415304</v>
      </c>
      <c r="H16" s="10">
        <f>FC_IND_NMM_CM_E!H16+FC_IND_NMM_CR_E!H16+FC_IND_NMM_GL_E!H16</f>
        <v>0.83516766981943247</v>
      </c>
      <c r="I16" s="10">
        <f>FC_IND_NMM_CM_E!I16+FC_IND_NMM_CR_E!I16+FC_IND_NMM_GL_E!I16</f>
        <v>0.83482373172828872</v>
      </c>
      <c r="J16" s="10">
        <f>FC_IND_NMM_CM_E!J16+FC_IND_NMM_CR_E!J16+FC_IND_NMM_GL_E!J16</f>
        <v>0.83688736027515054</v>
      </c>
      <c r="K16" s="10">
        <f>FC_IND_NMM_CM_E!K16+FC_IND_NMM_CR_E!K16+FC_IND_NMM_GL_E!K16</f>
        <v>0.83602751504729145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3.7411865864144458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10.129492691315564</v>
      </c>
      <c r="D17" s="37">
        <f t="shared" ref="D17:W17" si="16">SUM(D18:D21)</f>
        <v>21.503267411865863</v>
      </c>
      <c r="E17" s="37">
        <f t="shared" si="16"/>
        <v>18.386328460877042</v>
      </c>
      <c r="F17" s="37">
        <f t="shared" si="16"/>
        <v>17.820292347377471</v>
      </c>
      <c r="G17" s="37">
        <f t="shared" si="16"/>
        <v>35.941530524505588</v>
      </c>
      <c r="H17" s="37">
        <f t="shared" si="16"/>
        <v>32.717110920034393</v>
      </c>
      <c r="I17" s="37">
        <f t="shared" si="16"/>
        <v>34.995700773860705</v>
      </c>
      <c r="J17" s="37">
        <f t="shared" si="16"/>
        <v>38.542562338779007</v>
      </c>
      <c r="K17" s="37">
        <f t="shared" si="16"/>
        <v>36.371453138435079</v>
      </c>
      <c r="L17" s="37">
        <f t="shared" si="16"/>
        <v>29.473602751504732</v>
      </c>
      <c r="M17" s="37">
        <f t="shared" si="16"/>
        <v>38.542562338779007</v>
      </c>
      <c r="N17" s="37">
        <f t="shared" si="16"/>
        <v>44.561478933791918</v>
      </c>
      <c r="O17" s="37">
        <f t="shared" si="16"/>
        <v>40.28374892519345</v>
      </c>
      <c r="P17" s="37">
        <f t="shared" si="16"/>
        <v>37.05932932072227</v>
      </c>
      <c r="Q17" s="37">
        <f t="shared" si="16"/>
        <v>46.603611349957013</v>
      </c>
      <c r="R17" s="37">
        <f t="shared" si="16"/>
        <v>43.981083404987103</v>
      </c>
      <c r="S17" s="37">
        <f t="shared" si="16"/>
        <v>47.914875322441958</v>
      </c>
      <c r="T17" s="37">
        <f t="shared" si="16"/>
        <v>46.33267411865863</v>
      </c>
      <c r="U17" s="37">
        <f t="shared" si="16"/>
        <v>40.34230438521066</v>
      </c>
      <c r="V17" s="37">
        <f t="shared" si="16"/>
        <v>40.321152192605339</v>
      </c>
      <c r="W17" s="37">
        <f t="shared" si="16"/>
        <v>39.268013757523647</v>
      </c>
      <c r="X17" s="37">
        <f t="shared" ref="X17" si="17">SUM(X18:X21)</f>
        <v>45.401977644024072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9.8667239896818586</v>
      </c>
      <c r="D19" s="10">
        <f>FC_IND_NMM_CM_E!D19+FC_IND_NMM_CR_E!D19+FC_IND_NMM_GL_E!D19</f>
        <v>21.43164230438521</v>
      </c>
      <c r="E19" s="10">
        <f>FC_IND_NMM_CM_E!E19+FC_IND_NMM_CR_E!E19+FC_IND_NMM_GL_E!E19</f>
        <v>18.314703353396389</v>
      </c>
      <c r="F19" s="10">
        <f>FC_IND_NMM_CM_E!F19+FC_IND_NMM_CR_E!F19+FC_IND_NMM_GL_E!F19</f>
        <v>17.820292347377471</v>
      </c>
      <c r="G19" s="10">
        <f>FC_IND_NMM_CM_E!G19+FC_IND_NMM_CR_E!G19+FC_IND_NMM_GL_E!G19</f>
        <v>35.941530524505588</v>
      </c>
      <c r="H19" s="10">
        <f>FC_IND_NMM_CM_E!H19+FC_IND_NMM_CR_E!H19+FC_IND_NMM_GL_E!H19</f>
        <v>32.717110920034393</v>
      </c>
      <c r="I19" s="10">
        <f>FC_IND_NMM_CM_E!I19+FC_IND_NMM_CR_E!I19+FC_IND_NMM_GL_E!I19</f>
        <v>34.995700773860705</v>
      </c>
      <c r="J19" s="10">
        <f>FC_IND_NMM_CM_E!J19+FC_IND_NMM_CR_E!J19+FC_IND_NMM_GL_E!J19</f>
        <v>38.542562338779007</v>
      </c>
      <c r="K19" s="10">
        <f>FC_IND_NMM_CM_E!K19+FC_IND_NMM_CR_E!K19+FC_IND_NMM_GL_E!K19</f>
        <v>36.371453138435079</v>
      </c>
      <c r="L19" s="10">
        <f>FC_IND_NMM_CM_E!L19+FC_IND_NMM_CR_E!L19+FC_IND_NMM_GL_E!L19</f>
        <v>29.449699054170253</v>
      </c>
      <c r="M19" s="10">
        <f>FC_IND_NMM_CM_E!M19+FC_IND_NMM_CR_E!M19+FC_IND_NMM_GL_E!M19</f>
        <v>38.542562338779007</v>
      </c>
      <c r="N19" s="10">
        <f>FC_IND_NMM_CM_E!N19+FC_IND_NMM_CR_E!N19+FC_IND_NMM_GL_E!N19</f>
        <v>44.561478933791918</v>
      </c>
      <c r="O19" s="10">
        <f>FC_IND_NMM_CM_E!O19+FC_IND_NMM_CR_E!O19+FC_IND_NMM_GL_E!O19</f>
        <v>40.28374892519345</v>
      </c>
      <c r="P19" s="10">
        <f>FC_IND_NMM_CM_E!P19+FC_IND_NMM_CR_E!P19+FC_IND_NMM_GL_E!P19</f>
        <v>37.05932932072227</v>
      </c>
      <c r="Q19" s="10">
        <f>FC_IND_NMM_CM_E!Q19+FC_IND_NMM_CR_E!Q19+FC_IND_NMM_GL_E!Q19</f>
        <v>46.603611349957013</v>
      </c>
      <c r="R19" s="10">
        <f>FC_IND_NMM_CM_E!R19+FC_IND_NMM_CR_E!R19+FC_IND_NMM_GL_E!R19</f>
        <v>43.981083404987103</v>
      </c>
      <c r="S19" s="10">
        <f>FC_IND_NMM_CM_E!S19+FC_IND_NMM_CR_E!S19+FC_IND_NMM_GL_E!S19</f>
        <v>47.914875322441958</v>
      </c>
      <c r="T19" s="10">
        <f>FC_IND_NMM_CM_E!T19+FC_IND_NMM_CR_E!T19+FC_IND_NMM_GL_E!T19</f>
        <v>46.33267411865863</v>
      </c>
      <c r="U19" s="10">
        <f>FC_IND_NMM_CM_E!U19+FC_IND_NMM_CR_E!U19+FC_IND_NMM_GL_E!U19</f>
        <v>40.34230438521066</v>
      </c>
      <c r="V19" s="10">
        <f>FC_IND_NMM_CM_E!V19+FC_IND_NMM_CR_E!V19+FC_IND_NMM_GL_E!V19</f>
        <v>40.321152192605339</v>
      </c>
      <c r="W19" s="10">
        <f>FC_IND_NMM_CM_E!W19+FC_IND_NMM_CR_E!W19+FC_IND_NMM_GL_E!W19</f>
        <v>39.268013757523647</v>
      </c>
      <c r="X19" s="10">
        <f>FC_IND_NMM_CM_E!X19+FC_IND_NMM_CR_E!X19+FC_IND_NMM_GL_E!X19</f>
        <v>45.401977644024072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0.26276870163370591</v>
      </c>
      <c r="D20" s="10">
        <f>FC_IND_NMM_CM_E!D20+FC_IND_NMM_CR_E!D20+FC_IND_NMM_GL_E!D20</f>
        <v>7.1625107480653469E-2</v>
      </c>
      <c r="E20" s="10">
        <f>FC_IND_NMM_CM_E!E20+FC_IND_NMM_CR_E!E20+FC_IND_NMM_GL_E!E20</f>
        <v>7.1625107480653469E-2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2.3903697334479793E-2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145.05356835769558</v>
      </c>
      <c r="D26" s="37">
        <f t="shared" ref="D26:W26" si="22">SUM(D27,D33)</f>
        <v>169.53276010318137</v>
      </c>
      <c r="E26" s="37">
        <f t="shared" si="22"/>
        <v>201.86061908856408</v>
      </c>
      <c r="F26" s="37">
        <f t="shared" si="22"/>
        <v>304.48555460017189</v>
      </c>
      <c r="G26" s="37">
        <f t="shared" si="22"/>
        <v>293.90232158211518</v>
      </c>
      <c r="H26" s="37">
        <f t="shared" si="22"/>
        <v>343.81874462596727</v>
      </c>
      <c r="I26" s="37">
        <f t="shared" si="22"/>
        <v>210.64299226139292</v>
      </c>
      <c r="J26" s="37">
        <f t="shared" si="22"/>
        <v>141.2486672398968</v>
      </c>
      <c r="K26" s="37">
        <f t="shared" si="22"/>
        <v>147.25803955288046</v>
      </c>
      <c r="L26" s="37">
        <f t="shared" si="22"/>
        <v>172.17919174548581</v>
      </c>
      <c r="M26" s="37">
        <f t="shared" si="22"/>
        <v>144.21040412725711</v>
      </c>
      <c r="N26" s="37">
        <f t="shared" si="22"/>
        <v>105.33585554600171</v>
      </c>
      <c r="O26" s="37">
        <f t="shared" si="22"/>
        <v>87.224075666380045</v>
      </c>
      <c r="P26" s="37">
        <f t="shared" si="22"/>
        <v>77.438607050730866</v>
      </c>
      <c r="Q26" s="37">
        <f t="shared" si="22"/>
        <v>57.920120378331916</v>
      </c>
      <c r="R26" s="37">
        <f t="shared" si="22"/>
        <v>47.315305245055889</v>
      </c>
      <c r="S26" s="37">
        <f t="shared" si="22"/>
        <v>65.443766122098026</v>
      </c>
      <c r="T26" s="37">
        <f t="shared" si="22"/>
        <v>79.255803955288044</v>
      </c>
      <c r="U26" s="37">
        <f t="shared" si="22"/>
        <v>92.577815993121234</v>
      </c>
      <c r="V26" s="37">
        <f t="shared" si="22"/>
        <v>102.85382631126397</v>
      </c>
      <c r="W26" s="37">
        <f t="shared" si="22"/>
        <v>67.670249355116084</v>
      </c>
      <c r="X26" s="37">
        <f t="shared" ref="X26" si="23">SUM(X27,X33)</f>
        <v>69.82665520206362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145.05356835769558</v>
      </c>
      <c r="D33" s="29">
        <f t="shared" ref="D33:W33" si="28">SUM(D34:D50)</f>
        <v>169.53276010318137</v>
      </c>
      <c r="E33" s="29">
        <f t="shared" si="28"/>
        <v>201.86061908856408</v>
      </c>
      <c r="F33" s="29">
        <f t="shared" si="28"/>
        <v>304.48555460017189</v>
      </c>
      <c r="G33" s="29">
        <f t="shared" si="28"/>
        <v>293.90232158211518</v>
      </c>
      <c r="H33" s="29">
        <f t="shared" si="28"/>
        <v>343.81874462596727</v>
      </c>
      <c r="I33" s="29">
        <f t="shared" si="28"/>
        <v>210.64299226139292</v>
      </c>
      <c r="J33" s="29">
        <f t="shared" si="28"/>
        <v>141.2486672398968</v>
      </c>
      <c r="K33" s="29">
        <f t="shared" si="28"/>
        <v>147.25803955288046</v>
      </c>
      <c r="L33" s="29">
        <f t="shared" si="28"/>
        <v>172.17919174548581</v>
      </c>
      <c r="M33" s="29">
        <f t="shared" si="28"/>
        <v>144.21040412725711</v>
      </c>
      <c r="N33" s="29">
        <f t="shared" si="28"/>
        <v>105.33585554600171</v>
      </c>
      <c r="O33" s="29">
        <f t="shared" si="28"/>
        <v>87.224075666380045</v>
      </c>
      <c r="P33" s="29">
        <f t="shared" si="28"/>
        <v>77.438607050730866</v>
      </c>
      <c r="Q33" s="29">
        <f t="shared" si="28"/>
        <v>57.920120378331916</v>
      </c>
      <c r="R33" s="29">
        <f t="shared" si="28"/>
        <v>47.315305245055889</v>
      </c>
      <c r="S33" s="29">
        <f t="shared" si="28"/>
        <v>65.443766122098026</v>
      </c>
      <c r="T33" s="29">
        <f t="shared" si="28"/>
        <v>79.255803955288044</v>
      </c>
      <c r="U33" s="29">
        <f t="shared" si="28"/>
        <v>92.577815993121234</v>
      </c>
      <c r="V33" s="29">
        <f t="shared" si="28"/>
        <v>102.85382631126397</v>
      </c>
      <c r="W33" s="29">
        <f t="shared" si="28"/>
        <v>67.670249355116084</v>
      </c>
      <c r="X33" s="29">
        <f t="shared" ref="X33" si="29">SUM(X34:X50)</f>
        <v>69.82665520206362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12.427171109200339</v>
      </c>
      <c r="D36" s="10">
        <f>FC_IND_NMM_CM_E!D36+FC_IND_NMM_CR_E!D36+FC_IND_NMM_GL_E!D36</f>
        <v>18.075838349097157</v>
      </c>
      <c r="E36" s="10">
        <f>FC_IND_NMM_CM_E!E36+FC_IND_NMM_CR_E!E36+FC_IND_NMM_GL_E!E36</f>
        <v>39.540928632846089</v>
      </c>
      <c r="F36" s="10">
        <f>FC_IND_NMM_CM_E!F36+FC_IND_NMM_CR_E!F36+FC_IND_NMM_GL_E!F36</f>
        <v>33.892261392949266</v>
      </c>
      <c r="G36" s="10">
        <f>FC_IND_NMM_CM_E!G36+FC_IND_NMM_CR_E!G36+FC_IND_NMM_GL_E!G36</f>
        <v>40.670679277729995</v>
      </c>
      <c r="H36" s="10">
        <f>FC_IND_NMM_CM_E!H36+FC_IND_NMM_CR_E!H36+FC_IND_NMM_GL_E!H36</f>
        <v>21.465090283748921</v>
      </c>
      <c r="I36" s="10">
        <f>FC_IND_NMM_CM_E!I36+FC_IND_NMM_CR_E!I36+FC_IND_NMM_GL_E!I36</f>
        <v>9.0379191745485805</v>
      </c>
      <c r="J36" s="10">
        <f>FC_IND_NMM_CM_E!J36+FC_IND_NMM_CR_E!J36+FC_IND_NMM_GL_E!J36</f>
        <v>7.9081685296646622</v>
      </c>
      <c r="K36" s="10">
        <f>FC_IND_NMM_CM_E!K36+FC_IND_NMM_CR_E!K36+FC_IND_NMM_GL_E!K36</f>
        <v>9.0379191745485805</v>
      </c>
      <c r="L36" s="10">
        <f>FC_IND_NMM_CM_E!L36+FC_IND_NMM_CR_E!L36+FC_IND_NMM_GL_E!L36</f>
        <v>10.986930352536541</v>
      </c>
      <c r="M36" s="10">
        <f>FC_IND_NMM_CM_E!M36+FC_IND_NMM_CR_E!M36+FC_IND_NMM_GL_E!M36</f>
        <v>9.8882201203783335</v>
      </c>
      <c r="N36" s="10">
        <f>FC_IND_NMM_CM_E!N36+FC_IND_NMM_CR_E!N36+FC_IND_NMM_GL_E!N36</f>
        <v>8.7895098882201186</v>
      </c>
      <c r="O36" s="10">
        <f>FC_IND_NMM_CM_E!O36+FC_IND_NMM_CR_E!O36+FC_IND_NMM_GL_E!O36</f>
        <v>5.4934651762682716</v>
      </c>
      <c r="P36" s="10">
        <f>FC_IND_NMM_CM_E!P36+FC_IND_NMM_CR_E!P36+FC_IND_NMM_GL_E!P36</f>
        <v>7.690799656061909</v>
      </c>
      <c r="Q36" s="10">
        <f>FC_IND_NMM_CM_E!Q36+FC_IND_NMM_CR_E!Q36+FC_IND_NMM_GL_E!Q36</f>
        <v>9.8882201203783318</v>
      </c>
      <c r="R36" s="10">
        <f>FC_IND_NMM_CM_E!R36+FC_IND_NMM_CR_E!R36+FC_IND_NMM_GL_E!R36</f>
        <v>8.7895098882201186</v>
      </c>
      <c r="S36" s="10">
        <f>FC_IND_NMM_CM_E!S36+FC_IND_NMM_CR_E!S36+FC_IND_NMM_GL_E!S36</f>
        <v>7.6907996560619081</v>
      </c>
      <c r="T36" s="10">
        <f>FC_IND_NMM_CM_E!T36+FC_IND_NMM_CR_E!T36+FC_IND_NMM_GL_E!T36</f>
        <v>8.820292347377471</v>
      </c>
      <c r="U36" s="10">
        <f>FC_IND_NMM_CM_E!U36+FC_IND_NMM_CR_E!U36+FC_IND_NMM_GL_E!U36</f>
        <v>8.632416165090282</v>
      </c>
      <c r="V36" s="10">
        <f>FC_IND_NMM_CM_E!V36+FC_IND_NMM_CR_E!V36+FC_IND_NMM_GL_E!V36</f>
        <v>8.1600171969045565</v>
      </c>
      <c r="W36" s="10">
        <f>FC_IND_NMM_CM_E!W36+FC_IND_NMM_CR_E!W36+FC_IND_NMM_GL_E!W36</f>
        <v>6.0900257953568362</v>
      </c>
      <c r="X36" s="10">
        <f>FC_IND_NMM_CM_E!X36+FC_IND_NMM_CR_E!X36+FC_IND_NMM_GL_E!X36</f>
        <v>6.8700773860705082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1.0748065348237319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1.0269991401547718</v>
      </c>
      <c r="S37" s="10">
        <f>FC_IND_NMM_CM_E!S37+FC_IND_NMM_CR_E!S37+FC_IND_NMM_GL_E!S37</f>
        <v>1.0269991401547718</v>
      </c>
      <c r="T37" s="10">
        <f>FC_IND_NMM_CM_E!T37+FC_IND_NMM_CR_E!T37+FC_IND_NMM_GL_E!T37</f>
        <v>0.82166809974204646</v>
      </c>
      <c r="U37" s="10">
        <f>FC_IND_NMM_CM_E!U37+FC_IND_NMM_CR_E!U37+FC_IND_NMM_GL_E!U37</f>
        <v>0.48993981083404986</v>
      </c>
      <c r="V37" s="10">
        <f>FC_IND_NMM_CM_E!V37+FC_IND_NMM_CR_E!V37+FC_IND_NMM_GL_E!V37</f>
        <v>0.56285468615649181</v>
      </c>
      <c r="W37" s="10">
        <f>FC_IND_NMM_CM_E!W37+FC_IND_NMM_CR_E!W37+FC_IND_NMM_GL_E!W37</f>
        <v>0.1078245915735168</v>
      </c>
      <c r="X37" s="10">
        <f>FC_IND_NMM_CM_E!X37+FC_IND_NMM_CR_E!X37+FC_IND_NMM_GL_E!X37</f>
        <v>0.16844368013757519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2.0636285468615644E-3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3.0954428202923474E-3</v>
      </c>
      <c r="U41" s="10">
        <f>FC_IND_NMM_CM_E!U41+FC_IND_NMM_CR_E!U41+FC_IND_NMM_GL_E!U41</f>
        <v>5.1590713671539118E-3</v>
      </c>
      <c r="V41" s="10">
        <f>FC_IND_NMM_CM_E!V41+FC_IND_NMM_CR_E!V41+FC_IND_NMM_GL_E!V41</f>
        <v>5.1590713671539126E-3</v>
      </c>
      <c r="W41" s="10">
        <f>FC_IND_NMM_CM_E!W41+FC_IND_NMM_CR_E!W41+FC_IND_NMM_GL_E!W41</f>
        <v>7.222699914015477E-3</v>
      </c>
      <c r="X41" s="10">
        <f>FC_IND_NMM_CM_E!X41+FC_IND_NMM_CR_E!X41+FC_IND_NMM_GL_E!X41</f>
        <v>6.1908856405846939E-3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39.027429062768704</v>
      </c>
      <c r="D43" s="10">
        <f>FC_IND_NMM_CM_E!D43+FC_IND_NMM_CR_E!D43+FC_IND_NMM_GL_E!D43</f>
        <v>47.243680137575232</v>
      </c>
      <c r="E43" s="10">
        <f>FC_IND_NMM_CM_E!E43+FC_IND_NMM_CR_E!E43+FC_IND_NMM_GL_E!E43</f>
        <v>51.351848667239892</v>
      </c>
      <c r="F43" s="10">
        <f>FC_IND_NMM_CM_E!F43+FC_IND_NMM_CR_E!F43+FC_IND_NMM_GL_E!F43</f>
        <v>54.433018056749788</v>
      </c>
      <c r="G43" s="10">
        <f>FC_IND_NMM_CM_E!G43+FC_IND_NMM_CR_E!G43+FC_IND_NMM_GL_E!G43</f>
        <v>66.757437661220976</v>
      </c>
      <c r="H43" s="10">
        <f>FC_IND_NMM_CM_E!H43+FC_IND_NMM_CR_E!H43+FC_IND_NMM_GL_E!H43</f>
        <v>52.378933791917447</v>
      </c>
      <c r="I43" s="10">
        <f>FC_IND_NMM_CM_E!I43+FC_IND_NMM_CR_E!I43+FC_IND_NMM_GL_E!I43</f>
        <v>45.189681857265697</v>
      </c>
      <c r="J43" s="10">
        <f>FC_IND_NMM_CM_E!J43+FC_IND_NMM_CR_E!J43+FC_IND_NMM_GL_E!J43</f>
        <v>44.162596732588128</v>
      </c>
      <c r="K43" s="10">
        <f>FC_IND_NMM_CM_E!K43+FC_IND_NMM_CR_E!K43+FC_IND_NMM_GL_E!K43</f>
        <v>52.378933791917447</v>
      </c>
      <c r="L43" s="10">
        <f>FC_IND_NMM_CM_E!L43+FC_IND_NMM_CR_E!L43+FC_IND_NMM_GL_E!L43</f>
        <v>47.573344797936372</v>
      </c>
      <c r="M43" s="10">
        <f>FC_IND_NMM_CM_E!M43+FC_IND_NMM_CR_E!M43+FC_IND_NMM_GL_E!M43</f>
        <v>47.573344797936372</v>
      </c>
      <c r="N43" s="10">
        <f>FC_IND_NMM_CM_E!N43+FC_IND_NMM_CR_E!N43+FC_IND_NMM_GL_E!N43</f>
        <v>55.846947549441097</v>
      </c>
      <c r="O43" s="10">
        <f>FC_IND_NMM_CM_E!O43+FC_IND_NMM_CR_E!O43+FC_IND_NMM_GL_E!O43</f>
        <v>44.47067927773</v>
      </c>
      <c r="P43" s="10">
        <f>FC_IND_NMM_CM_E!P43+FC_IND_NMM_CR_E!P43+FC_IND_NMM_GL_E!P43</f>
        <v>35.162854686156493</v>
      </c>
      <c r="Q43" s="10">
        <f>FC_IND_NMM_CM_E!Q43+FC_IND_NMM_CR_E!Q43+FC_IND_NMM_GL_E!Q43</f>
        <v>31.026053310404137</v>
      </c>
      <c r="R43" s="10">
        <f>FC_IND_NMM_CM_E!R43+FC_IND_NMM_CR_E!R43+FC_IND_NMM_GL_E!R43</f>
        <v>30.811092003439381</v>
      </c>
      <c r="S43" s="10">
        <f>FC_IND_NMM_CM_E!S43+FC_IND_NMM_CR_E!S43+FC_IND_NMM_GL_E!S43</f>
        <v>29.784092863284613</v>
      </c>
      <c r="T43" s="10">
        <f>FC_IND_NMM_CM_E!T43+FC_IND_NMM_CR_E!T43+FC_IND_NMM_GL_E!T43</f>
        <v>24.653998280309544</v>
      </c>
      <c r="U43" s="10">
        <f>FC_IND_NMM_CM_E!U43+FC_IND_NMM_CR_E!U43+FC_IND_NMM_GL_E!U43</f>
        <v>33.31092003439381</v>
      </c>
      <c r="V43" s="10">
        <f>FC_IND_NMM_CM_E!V43+FC_IND_NMM_CR_E!V43+FC_IND_NMM_GL_E!V43</f>
        <v>38.587876182287189</v>
      </c>
      <c r="W43" s="10">
        <f>FC_IND_NMM_CM_E!W43+FC_IND_NMM_CR_E!W43+FC_IND_NMM_GL_E!W43</f>
        <v>22.55477214101462</v>
      </c>
      <c r="X43" s="10">
        <f>FC_IND_NMM_CM_E!X43+FC_IND_NMM_CR_E!X43+FC_IND_NMM_GL_E!X43</f>
        <v>26.594067067927767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93.598968185726548</v>
      </c>
      <c r="D44" s="10">
        <f>FC_IND_NMM_CM_E!D44+FC_IND_NMM_CR_E!D44+FC_IND_NMM_GL_E!D44</f>
        <v>104.21324161650899</v>
      </c>
      <c r="E44" s="10">
        <f>FC_IND_NMM_CM_E!E44+FC_IND_NMM_CR_E!E44+FC_IND_NMM_GL_E!E44</f>
        <v>110.96784178847811</v>
      </c>
      <c r="F44" s="10">
        <f>FC_IND_NMM_CM_E!F44+FC_IND_NMM_CR_E!F44+FC_IND_NMM_GL_E!F44</f>
        <v>109.03791917454859</v>
      </c>
      <c r="G44" s="10">
        <f>FC_IND_NMM_CM_E!G44+FC_IND_NMM_CR_E!G44+FC_IND_NMM_GL_E!G44</f>
        <v>108.07300085984518</v>
      </c>
      <c r="H44" s="10">
        <f>FC_IND_NMM_CM_E!H44+FC_IND_NMM_CR_E!H44+FC_IND_NMM_GL_E!H44</f>
        <v>98.423645743766102</v>
      </c>
      <c r="I44" s="10">
        <f>FC_IND_NMM_CM_E!I44+FC_IND_NMM_CR_E!I44+FC_IND_NMM_GL_E!I44</f>
        <v>69.475494411005997</v>
      </c>
      <c r="J44" s="10">
        <f>FC_IND_NMM_CM_E!J44+FC_IND_NMM_CR_E!J44+FC_IND_NMM_GL_E!J44</f>
        <v>51.141702493551165</v>
      </c>
      <c r="K44" s="10">
        <f>FC_IND_NMM_CM_E!K44+FC_IND_NMM_CR_E!K44+FC_IND_NMM_GL_E!K44</f>
        <v>57.896216680997412</v>
      </c>
      <c r="L44" s="10">
        <f>FC_IND_NMM_CM_E!L44+FC_IND_NMM_CR_E!L44+FC_IND_NMM_GL_E!L44</f>
        <v>46.813757523645727</v>
      </c>
      <c r="M44" s="10">
        <f>FC_IND_NMM_CM_E!M44+FC_IND_NMM_CR_E!M44+FC_IND_NMM_GL_E!M44</f>
        <v>43.947635425623382</v>
      </c>
      <c r="N44" s="10">
        <f>FC_IND_NMM_CM_E!N44+FC_IND_NMM_CR_E!N44+FC_IND_NMM_GL_E!N44</f>
        <v>39.170765262252786</v>
      </c>
      <c r="O44" s="10">
        <f>FC_IND_NMM_CM_E!O44+FC_IND_NMM_CR_E!O44+FC_IND_NMM_GL_E!O44</f>
        <v>33.438435081685292</v>
      </c>
      <c r="P44" s="10">
        <f>FC_IND_NMM_CM_E!P44+FC_IND_NMM_CR_E!P44+FC_IND_NMM_GL_E!P44</f>
        <v>31.527687016337055</v>
      </c>
      <c r="Q44" s="10">
        <f>FC_IND_NMM_CM_E!Q44+FC_IND_NMM_CR_E!Q44+FC_IND_NMM_GL_E!Q44</f>
        <v>16.241530524505588</v>
      </c>
      <c r="R44" s="10">
        <f>FC_IND_NMM_CM_E!R44+FC_IND_NMM_CR_E!R44+FC_IND_NMM_GL_E!R44</f>
        <v>6.6877042132416147</v>
      </c>
      <c r="S44" s="10">
        <f>FC_IND_NMM_CM_E!S44+FC_IND_NMM_CR_E!S44+FC_IND_NMM_GL_E!S44</f>
        <v>4.7769561478933795</v>
      </c>
      <c r="T44" s="10">
        <f>FC_IND_NMM_CM_E!T44+FC_IND_NMM_CR_E!T44+FC_IND_NMM_GL_E!T44</f>
        <v>5.056835769561479</v>
      </c>
      <c r="U44" s="10">
        <f>FC_IND_NMM_CM_E!U44+FC_IND_NMM_CR_E!U44+FC_IND_NMM_GL_E!U44</f>
        <v>4.3413585554600171</v>
      </c>
      <c r="V44" s="10">
        <f>FC_IND_NMM_CM_E!V44+FC_IND_NMM_CR_E!V44+FC_IND_NMM_GL_E!V44</f>
        <v>2.2550300945829749</v>
      </c>
      <c r="W44" s="10">
        <f>FC_IND_NMM_CM_E!W44+FC_IND_NMM_CR_E!W44+FC_IND_NMM_GL_E!W44</f>
        <v>4.0549441100601875</v>
      </c>
      <c r="X44" s="10">
        <f>FC_IND_NMM_CM_E!X44+FC_IND_NMM_CR_E!X44+FC_IND_NMM_GL_E!X44</f>
        <v>4.5776440240756671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0</v>
      </c>
      <c r="F48" s="10">
        <f>FC_IND_NMM_CM_E!F48+FC_IND_NMM_CR_E!F48+FC_IND_NMM_GL_E!F48</f>
        <v>107.12235597592428</v>
      </c>
      <c r="G48" s="10">
        <f>FC_IND_NMM_CM_E!G48+FC_IND_NMM_CR_E!G48+FC_IND_NMM_GL_E!G48</f>
        <v>78.401203783319005</v>
      </c>
      <c r="H48" s="10">
        <f>FC_IND_NMM_CM_E!H48+FC_IND_NMM_CR_E!H48+FC_IND_NMM_GL_E!H48</f>
        <v>171.55107480653484</v>
      </c>
      <c r="I48" s="10">
        <f>FC_IND_NMM_CM_E!I48+FC_IND_NMM_CR_E!I48+FC_IND_NMM_GL_E!I48</f>
        <v>86.939896818572649</v>
      </c>
      <c r="J48" s="10">
        <f>FC_IND_NMM_CM_E!J48+FC_IND_NMM_CR_E!J48+FC_IND_NMM_GL_E!J48</f>
        <v>38.036199484092862</v>
      </c>
      <c r="K48" s="10">
        <f>FC_IND_NMM_CM_E!K48+FC_IND_NMM_CR_E!K48+FC_IND_NMM_GL_E!K48</f>
        <v>27.944969905417022</v>
      </c>
      <c r="L48" s="10">
        <f>FC_IND_NMM_CM_E!L48+FC_IND_NMM_CR_E!L48+FC_IND_NMM_GL_E!L48</f>
        <v>65.730352536543421</v>
      </c>
      <c r="M48" s="10">
        <f>FC_IND_NMM_CM_E!M48+FC_IND_NMM_CR_E!M48+FC_IND_NMM_GL_E!M48</f>
        <v>42.801203783319011</v>
      </c>
      <c r="N48" s="10">
        <f>FC_IND_NMM_CM_E!N48+FC_IND_NMM_CR_E!N48+FC_IND_NMM_GL_E!N48</f>
        <v>1.5286328460877039</v>
      </c>
      <c r="O48" s="10">
        <f>FC_IND_NMM_CM_E!O48+FC_IND_NMM_CR_E!O48+FC_IND_NMM_GL_E!O48</f>
        <v>3.8214961306964756</v>
      </c>
      <c r="P48" s="10">
        <f>FC_IND_NMM_CM_E!P48+FC_IND_NMM_CR_E!P48+FC_IND_NMM_GL_E!P48</f>
        <v>3.0572656921754082</v>
      </c>
      <c r="Q48" s="10">
        <f>FC_IND_NMM_CM_E!Q48+FC_IND_NMM_CR_E!Q48+FC_IND_NMM_GL_E!Q48</f>
        <v>0.76431642304385194</v>
      </c>
      <c r="R48" s="10">
        <f>FC_IND_NMM_CM_E!R48+FC_IND_NMM_CR_E!R48+FC_IND_NMM_GL_E!R48</f>
        <v>0</v>
      </c>
      <c r="S48" s="10">
        <f>FC_IND_NMM_CM_E!S48+FC_IND_NMM_CR_E!S48+FC_IND_NMM_GL_E!S48</f>
        <v>22.16491831470335</v>
      </c>
      <c r="T48" s="10">
        <f>FC_IND_NMM_CM_E!T48+FC_IND_NMM_CR_E!T48+FC_IND_NMM_GL_E!T48</f>
        <v>39.897592433361993</v>
      </c>
      <c r="U48" s="10">
        <f>FC_IND_NMM_CM_E!U48+FC_IND_NMM_CR_E!U48+FC_IND_NMM_GL_E!U48</f>
        <v>45.798022355975917</v>
      </c>
      <c r="V48" s="10">
        <f>FC_IND_NMM_CM_E!V48+FC_IND_NMM_CR_E!V48+FC_IND_NMM_GL_E!V48</f>
        <v>53.282889079965599</v>
      </c>
      <c r="W48" s="10">
        <f>FC_IND_NMM_CM_E!W48+FC_IND_NMM_CR_E!W48+FC_IND_NMM_GL_E!W48</f>
        <v>34.855460017196897</v>
      </c>
      <c r="X48" s="10">
        <f>FC_IND_NMM_CM_E!X48+FC_IND_NMM_CR_E!X48+FC_IND_NMM_GL_E!X48</f>
        <v>31.56973344797936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2.3215821152192603E-3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3.8435081685296642E-2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668.20722269991393</v>
      </c>
      <c r="D51" s="37">
        <f>FC_IND_NMM_CM_E!D51+FC_IND_NMM_CR_E!D51+FC_IND_NMM_GL_E!D51</f>
        <v>760.92003439380915</v>
      </c>
      <c r="E51" s="37">
        <f>FC_IND_NMM_CM_E!E51+FC_IND_NMM_CR_E!E51+FC_IND_NMM_GL_E!E51</f>
        <v>793.76612209802227</v>
      </c>
      <c r="F51" s="37">
        <f>FC_IND_NMM_CM_E!F51+FC_IND_NMM_CR_E!F51+FC_IND_NMM_GL_E!F51</f>
        <v>849.91401547721409</v>
      </c>
      <c r="G51" s="37">
        <f>FC_IND_NMM_CM_E!G51+FC_IND_NMM_CR_E!G51+FC_IND_NMM_GL_E!G51</f>
        <v>912.98366294067057</v>
      </c>
      <c r="H51" s="37">
        <f>FC_IND_NMM_CM_E!H51+FC_IND_NMM_CR_E!H51+FC_IND_NMM_GL_E!H51</f>
        <v>930.41702493551168</v>
      </c>
      <c r="I51" s="37">
        <f>FC_IND_NMM_CM_E!I51+FC_IND_NMM_CR_E!I51+FC_IND_NMM_GL_E!I51</f>
        <v>985.81255374032662</v>
      </c>
      <c r="J51" s="37">
        <f>FC_IND_NMM_CM_E!J51+FC_IND_NMM_CR_E!J51+FC_IND_NMM_GL_E!J51</f>
        <v>1014.2519346517629</v>
      </c>
      <c r="K51" s="37">
        <f>FC_IND_NMM_CM_E!K51+FC_IND_NMM_CR_E!K51+FC_IND_NMM_GL_E!K51</f>
        <v>948.12983662940667</v>
      </c>
      <c r="L51" s="37">
        <f>FC_IND_NMM_CM_E!L51+FC_IND_NMM_CR_E!L51+FC_IND_NMM_GL_E!L51</f>
        <v>988.6715391229576</v>
      </c>
      <c r="M51" s="37">
        <f>FC_IND_NMM_CM_E!M51+FC_IND_NMM_CR_E!M51+FC_IND_NMM_GL_E!M51</f>
        <v>1023.989681857266</v>
      </c>
      <c r="N51" s="37">
        <f>FC_IND_NMM_CM_E!N51+FC_IND_NMM_CR_E!N51+FC_IND_NMM_GL_E!N51</f>
        <v>1062.6827171109203</v>
      </c>
      <c r="O51" s="37">
        <f>FC_IND_NMM_CM_E!O51+FC_IND_NMM_CR_E!O51+FC_IND_NMM_GL_E!O51</f>
        <v>1011.4789337919173</v>
      </c>
      <c r="P51" s="37">
        <f>FC_IND_NMM_CM_E!P51+FC_IND_NMM_CR_E!P51+FC_IND_NMM_GL_E!P51</f>
        <v>977.14961306964744</v>
      </c>
      <c r="Q51" s="37">
        <f>FC_IND_NMM_CM_E!Q51+FC_IND_NMM_CR_E!Q51+FC_IND_NMM_GL_E!Q51</f>
        <v>976.22527944969897</v>
      </c>
      <c r="R51" s="37">
        <f>FC_IND_NMM_CM_E!R51+FC_IND_NMM_CR_E!R51+FC_IND_NMM_GL_E!R51</f>
        <v>967.66981943250209</v>
      </c>
      <c r="S51" s="37">
        <f>FC_IND_NMM_CM_E!S51+FC_IND_NMM_CR_E!S51+FC_IND_NMM_GL_E!S51</f>
        <v>1050.5374032674119</v>
      </c>
      <c r="T51" s="37">
        <f>FC_IND_NMM_CM_E!T51+FC_IND_NMM_CR_E!T51+FC_IND_NMM_GL_E!T51</f>
        <v>1064.644625967326</v>
      </c>
      <c r="U51" s="37">
        <f>FC_IND_NMM_CM_E!U51+FC_IND_NMM_CR_E!U51+FC_IND_NMM_GL_E!U51</f>
        <v>1029.8250214961311</v>
      </c>
      <c r="V51" s="37">
        <f>FC_IND_NMM_CM_E!V51+FC_IND_NMM_CR_E!V51+FC_IND_NMM_GL_E!V51</f>
        <v>1106.5515047291492</v>
      </c>
      <c r="W51" s="37">
        <f>FC_IND_NMM_CM_E!W51+FC_IND_NMM_CR_E!W51+FC_IND_NMM_GL_E!W51</f>
        <v>1059.4950988822011</v>
      </c>
      <c r="X51" s="37">
        <f>FC_IND_NMM_CM_E!X51+FC_IND_NMM_CR_E!X51+FC_IND_NMM_GL_E!X51</f>
        <v>1237.531470335339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0.14333619948409279</v>
      </c>
      <c r="D52" s="37">
        <f t="shared" ref="D52:W52" si="31">SUM(D53:D70)</f>
        <v>6.5682717110920033</v>
      </c>
      <c r="E52" s="37">
        <f t="shared" si="31"/>
        <v>6.974290627687016</v>
      </c>
      <c r="F52" s="37">
        <f t="shared" si="31"/>
        <v>2.4361994840928634</v>
      </c>
      <c r="G52" s="37">
        <f t="shared" si="31"/>
        <v>6.2338779019776442</v>
      </c>
      <c r="H52" s="37">
        <f t="shared" si="31"/>
        <v>2.6273430782459162</v>
      </c>
      <c r="I52" s="37">
        <f t="shared" si="31"/>
        <v>3.3199484092863281</v>
      </c>
      <c r="J52" s="37">
        <f t="shared" si="31"/>
        <v>2.7944969905417025</v>
      </c>
      <c r="K52" s="37">
        <f t="shared" si="31"/>
        <v>5.3501289767841786</v>
      </c>
      <c r="L52" s="37">
        <f t="shared" si="31"/>
        <v>7.4998280309544283</v>
      </c>
      <c r="M52" s="37">
        <f t="shared" si="31"/>
        <v>10.079363714531382</v>
      </c>
      <c r="N52" s="37">
        <f t="shared" si="31"/>
        <v>40.269475494411012</v>
      </c>
      <c r="O52" s="37">
        <f t="shared" si="31"/>
        <v>42.204127257093717</v>
      </c>
      <c r="P52" s="37">
        <f t="shared" si="31"/>
        <v>45.213499570077389</v>
      </c>
      <c r="Q52" s="37">
        <f t="shared" si="31"/>
        <v>54.838950988822013</v>
      </c>
      <c r="R52" s="37">
        <f t="shared" si="31"/>
        <v>55.579449699054166</v>
      </c>
      <c r="S52" s="37">
        <f t="shared" si="31"/>
        <v>63.12699914015478</v>
      </c>
      <c r="T52" s="37">
        <f t="shared" si="31"/>
        <v>62.512553740326723</v>
      </c>
      <c r="U52" s="37">
        <f t="shared" si="31"/>
        <v>67.005846947549429</v>
      </c>
      <c r="V52" s="37">
        <f t="shared" si="31"/>
        <v>58.456233877901973</v>
      </c>
      <c r="W52" s="37">
        <f t="shared" si="31"/>
        <v>64.88194325021496</v>
      </c>
      <c r="X52" s="37">
        <f t="shared" ref="X52" si="32">SUM(X53:X70)</f>
        <v>97.609630266552003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0.14333619948409279</v>
      </c>
      <c r="D59" s="10">
        <f>FC_IND_NMM_CM_E!D59+FC_IND_NMM_CR_E!D59+FC_IND_NMM_GL_E!D59</f>
        <v>6.5682717110920033</v>
      </c>
      <c r="E59" s="10">
        <f>FC_IND_NMM_CM_E!E59+FC_IND_NMM_CR_E!E59+FC_IND_NMM_GL_E!E59</f>
        <v>6.974290627687016</v>
      </c>
      <c r="F59" s="10">
        <f>FC_IND_NMM_CM_E!F59+FC_IND_NMM_CR_E!F59+FC_IND_NMM_GL_E!F59</f>
        <v>2.4361994840928634</v>
      </c>
      <c r="G59" s="10">
        <f>FC_IND_NMM_CM_E!G59+FC_IND_NMM_CR_E!G59+FC_IND_NMM_GL_E!G59</f>
        <v>6.2338779019776442</v>
      </c>
      <c r="H59" s="10">
        <f>FC_IND_NMM_CM_E!H59+FC_IND_NMM_CR_E!H59+FC_IND_NMM_GL_E!H59</f>
        <v>2.6273430782459162</v>
      </c>
      <c r="I59" s="10">
        <f>FC_IND_NMM_CM_E!I59+FC_IND_NMM_CR_E!I59+FC_IND_NMM_GL_E!I59</f>
        <v>3.3199484092863281</v>
      </c>
      <c r="J59" s="10">
        <f>FC_IND_NMM_CM_E!J59+FC_IND_NMM_CR_E!J59+FC_IND_NMM_GL_E!J59</f>
        <v>2.7705932932072228</v>
      </c>
      <c r="K59" s="10">
        <f>FC_IND_NMM_CM_E!K59+FC_IND_NMM_CR_E!K59+FC_IND_NMM_GL_E!K59</f>
        <v>5.3262252794496989</v>
      </c>
      <c r="L59" s="10">
        <f>FC_IND_NMM_CM_E!L59+FC_IND_NMM_CR_E!L59+FC_IND_NMM_GL_E!L59</f>
        <v>6.8071367153912297</v>
      </c>
      <c r="M59" s="10">
        <f>FC_IND_NMM_CM_E!M59+FC_IND_NMM_CR_E!M59+FC_IND_NMM_GL_E!M59</f>
        <v>7.1415305245055887</v>
      </c>
      <c r="N59" s="10">
        <f>FC_IND_NMM_CM_E!N59+FC_IND_NMM_CR_E!N59+FC_IND_NMM_GL_E!N59</f>
        <v>8.3118658641444547</v>
      </c>
      <c r="O59" s="10">
        <f>FC_IND_NMM_CM_E!O59+FC_IND_NMM_CR_E!O59+FC_IND_NMM_GL_E!O59</f>
        <v>9.7210662080825436</v>
      </c>
      <c r="P59" s="10">
        <f>FC_IND_NMM_CM_E!P59+FC_IND_NMM_CR_E!P59+FC_IND_NMM_GL_E!P59</f>
        <v>11.8944969905417</v>
      </c>
      <c r="Q59" s="10">
        <f>FC_IND_NMM_CM_E!Q59+FC_IND_NMM_CR_E!Q59+FC_IND_NMM_GL_E!Q59</f>
        <v>17.292433361994838</v>
      </c>
      <c r="R59" s="10">
        <f>FC_IND_NMM_CM_E!R59+FC_IND_NMM_CR_E!R59+FC_IND_NMM_GL_E!R59</f>
        <v>14.880137575236461</v>
      </c>
      <c r="S59" s="10">
        <f>FC_IND_NMM_CM_E!S59+FC_IND_NMM_CR_E!S59+FC_IND_NMM_GL_E!S59</f>
        <v>12.204987102321581</v>
      </c>
      <c r="T59" s="10">
        <f>FC_IND_NMM_CM_E!T59+FC_IND_NMM_CR_E!T59+FC_IND_NMM_GL_E!T59</f>
        <v>4.2032674118658644</v>
      </c>
      <c r="U59" s="10">
        <f>FC_IND_NMM_CM_E!U59+FC_IND_NMM_CR_E!U59+FC_IND_NMM_GL_E!U59</f>
        <v>5.1688736027515052</v>
      </c>
      <c r="V59" s="10">
        <f>FC_IND_NMM_CM_E!V59+FC_IND_NMM_CR_E!V59+FC_IND_NMM_GL_E!V59</f>
        <v>4.9794496990541699</v>
      </c>
      <c r="W59" s="10">
        <f>FC_IND_NMM_CM_E!W59+FC_IND_NMM_CR_E!W59+FC_IND_NMM_GL_E!W59</f>
        <v>7.0373172828890791</v>
      </c>
      <c r="X59" s="10">
        <f>FC_IND_NMM_CM_E!X59+FC_IND_NMM_CR_E!X59+FC_IND_NMM_GL_E!X59</f>
        <v>96.629320722269981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9.5528804815133275E-2</v>
      </c>
      <c r="Q61" s="10">
        <f>FC_IND_NMM_CM_E!Q61+FC_IND_NMM_CR_E!Q61+FC_IND_NMM_GL_E!Q61</f>
        <v>1.050902837489252</v>
      </c>
      <c r="R61" s="10">
        <f>FC_IND_NMM_CM_E!R61+FC_IND_NMM_CR_E!R61+FC_IND_NMM_GL_E!R61</f>
        <v>0.95537403267411869</v>
      </c>
      <c r="S61" s="10">
        <f>FC_IND_NMM_CM_E!S61+FC_IND_NMM_CR_E!S61+FC_IND_NMM_GL_E!S61</f>
        <v>0.90765262252794487</v>
      </c>
      <c r="T61" s="10">
        <f>FC_IND_NMM_CM_E!T61+FC_IND_NMM_CR_E!T61+FC_IND_NMM_GL_E!T61</f>
        <v>0.72553740326741201</v>
      </c>
      <c r="U61" s="10">
        <f>FC_IND_NMM_CM_E!U61+FC_IND_NMM_CR_E!U61+FC_IND_NMM_GL_E!U61</f>
        <v>0.83929492691315555</v>
      </c>
      <c r="V61" s="10">
        <f>FC_IND_NMM_CM_E!V61+FC_IND_NMM_CR_E!V61+FC_IND_NMM_GL_E!V61</f>
        <v>0.6007738607050731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2.3903697334479793E-2</v>
      </c>
      <c r="K62" s="10">
        <f>FC_IND_NMM_CM_E!K62+FC_IND_NMM_CR_E!K62+FC_IND_NMM_GL_E!K62</f>
        <v>2.3903697334479789E-2</v>
      </c>
      <c r="L62" s="10">
        <f>FC_IND_NMM_CM_E!L62+FC_IND_NMM_CR_E!L62+FC_IND_NMM_GL_E!L62</f>
        <v>0.69269131556319841</v>
      </c>
      <c r="M62" s="10">
        <f>FC_IND_NMM_CM_E!M62+FC_IND_NMM_CR_E!M62+FC_IND_NMM_GL_E!M62</f>
        <v>2.9378331900257946</v>
      </c>
      <c r="N62" s="10">
        <f>FC_IND_NMM_CM_E!N62+FC_IND_NMM_CR_E!N62+FC_IND_NMM_GL_E!N62</f>
        <v>31.957609630266553</v>
      </c>
      <c r="O62" s="10">
        <f>FC_IND_NMM_CM_E!O62+FC_IND_NMM_CR_E!O62+FC_IND_NMM_GL_E!O62</f>
        <v>32.483061049011177</v>
      </c>
      <c r="P62" s="10">
        <f>FC_IND_NMM_CM_E!P62+FC_IND_NMM_CR_E!P62+FC_IND_NMM_GL_E!P62</f>
        <v>33.223473774720553</v>
      </c>
      <c r="Q62" s="10">
        <f>FC_IND_NMM_CM_E!Q62+FC_IND_NMM_CR_E!Q62+FC_IND_NMM_GL_E!Q62</f>
        <v>36.495614789337921</v>
      </c>
      <c r="R62" s="10">
        <f>FC_IND_NMM_CM_E!R62+FC_IND_NMM_CR_E!R62+FC_IND_NMM_GL_E!R62</f>
        <v>39.74393809114359</v>
      </c>
      <c r="S62" s="10">
        <f>FC_IND_NMM_CM_E!S62+FC_IND_NMM_CR_E!S62+FC_IND_NMM_GL_E!S62</f>
        <v>50.01435941530525</v>
      </c>
      <c r="T62" s="10">
        <f>FC_IND_NMM_CM_E!T62+FC_IND_NMM_CR_E!T62+FC_IND_NMM_GL_E!T62</f>
        <v>57.583748925193447</v>
      </c>
      <c r="U62" s="10">
        <f>FC_IND_NMM_CM_E!U62+FC_IND_NMM_CR_E!U62+FC_IND_NMM_GL_E!U62</f>
        <v>60.997678417884771</v>
      </c>
      <c r="V62" s="10">
        <f>FC_IND_NMM_CM_E!V62+FC_IND_NMM_CR_E!V62+FC_IND_NMM_GL_E!V62</f>
        <v>52.876010318142733</v>
      </c>
      <c r="W62" s="10">
        <f>FC_IND_NMM_CM_E!W62+FC_IND_NMM_CR_E!W62+FC_IND_NMM_GL_E!W62</f>
        <v>57.844625967325882</v>
      </c>
      <c r="X62" s="10">
        <f>FC_IND_NMM_CM_E!X62+FC_IND_NMM_CR_E!X62+FC_IND_NMM_GL_E!X62</f>
        <v>0.9803095442820291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11.27351676698194</v>
      </c>
      <c r="D71" s="37">
        <f t="shared" ref="D71:W71" si="34">SUM(D72:D73)</f>
        <v>12.51556319862425</v>
      </c>
      <c r="E71" s="37">
        <f t="shared" si="34"/>
        <v>12.13336199484093</v>
      </c>
      <c r="F71" s="37">
        <f t="shared" si="34"/>
        <v>35.205846947549439</v>
      </c>
      <c r="G71" s="37">
        <f t="shared" si="34"/>
        <v>43.732674118658643</v>
      </c>
      <c r="H71" s="37">
        <f t="shared" si="34"/>
        <v>81.637575236457437</v>
      </c>
      <c r="I71" s="37">
        <f t="shared" si="34"/>
        <v>159.14299226139295</v>
      </c>
      <c r="J71" s="37">
        <f t="shared" si="34"/>
        <v>184.79501289767839</v>
      </c>
      <c r="K71" s="37">
        <f t="shared" si="34"/>
        <v>185.77437661220975</v>
      </c>
      <c r="L71" s="37">
        <f t="shared" si="34"/>
        <v>289.81564918314712</v>
      </c>
      <c r="M71" s="37">
        <f t="shared" si="34"/>
        <v>357.45674978503871</v>
      </c>
      <c r="N71" s="37">
        <f t="shared" si="34"/>
        <v>399.9713671539123</v>
      </c>
      <c r="O71" s="37">
        <f t="shared" si="34"/>
        <v>384.13585554600172</v>
      </c>
      <c r="P71" s="37">
        <f t="shared" si="34"/>
        <v>394.45399828030952</v>
      </c>
      <c r="Q71" s="37">
        <f t="shared" si="34"/>
        <v>459.32459157351673</v>
      </c>
      <c r="R71" s="37">
        <f t="shared" si="34"/>
        <v>455.69415305245047</v>
      </c>
      <c r="S71" s="37">
        <f t="shared" si="34"/>
        <v>607.33731728288922</v>
      </c>
      <c r="T71" s="37">
        <f t="shared" si="34"/>
        <v>671.78761822871888</v>
      </c>
      <c r="U71" s="37">
        <f t="shared" si="34"/>
        <v>773.26680997420453</v>
      </c>
      <c r="V71" s="37">
        <f t="shared" si="34"/>
        <v>794.65580395528787</v>
      </c>
      <c r="W71" s="37">
        <f t="shared" si="34"/>
        <v>776.45812553740325</v>
      </c>
      <c r="X71" s="37">
        <f t="shared" ref="X71" si="35">SUM(X72:X73)</f>
        <v>727.95494411006018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11.27351676698194</v>
      </c>
      <c r="D72" s="10">
        <f>FC_IND_NMM_CM_E!D72+FC_IND_NMM_CR_E!D72+FC_IND_NMM_GL_E!D72</f>
        <v>12.51556319862425</v>
      </c>
      <c r="E72" s="10">
        <f>FC_IND_NMM_CM_E!E72+FC_IND_NMM_CR_E!E72+FC_IND_NMM_GL_E!E72</f>
        <v>12.13336199484093</v>
      </c>
      <c r="F72" s="10">
        <f>FC_IND_NMM_CM_E!F72+FC_IND_NMM_CR_E!F72+FC_IND_NMM_GL_E!F72</f>
        <v>35.134221840068783</v>
      </c>
      <c r="G72" s="10">
        <f>FC_IND_NMM_CM_E!G72+FC_IND_NMM_CR_E!G72+FC_IND_NMM_GL_E!G72</f>
        <v>43.422184006878766</v>
      </c>
      <c r="H72" s="10">
        <f>FC_IND_NMM_CM_E!H72+FC_IND_NMM_CR_E!H72+FC_IND_NMM_GL_E!H72</f>
        <v>64.512295786758386</v>
      </c>
      <c r="I72" s="10">
        <f>FC_IND_NMM_CM_E!I72+FC_IND_NMM_CR_E!I72+FC_IND_NMM_GL_E!I72</f>
        <v>120.4499570077386</v>
      </c>
      <c r="J72" s="10">
        <f>FC_IND_NMM_CM_E!J72+FC_IND_NMM_CR_E!J72+FC_IND_NMM_GL_E!J72</f>
        <v>142.3760103181427</v>
      </c>
      <c r="K72" s="10">
        <f>FC_IND_NMM_CM_E!K72+FC_IND_NMM_CR_E!K72+FC_IND_NMM_GL_E!K72</f>
        <v>176.74600171969041</v>
      </c>
      <c r="L72" s="10">
        <f>FC_IND_NMM_CM_E!L72+FC_IND_NMM_CR_E!L72+FC_IND_NMM_GL_E!L72</f>
        <v>184.26964746345661</v>
      </c>
      <c r="M72" s="10">
        <f>FC_IND_NMM_CM_E!M72+FC_IND_NMM_CR_E!M72+FC_IND_NMM_GL_E!M72</f>
        <v>249.6895098882201</v>
      </c>
      <c r="N72" s="10">
        <f>FC_IND_NMM_CM_E!N72+FC_IND_NMM_CR_E!N72+FC_IND_NMM_GL_E!N72</f>
        <v>280.14239036973345</v>
      </c>
      <c r="O72" s="10">
        <f>FC_IND_NMM_CM_E!O72+FC_IND_NMM_CR_E!O72+FC_IND_NMM_GL_E!O72</f>
        <v>290.67549441100601</v>
      </c>
      <c r="P72" s="10">
        <f>FC_IND_NMM_CM_E!P72+FC_IND_NMM_CR_E!P72+FC_IND_NMM_GL_E!P72</f>
        <v>304.83903697334478</v>
      </c>
      <c r="Q72" s="10">
        <f>FC_IND_NMM_CM_E!Q72+FC_IND_NMM_CR_E!Q72+FC_IND_NMM_GL_E!Q72</f>
        <v>362.35313843508169</v>
      </c>
      <c r="R72" s="10">
        <f>FC_IND_NMM_CM_E!R72+FC_IND_NMM_CR_E!R72+FC_IND_NMM_GL_E!R72</f>
        <v>359.89303525365426</v>
      </c>
      <c r="S72" s="10">
        <f>FC_IND_NMM_CM_E!S72+FC_IND_NMM_CR_E!S72+FC_IND_NMM_GL_E!S72</f>
        <v>411.98529664660367</v>
      </c>
      <c r="T72" s="10">
        <f>FC_IND_NMM_CM_E!T72+FC_IND_NMM_CR_E!T72+FC_IND_NMM_GL_E!T72</f>
        <v>466.66448839208942</v>
      </c>
      <c r="U72" s="10">
        <f>FC_IND_NMM_CM_E!U72+FC_IND_NMM_CR_E!U72+FC_IND_NMM_GL_E!U72</f>
        <v>589.77867583834905</v>
      </c>
      <c r="V72" s="10">
        <f>FC_IND_NMM_CM_E!V72+FC_IND_NMM_CR_E!V72+FC_IND_NMM_GL_E!V72</f>
        <v>627.90335339638852</v>
      </c>
      <c r="W72" s="10">
        <f>FC_IND_NMM_CM_E!W72+FC_IND_NMM_CR_E!W72+FC_IND_NMM_GL_E!W72</f>
        <v>604.6672398968185</v>
      </c>
      <c r="X72" s="10">
        <f>FC_IND_NMM_CM_E!X72+FC_IND_NMM_CR_E!X72+FC_IND_NMM_GL_E!X72</f>
        <v>566.95081685296645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7.1625107480653469E-2</v>
      </c>
      <c r="G73" s="10">
        <f>FC_IND_NMM_CM_E!G73+FC_IND_NMM_CR_E!G73+FC_IND_NMM_GL_E!G73</f>
        <v>0.31049011177987962</v>
      </c>
      <c r="H73" s="10">
        <f>FC_IND_NMM_CM_E!H73+FC_IND_NMM_CR_E!H73+FC_IND_NMM_GL_E!H73</f>
        <v>17.12527944969905</v>
      </c>
      <c r="I73" s="10">
        <f>FC_IND_NMM_CM_E!I73+FC_IND_NMM_CR_E!I73+FC_IND_NMM_GL_E!I73</f>
        <v>38.693035253654337</v>
      </c>
      <c r="J73" s="10">
        <f>FC_IND_NMM_CM_E!J73+FC_IND_NMM_CR_E!J73+FC_IND_NMM_GL_E!J73</f>
        <v>42.419002579535693</v>
      </c>
      <c r="K73" s="10">
        <f>FC_IND_NMM_CM_E!K73+FC_IND_NMM_CR_E!K73+FC_IND_NMM_GL_E!K73</f>
        <v>9.0283748925193468</v>
      </c>
      <c r="L73" s="10">
        <f>FC_IND_NMM_CM_E!L73+FC_IND_NMM_CR_E!L73+FC_IND_NMM_GL_E!L73</f>
        <v>105.54600171969049</v>
      </c>
      <c r="M73" s="10">
        <f>FC_IND_NMM_CM_E!M73+FC_IND_NMM_CR_E!M73+FC_IND_NMM_GL_E!M73</f>
        <v>107.76723989681858</v>
      </c>
      <c r="N73" s="10">
        <f>FC_IND_NMM_CM_E!N73+FC_IND_NMM_CR_E!N73+FC_IND_NMM_GL_E!N73</f>
        <v>119.82897678417882</v>
      </c>
      <c r="O73" s="10">
        <f>FC_IND_NMM_CM_E!O73+FC_IND_NMM_CR_E!O73+FC_IND_NMM_GL_E!O73</f>
        <v>93.460361134995679</v>
      </c>
      <c r="P73" s="10">
        <f>FC_IND_NMM_CM_E!P73+FC_IND_NMM_CR_E!P73+FC_IND_NMM_GL_E!P73</f>
        <v>89.614961306964744</v>
      </c>
      <c r="Q73" s="10">
        <f>FC_IND_NMM_CM_E!Q73+FC_IND_NMM_CR_E!Q73+FC_IND_NMM_GL_E!Q73</f>
        <v>96.971453138435066</v>
      </c>
      <c r="R73" s="10">
        <f>FC_IND_NMM_CM_E!R73+FC_IND_NMM_CR_E!R73+FC_IND_NMM_GL_E!R73</f>
        <v>95.801117798796184</v>
      </c>
      <c r="S73" s="10">
        <f>FC_IND_NMM_CM_E!S73+FC_IND_NMM_CR_E!S73+FC_IND_NMM_GL_E!S73</f>
        <v>195.35202063628552</v>
      </c>
      <c r="T73" s="10">
        <f>FC_IND_NMM_CM_E!T73+FC_IND_NMM_CR_E!T73+FC_IND_NMM_GL_E!T73</f>
        <v>205.1231298366294</v>
      </c>
      <c r="U73" s="10">
        <f>FC_IND_NMM_CM_E!U73+FC_IND_NMM_CR_E!U73+FC_IND_NMM_GL_E!U73</f>
        <v>183.48813413585549</v>
      </c>
      <c r="V73" s="10">
        <f>FC_IND_NMM_CM_E!V73+FC_IND_NMM_CR_E!V73+FC_IND_NMM_GL_E!V73</f>
        <v>166.7524505588994</v>
      </c>
      <c r="W73" s="10">
        <f>FC_IND_NMM_CM_E!W73+FC_IND_NMM_CR_E!W73+FC_IND_NMM_GL_E!W73</f>
        <v>171.79088564058469</v>
      </c>
      <c r="X73" s="10">
        <f>FC_IND_NMM_CM_E!X73+FC_IND_NMM_CR_E!X73+FC_IND_NMM_GL_E!X73</f>
        <v>161.0041272570937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42.825107480653486</v>
      </c>
      <c r="D75" s="37">
        <f>FC_IND_NMM_CM_E!D75+FC_IND_NMM_CR_E!D75+FC_IND_NMM_GL_E!D75</f>
        <v>42.419002579535693</v>
      </c>
      <c r="E75" s="37">
        <f>FC_IND_NMM_CM_E!E75+FC_IND_NMM_CR_E!E75+FC_IND_NMM_GL_E!E75</f>
        <v>36.519518486672396</v>
      </c>
      <c r="F75" s="37">
        <f>FC_IND_NMM_CM_E!F75+FC_IND_NMM_CR_E!F75+FC_IND_NMM_GL_E!F75</f>
        <v>38.09595872742905</v>
      </c>
      <c r="G75" s="37">
        <f>FC_IND_NMM_CM_E!G75+FC_IND_NMM_CR_E!G75+FC_IND_NMM_GL_E!G75</f>
        <v>28.90034393809114</v>
      </c>
      <c r="H75" s="37">
        <f>FC_IND_NMM_CM_E!H75+FC_IND_NMM_CR_E!H75+FC_IND_NMM_GL_E!H75</f>
        <v>26.511865864144447</v>
      </c>
      <c r="I75" s="37">
        <f>FC_IND_NMM_CM_E!I75+FC_IND_NMM_CR_E!I75+FC_IND_NMM_GL_E!I75</f>
        <v>26.12975064488392</v>
      </c>
      <c r="J75" s="37">
        <f>FC_IND_NMM_CM_E!J75+FC_IND_NMM_CR_E!J75+FC_IND_NMM_GL_E!J75</f>
        <v>27.658383490971623</v>
      </c>
      <c r="K75" s="37">
        <f>FC_IND_NMM_CM_E!K75+FC_IND_NMM_CR_E!K75+FC_IND_NMM_GL_E!K75</f>
        <v>22.69036973344798</v>
      </c>
      <c r="L75" s="37">
        <f>FC_IND_NMM_CM_E!L75+FC_IND_NMM_CR_E!L75+FC_IND_NMM_GL_E!L75</f>
        <v>22.141014617368867</v>
      </c>
      <c r="M75" s="37">
        <f>FC_IND_NMM_CM_E!M75+FC_IND_NMM_CR_E!M75+FC_IND_NMM_GL_E!M75</f>
        <v>31.790369733447974</v>
      </c>
      <c r="N75" s="37">
        <f>FC_IND_NMM_CM_E!N75+FC_IND_NMM_CR_E!N75+FC_IND_NMM_GL_E!N75</f>
        <v>32.889079965606193</v>
      </c>
      <c r="O75" s="37">
        <f>FC_IND_NMM_CM_E!O75+FC_IND_NMM_CR_E!O75+FC_IND_NMM_GL_E!O75</f>
        <v>32.960705073086849</v>
      </c>
      <c r="P75" s="37">
        <f>FC_IND_NMM_CM_E!P75+FC_IND_NMM_CR_E!P75+FC_IND_NMM_GL_E!P75</f>
        <v>24.863886500429921</v>
      </c>
      <c r="Q75" s="37">
        <f>FC_IND_NMM_CM_E!Q75+FC_IND_NMM_CR_E!Q75+FC_IND_NMM_GL_E!Q75</f>
        <v>25.198280309544277</v>
      </c>
      <c r="R75" s="37">
        <f>FC_IND_NMM_CM_E!R75+FC_IND_NMM_CR_E!R75+FC_IND_NMM_GL_E!R75</f>
        <v>27.873344797936369</v>
      </c>
      <c r="S75" s="37">
        <f>FC_IND_NMM_CM_E!S75+FC_IND_NMM_CR_E!S75+FC_IND_NMM_GL_E!S75</f>
        <v>25.580395528804811</v>
      </c>
      <c r="T75" s="37">
        <f>FC_IND_NMM_CM_E!T75+FC_IND_NMM_CR_E!T75+FC_IND_NMM_GL_E!T75</f>
        <v>24.149011177987951</v>
      </c>
      <c r="U75" s="37">
        <f>FC_IND_NMM_CM_E!U75+FC_IND_NMM_CR_E!U75+FC_IND_NMM_GL_E!U75</f>
        <v>28.827773000859835</v>
      </c>
      <c r="V75" s="37">
        <f>FC_IND_NMM_CM_E!V75+FC_IND_NMM_CR_E!V75+FC_IND_NMM_GL_E!V75</f>
        <v>29.905503009458293</v>
      </c>
      <c r="W75" s="37">
        <f>FC_IND_NMM_CM_E!W75+FC_IND_NMM_CR_E!W75+FC_IND_NMM_GL_E!W75</f>
        <v>25.421066208082536</v>
      </c>
      <c r="X75" s="37">
        <f>FC_IND_NMM_CM_E!X75+FC_IND_NMM_CR_E!X75+FC_IND_NMM_GL_E!X75</f>
        <v>29.485468615649182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282.88907996560613</v>
      </c>
      <c r="D76" s="40">
        <f>FC_IND_NMM_CM_E!D76+FC_IND_NMM_CR_E!D76+FC_IND_NMM_GL_E!D76</f>
        <v>267.84178847807397</v>
      </c>
      <c r="E76" s="40">
        <f>FC_IND_NMM_CM_E!E76+FC_IND_NMM_CR_E!E76+FC_IND_NMM_GL_E!E76</f>
        <v>261.99484092863281</v>
      </c>
      <c r="F76" s="40">
        <f>FC_IND_NMM_CM_E!F76+FC_IND_NMM_CR_E!F76+FC_IND_NMM_GL_E!F76</f>
        <v>270.67927773000866</v>
      </c>
      <c r="G76" s="40">
        <f>FC_IND_NMM_CM_E!G76+FC_IND_NMM_CR_E!G76+FC_IND_NMM_GL_E!G76</f>
        <v>296.64660361134992</v>
      </c>
      <c r="H76" s="40">
        <f>FC_IND_NMM_CM_E!H76+FC_IND_NMM_CR_E!H76+FC_IND_NMM_GL_E!H76</f>
        <v>299.2261392949269</v>
      </c>
      <c r="I76" s="40">
        <f>FC_IND_NMM_CM_E!I76+FC_IND_NMM_CR_E!I76+FC_IND_NMM_GL_E!I76</f>
        <v>317.97076526225283</v>
      </c>
      <c r="J76" s="40">
        <f>FC_IND_NMM_CM_E!J76+FC_IND_NMM_CR_E!J76+FC_IND_NMM_GL_E!J76</f>
        <v>360.70507308684432</v>
      </c>
      <c r="K76" s="40">
        <f>FC_IND_NMM_CM_E!K76+FC_IND_NMM_CR_E!K76+FC_IND_NMM_GL_E!K76</f>
        <v>351.41874462596729</v>
      </c>
      <c r="L76" s="40">
        <f>FC_IND_NMM_CM_E!L76+FC_IND_NMM_CR_E!L76+FC_IND_NMM_GL_E!L76</f>
        <v>357.86758383490974</v>
      </c>
      <c r="M76" s="40">
        <f>FC_IND_NMM_CM_E!M76+FC_IND_NMM_CR_E!M76+FC_IND_NMM_GL_E!M76</f>
        <v>377.21410146173673</v>
      </c>
      <c r="N76" s="40">
        <f>FC_IND_NMM_CM_E!N76+FC_IND_NMM_CR_E!N76+FC_IND_NMM_GL_E!N76</f>
        <v>416.50902837489258</v>
      </c>
      <c r="O76" s="40">
        <f>FC_IND_NMM_CM_E!O76+FC_IND_NMM_CR_E!O76+FC_IND_NMM_GL_E!O76</f>
        <v>390.28374892519332</v>
      </c>
      <c r="P76" s="40">
        <f>FC_IND_NMM_CM_E!P76+FC_IND_NMM_CR_E!P76+FC_IND_NMM_GL_E!P76</f>
        <v>378.24591573516773</v>
      </c>
      <c r="Q76" s="40">
        <f>FC_IND_NMM_CM_E!Q76+FC_IND_NMM_CR_E!Q76+FC_IND_NMM_GL_E!Q76</f>
        <v>387.70421324161657</v>
      </c>
      <c r="R76" s="40">
        <f>FC_IND_NMM_CM_E!R76+FC_IND_NMM_CR_E!R76+FC_IND_NMM_GL_E!R76</f>
        <v>402.49355116079107</v>
      </c>
      <c r="S76" s="40">
        <f>FC_IND_NMM_CM_E!S76+FC_IND_NMM_CR_E!S76+FC_IND_NMM_GL_E!S76</f>
        <v>444.02407566637999</v>
      </c>
      <c r="T76" s="40">
        <f>FC_IND_NMM_CM_E!T76+FC_IND_NMM_CR_E!T76+FC_IND_NMM_GL_E!T76</f>
        <v>471.48925193465163</v>
      </c>
      <c r="U76" s="40">
        <f>FC_IND_NMM_CM_E!U76+FC_IND_NMM_CR_E!U76+FC_IND_NMM_GL_E!U76</f>
        <v>490.06680997420455</v>
      </c>
      <c r="V76" s="40">
        <f>FC_IND_NMM_CM_E!V76+FC_IND_NMM_CR_E!V76+FC_IND_NMM_GL_E!V76</f>
        <v>488.94153052450559</v>
      </c>
      <c r="W76" s="40">
        <f>FC_IND_NMM_CM_E!W76+FC_IND_NMM_CR_E!W76+FC_IND_NMM_GL_E!W76</f>
        <v>478.16723989681861</v>
      </c>
      <c r="X76" s="40">
        <f>FC_IND_NMM_CM_E!X76+FC_IND_NMM_CR_E!X76+FC_IND_NMM_GL_E!X76</f>
        <v>516.55580395528796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1406.8010000001423</v>
      </c>
      <c r="D2" s="31">
        <f t="shared" ref="D2:W2" si="1">SUM(D3,D17,D22,D25,D26,D51,D52,D71,D74,D75,D76)</f>
        <v>1091.5842639704576</v>
      </c>
      <c r="E2" s="31">
        <f t="shared" si="1"/>
        <v>997.05590862715167</v>
      </c>
      <c r="F2" s="31">
        <f t="shared" si="1"/>
        <v>1064.6395830868298</v>
      </c>
      <c r="G2" s="31">
        <f t="shared" si="1"/>
        <v>1122.4653157993214</v>
      </c>
      <c r="H2" s="31">
        <f t="shared" si="1"/>
        <v>1133.1881619916853</v>
      </c>
      <c r="I2" s="31">
        <f t="shared" si="1"/>
        <v>1313.2161969410101</v>
      </c>
      <c r="J2" s="31">
        <f t="shared" si="1"/>
        <v>1407.5868833719419</v>
      </c>
      <c r="K2" s="31">
        <f t="shared" si="1"/>
        <v>1401.1193055045414</v>
      </c>
      <c r="L2" s="31">
        <f t="shared" si="1"/>
        <v>1253.4484179339129</v>
      </c>
      <c r="M2" s="31">
        <f t="shared" si="1"/>
        <v>1265.9412921190703</v>
      </c>
      <c r="N2" s="31">
        <f t="shared" si="1"/>
        <v>1512.2004811374363</v>
      </c>
      <c r="O2" s="31">
        <f t="shared" si="1"/>
        <v>1215.1885618209849</v>
      </c>
      <c r="P2" s="31">
        <f t="shared" si="1"/>
        <v>1089.9318501077564</v>
      </c>
      <c r="Q2" s="31">
        <f t="shared" si="1"/>
        <v>1178.1541393442849</v>
      </c>
      <c r="R2" s="31">
        <f t="shared" si="1"/>
        <v>1147.4458859062938</v>
      </c>
      <c r="S2" s="31">
        <f t="shared" si="1"/>
        <v>1252.7363938325998</v>
      </c>
      <c r="T2" s="31">
        <f t="shared" si="1"/>
        <v>1379.7907263974766</v>
      </c>
      <c r="U2" s="31">
        <f t="shared" si="1"/>
        <v>1502.2075485930816</v>
      </c>
      <c r="V2" s="31">
        <f t="shared" si="1"/>
        <v>1480.8518916340017</v>
      </c>
      <c r="W2" s="31">
        <f t="shared" si="1"/>
        <v>1395.9331939710301</v>
      </c>
      <c r="X2" s="31">
        <f t="shared" ref="X2" si="2">SUM(X3,X17,X22,X25,X26,X51,X52,X71,X74,X75,X76)</f>
        <v>1503.9101889588912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815.11599321864219</v>
      </c>
      <c r="D3" s="34">
        <f t="shared" ref="D3:W3" si="4">SUM(D4,D8,D11)</f>
        <v>529.4692515274071</v>
      </c>
      <c r="E3" s="34">
        <f t="shared" si="4"/>
        <v>429.59959718585657</v>
      </c>
      <c r="F3" s="34">
        <f t="shared" si="4"/>
        <v>391.25085875186204</v>
      </c>
      <c r="G3" s="34">
        <f t="shared" si="4"/>
        <v>411.44934931027552</v>
      </c>
      <c r="H3" s="34">
        <f t="shared" si="4"/>
        <v>367.72077238530966</v>
      </c>
      <c r="I3" s="34">
        <f t="shared" si="4"/>
        <v>431.32635281878726</v>
      </c>
      <c r="J3" s="34">
        <f t="shared" si="4"/>
        <v>573.19911325699479</v>
      </c>
      <c r="K3" s="34">
        <f t="shared" si="4"/>
        <v>517.54770414698544</v>
      </c>
      <c r="L3" s="34">
        <f t="shared" si="4"/>
        <v>337.51882298979837</v>
      </c>
      <c r="M3" s="34">
        <f t="shared" si="4"/>
        <v>340.5885976001374</v>
      </c>
      <c r="N3" s="34">
        <f t="shared" si="4"/>
        <v>449.66475572898776</v>
      </c>
      <c r="O3" s="34">
        <f t="shared" si="4"/>
        <v>316.82545775248695</v>
      </c>
      <c r="P3" s="34">
        <f t="shared" si="4"/>
        <v>256.55369302797038</v>
      </c>
      <c r="Q3" s="34">
        <f t="shared" si="4"/>
        <v>268.49066431579598</v>
      </c>
      <c r="R3" s="34">
        <f t="shared" si="4"/>
        <v>249.05002861375721</v>
      </c>
      <c r="S3" s="34">
        <f t="shared" si="4"/>
        <v>220.48846496911989</v>
      </c>
      <c r="T3" s="34">
        <f t="shared" si="4"/>
        <v>243.53467314864903</v>
      </c>
      <c r="U3" s="34">
        <f t="shared" si="4"/>
        <v>255.96584608209628</v>
      </c>
      <c r="V3" s="34">
        <f t="shared" si="4"/>
        <v>224.78135280855037</v>
      </c>
      <c r="W3" s="34">
        <f t="shared" si="4"/>
        <v>196.74159720462859</v>
      </c>
      <c r="X3" s="34">
        <f t="shared" ref="X3" si="5">SUM(X4,X8,X11)</f>
        <v>208.9734664248713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725.78512295833809</v>
      </c>
      <c r="D4" s="29">
        <f t="shared" ref="D4:W4" si="7">SUM(D5:D7)</f>
        <v>477.10328778686375</v>
      </c>
      <c r="E4" s="29">
        <f t="shared" si="7"/>
        <v>381.18491632634687</v>
      </c>
      <c r="F4" s="29">
        <f t="shared" si="7"/>
        <v>338.40232486950879</v>
      </c>
      <c r="G4" s="29">
        <f t="shared" si="7"/>
        <v>360.56998441509825</v>
      </c>
      <c r="H4" s="29">
        <f t="shared" si="7"/>
        <v>340.69330806411483</v>
      </c>
      <c r="I4" s="29">
        <f t="shared" si="7"/>
        <v>393.43983845788836</v>
      </c>
      <c r="J4" s="29">
        <f t="shared" si="7"/>
        <v>519.67973529672236</v>
      </c>
      <c r="K4" s="29">
        <f t="shared" si="7"/>
        <v>481.65893028067251</v>
      </c>
      <c r="L4" s="29">
        <f t="shared" si="7"/>
        <v>311.61919131586768</v>
      </c>
      <c r="M4" s="29">
        <f t="shared" si="7"/>
        <v>311.1594073043683</v>
      </c>
      <c r="N4" s="29">
        <f t="shared" si="7"/>
        <v>415.80225990161608</v>
      </c>
      <c r="O4" s="29">
        <f t="shared" si="7"/>
        <v>284.91983658552147</v>
      </c>
      <c r="P4" s="29">
        <f t="shared" si="7"/>
        <v>228.42027952065391</v>
      </c>
      <c r="Q4" s="29">
        <f t="shared" si="7"/>
        <v>237.95761960066727</v>
      </c>
      <c r="R4" s="29">
        <f t="shared" si="7"/>
        <v>211.07346843192815</v>
      </c>
      <c r="S4" s="29">
        <f t="shared" si="7"/>
        <v>188.51576677445726</v>
      </c>
      <c r="T4" s="29">
        <f t="shared" si="7"/>
        <v>215.08031190386708</v>
      </c>
      <c r="U4" s="29">
        <f t="shared" si="7"/>
        <v>226.95361784307437</v>
      </c>
      <c r="V4" s="29">
        <f t="shared" si="7"/>
        <v>197.3042612811812</v>
      </c>
      <c r="W4" s="29">
        <f t="shared" si="7"/>
        <v>166.95002308793144</v>
      </c>
      <c r="X4" s="29">
        <f t="shared" ref="X4" si="8">SUM(X5:X7)</f>
        <v>169.35663026016326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17.953082409927784</v>
      </c>
      <c r="T5" s="10">
        <v>27.4507778370361</v>
      </c>
      <c r="U5" s="10">
        <v>30.578479538578918</v>
      </c>
      <c r="V5" s="10">
        <v>21.063384356547971</v>
      </c>
      <c r="W5" s="10">
        <v>19.226376277890775</v>
      </c>
      <c r="X5" s="10">
        <v>19.54944049933215</v>
      </c>
    </row>
    <row r="6" spans="1:24" ht="11.25" customHeight="1" x14ac:dyDescent="0.2">
      <c r="A6" s="41" t="s">
        <v>7</v>
      </c>
      <c r="B6" s="9" t="s">
        <v>8</v>
      </c>
      <c r="C6" s="10">
        <v>1.5375511607906616</v>
      </c>
      <c r="D6" s="10">
        <v>0.66144272413665883</v>
      </c>
      <c r="E6" s="10">
        <v>0.31696660905731777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3.8330430144976355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6.3143008755950367E-3</v>
      </c>
    </row>
    <row r="7" spans="1:24" ht="11.25" customHeight="1" x14ac:dyDescent="0.2">
      <c r="A7" s="41" t="s">
        <v>9</v>
      </c>
      <c r="B7" s="9" t="s">
        <v>10</v>
      </c>
      <c r="C7" s="10">
        <v>724.24757179754738</v>
      </c>
      <c r="D7" s="10">
        <v>476.44184506272711</v>
      </c>
      <c r="E7" s="10">
        <v>380.86794971728955</v>
      </c>
      <c r="F7" s="10">
        <v>338.40232486950879</v>
      </c>
      <c r="G7" s="10">
        <v>360.56998441509825</v>
      </c>
      <c r="H7" s="10">
        <v>340.69330806411483</v>
      </c>
      <c r="I7" s="10">
        <v>393.43983845788836</v>
      </c>
      <c r="J7" s="10">
        <v>519.67973529672236</v>
      </c>
      <c r="K7" s="10">
        <v>477.82588726617485</v>
      </c>
      <c r="L7" s="10">
        <v>311.61919131586768</v>
      </c>
      <c r="M7" s="10">
        <v>311.1594073043683</v>
      </c>
      <c r="N7" s="10">
        <v>415.80225990161608</v>
      </c>
      <c r="O7" s="10">
        <v>284.91983658552147</v>
      </c>
      <c r="P7" s="10">
        <v>228.42027952065391</v>
      </c>
      <c r="Q7" s="10">
        <v>237.95761960066727</v>
      </c>
      <c r="R7" s="10">
        <v>211.07346843192815</v>
      </c>
      <c r="S7" s="10">
        <v>170.56268436452947</v>
      </c>
      <c r="T7" s="10">
        <v>187.62953406683098</v>
      </c>
      <c r="U7" s="10">
        <v>196.37513830449547</v>
      </c>
      <c r="V7" s="10">
        <v>176.24087692463323</v>
      </c>
      <c r="W7" s="10">
        <v>147.72364681004066</v>
      </c>
      <c r="X7" s="10">
        <v>149.80087545995551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0.77881565136309794</v>
      </c>
      <c r="D8" s="29">
        <f t="shared" si="9"/>
        <v>0.10801879094657039</v>
      </c>
      <c r="E8" s="29">
        <f t="shared" si="9"/>
        <v>0.21580705297519512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0.81766832241338938</v>
      </c>
      <c r="L8" s="29">
        <f t="shared" si="9"/>
        <v>0</v>
      </c>
      <c r="M8" s="29">
        <f t="shared" si="9"/>
        <v>2.4811180093029552</v>
      </c>
      <c r="N8" s="29">
        <f t="shared" si="9"/>
        <v>3.4156499042657167</v>
      </c>
      <c r="O8" s="29">
        <f t="shared" si="9"/>
        <v>5.8408029236754269</v>
      </c>
      <c r="P8" s="29">
        <f t="shared" si="9"/>
        <v>3.4764184974587304</v>
      </c>
      <c r="Q8" s="29">
        <f t="shared" si="9"/>
        <v>5.0345729041365388</v>
      </c>
      <c r="R8" s="29">
        <f t="shared" si="9"/>
        <v>5.5978873348063409</v>
      </c>
      <c r="S8" s="29">
        <f t="shared" si="9"/>
        <v>5.6876024002486387</v>
      </c>
      <c r="T8" s="29">
        <f t="shared" si="9"/>
        <v>6.537888335655043</v>
      </c>
      <c r="U8" s="29">
        <f t="shared" si="9"/>
        <v>7.1801994192547465</v>
      </c>
      <c r="V8" s="29">
        <f t="shared" si="9"/>
        <v>7.1790195738999669</v>
      </c>
      <c r="W8" s="29">
        <f t="shared" si="9"/>
        <v>5.884104089734592</v>
      </c>
      <c r="X8" s="29">
        <f t="shared" si="9"/>
        <v>9.9876910335336877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0.77881565136309794</v>
      </c>
      <c r="D10" s="10">
        <v>0.10801879094657039</v>
      </c>
      <c r="E10" s="10">
        <v>0.21580705297519512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0.81766832241338938</v>
      </c>
      <c r="L10" s="10">
        <v>0</v>
      </c>
      <c r="M10" s="10">
        <v>2.4811180093029552</v>
      </c>
      <c r="N10" s="10">
        <v>3.4156499042657167</v>
      </c>
      <c r="O10" s="10">
        <v>5.8408029236754269</v>
      </c>
      <c r="P10" s="10">
        <v>3.4764184974587304</v>
      </c>
      <c r="Q10" s="10">
        <v>5.0345729041365388</v>
      </c>
      <c r="R10" s="10">
        <v>5.5978873348063409</v>
      </c>
      <c r="S10" s="10">
        <v>5.6876024002486387</v>
      </c>
      <c r="T10" s="10">
        <v>6.537888335655043</v>
      </c>
      <c r="U10" s="10">
        <v>7.1801994192547465</v>
      </c>
      <c r="V10" s="10">
        <v>7.1790195738999669</v>
      </c>
      <c r="W10" s="10">
        <v>5.884104089734592</v>
      </c>
      <c r="X10" s="10">
        <v>9.9876910335336877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88.552054608941006</v>
      </c>
      <c r="D11" s="29">
        <f t="shared" si="10"/>
        <v>52.257944949596805</v>
      </c>
      <c r="E11" s="29">
        <f t="shared" si="10"/>
        <v>48.198873806534486</v>
      </c>
      <c r="F11" s="29">
        <f t="shared" si="10"/>
        <v>52.848533882353252</v>
      </c>
      <c r="G11" s="29">
        <f t="shared" si="10"/>
        <v>50.879364895177268</v>
      </c>
      <c r="H11" s="29">
        <f t="shared" si="10"/>
        <v>27.027464321194827</v>
      </c>
      <c r="I11" s="29">
        <f t="shared" si="10"/>
        <v>37.886514360898921</v>
      </c>
      <c r="J11" s="29">
        <f t="shared" si="10"/>
        <v>53.519377960272443</v>
      </c>
      <c r="K11" s="29">
        <f t="shared" si="10"/>
        <v>35.071105543899542</v>
      </c>
      <c r="L11" s="29">
        <f t="shared" si="10"/>
        <v>25.899631673930674</v>
      </c>
      <c r="M11" s="29">
        <f t="shared" si="10"/>
        <v>26.948072286466108</v>
      </c>
      <c r="N11" s="29">
        <f t="shared" si="10"/>
        <v>30.446845923105986</v>
      </c>
      <c r="O11" s="29">
        <f t="shared" si="10"/>
        <v>26.064818243290073</v>
      </c>
      <c r="P11" s="29">
        <f t="shared" si="10"/>
        <v>24.656995009857738</v>
      </c>
      <c r="Q11" s="29">
        <f t="shared" si="10"/>
        <v>25.498471810992136</v>
      </c>
      <c r="R11" s="29">
        <f t="shared" si="10"/>
        <v>32.378672847022742</v>
      </c>
      <c r="S11" s="29">
        <f t="shared" si="10"/>
        <v>26.285095794414001</v>
      </c>
      <c r="T11" s="29">
        <f t="shared" si="10"/>
        <v>21.916472909126892</v>
      </c>
      <c r="U11" s="29">
        <f t="shared" si="10"/>
        <v>21.832028819767167</v>
      </c>
      <c r="V11" s="29">
        <f t="shared" si="10"/>
        <v>20.298071953469186</v>
      </c>
      <c r="W11" s="29">
        <f t="shared" si="10"/>
        <v>23.907470026962571</v>
      </c>
      <c r="X11" s="29">
        <f t="shared" si="10"/>
        <v>29.629145131174365</v>
      </c>
    </row>
    <row r="12" spans="1:24" ht="11.25" customHeight="1" x14ac:dyDescent="0.2">
      <c r="A12" s="41" t="s">
        <v>15</v>
      </c>
      <c r="B12" s="9" t="s">
        <v>16</v>
      </c>
      <c r="C12" s="10">
        <v>0.31339714206215985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1.1589480468575926E-2</v>
      </c>
      <c r="U12" s="10">
        <v>1.375949247846631E-2</v>
      </c>
      <c r="V12" s="10">
        <v>1.0071314815957355E-2</v>
      </c>
      <c r="W12" s="10">
        <v>9.4242600682169428E-3</v>
      </c>
      <c r="X12" s="10">
        <v>2.1935808244119163E-2</v>
      </c>
    </row>
    <row r="13" spans="1:24" ht="11.25" customHeight="1" x14ac:dyDescent="0.2">
      <c r="A13" s="41" t="s">
        <v>17</v>
      </c>
      <c r="B13" s="9" t="s">
        <v>18</v>
      </c>
      <c r="C13" s="10">
        <v>87.763394790433907</v>
      </c>
      <c r="D13" s="10">
        <v>52.059207088961642</v>
      </c>
      <c r="E13" s="10">
        <v>48.002450620592988</v>
      </c>
      <c r="F13" s="10">
        <v>52.463885741684841</v>
      </c>
      <c r="G13" s="10">
        <v>50.487764812712378</v>
      </c>
      <c r="H13" s="10">
        <v>26.645415805113835</v>
      </c>
      <c r="I13" s="10">
        <v>37.45027593373559</v>
      </c>
      <c r="J13" s="10">
        <v>53.104079978396378</v>
      </c>
      <c r="K13" s="10">
        <v>34.615141498314237</v>
      </c>
      <c r="L13" s="10">
        <v>25.899631673930674</v>
      </c>
      <c r="M13" s="10">
        <v>26.948072286466108</v>
      </c>
      <c r="N13" s="10">
        <v>30.446845923105986</v>
      </c>
      <c r="O13" s="10">
        <v>26.064818243290073</v>
      </c>
      <c r="P13" s="10">
        <v>23.088309113976742</v>
      </c>
      <c r="Q13" s="10">
        <v>25.498471810992136</v>
      </c>
      <c r="R13" s="10">
        <v>32.378672847022742</v>
      </c>
      <c r="S13" s="10">
        <v>26.285095794414001</v>
      </c>
      <c r="T13" s="10">
        <v>21.904883428658316</v>
      </c>
      <c r="U13" s="10">
        <v>21.8182693272887</v>
      </c>
      <c r="V13" s="10">
        <v>20.28800063865323</v>
      </c>
      <c r="W13" s="10">
        <v>23.898045766894352</v>
      </c>
      <c r="X13" s="10">
        <v>29.607209322930245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0.47526267644494441</v>
      </c>
      <c r="D16" s="10">
        <v>0.19873786063516014</v>
      </c>
      <c r="E16" s="10">
        <v>0.19642318594149497</v>
      </c>
      <c r="F16" s="10">
        <v>0.38464814066841385</v>
      </c>
      <c r="G16" s="10">
        <v>0.39160008246489275</v>
      </c>
      <c r="H16" s="10">
        <v>0.38204851608099366</v>
      </c>
      <c r="I16" s="10">
        <v>0.436238427163334</v>
      </c>
      <c r="J16" s="10">
        <v>0.41529798187606676</v>
      </c>
      <c r="K16" s="10">
        <v>0.45596404558530529</v>
      </c>
      <c r="L16" s="10">
        <v>0</v>
      </c>
      <c r="M16" s="10">
        <v>0</v>
      </c>
      <c r="N16" s="10">
        <v>0</v>
      </c>
      <c r="O16" s="10">
        <v>0</v>
      </c>
      <c r="P16" s="10">
        <v>1.5686858958809979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5.4756806644078377</v>
      </c>
      <c r="D17" s="37">
        <f t="shared" si="11"/>
        <v>9.5548154231599067</v>
      </c>
      <c r="E17" s="37">
        <f t="shared" si="11"/>
        <v>7.998180423744377</v>
      </c>
      <c r="F17" s="37">
        <f t="shared" si="11"/>
        <v>7.8945845484854997</v>
      </c>
      <c r="G17" s="37">
        <f t="shared" si="11"/>
        <v>15.891944839559097</v>
      </c>
      <c r="H17" s="37">
        <f t="shared" si="11"/>
        <v>14.185109188524725</v>
      </c>
      <c r="I17" s="37">
        <f t="shared" si="11"/>
        <v>18.297785449572181</v>
      </c>
      <c r="J17" s="37">
        <f t="shared" si="11"/>
        <v>18.028593023037722</v>
      </c>
      <c r="K17" s="37">
        <f t="shared" si="11"/>
        <v>19.976510832148225</v>
      </c>
      <c r="L17" s="37">
        <f t="shared" si="11"/>
        <v>14.681754786038891</v>
      </c>
      <c r="M17" s="37">
        <f t="shared" si="11"/>
        <v>18.017248190703913</v>
      </c>
      <c r="N17" s="37">
        <f t="shared" si="11"/>
        <v>22.988382729236122</v>
      </c>
      <c r="O17" s="37">
        <f t="shared" si="11"/>
        <v>18.408461966731956</v>
      </c>
      <c r="P17" s="37">
        <f t="shared" si="11"/>
        <v>16.01937834056411</v>
      </c>
      <c r="Q17" s="37">
        <f t="shared" si="11"/>
        <v>21.213258325455556</v>
      </c>
      <c r="R17" s="37">
        <f t="shared" si="11"/>
        <v>19.837269753637134</v>
      </c>
      <c r="S17" s="37">
        <f t="shared" si="11"/>
        <v>21.587122096670967</v>
      </c>
      <c r="T17" s="37">
        <f t="shared" si="11"/>
        <v>21.903219123006508</v>
      </c>
      <c r="U17" s="37">
        <f t="shared" si="11"/>
        <v>20.034491632993554</v>
      </c>
      <c r="V17" s="37">
        <f t="shared" si="11"/>
        <v>19.673057175883077</v>
      </c>
      <c r="W17" s="37">
        <f t="shared" si="11"/>
        <v>19.223557002988304</v>
      </c>
      <c r="X17" s="37">
        <f t="shared" si="11"/>
        <v>22.303175048869612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5.3336362854251851</v>
      </c>
      <c r="D19" s="10">
        <v>9.5229893444280762</v>
      </c>
      <c r="E19" s="10">
        <v>7.9670230051374311</v>
      </c>
      <c r="F19" s="10">
        <v>7.8945845484854997</v>
      </c>
      <c r="G19" s="10">
        <v>15.891944839559097</v>
      </c>
      <c r="H19" s="10">
        <v>14.185109188524725</v>
      </c>
      <c r="I19" s="10">
        <v>18.297785449572181</v>
      </c>
      <c r="J19" s="10">
        <v>18.028593023037722</v>
      </c>
      <c r="K19" s="10">
        <v>19.976510832148225</v>
      </c>
      <c r="L19" s="10">
        <v>14.669847581286781</v>
      </c>
      <c r="M19" s="10">
        <v>18.017248190703913</v>
      </c>
      <c r="N19" s="10">
        <v>22.988382729236122</v>
      </c>
      <c r="O19" s="10">
        <v>18.408461966731956</v>
      </c>
      <c r="P19" s="10">
        <v>16.01937834056411</v>
      </c>
      <c r="Q19" s="10">
        <v>21.213258325455556</v>
      </c>
      <c r="R19" s="10">
        <v>19.837269753637134</v>
      </c>
      <c r="S19" s="10">
        <v>21.587122096670967</v>
      </c>
      <c r="T19" s="10">
        <v>21.903219123006508</v>
      </c>
      <c r="U19" s="10">
        <v>20.034491632993554</v>
      </c>
      <c r="V19" s="10">
        <v>19.673057175883077</v>
      </c>
      <c r="W19" s="10">
        <v>19.223557002988304</v>
      </c>
      <c r="X19" s="10">
        <v>22.303175048869612</v>
      </c>
    </row>
    <row r="20" spans="1:24" ht="11.25" customHeight="1" x14ac:dyDescent="0.2">
      <c r="A20" s="42" t="s">
        <v>31</v>
      </c>
      <c r="B20" s="9" t="s">
        <v>32</v>
      </c>
      <c r="C20" s="10">
        <v>0.1420443789826524</v>
      </c>
      <c r="D20" s="10">
        <v>3.1826078731829834E-2</v>
      </c>
      <c r="E20" s="10">
        <v>3.1157418606945906E-2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1.1907204752110144E-2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82.486081048720308</v>
      </c>
      <c r="D26" s="37">
        <f t="shared" si="13"/>
        <v>82.253099027609693</v>
      </c>
      <c r="E26" s="37">
        <f t="shared" si="13"/>
        <v>94.66912618121421</v>
      </c>
      <c r="F26" s="37">
        <f t="shared" si="13"/>
        <v>160.1557685115136</v>
      </c>
      <c r="G26" s="37">
        <f t="shared" si="13"/>
        <v>150.32372637597391</v>
      </c>
      <c r="H26" s="37">
        <f t="shared" si="13"/>
        <v>186.20774138352579</v>
      </c>
      <c r="I26" s="37">
        <f t="shared" si="13"/>
        <v>125.95218235937088</v>
      </c>
      <c r="J26" s="37">
        <f t="shared" si="13"/>
        <v>76.155075832126812</v>
      </c>
      <c r="K26" s="37">
        <f t="shared" si="13"/>
        <v>85.294533129760254</v>
      </c>
      <c r="L26" s="37">
        <f t="shared" si="13"/>
        <v>97.6253555466661</v>
      </c>
      <c r="M26" s="37">
        <f t="shared" si="13"/>
        <v>75.200004494107631</v>
      </c>
      <c r="N26" s="37">
        <f t="shared" si="13"/>
        <v>53.490716475592102</v>
      </c>
      <c r="O26" s="37">
        <f t="shared" si="13"/>
        <v>39.570014745316556</v>
      </c>
      <c r="P26" s="37">
        <f t="shared" si="13"/>
        <v>33.041441558624072</v>
      </c>
      <c r="Q26" s="37">
        <f t="shared" si="13"/>
        <v>25.187180336133885</v>
      </c>
      <c r="R26" s="37">
        <f t="shared" si="13"/>
        <v>20.529319867928635</v>
      </c>
      <c r="S26" s="37">
        <f t="shared" si="13"/>
        <v>32.107875127117893</v>
      </c>
      <c r="T26" s="37">
        <f t="shared" si="13"/>
        <v>43.301683244617188</v>
      </c>
      <c r="U26" s="37">
        <f t="shared" si="13"/>
        <v>51.858121312109979</v>
      </c>
      <c r="V26" s="37">
        <f t="shared" si="13"/>
        <v>56.805028482112988</v>
      </c>
      <c r="W26" s="37">
        <f t="shared" si="13"/>
        <v>37.152514898937255</v>
      </c>
      <c r="X26" s="37">
        <f t="shared" si="13"/>
        <v>37.711772902234721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82.486081048720308</v>
      </c>
      <c r="D33" s="29">
        <f t="shared" si="15"/>
        <v>82.253099027609693</v>
      </c>
      <c r="E33" s="29">
        <f t="shared" si="15"/>
        <v>94.66912618121421</v>
      </c>
      <c r="F33" s="29">
        <f t="shared" si="15"/>
        <v>160.1557685115136</v>
      </c>
      <c r="G33" s="29">
        <f t="shared" si="15"/>
        <v>150.32372637597391</v>
      </c>
      <c r="H33" s="29">
        <f t="shared" si="15"/>
        <v>186.20774138352579</v>
      </c>
      <c r="I33" s="29">
        <f t="shared" si="15"/>
        <v>125.95218235937088</v>
      </c>
      <c r="J33" s="29">
        <f t="shared" si="15"/>
        <v>76.155075832126812</v>
      </c>
      <c r="K33" s="29">
        <f t="shared" si="15"/>
        <v>85.294533129760254</v>
      </c>
      <c r="L33" s="29">
        <f t="shared" si="15"/>
        <v>97.6253555466661</v>
      </c>
      <c r="M33" s="29">
        <f t="shared" si="15"/>
        <v>75.200004494107631</v>
      </c>
      <c r="N33" s="29">
        <f t="shared" si="15"/>
        <v>53.490716475592102</v>
      </c>
      <c r="O33" s="29">
        <f t="shared" si="15"/>
        <v>39.570014745316556</v>
      </c>
      <c r="P33" s="29">
        <f t="shared" si="15"/>
        <v>33.041441558624072</v>
      </c>
      <c r="Q33" s="29">
        <f t="shared" si="15"/>
        <v>25.187180336133885</v>
      </c>
      <c r="R33" s="29">
        <f t="shared" si="15"/>
        <v>20.529319867928635</v>
      </c>
      <c r="S33" s="29">
        <f t="shared" si="15"/>
        <v>32.107875127117893</v>
      </c>
      <c r="T33" s="29">
        <f t="shared" si="15"/>
        <v>43.301683244617188</v>
      </c>
      <c r="U33" s="29">
        <f t="shared" si="15"/>
        <v>51.858121312109979</v>
      </c>
      <c r="V33" s="29">
        <f t="shared" si="15"/>
        <v>56.805028482112988</v>
      </c>
      <c r="W33" s="29">
        <f t="shared" si="15"/>
        <v>37.152514898937255</v>
      </c>
      <c r="X33" s="29">
        <f t="shared" si="15"/>
        <v>37.711772902234721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7.0783969601437446</v>
      </c>
      <c r="D36" s="10">
        <v>8.7844975900850741</v>
      </c>
      <c r="E36" s="10">
        <v>18.570592662467476</v>
      </c>
      <c r="F36" s="10">
        <v>15.831221015228849</v>
      </c>
      <c r="G36" s="10">
        <v>19.003471735497506</v>
      </c>
      <c r="H36" s="10">
        <v>9.8192329358533055</v>
      </c>
      <c r="I36" s="10">
        <v>4.722778588687321</v>
      </c>
      <c r="J36" s="10">
        <v>3.9243589837774189</v>
      </c>
      <c r="K36" s="10">
        <v>4.9292231611145763</v>
      </c>
      <c r="L36" s="10">
        <v>5.4157778705633151</v>
      </c>
      <c r="M36" s="10">
        <v>4.59340552618188</v>
      </c>
      <c r="N36" s="10">
        <v>4.447772187791875</v>
      </c>
      <c r="O36" s="10">
        <v>2.4483033912929613</v>
      </c>
      <c r="P36" s="10">
        <v>3.2247653705166623</v>
      </c>
      <c r="Q36" s="10">
        <v>4.2808778307518978</v>
      </c>
      <c r="R36" s="10">
        <v>3.7818953461411162</v>
      </c>
      <c r="S36" s="10">
        <v>3.1376246428173835</v>
      </c>
      <c r="T36" s="10">
        <v>3.7385185737940843</v>
      </c>
      <c r="U36" s="10">
        <v>3.774273899933402</v>
      </c>
      <c r="V36" s="10">
        <v>3.4013446524881457</v>
      </c>
      <c r="W36" s="10">
        <v>2.5093686761338398</v>
      </c>
      <c r="X36" s="10">
        <v>2.9162215356021259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0.73642666863860096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0.66094366135971749</v>
      </c>
      <c r="S37" s="10">
        <v>0.6603464158106902</v>
      </c>
      <c r="T37" s="10">
        <v>0.54484305919063292</v>
      </c>
      <c r="U37" s="10">
        <v>0.33513360075103249</v>
      </c>
      <c r="V37" s="10">
        <v>0.38075209279472799</v>
      </c>
      <c r="W37" s="10">
        <v>7.3091513787595638E-2</v>
      </c>
      <c r="X37" s="10">
        <v>0.11445133804856383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1.4021603436271222E-3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2.0525690802493494E-3</v>
      </c>
      <c r="U41" s="10">
        <v>3.5289603448687167E-3</v>
      </c>
      <c r="V41" s="10">
        <v>3.4899366892275708E-3</v>
      </c>
      <c r="W41" s="10">
        <v>4.8960822632839168E-3</v>
      </c>
      <c r="X41" s="10">
        <v>4.2064810308813667E-3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22.09461339399672</v>
      </c>
      <c r="D43" s="10">
        <v>22.823040653291251</v>
      </c>
      <c r="E43" s="10">
        <v>23.981937886363514</v>
      </c>
      <c r="F43" s="10">
        <v>25.291141323443661</v>
      </c>
      <c r="G43" s="10">
        <v>31.031223140855133</v>
      </c>
      <c r="H43" s="10">
        <v>23.841416326128801</v>
      </c>
      <c r="I43" s="10">
        <v>23.515298398158535</v>
      </c>
      <c r="J43" s="10">
        <v>21.807319931450728</v>
      </c>
      <c r="K43" s="10">
        <v>28.45073621552417</v>
      </c>
      <c r="L43" s="10">
        <v>23.360731013767641</v>
      </c>
      <c r="M43" s="10">
        <v>22.009172650024819</v>
      </c>
      <c r="N43" s="10">
        <v>28.150256191204836</v>
      </c>
      <c r="O43" s="10">
        <v>19.738925594469563</v>
      </c>
      <c r="P43" s="10">
        <v>14.684200444252079</v>
      </c>
      <c r="Q43" s="10">
        <v>13.380119387864426</v>
      </c>
      <c r="R43" s="10">
        <v>13.208937315670667</v>
      </c>
      <c r="S43" s="10">
        <v>12.109303962553394</v>
      </c>
      <c r="T43" s="10">
        <v>10.415520227918233</v>
      </c>
      <c r="U43" s="10">
        <v>14.519823627940907</v>
      </c>
      <c r="V43" s="10">
        <v>16.035410184961183</v>
      </c>
      <c r="W43" s="10">
        <v>9.2667178171912159</v>
      </c>
      <c r="X43" s="10">
        <v>11.255767797981509</v>
      </c>
    </row>
    <row r="44" spans="1:24" ht="11.25" customHeight="1" x14ac:dyDescent="0.2">
      <c r="A44" s="41" t="s">
        <v>75</v>
      </c>
      <c r="B44" s="9" t="s">
        <v>76</v>
      </c>
      <c r="C44" s="10">
        <v>53.313070694579842</v>
      </c>
      <c r="D44" s="10">
        <v>50.645560784233375</v>
      </c>
      <c r="E44" s="10">
        <v>52.116595632383223</v>
      </c>
      <c r="F44" s="10">
        <v>50.93208085111862</v>
      </c>
      <c r="G44" s="10">
        <v>50.497366989762625</v>
      </c>
      <c r="H44" s="10">
        <v>45.024022316162124</v>
      </c>
      <c r="I44" s="10">
        <v>36.304526640022026</v>
      </c>
      <c r="J44" s="10">
        <v>25.378619445626551</v>
      </c>
      <c r="K44" s="10">
        <v>31.576225311744352</v>
      </c>
      <c r="L44" s="10">
        <v>23.07586413123521</v>
      </c>
      <c r="M44" s="10">
        <v>20.415131233846491</v>
      </c>
      <c r="N44" s="10">
        <v>19.821655874290421</v>
      </c>
      <c r="O44" s="10">
        <v>14.902694635015861</v>
      </c>
      <c r="P44" s="10">
        <v>13.219612764536839</v>
      </c>
      <c r="Q44" s="10">
        <v>7.0313976745469144</v>
      </c>
      <c r="R44" s="10">
        <v>2.8775435447571343</v>
      </c>
      <c r="S44" s="10">
        <v>1.9488604563342724</v>
      </c>
      <c r="T44" s="10">
        <v>2.1433614334510036</v>
      </c>
      <c r="U44" s="10">
        <v>1.8981332656769507</v>
      </c>
      <c r="V44" s="10">
        <v>0.9399654888373582</v>
      </c>
      <c r="W44" s="10">
        <v>1.6708221073573037</v>
      </c>
      <c r="X44" s="10">
        <v>1.9431257226296448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68.101325321722456</v>
      </c>
      <c r="G48" s="10">
        <v>49.791664509858627</v>
      </c>
      <c r="H48" s="10">
        <v>107.52306980538157</v>
      </c>
      <c r="I48" s="10">
        <v>61.409578732503</v>
      </c>
      <c r="J48" s="10">
        <v>25.044777471272113</v>
      </c>
      <c r="K48" s="10">
        <v>20.338348441377143</v>
      </c>
      <c r="L48" s="10">
        <v>45.036555862461327</v>
      </c>
      <c r="M48" s="10">
        <v>28.182295084054445</v>
      </c>
      <c r="N48" s="10">
        <v>1.0710322223049689</v>
      </c>
      <c r="O48" s="10">
        <v>2.4800911245381672</v>
      </c>
      <c r="P48" s="10">
        <v>1.9128629793184888</v>
      </c>
      <c r="Q48" s="10">
        <v>0.49478544297064375</v>
      </c>
      <c r="R48" s="10">
        <v>0</v>
      </c>
      <c r="S48" s="10">
        <v>14.251739649602152</v>
      </c>
      <c r="T48" s="10">
        <v>26.455847954372789</v>
      </c>
      <c r="U48" s="10">
        <v>31.327227957462821</v>
      </c>
      <c r="V48" s="10">
        <v>36.044066126342344</v>
      </c>
      <c r="W48" s="10">
        <v>23.627618702204021</v>
      </c>
      <c r="X48" s="10">
        <v>21.450482630198319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1.5394268101870119E-3</v>
      </c>
      <c r="U50" s="10">
        <v>0</v>
      </c>
      <c r="V50" s="10">
        <v>0</v>
      </c>
      <c r="W50" s="10">
        <v>0</v>
      </c>
      <c r="X50" s="10">
        <v>2.6115236400055152E-2</v>
      </c>
    </row>
    <row r="51" spans="1:24" ht="11.25" customHeight="1" x14ac:dyDescent="0.2">
      <c r="A51" s="35" t="s">
        <v>89</v>
      </c>
      <c r="B51" s="36" t="s">
        <v>90</v>
      </c>
      <c r="C51" s="37">
        <v>378.29241144442136</v>
      </c>
      <c r="D51" s="37">
        <v>367.59432855996414</v>
      </c>
      <c r="E51" s="37">
        <v>370.69843307507892</v>
      </c>
      <c r="F51" s="37">
        <v>394.89442705160178</v>
      </c>
      <c r="G51" s="37">
        <v>424.38716585319952</v>
      </c>
      <c r="H51" s="37">
        <v>423.49964083897891</v>
      </c>
      <c r="I51" s="37">
        <v>512.98604931708064</v>
      </c>
      <c r="J51" s="37">
        <v>500.83369336211655</v>
      </c>
      <c r="K51" s="37">
        <v>514.99696399268385</v>
      </c>
      <c r="L51" s="37">
        <v>485.48383521313656</v>
      </c>
      <c r="M51" s="37">
        <v>473.73515138708871</v>
      </c>
      <c r="N51" s="37">
        <v>535.65668401401172</v>
      </c>
      <c r="O51" s="37">
        <v>448.95890368129312</v>
      </c>
      <c r="P51" s="37">
        <v>408.06302305105748</v>
      </c>
      <c r="Q51" s="37">
        <v>421.00136481452267</v>
      </c>
      <c r="R51" s="37">
        <v>414.84702930111848</v>
      </c>
      <c r="S51" s="37">
        <v>427.11647450839001</v>
      </c>
      <c r="T51" s="37">
        <v>449.77806484895638</v>
      </c>
      <c r="U51" s="37">
        <v>448.88816233010971</v>
      </c>
      <c r="V51" s="37">
        <v>459.83373599770363</v>
      </c>
      <c r="W51" s="37">
        <v>435.29777417635211</v>
      </c>
      <c r="X51" s="37">
        <v>523.7772333660057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0.10329199126562195</v>
      </c>
      <c r="D52" s="37">
        <f t="shared" si="16"/>
        <v>4.1850488049991146</v>
      </c>
      <c r="E52" s="37">
        <f t="shared" si="16"/>
        <v>4.3814123212711582</v>
      </c>
      <c r="F52" s="37">
        <f t="shared" si="16"/>
        <v>1.5487748761995896</v>
      </c>
      <c r="G52" s="37">
        <f t="shared" si="16"/>
        <v>3.9590611127419097</v>
      </c>
      <c r="H52" s="37">
        <f t="shared" si="16"/>
        <v>1.6467398617205311</v>
      </c>
      <c r="I52" s="37">
        <f t="shared" si="16"/>
        <v>2.3450296203291958</v>
      </c>
      <c r="J52" s="37">
        <f t="shared" si="16"/>
        <v>1.8400249294498017</v>
      </c>
      <c r="K52" s="37">
        <f t="shared" si="16"/>
        <v>3.8938237437519039</v>
      </c>
      <c r="L52" s="37">
        <f t="shared" si="16"/>
        <v>5.1386674654931737</v>
      </c>
      <c r="M52" s="37">
        <f t="shared" si="16"/>
        <v>6.6367199366748109</v>
      </c>
      <c r="N52" s="37">
        <f t="shared" si="16"/>
        <v>28.21469258639754</v>
      </c>
      <c r="O52" s="37">
        <f t="shared" si="16"/>
        <v>27.389817456159811</v>
      </c>
      <c r="P52" s="37">
        <f t="shared" si="16"/>
        <v>28.269201716622135</v>
      </c>
      <c r="Q52" s="37">
        <f t="shared" si="16"/>
        <v>35.273265758228376</v>
      </c>
      <c r="R52" s="37">
        <f t="shared" si="16"/>
        <v>35.5638764151267</v>
      </c>
      <c r="S52" s="37">
        <f t="shared" si="16"/>
        <v>40.375213622660851</v>
      </c>
      <c r="T52" s="37">
        <f t="shared" si="16"/>
        <v>41.277106390435797</v>
      </c>
      <c r="U52" s="37">
        <f t="shared" si="16"/>
        <v>45.625754713732391</v>
      </c>
      <c r="V52" s="37">
        <f t="shared" si="16"/>
        <v>39.386910155166056</v>
      </c>
      <c r="W52" s="37">
        <f t="shared" si="16"/>
        <v>43.981798404547476</v>
      </c>
      <c r="X52" s="37">
        <f t="shared" si="16"/>
        <v>66.322184253562881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0.10329199126562195</v>
      </c>
      <c r="D59" s="10">
        <v>4.1850488049991146</v>
      </c>
      <c r="E59" s="10">
        <v>4.3814123212711582</v>
      </c>
      <c r="F59" s="10">
        <v>1.5487748761995896</v>
      </c>
      <c r="G59" s="10">
        <v>3.9590611127419097</v>
      </c>
      <c r="H59" s="10">
        <v>1.6467398617205311</v>
      </c>
      <c r="I59" s="10">
        <v>2.3450296203291958</v>
      </c>
      <c r="J59" s="10">
        <v>1.8242856392840465</v>
      </c>
      <c r="K59" s="10">
        <v>3.8764266333928181</v>
      </c>
      <c r="L59" s="10">
        <v>4.6640552060889684</v>
      </c>
      <c r="M59" s="10">
        <v>4.7023144865808169</v>
      </c>
      <c r="N59" s="10">
        <v>5.8236849945750055</v>
      </c>
      <c r="O59" s="10">
        <v>6.308819687152079</v>
      </c>
      <c r="P59" s="10">
        <v>7.4421215693009479</v>
      </c>
      <c r="Q59" s="10">
        <v>11.194374532711118</v>
      </c>
      <c r="R59" s="10">
        <v>9.5763786219245919</v>
      </c>
      <c r="S59" s="10">
        <v>7.847639956951828</v>
      </c>
      <c r="T59" s="10">
        <v>2.7871607477474778</v>
      </c>
      <c r="U59" s="10">
        <v>3.5356653695239677</v>
      </c>
      <c r="V59" s="10">
        <v>3.3684287268309641</v>
      </c>
      <c r="W59" s="10">
        <v>4.7704161518596289</v>
      </c>
      <c r="X59" s="10">
        <v>65.656099666992347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3.9893351396680377E-2</v>
      </c>
      <c r="Q61" s="10">
        <v>0.45320638400168201</v>
      </c>
      <c r="R61" s="10">
        <v>0.40957573685487192</v>
      </c>
      <c r="S61" s="10">
        <v>0.36902387959407945</v>
      </c>
      <c r="T61" s="10">
        <v>0.30651618507974188</v>
      </c>
      <c r="U61" s="10">
        <v>0.36583841869338918</v>
      </c>
      <c r="V61" s="10">
        <v>0.24965497554982496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1.5739290165755225E-2</v>
      </c>
      <c r="K62" s="10">
        <v>1.7397110359085678E-2</v>
      </c>
      <c r="L62" s="10">
        <v>0.47461225940420526</v>
      </c>
      <c r="M62" s="10">
        <v>1.9344054500939938</v>
      </c>
      <c r="N62" s="10">
        <v>22.391007591822532</v>
      </c>
      <c r="O62" s="10">
        <v>21.080997769007734</v>
      </c>
      <c r="P62" s="10">
        <v>20.787186795924509</v>
      </c>
      <c r="Q62" s="10">
        <v>23.625684841515575</v>
      </c>
      <c r="R62" s="10">
        <v>25.577922056347237</v>
      </c>
      <c r="S62" s="10">
        <v>32.158549786114946</v>
      </c>
      <c r="T62" s="10">
        <v>38.183429457608575</v>
      </c>
      <c r="U62" s="10">
        <v>41.724250925515037</v>
      </c>
      <c r="V62" s="10">
        <v>35.76882645278527</v>
      </c>
      <c r="W62" s="10">
        <v>39.211382252687848</v>
      </c>
      <c r="X62" s="10">
        <v>0.66608458657053426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8.1240049591043562</v>
      </c>
      <c r="D71" s="37">
        <f t="shared" si="17"/>
        <v>7.9744330186342438</v>
      </c>
      <c r="E71" s="37">
        <f t="shared" si="17"/>
        <v>7.6224614918678668</v>
      </c>
      <c r="F71" s="37">
        <f t="shared" si="17"/>
        <v>22.381554385722115</v>
      </c>
      <c r="G71" s="37">
        <f t="shared" si="17"/>
        <v>27.774096987762423</v>
      </c>
      <c r="H71" s="37">
        <f t="shared" si="17"/>
        <v>51.167984291505746</v>
      </c>
      <c r="I71" s="37">
        <f t="shared" si="17"/>
        <v>112.40988856239794</v>
      </c>
      <c r="J71" s="37">
        <f t="shared" si="17"/>
        <v>121.67750823156652</v>
      </c>
      <c r="K71" s="37">
        <f t="shared" si="17"/>
        <v>135.20658693879395</v>
      </c>
      <c r="L71" s="37">
        <f t="shared" si="17"/>
        <v>198.57338612318784</v>
      </c>
      <c r="M71" s="37">
        <f t="shared" si="17"/>
        <v>235.36608113239834</v>
      </c>
      <c r="N71" s="37">
        <f t="shared" si="17"/>
        <v>280.23879201443856</v>
      </c>
      <c r="O71" s="37">
        <f t="shared" si="17"/>
        <v>249.29815270619798</v>
      </c>
      <c r="P71" s="37">
        <f t="shared" si="17"/>
        <v>246.80107204476229</v>
      </c>
      <c r="Q71" s="37">
        <f t="shared" si="17"/>
        <v>297.34690326806344</v>
      </c>
      <c r="R71" s="37">
        <f t="shared" si="17"/>
        <v>293.27012088180732</v>
      </c>
      <c r="S71" s="37">
        <f t="shared" si="17"/>
        <v>390.50959730637749</v>
      </c>
      <c r="T71" s="37">
        <f t="shared" si="17"/>
        <v>445.45823448303724</v>
      </c>
      <c r="U71" s="37">
        <f t="shared" si="17"/>
        <v>528.93780957860736</v>
      </c>
      <c r="V71" s="37">
        <f t="shared" si="17"/>
        <v>537.55768202546255</v>
      </c>
      <c r="W71" s="37">
        <f t="shared" si="17"/>
        <v>526.34096693529204</v>
      </c>
      <c r="X71" s="37">
        <f t="shared" si="17"/>
        <v>494.618838322795</v>
      </c>
    </row>
    <row r="72" spans="1:24" ht="11.25" customHeight="1" x14ac:dyDescent="0.2">
      <c r="A72" s="42" t="s">
        <v>131</v>
      </c>
      <c r="B72" s="9" t="s">
        <v>132</v>
      </c>
      <c r="C72" s="10">
        <v>8.1240049591043562</v>
      </c>
      <c r="D72" s="10">
        <v>7.9744330186342438</v>
      </c>
      <c r="E72" s="10">
        <v>7.6224614918678668</v>
      </c>
      <c r="F72" s="10">
        <v>22.336019868661648</v>
      </c>
      <c r="G72" s="10">
        <v>27.576908440478132</v>
      </c>
      <c r="H72" s="10">
        <v>40.434372626389468</v>
      </c>
      <c r="I72" s="10">
        <v>85.079248870389492</v>
      </c>
      <c r="J72" s="10">
        <v>93.746892277097004</v>
      </c>
      <c r="K72" s="10">
        <v>128.63573590388748</v>
      </c>
      <c r="L72" s="10">
        <v>126.25628726287724</v>
      </c>
      <c r="M72" s="10">
        <v>164.40713870307601</v>
      </c>
      <c r="N72" s="10">
        <v>196.28096287962865</v>
      </c>
      <c r="O72" s="10">
        <v>188.6438423995196</v>
      </c>
      <c r="P72" s="10">
        <v>190.73098879492332</v>
      </c>
      <c r="Q72" s="10">
        <v>234.57177251066139</v>
      </c>
      <c r="R72" s="10">
        <v>231.61559841478015</v>
      </c>
      <c r="S72" s="10">
        <v>264.90091702149772</v>
      </c>
      <c r="T72" s="10">
        <v>309.44234971638713</v>
      </c>
      <c r="U72" s="10">
        <v>403.42639424096632</v>
      </c>
      <c r="V72" s="10">
        <v>424.75530853452267</v>
      </c>
      <c r="W72" s="10">
        <v>409.88834974340739</v>
      </c>
      <c r="X72" s="10">
        <v>385.22240515970219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4.5534517060468641E-2</v>
      </c>
      <c r="G73" s="10">
        <v>0.19718854728429014</v>
      </c>
      <c r="H73" s="10">
        <v>10.733611665116275</v>
      </c>
      <c r="I73" s="10">
        <v>27.330639692008443</v>
      </c>
      <c r="J73" s="10">
        <v>27.930615954469513</v>
      </c>
      <c r="K73" s="10">
        <v>6.5708510349064628</v>
      </c>
      <c r="L73" s="10">
        <v>72.317098860310622</v>
      </c>
      <c r="M73" s="10">
        <v>70.958942429322335</v>
      </c>
      <c r="N73" s="10">
        <v>83.957829134809884</v>
      </c>
      <c r="O73" s="10">
        <v>60.654310306678369</v>
      </c>
      <c r="P73" s="10">
        <v>56.070083249838966</v>
      </c>
      <c r="Q73" s="10">
        <v>62.775130757402039</v>
      </c>
      <c r="R73" s="10">
        <v>61.654522467027157</v>
      </c>
      <c r="S73" s="10">
        <v>125.60868028487974</v>
      </c>
      <c r="T73" s="10">
        <v>136.01588476665009</v>
      </c>
      <c r="U73" s="10">
        <v>125.511415337641</v>
      </c>
      <c r="V73" s="10">
        <v>112.80237349093991</v>
      </c>
      <c r="W73" s="10">
        <v>116.45261719188463</v>
      </c>
      <c r="X73" s="10">
        <v>109.39643316309278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23.149887178856002</v>
      </c>
      <c r="D75" s="37">
        <v>18.848565304933754</v>
      </c>
      <c r="E75" s="37">
        <v>15.886243872244032</v>
      </c>
      <c r="F75" s="37">
        <v>16.876926666894043</v>
      </c>
      <c r="G75" s="37">
        <v>12.778606392270444</v>
      </c>
      <c r="H75" s="37">
        <v>11.494710305980014</v>
      </c>
      <c r="I75" s="37">
        <v>13.662151652297398</v>
      </c>
      <c r="J75" s="37">
        <v>12.93743096919459</v>
      </c>
      <c r="K75" s="37">
        <v>12.462367534242935</v>
      </c>
      <c r="L75" s="37">
        <v>11.029155480821446</v>
      </c>
      <c r="M75" s="37">
        <v>14.860843358758357</v>
      </c>
      <c r="N75" s="37">
        <v>16.966823722012183</v>
      </c>
      <c r="O75" s="37">
        <v>15.062051122931193</v>
      </c>
      <c r="P75" s="37">
        <v>10.747739156858245</v>
      </c>
      <c r="Q75" s="37">
        <v>11.469875704473612</v>
      </c>
      <c r="R75" s="37">
        <v>12.572019988714144</v>
      </c>
      <c r="S75" s="37">
        <v>11.524753384943226</v>
      </c>
      <c r="T75" s="37">
        <v>11.416157031661454</v>
      </c>
      <c r="U75" s="37">
        <v>14.316231702304325</v>
      </c>
      <c r="V75" s="37">
        <v>14.591167131541273</v>
      </c>
      <c r="W75" s="37">
        <v>12.444818786745586</v>
      </c>
      <c r="X75" s="37">
        <v>14.484381563483117</v>
      </c>
    </row>
    <row r="76" spans="1:24" ht="11.25" customHeight="1" x14ac:dyDescent="0.2">
      <c r="A76" s="38" t="s">
        <v>139</v>
      </c>
      <c r="B76" s="39" t="s">
        <v>140</v>
      </c>
      <c r="C76" s="40">
        <v>94.053649494724468</v>
      </c>
      <c r="D76" s="40">
        <v>71.704722303749776</v>
      </c>
      <c r="E76" s="40">
        <v>66.200454075874646</v>
      </c>
      <c r="F76" s="40">
        <v>69.636688294551206</v>
      </c>
      <c r="G76" s="40">
        <v>75.90136492753868</v>
      </c>
      <c r="H76" s="40">
        <v>77.26546373613985</v>
      </c>
      <c r="I76" s="40">
        <v>96.236757161174722</v>
      </c>
      <c r="J76" s="40">
        <v>102.91544376745506</v>
      </c>
      <c r="K76" s="40">
        <v>111.74081518617493</v>
      </c>
      <c r="L76" s="40">
        <v>103.39744032877041</v>
      </c>
      <c r="M76" s="40">
        <v>101.5366460192011</v>
      </c>
      <c r="N76" s="40">
        <v>124.97963386676042</v>
      </c>
      <c r="O76" s="40">
        <v>99.675702389867212</v>
      </c>
      <c r="P76" s="40">
        <v>90.436301211297931</v>
      </c>
      <c r="Q76" s="40">
        <v>98.17162682161127</v>
      </c>
      <c r="R76" s="40">
        <v>101.77622108420431</v>
      </c>
      <c r="S76" s="40">
        <v>109.02689281731962</v>
      </c>
      <c r="T76" s="40">
        <v>123.121588127113</v>
      </c>
      <c r="U76" s="40">
        <v>136.58113124112816</v>
      </c>
      <c r="V76" s="40">
        <v>128.2229578575818</v>
      </c>
      <c r="W76" s="40">
        <v>124.75016656153855</v>
      </c>
      <c r="X76" s="40">
        <v>135.71913707706886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779.93899055087104</v>
      </c>
      <c r="D2" s="31">
        <f t="shared" ref="D2:W2" si="1">SUM(D3,D17,D22,D25,D26,D51,D52,D71,D74,D75,D76)</f>
        <v>891.94288332849817</v>
      </c>
      <c r="E2" s="31">
        <f t="shared" si="1"/>
        <v>845.82408106778894</v>
      </c>
      <c r="F2" s="31">
        <f t="shared" si="1"/>
        <v>871.21460342060243</v>
      </c>
      <c r="G2" s="31">
        <f t="shared" si="1"/>
        <v>924.90423265580569</v>
      </c>
      <c r="H2" s="31">
        <f t="shared" si="1"/>
        <v>963.83885510182392</v>
      </c>
      <c r="I2" s="31">
        <f t="shared" si="1"/>
        <v>784.60642106233786</v>
      </c>
      <c r="J2" s="31">
        <f t="shared" si="1"/>
        <v>1048.3082460273572</v>
      </c>
      <c r="K2" s="31">
        <f t="shared" si="1"/>
        <v>757.13884714463779</v>
      </c>
      <c r="L2" s="31">
        <f t="shared" si="1"/>
        <v>829.73554774233173</v>
      </c>
      <c r="M2" s="31">
        <f t="shared" si="1"/>
        <v>947.37544513091427</v>
      </c>
      <c r="N2" s="31">
        <f t="shared" si="1"/>
        <v>935.02332301235833</v>
      </c>
      <c r="O2" s="31">
        <f t="shared" si="1"/>
        <v>949.77404220434948</v>
      </c>
      <c r="P2" s="31">
        <f t="shared" si="1"/>
        <v>939.56862863693311</v>
      </c>
      <c r="Q2" s="31">
        <f t="shared" si="1"/>
        <v>926.16339408276406</v>
      </c>
      <c r="R2" s="31">
        <f t="shared" si="1"/>
        <v>921.50523579637115</v>
      </c>
      <c r="S2" s="31">
        <f t="shared" si="1"/>
        <v>1001.4627043687194</v>
      </c>
      <c r="T2" s="31">
        <f t="shared" si="1"/>
        <v>1008.9310597580998</v>
      </c>
      <c r="U2" s="31">
        <f t="shared" si="1"/>
        <v>997.66681887631626</v>
      </c>
      <c r="V2" s="31">
        <f t="shared" si="1"/>
        <v>1013.0054873338001</v>
      </c>
      <c r="W2" s="31">
        <f t="shared" si="1"/>
        <v>949.76638287638502</v>
      </c>
      <c r="X2" s="31">
        <f t="shared" ref="X2" si="2">SUM(X3,X17,X22,X25,X26,X51,X52,X71,X74,X75,X76)</f>
        <v>1020.8122970353411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415.91966027681229</v>
      </c>
      <c r="D3" s="34">
        <f t="shared" ref="D3:W3" si="4">SUM(D4,D8,D11)</f>
        <v>397.63179932465084</v>
      </c>
      <c r="E3" s="34">
        <f t="shared" si="4"/>
        <v>335.25822830334329</v>
      </c>
      <c r="F3" s="34">
        <f t="shared" si="4"/>
        <v>301.19125932059995</v>
      </c>
      <c r="G3" s="34">
        <f t="shared" si="4"/>
        <v>316.58017226616403</v>
      </c>
      <c r="H3" s="34">
        <f t="shared" si="4"/>
        <v>298.88795416877906</v>
      </c>
      <c r="I3" s="34">
        <f t="shared" si="4"/>
        <v>244.40350897947116</v>
      </c>
      <c r="J3" s="34">
        <f t="shared" si="4"/>
        <v>401.74153897671488</v>
      </c>
      <c r="K3" s="34">
        <f t="shared" si="4"/>
        <v>262.26997471356447</v>
      </c>
      <c r="L3" s="34">
        <f t="shared" si="4"/>
        <v>215.79755749109603</v>
      </c>
      <c r="M3" s="34">
        <f t="shared" si="4"/>
        <v>247.27198604071879</v>
      </c>
      <c r="N3" s="34">
        <f t="shared" si="4"/>
        <v>268.2748317178096</v>
      </c>
      <c r="O3" s="34">
        <f t="shared" si="4"/>
        <v>241.26958395649297</v>
      </c>
      <c r="P3" s="34">
        <f t="shared" si="4"/>
        <v>217.88832543009033</v>
      </c>
      <c r="Q3" s="34">
        <f t="shared" si="4"/>
        <v>210.28852731236765</v>
      </c>
      <c r="R3" s="34">
        <f t="shared" si="4"/>
        <v>198.89300519953002</v>
      </c>
      <c r="S3" s="34">
        <f t="shared" si="4"/>
        <v>182.03596511750325</v>
      </c>
      <c r="T3" s="34">
        <f t="shared" si="4"/>
        <v>185.67660009331982</v>
      </c>
      <c r="U3" s="34">
        <f t="shared" si="4"/>
        <v>180.75941700935579</v>
      </c>
      <c r="V3" s="34">
        <f t="shared" si="4"/>
        <v>164.92523320622331</v>
      </c>
      <c r="W3" s="34">
        <f t="shared" si="4"/>
        <v>144.48023748949004</v>
      </c>
      <c r="X3" s="34">
        <f t="shared" ref="X3" si="5">SUM(X4,X8,X11)</f>
        <v>149.1261127176422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370.33784674351853</v>
      </c>
      <c r="D4" s="29">
        <f t="shared" ref="D4:W4" si="7">SUM(D5:D7)</f>
        <v>358.30492184224079</v>
      </c>
      <c r="E4" s="29">
        <f t="shared" si="7"/>
        <v>297.47555756725126</v>
      </c>
      <c r="F4" s="29">
        <f t="shared" si="7"/>
        <v>260.50760044237489</v>
      </c>
      <c r="G4" s="29">
        <f t="shared" si="7"/>
        <v>277.43222336234504</v>
      </c>
      <c r="H4" s="29">
        <f t="shared" si="7"/>
        <v>276.91969965617562</v>
      </c>
      <c r="I4" s="29">
        <f t="shared" si="7"/>
        <v>222.93578044331318</v>
      </c>
      <c r="J4" s="29">
        <f t="shared" si="7"/>
        <v>364.23108794920893</v>
      </c>
      <c r="K4" s="29">
        <f t="shared" si="7"/>
        <v>244.08315301771262</v>
      </c>
      <c r="L4" s="29">
        <f t="shared" si="7"/>
        <v>199.23825212956305</v>
      </c>
      <c r="M4" s="29">
        <f t="shared" si="7"/>
        <v>225.90599086859464</v>
      </c>
      <c r="N4" s="29">
        <f t="shared" si="7"/>
        <v>248.07210234244278</v>
      </c>
      <c r="O4" s="29">
        <f t="shared" si="7"/>
        <v>216.97274872287667</v>
      </c>
      <c r="P4" s="29">
        <f t="shared" si="7"/>
        <v>193.99491627509852</v>
      </c>
      <c r="Q4" s="29">
        <f t="shared" si="7"/>
        <v>186.3742916950165</v>
      </c>
      <c r="R4" s="29">
        <f t="shared" si="7"/>
        <v>168.56467227884244</v>
      </c>
      <c r="S4" s="29">
        <f t="shared" si="7"/>
        <v>155.63920565849389</v>
      </c>
      <c r="T4" s="29">
        <f t="shared" si="7"/>
        <v>163.98232146986729</v>
      </c>
      <c r="U4" s="29">
        <f t="shared" si="7"/>
        <v>160.27139666250849</v>
      </c>
      <c r="V4" s="29">
        <f t="shared" si="7"/>
        <v>144.76490553064522</v>
      </c>
      <c r="W4" s="29">
        <f t="shared" si="7"/>
        <v>122.60233385994238</v>
      </c>
      <c r="X4" s="29">
        <f t="shared" ref="X4" si="8">SUM(X5:X7)</f>
        <v>120.85503660215561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14.822120893185879</v>
      </c>
      <c r="T5" s="10">
        <v>20.929122875192498</v>
      </c>
      <c r="U5" s="10">
        <v>21.594084597728891</v>
      </c>
      <c r="V5" s="10">
        <v>15.454500712408954</v>
      </c>
      <c r="W5" s="10">
        <v>14.119187046157643</v>
      </c>
      <c r="X5" s="10">
        <v>13.950728374017499</v>
      </c>
    </row>
    <row r="6" spans="1:24" ht="11.25" customHeight="1" x14ac:dyDescent="0.2">
      <c r="A6" s="41" t="s">
        <v>7</v>
      </c>
      <c r="B6" s="9" t="s">
        <v>8</v>
      </c>
      <c r="C6" s="10">
        <v>0.78454816464720634</v>
      </c>
      <c r="D6" s="10">
        <v>0.49674397481993149</v>
      </c>
      <c r="E6" s="10">
        <v>0.24735978450627222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1.9424143638028646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4.5059650883746026E-3</v>
      </c>
    </row>
    <row r="7" spans="1:24" ht="11.25" customHeight="1" x14ac:dyDescent="0.2">
      <c r="A7" s="41" t="s">
        <v>9</v>
      </c>
      <c r="B7" s="9" t="s">
        <v>10</v>
      </c>
      <c r="C7" s="10">
        <v>369.55329857887131</v>
      </c>
      <c r="D7" s="10">
        <v>357.80817786742085</v>
      </c>
      <c r="E7" s="10">
        <v>297.22819778274499</v>
      </c>
      <c r="F7" s="10">
        <v>260.50760044237489</v>
      </c>
      <c r="G7" s="10">
        <v>277.43222336234504</v>
      </c>
      <c r="H7" s="10">
        <v>276.91969965617562</v>
      </c>
      <c r="I7" s="10">
        <v>222.93578044331318</v>
      </c>
      <c r="J7" s="10">
        <v>364.23108794920893</v>
      </c>
      <c r="K7" s="10">
        <v>242.14073865390975</v>
      </c>
      <c r="L7" s="10">
        <v>199.23825212956305</v>
      </c>
      <c r="M7" s="10">
        <v>225.90599086859464</v>
      </c>
      <c r="N7" s="10">
        <v>248.07210234244278</v>
      </c>
      <c r="O7" s="10">
        <v>216.97274872287667</v>
      </c>
      <c r="P7" s="10">
        <v>193.99491627509852</v>
      </c>
      <c r="Q7" s="10">
        <v>186.3742916950165</v>
      </c>
      <c r="R7" s="10">
        <v>168.56467227884244</v>
      </c>
      <c r="S7" s="10">
        <v>140.81708476530801</v>
      </c>
      <c r="T7" s="10">
        <v>143.0531985946748</v>
      </c>
      <c r="U7" s="10">
        <v>138.67731206477961</v>
      </c>
      <c r="V7" s="10">
        <v>129.31040481823626</v>
      </c>
      <c r="W7" s="10">
        <v>108.48314681378473</v>
      </c>
      <c r="X7" s="10">
        <v>106.89980226304974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0.39739711136586203</v>
      </c>
      <c r="D8" s="29">
        <f t="shared" si="9"/>
        <v>8.112219185732028E-2</v>
      </c>
      <c r="E8" s="29">
        <f t="shared" si="9"/>
        <v>0.16841517242980239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0.41435764959463101</v>
      </c>
      <c r="L8" s="29">
        <f t="shared" si="9"/>
        <v>0</v>
      </c>
      <c r="M8" s="29">
        <f t="shared" si="9"/>
        <v>1.8013256523696639</v>
      </c>
      <c r="N8" s="29">
        <f t="shared" si="9"/>
        <v>2.0378134857118089</v>
      </c>
      <c r="O8" s="29">
        <f t="shared" si="9"/>
        <v>4.4479004350337012</v>
      </c>
      <c r="P8" s="29">
        <f t="shared" si="9"/>
        <v>2.9524852905660235</v>
      </c>
      <c r="Q8" s="29">
        <f t="shared" si="9"/>
        <v>3.9432019893711292</v>
      </c>
      <c r="R8" s="29">
        <f t="shared" si="9"/>
        <v>4.4705099653480582</v>
      </c>
      <c r="S8" s="29">
        <f t="shared" si="9"/>
        <v>4.6957023002490974</v>
      </c>
      <c r="T8" s="29">
        <f t="shared" si="9"/>
        <v>4.9846408409090879</v>
      </c>
      <c r="U8" s="29">
        <f t="shared" si="9"/>
        <v>5.0705540637602455</v>
      </c>
      <c r="V8" s="29">
        <f t="shared" si="9"/>
        <v>5.2673474139375154</v>
      </c>
      <c r="W8" s="29">
        <f t="shared" si="9"/>
        <v>4.3210829248962348</v>
      </c>
      <c r="X8" s="29">
        <f t="shared" si="9"/>
        <v>7.1273428360877427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0.39739711136586203</v>
      </c>
      <c r="D10" s="10">
        <v>8.112219185732028E-2</v>
      </c>
      <c r="E10" s="10">
        <v>0.16841517242980239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0.41435764959463101</v>
      </c>
      <c r="L10" s="10">
        <v>0</v>
      </c>
      <c r="M10" s="10">
        <v>1.8013256523696639</v>
      </c>
      <c r="N10" s="10">
        <v>2.0378134857118089</v>
      </c>
      <c r="O10" s="10">
        <v>4.4479004350337012</v>
      </c>
      <c r="P10" s="10">
        <v>2.9524852905660235</v>
      </c>
      <c r="Q10" s="10">
        <v>3.9432019893711292</v>
      </c>
      <c r="R10" s="10">
        <v>4.4705099653480582</v>
      </c>
      <c r="S10" s="10">
        <v>4.6957023002490974</v>
      </c>
      <c r="T10" s="10">
        <v>4.9846408409090879</v>
      </c>
      <c r="U10" s="10">
        <v>5.0705540637602455</v>
      </c>
      <c r="V10" s="10">
        <v>5.2673474139375154</v>
      </c>
      <c r="W10" s="10">
        <v>4.3210829248962348</v>
      </c>
      <c r="X10" s="10">
        <v>7.1273428360877427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45.184416421927885</v>
      </c>
      <c r="D11" s="29">
        <f t="shared" si="10"/>
        <v>39.245755290552722</v>
      </c>
      <c r="E11" s="29">
        <f t="shared" si="10"/>
        <v>37.614255563662269</v>
      </c>
      <c r="F11" s="29">
        <f t="shared" si="10"/>
        <v>40.68365887822506</v>
      </c>
      <c r="G11" s="29">
        <f t="shared" si="10"/>
        <v>39.147948903818993</v>
      </c>
      <c r="H11" s="29">
        <f t="shared" si="10"/>
        <v>21.968254512603412</v>
      </c>
      <c r="I11" s="29">
        <f t="shared" si="10"/>
        <v>21.467728536157978</v>
      </c>
      <c r="J11" s="29">
        <f t="shared" si="10"/>
        <v>37.510451027505923</v>
      </c>
      <c r="K11" s="29">
        <f t="shared" si="10"/>
        <v>17.772464046257255</v>
      </c>
      <c r="L11" s="29">
        <f t="shared" si="10"/>
        <v>16.559305361532971</v>
      </c>
      <c r="M11" s="29">
        <f t="shared" si="10"/>
        <v>19.564669519754474</v>
      </c>
      <c r="N11" s="29">
        <f t="shared" si="10"/>
        <v>18.164915889655028</v>
      </c>
      <c r="O11" s="29">
        <f t="shared" si="10"/>
        <v>19.848934798582615</v>
      </c>
      <c r="P11" s="29">
        <f t="shared" si="10"/>
        <v>20.940923864425805</v>
      </c>
      <c r="Q11" s="29">
        <f t="shared" si="10"/>
        <v>19.97103362798002</v>
      </c>
      <c r="R11" s="29">
        <f t="shared" si="10"/>
        <v>25.857822955339518</v>
      </c>
      <c r="S11" s="29">
        <f t="shared" si="10"/>
        <v>21.70105715876025</v>
      </c>
      <c r="T11" s="29">
        <f t="shared" si="10"/>
        <v>16.709637782543435</v>
      </c>
      <c r="U11" s="29">
        <f t="shared" si="10"/>
        <v>15.417466283087043</v>
      </c>
      <c r="V11" s="29">
        <f t="shared" si="10"/>
        <v>14.892980261640574</v>
      </c>
      <c r="W11" s="29">
        <f t="shared" si="10"/>
        <v>17.55682070465144</v>
      </c>
      <c r="X11" s="29">
        <f t="shared" si="10"/>
        <v>21.143733279398841</v>
      </c>
    </row>
    <row r="12" spans="1:24" ht="11.25" customHeight="1" x14ac:dyDescent="0.2">
      <c r="A12" s="41" t="s">
        <v>15</v>
      </c>
      <c r="B12" s="9" t="s">
        <v>16</v>
      </c>
      <c r="C12" s="10">
        <v>0.15991347727519509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8.8360942712236972E-3</v>
      </c>
      <c r="U12" s="10">
        <v>9.7167566564895398E-3</v>
      </c>
      <c r="V12" s="10">
        <v>7.3894650243953698E-3</v>
      </c>
      <c r="W12" s="10">
        <v>6.9208512697113943E-3</v>
      </c>
      <c r="X12" s="10">
        <v>1.5653670624931417E-2</v>
      </c>
    </row>
    <row r="13" spans="1:24" ht="11.25" customHeight="1" x14ac:dyDescent="0.2">
      <c r="A13" s="41" t="s">
        <v>17</v>
      </c>
      <c r="B13" s="9" t="s">
        <v>18</v>
      </c>
      <c r="C13" s="10">
        <v>44.781996243062054</v>
      </c>
      <c r="D13" s="10">
        <v>39.09650301029221</v>
      </c>
      <c r="E13" s="10">
        <v>37.460967502528554</v>
      </c>
      <c r="F13" s="10">
        <v>40.387550498417717</v>
      </c>
      <c r="G13" s="10">
        <v>38.846641290198995</v>
      </c>
      <c r="H13" s="10">
        <v>21.657720792618143</v>
      </c>
      <c r="I13" s="10">
        <v>21.220541686447458</v>
      </c>
      <c r="J13" s="10">
        <v>37.219378612154834</v>
      </c>
      <c r="K13" s="10">
        <v>17.541401908897274</v>
      </c>
      <c r="L13" s="10">
        <v>16.559305361532971</v>
      </c>
      <c r="M13" s="10">
        <v>19.564669519754474</v>
      </c>
      <c r="N13" s="10">
        <v>18.164915889655028</v>
      </c>
      <c r="O13" s="10">
        <v>19.848934798582615</v>
      </c>
      <c r="P13" s="10">
        <v>19.608655601415272</v>
      </c>
      <c r="Q13" s="10">
        <v>19.97103362798002</v>
      </c>
      <c r="R13" s="10">
        <v>25.857822955339518</v>
      </c>
      <c r="S13" s="10">
        <v>21.70105715876025</v>
      </c>
      <c r="T13" s="10">
        <v>16.700801688272211</v>
      </c>
      <c r="U13" s="10">
        <v>15.407749526430553</v>
      </c>
      <c r="V13" s="10">
        <v>14.885590796616178</v>
      </c>
      <c r="W13" s="10">
        <v>17.549899853381728</v>
      </c>
      <c r="X13" s="10">
        <v>21.128079608773909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0.24250670159063811</v>
      </c>
      <c r="D16" s="10">
        <v>0.14925228026050882</v>
      </c>
      <c r="E16" s="10">
        <v>0.15328806113371235</v>
      </c>
      <c r="F16" s="10">
        <v>0.2961083798073465</v>
      </c>
      <c r="G16" s="10">
        <v>0.30130761361999731</v>
      </c>
      <c r="H16" s="10">
        <v>0.31053371998526758</v>
      </c>
      <c r="I16" s="10">
        <v>0.24718684971051993</v>
      </c>
      <c r="J16" s="10">
        <v>0.29107241535108719</v>
      </c>
      <c r="K16" s="10">
        <v>0.23106213735997913</v>
      </c>
      <c r="L16" s="10">
        <v>0</v>
      </c>
      <c r="M16" s="10">
        <v>0</v>
      </c>
      <c r="N16" s="10">
        <v>0</v>
      </c>
      <c r="O16" s="10">
        <v>0</v>
      </c>
      <c r="P16" s="10">
        <v>1.3322682630105334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4.6538120269077261</v>
      </c>
      <c r="D17" s="37">
        <f t="shared" si="11"/>
        <v>11.948451988705958</v>
      </c>
      <c r="E17" s="37">
        <f t="shared" si="11"/>
        <v>10.388148037132666</v>
      </c>
      <c r="F17" s="37">
        <f t="shared" si="11"/>
        <v>9.9257077988919722</v>
      </c>
      <c r="G17" s="37">
        <f t="shared" si="11"/>
        <v>20.049585684946493</v>
      </c>
      <c r="H17" s="37">
        <f t="shared" si="11"/>
        <v>18.53200173150967</v>
      </c>
      <c r="I17" s="37">
        <f t="shared" si="11"/>
        <v>16.69791532428852</v>
      </c>
      <c r="J17" s="37">
        <f t="shared" si="11"/>
        <v>20.513969315741285</v>
      </c>
      <c r="K17" s="37">
        <f t="shared" si="11"/>
        <v>16.394942306286854</v>
      </c>
      <c r="L17" s="37">
        <f t="shared" si="11"/>
        <v>14.791847965465839</v>
      </c>
      <c r="M17" s="37">
        <f t="shared" si="11"/>
        <v>20.52531414807509</v>
      </c>
      <c r="N17" s="37">
        <f t="shared" si="11"/>
        <v>21.573096204555796</v>
      </c>
      <c r="O17" s="37">
        <f t="shared" si="11"/>
        <v>21.875286958461494</v>
      </c>
      <c r="P17" s="37">
        <f t="shared" si="11"/>
        <v>21.03995098015816</v>
      </c>
      <c r="Q17" s="37">
        <f t="shared" si="11"/>
        <v>25.390353024501458</v>
      </c>
      <c r="R17" s="37">
        <f t="shared" si="11"/>
        <v>24.143813651349969</v>
      </c>
      <c r="S17" s="37">
        <f t="shared" si="11"/>
        <v>26.327753225770994</v>
      </c>
      <c r="T17" s="37">
        <f t="shared" si="11"/>
        <v>24.429454995652126</v>
      </c>
      <c r="U17" s="37">
        <f t="shared" si="11"/>
        <v>20.307812752217107</v>
      </c>
      <c r="V17" s="37">
        <f t="shared" si="11"/>
        <v>20.648095016722266</v>
      </c>
      <c r="W17" s="37">
        <f t="shared" si="11"/>
        <v>20.044456754535343</v>
      </c>
      <c r="X17" s="37">
        <f t="shared" si="11"/>
        <v>23.098802595154464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4.5330877042566726</v>
      </c>
      <c r="D19" s="10">
        <v>11.908652959957134</v>
      </c>
      <c r="E19" s="10">
        <v>10.347680348258958</v>
      </c>
      <c r="F19" s="10">
        <v>9.9257077988919722</v>
      </c>
      <c r="G19" s="10">
        <v>20.049585684946493</v>
      </c>
      <c r="H19" s="10">
        <v>18.53200173150967</v>
      </c>
      <c r="I19" s="10">
        <v>16.69791532428852</v>
      </c>
      <c r="J19" s="10">
        <v>20.513969315741285</v>
      </c>
      <c r="K19" s="10">
        <v>16.394942306286854</v>
      </c>
      <c r="L19" s="10">
        <v>14.77985147288347</v>
      </c>
      <c r="M19" s="10">
        <v>20.52531414807509</v>
      </c>
      <c r="N19" s="10">
        <v>21.573096204555796</v>
      </c>
      <c r="O19" s="10">
        <v>21.875286958461494</v>
      </c>
      <c r="P19" s="10">
        <v>21.03995098015816</v>
      </c>
      <c r="Q19" s="10">
        <v>25.390353024501458</v>
      </c>
      <c r="R19" s="10">
        <v>24.143813651349969</v>
      </c>
      <c r="S19" s="10">
        <v>26.327753225770994</v>
      </c>
      <c r="T19" s="10">
        <v>24.429454995652126</v>
      </c>
      <c r="U19" s="10">
        <v>20.307812752217107</v>
      </c>
      <c r="V19" s="10">
        <v>20.648095016722266</v>
      </c>
      <c r="W19" s="10">
        <v>20.044456754535343</v>
      </c>
      <c r="X19" s="10">
        <v>23.098802595154464</v>
      </c>
    </row>
    <row r="20" spans="1:24" ht="11.25" customHeight="1" x14ac:dyDescent="0.2">
      <c r="A20" s="42" t="s">
        <v>31</v>
      </c>
      <c r="B20" s="9" t="s">
        <v>32</v>
      </c>
      <c r="C20" s="10">
        <v>0.12072432265105353</v>
      </c>
      <c r="D20" s="10">
        <v>3.9799028748823635E-2</v>
      </c>
      <c r="E20" s="10">
        <v>4.0467688873707559E-2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1.1996492582369647E-2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42.239602901882698</v>
      </c>
      <c r="D26" s="37">
        <f t="shared" si="13"/>
        <v>61.961304934057253</v>
      </c>
      <c r="E26" s="37">
        <f t="shared" si="13"/>
        <v>74.068335585308006</v>
      </c>
      <c r="F26" s="37">
        <f t="shared" si="13"/>
        <v>110.07596841032634</v>
      </c>
      <c r="G26" s="37">
        <f t="shared" si="13"/>
        <v>106.18764257853292</v>
      </c>
      <c r="H26" s="37">
        <f t="shared" si="13"/>
        <v>128.16321923990608</v>
      </c>
      <c r="I26" s="37">
        <f t="shared" si="13"/>
        <v>62.219354172775816</v>
      </c>
      <c r="J26" s="37">
        <f t="shared" si="13"/>
        <v>48.961554045038639</v>
      </c>
      <c r="K26" s="37">
        <f t="shared" si="13"/>
        <v>40.651732741048214</v>
      </c>
      <c r="L26" s="37">
        <f t="shared" si="13"/>
        <v>54.302283524771184</v>
      </c>
      <c r="M26" s="37">
        <f t="shared" si="13"/>
        <v>48.882971636625484</v>
      </c>
      <c r="N26" s="37">
        <f t="shared" si="13"/>
        <v>31.871226149305219</v>
      </c>
      <c r="O26" s="37">
        <f t="shared" si="13"/>
        <v>29.704124466370114</v>
      </c>
      <c r="P26" s="37">
        <f t="shared" si="13"/>
        <v>27.675924268740413</v>
      </c>
      <c r="Q26" s="37">
        <f t="shared" si="13"/>
        <v>19.688905196541125</v>
      </c>
      <c r="R26" s="37">
        <f t="shared" si="13"/>
        <v>16.308574326833558</v>
      </c>
      <c r="S26" s="37">
        <f t="shared" si="13"/>
        <v>22.546516422051621</v>
      </c>
      <c r="T26" s="37">
        <f t="shared" si="13"/>
        <v>26.201368615875872</v>
      </c>
      <c r="U26" s="37">
        <f t="shared" si="13"/>
        <v>28.958188208326309</v>
      </c>
      <c r="V26" s="37">
        <f t="shared" si="13"/>
        <v>32.454540046531747</v>
      </c>
      <c r="W26" s="37">
        <f t="shared" si="13"/>
        <v>21.184969074141716</v>
      </c>
      <c r="X26" s="37">
        <f t="shared" si="13"/>
        <v>21.740027731467599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42.239602901882698</v>
      </c>
      <c r="D33" s="29">
        <f t="shared" si="15"/>
        <v>61.961304934057253</v>
      </c>
      <c r="E33" s="29">
        <f t="shared" si="15"/>
        <v>74.068335585308006</v>
      </c>
      <c r="F33" s="29">
        <f t="shared" si="15"/>
        <v>110.07596841032634</v>
      </c>
      <c r="G33" s="29">
        <f t="shared" si="15"/>
        <v>106.18764257853292</v>
      </c>
      <c r="H33" s="29">
        <f t="shared" si="15"/>
        <v>128.16321923990608</v>
      </c>
      <c r="I33" s="29">
        <f t="shared" si="15"/>
        <v>62.219354172775816</v>
      </c>
      <c r="J33" s="29">
        <f t="shared" si="15"/>
        <v>48.961554045038639</v>
      </c>
      <c r="K33" s="29">
        <f t="shared" si="15"/>
        <v>40.651732741048214</v>
      </c>
      <c r="L33" s="29">
        <f t="shared" si="15"/>
        <v>54.302283524771184</v>
      </c>
      <c r="M33" s="29">
        <f t="shared" si="15"/>
        <v>48.882971636625484</v>
      </c>
      <c r="N33" s="29">
        <f t="shared" si="15"/>
        <v>31.871226149305219</v>
      </c>
      <c r="O33" s="29">
        <f t="shared" si="15"/>
        <v>29.704124466370114</v>
      </c>
      <c r="P33" s="29">
        <f t="shared" si="15"/>
        <v>27.675924268740413</v>
      </c>
      <c r="Q33" s="29">
        <f t="shared" si="15"/>
        <v>19.688905196541125</v>
      </c>
      <c r="R33" s="29">
        <f t="shared" si="15"/>
        <v>16.308574326833558</v>
      </c>
      <c r="S33" s="29">
        <f t="shared" si="15"/>
        <v>22.546516422051621</v>
      </c>
      <c r="T33" s="29">
        <f t="shared" si="15"/>
        <v>26.201368615875872</v>
      </c>
      <c r="U33" s="29">
        <f t="shared" si="15"/>
        <v>28.958188208326309</v>
      </c>
      <c r="V33" s="29">
        <f t="shared" si="15"/>
        <v>32.454540046531747</v>
      </c>
      <c r="W33" s="29">
        <f t="shared" si="15"/>
        <v>21.184969074141716</v>
      </c>
      <c r="X33" s="29">
        <f t="shared" si="15"/>
        <v>21.740027731467599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3.6118104459492715</v>
      </c>
      <c r="D36" s="10">
        <v>6.5971641843828159</v>
      </c>
      <c r="E36" s="10">
        <v>14.492434432773457</v>
      </c>
      <c r="F36" s="10">
        <v>12.187130807509902</v>
      </c>
      <c r="G36" s="10">
        <v>14.621781188289599</v>
      </c>
      <c r="H36" s="10">
        <v>7.9811929705963349</v>
      </c>
      <c r="I36" s="10">
        <v>2.6760796127224702</v>
      </c>
      <c r="J36" s="10">
        <v>2.7504892823045517</v>
      </c>
      <c r="K36" s="10">
        <v>2.4979093201732754</v>
      </c>
      <c r="L36" s="10">
        <v>3.4626561743408808</v>
      </c>
      <c r="M36" s="10">
        <v>3.3348753162984583</v>
      </c>
      <c r="N36" s="10">
        <v>2.6535887458304033</v>
      </c>
      <c r="O36" s="10">
        <v>1.8644371093373315</v>
      </c>
      <c r="P36" s="10">
        <v>2.7387589638408212</v>
      </c>
      <c r="Q36" s="10">
        <v>3.3528893711334065</v>
      </c>
      <c r="R36" s="10">
        <v>3.0202467148103471</v>
      </c>
      <c r="S36" s="10">
        <v>2.590432701827357</v>
      </c>
      <c r="T36" s="10">
        <v>2.8503350639689513</v>
      </c>
      <c r="U36" s="10">
        <v>2.6653382090936262</v>
      </c>
      <c r="V36" s="10">
        <v>2.4956143070467798</v>
      </c>
      <c r="W36" s="10">
        <v>1.8427937326310109</v>
      </c>
      <c r="X36" s="10">
        <v>2.0810526277227877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0.33837986618513094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0.3660554787950544</v>
      </c>
      <c r="S37" s="10">
        <v>0.36665272434408169</v>
      </c>
      <c r="T37" s="10">
        <v>0.27682504055141349</v>
      </c>
      <c r="U37" s="10">
        <v>0.15480621008301737</v>
      </c>
      <c r="V37" s="10">
        <v>0.18210259336176388</v>
      </c>
      <c r="W37" s="10">
        <v>3.4733077785921163E-2</v>
      </c>
      <c r="X37" s="10">
        <v>5.399234208901136E-2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6.6146820323444242E-4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1.0428737400429977E-3</v>
      </c>
      <c r="U41" s="10">
        <v>1.630111022285195E-3</v>
      </c>
      <c r="V41" s="10">
        <v>1.6691346779263417E-3</v>
      </c>
      <c r="W41" s="10">
        <v>2.3266176507315602E-3</v>
      </c>
      <c r="X41" s="10">
        <v>1.9844046097033273E-3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11.424358299224995</v>
      </c>
      <c r="D43" s="10">
        <v>17.329287159317701</v>
      </c>
      <c r="E43" s="10">
        <v>18.904267307041263</v>
      </c>
      <c r="F43" s="10">
        <v>19.659464709304391</v>
      </c>
      <c r="G43" s="10">
        <v>24.102292653848213</v>
      </c>
      <c r="H43" s="10">
        <v>19.557943675818748</v>
      </c>
      <c r="I43" s="10">
        <v>13.441633519395163</v>
      </c>
      <c r="J43" s="10">
        <v>15.432375817036629</v>
      </c>
      <c r="K43" s="10">
        <v>14.5457865361823</v>
      </c>
      <c r="L43" s="10">
        <v>15.053562205060111</v>
      </c>
      <c r="M43" s="10">
        <v>16.107522770726629</v>
      </c>
      <c r="N43" s="10">
        <v>16.934223601555132</v>
      </c>
      <c r="O43" s="10">
        <v>15.149551223245533</v>
      </c>
      <c r="P43" s="10">
        <v>12.565485938554209</v>
      </c>
      <c r="Q43" s="10">
        <v>10.559320319908265</v>
      </c>
      <c r="R43" s="10">
        <v>10.624246767020109</v>
      </c>
      <c r="S43" s="10">
        <v>10.067267053032902</v>
      </c>
      <c r="T43" s="10">
        <v>7.9964895058843197</v>
      </c>
      <c r="U43" s="10">
        <v>10.325184734296919</v>
      </c>
      <c r="V43" s="10">
        <v>11.846665186897491</v>
      </c>
      <c r="W43" s="10">
        <v>6.8502802520273409</v>
      </c>
      <c r="X43" s="10">
        <v>8.0841270964419749</v>
      </c>
    </row>
    <row r="44" spans="1:24" ht="11.25" customHeight="1" x14ac:dyDescent="0.2">
      <c r="A44" s="41" t="s">
        <v>75</v>
      </c>
      <c r="B44" s="9" t="s">
        <v>76</v>
      </c>
      <c r="C44" s="10">
        <v>27.203434156708433</v>
      </c>
      <c r="D44" s="10">
        <v>38.03485359035674</v>
      </c>
      <c r="E44" s="10">
        <v>40.671633845493282</v>
      </c>
      <c r="F44" s="10">
        <v>39.20834223931022</v>
      </c>
      <c r="G44" s="10">
        <v>38.854029462934726</v>
      </c>
      <c r="H44" s="10">
        <v>36.596077592337714</v>
      </c>
      <c r="I44" s="10">
        <v>20.571322954588535</v>
      </c>
      <c r="J44" s="10">
        <v>17.787266932876705</v>
      </c>
      <c r="K44" s="10">
        <v>16.001415420652755</v>
      </c>
      <c r="L44" s="10">
        <v>14.753888605102965</v>
      </c>
      <c r="M44" s="10">
        <v>14.821664850335837</v>
      </c>
      <c r="N44" s="10">
        <v>11.825813178136949</v>
      </c>
      <c r="O44" s="10">
        <v>11.348731127628941</v>
      </c>
      <c r="P44" s="10">
        <v>11.227276653488461</v>
      </c>
      <c r="Q44" s="10">
        <v>5.5071645254262425</v>
      </c>
      <c r="R44" s="10">
        <v>2.2980253662080488</v>
      </c>
      <c r="S44" s="10">
        <v>1.6089852777460829</v>
      </c>
      <c r="T44" s="10">
        <v>1.6341494974369075</v>
      </c>
      <c r="U44" s="10">
        <v>1.3404345453173683</v>
      </c>
      <c r="V44" s="10">
        <v>0.68966587092453036</v>
      </c>
      <c r="W44" s="10">
        <v>1.226994079053833</v>
      </c>
      <c r="X44" s="10">
        <v>1.386639129334607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39.02103065420183</v>
      </c>
      <c r="G48" s="10">
        <v>28.609539273460374</v>
      </c>
      <c r="H48" s="10">
        <v>64.028005001153275</v>
      </c>
      <c r="I48" s="10">
        <v>25.530318086069649</v>
      </c>
      <c r="J48" s="10">
        <v>12.991422012820749</v>
      </c>
      <c r="K48" s="10">
        <v>7.6066214640398799</v>
      </c>
      <c r="L48" s="10">
        <v>20.693796674082098</v>
      </c>
      <c r="M48" s="10">
        <v>14.618908699264562</v>
      </c>
      <c r="N48" s="10">
        <v>0.45760062378273492</v>
      </c>
      <c r="O48" s="10">
        <v>1.3414050061583085</v>
      </c>
      <c r="P48" s="10">
        <v>1.1444027128569194</v>
      </c>
      <c r="Q48" s="10">
        <v>0.26953098007320819</v>
      </c>
      <c r="R48" s="10">
        <v>0</v>
      </c>
      <c r="S48" s="10">
        <v>7.9131786651011966</v>
      </c>
      <c r="T48" s="10">
        <v>13.441744478989204</v>
      </c>
      <c r="U48" s="10">
        <v>14.470794398513092</v>
      </c>
      <c r="V48" s="10">
        <v>17.238822953623256</v>
      </c>
      <c r="W48" s="10">
        <v>11.227841314992878</v>
      </c>
      <c r="X48" s="10">
        <v>10.11925081778104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7.8215530503224825E-4</v>
      </c>
      <c r="U50" s="10">
        <v>0</v>
      </c>
      <c r="V50" s="10">
        <v>0</v>
      </c>
      <c r="W50" s="10">
        <v>0</v>
      </c>
      <c r="X50" s="10">
        <v>1.2319845285241491E-2</v>
      </c>
    </row>
    <row r="51" spans="1:24" ht="11.25" customHeight="1" x14ac:dyDescent="0.2">
      <c r="A51" s="35" t="s">
        <v>89</v>
      </c>
      <c r="B51" s="36" t="s">
        <v>90</v>
      </c>
      <c r="C51" s="37">
        <v>195.60188599603038</v>
      </c>
      <c r="D51" s="37">
        <v>279.11038561961186</v>
      </c>
      <c r="E51" s="37">
        <v>292.21084227465059</v>
      </c>
      <c r="F51" s="37">
        <v>306.96175207109519</v>
      </c>
      <c r="G51" s="37">
        <v>329.62618403733228</v>
      </c>
      <c r="H51" s="37">
        <v>347.41149640429597</v>
      </c>
      <c r="I51" s="37">
        <v>293.22912934086082</v>
      </c>
      <c r="J51" s="37">
        <v>354.42474371423094</v>
      </c>
      <c r="K51" s="37">
        <v>263.29849070591183</v>
      </c>
      <c r="L51" s="37">
        <v>312.84385358595927</v>
      </c>
      <c r="M51" s="37">
        <v>346.70543321184562</v>
      </c>
      <c r="N51" s="37">
        <v>322.23259352058494</v>
      </c>
      <c r="O51" s="37">
        <v>344.57427157826413</v>
      </c>
      <c r="P51" s="37">
        <v>349.18552070018069</v>
      </c>
      <c r="Q51" s="37">
        <v>332.24578475937199</v>
      </c>
      <c r="R51" s="37">
        <v>333.6708400176492</v>
      </c>
      <c r="S51" s="37">
        <v>355.09023680657521</v>
      </c>
      <c r="T51" s="37">
        <v>345.31598007951862</v>
      </c>
      <c r="U51" s="37">
        <v>319.20864329085009</v>
      </c>
      <c r="V51" s="37">
        <v>339.71668009552667</v>
      </c>
      <c r="W51" s="37">
        <v>321.78726114437279</v>
      </c>
      <c r="X51" s="37">
        <v>376.18772888268671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4.0044208218470843E-2</v>
      </c>
      <c r="D52" s="37">
        <f t="shared" si="16"/>
        <v>2.3832229060928887</v>
      </c>
      <c r="E52" s="37">
        <f t="shared" si="16"/>
        <v>2.5928783064158578</v>
      </c>
      <c r="F52" s="37">
        <f t="shared" si="16"/>
        <v>0.8874246078932736</v>
      </c>
      <c r="G52" s="37">
        <f t="shared" si="16"/>
        <v>2.2748167892357345</v>
      </c>
      <c r="H52" s="37">
        <f t="shared" si="16"/>
        <v>0.98060321652538496</v>
      </c>
      <c r="I52" s="37">
        <f t="shared" si="16"/>
        <v>0.97491878895713235</v>
      </c>
      <c r="J52" s="37">
        <f t="shared" si="16"/>
        <v>0.95447206109190097</v>
      </c>
      <c r="K52" s="37">
        <f t="shared" si="16"/>
        <v>1.4563052330322752</v>
      </c>
      <c r="L52" s="37">
        <f t="shared" si="16"/>
        <v>2.3611605654612546</v>
      </c>
      <c r="M52" s="37">
        <f t="shared" si="16"/>
        <v>3.4426437778565728</v>
      </c>
      <c r="N52" s="37">
        <f t="shared" si="16"/>
        <v>12.054782908013468</v>
      </c>
      <c r="O52" s="37">
        <f t="shared" si="16"/>
        <v>14.814309800933907</v>
      </c>
      <c r="P52" s="37">
        <f t="shared" si="16"/>
        <v>16.922799726608979</v>
      </c>
      <c r="Q52" s="37">
        <f t="shared" si="16"/>
        <v>19.325650113374969</v>
      </c>
      <c r="R52" s="37">
        <f t="shared" si="16"/>
        <v>19.799206008495293</v>
      </c>
      <c r="S52" s="37">
        <f t="shared" si="16"/>
        <v>22.519950786528725</v>
      </c>
      <c r="T52" s="37">
        <f t="shared" si="16"/>
        <v>21.05175316326179</v>
      </c>
      <c r="U52" s="37">
        <f t="shared" si="16"/>
        <v>21.166786905990641</v>
      </c>
      <c r="V52" s="37">
        <f t="shared" si="16"/>
        <v>18.90264532731355</v>
      </c>
      <c r="W52" s="37">
        <f t="shared" si="16"/>
        <v>20.900144845667484</v>
      </c>
      <c r="X52" s="37">
        <f t="shared" si="16"/>
        <v>31.287446012989125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4.0044208218470843E-2</v>
      </c>
      <c r="D59" s="10">
        <v>2.3832229060928887</v>
      </c>
      <c r="E59" s="10">
        <v>2.5928783064158578</v>
      </c>
      <c r="F59" s="10">
        <v>0.8874246078932736</v>
      </c>
      <c r="G59" s="10">
        <v>2.2748167892357345</v>
      </c>
      <c r="H59" s="10">
        <v>0.98060321652538496</v>
      </c>
      <c r="I59" s="10">
        <v>0.97491878895713235</v>
      </c>
      <c r="J59" s="10">
        <v>0.9463076539231764</v>
      </c>
      <c r="K59" s="10">
        <v>1.449798646056881</v>
      </c>
      <c r="L59" s="10">
        <v>2.1430815093022613</v>
      </c>
      <c r="M59" s="10">
        <v>2.4392160379247718</v>
      </c>
      <c r="N59" s="10">
        <v>2.4881808695694483</v>
      </c>
      <c r="O59" s="10">
        <v>3.4122465209304642</v>
      </c>
      <c r="P59" s="10">
        <v>4.4523754212407525</v>
      </c>
      <c r="Q59" s="10">
        <v>6.098058829283719</v>
      </c>
      <c r="R59" s="10">
        <v>5.3037589533118679</v>
      </c>
      <c r="S59" s="10">
        <v>4.3573471453697534</v>
      </c>
      <c r="T59" s="10">
        <v>1.4161066641183861</v>
      </c>
      <c r="U59" s="10">
        <v>1.6332082332275371</v>
      </c>
      <c r="V59" s="10">
        <v>1.6110209722232061</v>
      </c>
      <c r="W59" s="10">
        <v>2.2669011310294502</v>
      </c>
      <c r="X59" s="10">
        <v>30.97322105527763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3.4137326572180368E-2</v>
      </c>
      <c r="Q61" s="10">
        <v>0.35766133626890778</v>
      </c>
      <c r="R61" s="10">
        <v>0.32943102038707128</v>
      </c>
      <c r="S61" s="10">
        <v>0.30679401196866907</v>
      </c>
      <c r="T61" s="10">
        <v>0.23532703155853285</v>
      </c>
      <c r="U61" s="10">
        <v>0.26015118039336571</v>
      </c>
      <c r="V61" s="10">
        <v>0.18444048973288021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8.1644071687245676E-3</v>
      </c>
      <c r="K62" s="10">
        <v>6.5065869753941118E-3</v>
      </c>
      <c r="L62" s="10">
        <v>0.21807905615899315</v>
      </c>
      <c r="M62" s="10">
        <v>1.003427739931801</v>
      </c>
      <c r="N62" s="10">
        <v>9.5666020384440209</v>
      </c>
      <c r="O62" s="10">
        <v>11.402063280003443</v>
      </c>
      <c r="P62" s="10">
        <v>12.436286978796046</v>
      </c>
      <c r="Q62" s="10">
        <v>12.869929947822344</v>
      </c>
      <c r="R62" s="10">
        <v>14.166016034796353</v>
      </c>
      <c r="S62" s="10">
        <v>17.855809629190304</v>
      </c>
      <c r="T62" s="10">
        <v>19.400319467584872</v>
      </c>
      <c r="U62" s="10">
        <v>19.273427492369738</v>
      </c>
      <c r="V62" s="10">
        <v>17.107183865357463</v>
      </c>
      <c r="W62" s="10">
        <v>18.633243714638034</v>
      </c>
      <c r="X62" s="10">
        <v>0.31422495771149489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3.1495118078775839</v>
      </c>
      <c r="D71" s="37">
        <f t="shared" si="17"/>
        <v>4.5411301799900068</v>
      </c>
      <c r="E71" s="37">
        <f t="shared" si="17"/>
        <v>4.5109005029730636</v>
      </c>
      <c r="F71" s="37">
        <f t="shared" si="17"/>
        <v>12.824292561827322</v>
      </c>
      <c r="G71" s="37">
        <f t="shared" si="17"/>
        <v>15.958577130896222</v>
      </c>
      <c r="H71" s="37">
        <f t="shared" si="17"/>
        <v>30.469590944951698</v>
      </c>
      <c r="I71" s="37">
        <f t="shared" si="17"/>
        <v>46.733103698995002</v>
      </c>
      <c r="J71" s="37">
        <f t="shared" si="17"/>
        <v>63.117504666111884</v>
      </c>
      <c r="K71" s="37">
        <f t="shared" si="17"/>
        <v>50.567789673415831</v>
      </c>
      <c r="L71" s="37">
        <f t="shared" si="17"/>
        <v>91.242263059959242</v>
      </c>
      <c r="M71" s="37">
        <f t="shared" si="17"/>
        <v>122.09066865264033</v>
      </c>
      <c r="N71" s="37">
        <f t="shared" si="17"/>
        <v>119.73257513947371</v>
      </c>
      <c r="O71" s="37">
        <f t="shared" si="17"/>
        <v>134.83770283980374</v>
      </c>
      <c r="P71" s="37">
        <f t="shared" si="17"/>
        <v>147.65292623554723</v>
      </c>
      <c r="Q71" s="37">
        <f t="shared" si="17"/>
        <v>161.97768830545331</v>
      </c>
      <c r="R71" s="37">
        <f t="shared" si="17"/>
        <v>162.42403217064316</v>
      </c>
      <c r="S71" s="37">
        <f t="shared" si="17"/>
        <v>216.82771997651173</v>
      </c>
      <c r="T71" s="37">
        <f t="shared" si="17"/>
        <v>226.32938374568158</v>
      </c>
      <c r="U71" s="37">
        <f t="shared" si="17"/>
        <v>244.32900039559718</v>
      </c>
      <c r="V71" s="37">
        <f t="shared" si="17"/>
        <v>257.09812192982537</v>
      </c>
      <c r="W71" s="37">
        <f t="shared" si="17"/>
        <v>250.11715860211123</v>
      </c>
      <c r="X71" s="37">
        <f t="shared" si="17"/>
        <v>233.33610578726521</v>
      </c>
    </row>
    <row r="72" spans="1:24" ht="11.25" customHeight="1" x14ac:dyDescent="0.2">
      <c r="A72" s="42" t="s">
        <v>131</v>
      </c>
      <c r="B72" s="9" t="s">
        <v>132</v>
      </c>
      <c r="C72" s="10">
        <v>3.1495118078775839</v>
      </c>
      <c r="D72" s="10">
        <v>4.5411301799900068</v>
      </c>
      <c r="E72" s="10">
        <v>4.5109005029730636</v>
      </c>
      <c r="F72" s="10">
        <v>12.798201971407137</v>
      </c>
      <c r="G72" s="10">
        <v>15.845275566400632</v>
      </c>
      <c r="H72" s="10">
        <v>24.077923160368922</v>
      </c>
      <c r="I72" s="10">
        <v>35.370708137349112</v>
      </c>
      <c r="J72" s="10">
        <v>48.6291180410457</v>
      </c>
      <c r="K72" s="10">
        <v>48.110265815802947</v>
      </c>
      <c r="L72" s="10">
        <v>58.01336020057937</v>
      </c>
      <c r="M72" s="10">
        <v>85.282371185144086</v>
      </c>
      <c r="N72" s="10">
        <v>83.861427490104774</v>
      </c>
      <c r="O72" s="10">
        <v>102.03165201148641</v>
      </c>
      <c r="P72" s="10">
        <v>114.10804817842144</v>
      </c>
      <c r="Q72" s="10">
        <v>127.78136592442029</v>
      </c>
      <c r="R72" s="10">
        <v>128.27743683887414</v>
      </c>
      <c r="S72" s="10">
        <v>147.08437962510595</v>
      </c>
      <c r="T72" s="10">
        <v>157.2221386757023</v>
      </c>
      <c r="U72" s="10">
        <v>186.35228159738267</v>
      </c>
      <c r="V72" s="10">
        <v>203.14804486186588</v>
      </c>
      <c r="W72" s="10">
        <v>194.77889015341117</v>
      </c>
      <c r="X72" s="10">
        <v>181.72841169326429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2.6090590420184832E-2</v>
      </c>
      <c r="G73" s="10">
        <v>0.11330156449558947</v>
      </c>
      <c r="H73" s="10">
        <v>6.3916677845827747</v>
      </c>
      <c r="I73" s="10">
        <v>11.362395561645892</v>
      </c>
      <c r="J73" s="10">
        <v>14.48838662506618</v>
      </c>
      <c r="K73" s="10">
        <v>2.4575238576128844</v>
      </c>
      <c r="L73" s="10">
        <v>33.228902859379872</v>
      </c>
      <c r="M73" s="10">
        <v>36.808297467496246</v>
      </c>
      <c r="N73" s="10">
        <v>35.871147649368943</v>
      </c>
      <c r="O73" s="10">
        <v>32.806050828317318</v>
      </c>
      <c r="P73" s="10">
        <v>33.544878057125779</v>
      </c>
      <c r="Q73" s="10">
        <v>34.196322381033035</v>
      </c>
      <c r="R73" s="10">
        <v>34.146595331769028</v>
      </c>
      <c r="S73" s="10">
        <v>69.743340351405777</v>
      </c>
      <c r="T73" s="10">
        <v>69.1072450699793</v>
      </c>
      <c r="U73" s="10">
        <v>57.976718798214506</v>
      </c>
      <c r="V73" s="10">
        <v>53.950077067959498</v>
      </c>
      <c r="W73" s="10">
        <v>55.338268448700063</v>
      </c>
      <c r="X73" s="10">
        <v>51.607694094000927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19.675220301797481</v>
      </c>
      <c r="D75" s="37">
        <v>23.570437274601939</v>
      </c>
      <c r="E75" s="37">
        <v>20.633274614428366</v>
      </c>
      <c r="F75" s="37">
        <v>21.21903206053501</v>
      </c>
      <c r="G75" s="37">
        <v>16.121737545820697</v>
      </c>
      <c r="H75" s="37">
        <v>15.017155558164434</v>
      </c>
      <c r="I75" s="37">
        <v>12.467598992586524</v>
      </c>
      <c r="J75" s="37">
        <v>14.720952521777031</v>
      </c>
      <c r="K75" s="37">
        <v>10.228002199205044</v>
      </c>
      <c r="L75" s="37">
        <v>11.111859136547423</v>
      </c>
      <c r="M75" s="37">
        <v>16.929526374689615</v>
      </c>
      <c r="N75" s="37">
        <v>15.922256243594008</v>
      </c>
      <c r="O75" s="37">
        <v>17.898653950155655</v>
      </c>
      <c r="P75" s="37">
        <v>14.116147343571676</v>
      </c>
      <c r="Q75" s="37">
        <v>13.728404605070665</v>
      </c>
      <c r="R75" s="37">
        <v>15.301324809222223</v>
      </c>
      <c r="S75" s="37">
        <v>14.055642143861585</v>
      </c>
      <c r="T75" s="37">
        <v>12.732854146326499</v>
      </c>
      <c r="U75" s="37">
        <v>14.51154129855551</v>
      </c>
      <c r="V75" s="37">
        <v>15.314335877917021</v>
      </c>
      <c r="W75" s="37">
        <v>12.976247421336952</v>
      </c>
      <c r="X75" s="37">
        <v>15.001087052166064</v>
      </c>
    </row>
    <row r="76" spans="1:24" ht="11.25" customHeight="1" x14ac:dyDescent="0.2">
      <c r="A76" s="38" t="s">
        <v>139</v>
      </c>
      <c r="B76" s="39" t="s">
        <v>140</v>
      </c>
      <c r="C76" s="40">
        <v>98.659253031344434</v>
      </c>
      <c r="D76" s="40">
        <v>110.79615110078744</v>
      </c>
      <c r="E76" s="40">
        <v>106.16147344353703</v>
      </c>
      <c r="F76" s="40">
        <v>108.12916658943342</v>
      </c>
      <c r="G76" s="40">
        <v>118.10551662287742</v>
      </c>
      <c r="H76" s="40">
        <v>124.37683383769162</v>
      </c>
      <c r="I76" s="40">
        <v>107.88089176440282</v>
      </c>
      <c r="J76" s="40">
        <v>143.87351072665064</v>
      </c>
      <c r="K76" s="40">
        <v>112.27160957217322</v>
      </c>
      <c r="L76" s="40">
        <v>127.28472241307159</v>
      </c>
      <c r="M76" s="40">
        <v>141.52690128846271</v>
      </c>
      <c r="N76" s="40">
        <v>143.36196112902161</v>
      </c>
      <c r="O76" s="40">
        <v>144.8001086538674</v>
      </c>
      <c r="P76" s="40">
        <v>145.08703395203565</v>
      </c>
      <c r="Q76" s="40">
        <v>143.51808076608287</v>
      </c>
      <c r="R76" s="40">
        <v>150.96443961264771</v>
      </c>
      <c r="S76" s="40">
        <v>162.05891988991633</v>
      </c>
      <c r="T76" s="40">
        <v>167.19366491846341</v>
      </c>
      <c r="U76" s="40">
        <v>168.42542901542365</v>
      </c>
      <c r="V76" s="40">
        <v>163.94583583374009</v>
      </c>
      <c r="W76" s="40">
        <v>158.27590754472942</v>
      </c>
      <c r="X76" s="40">
        <v>171.03498625596984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404.83782544210771</v>
      </c>
      <c r="D2" s="31">
        <f t="shared" ref="D2:W2" si="1">SUM(D3,D17,D22,D25,D26,D51,D52,D71,D74,D75,D76)</f>
        <v>387.26107282142232</v>
      </c>
      <c r="E2" s="31">
        <f t="shared" si="1"/>
        <v>403.4683336068648</v>
      </c>
      <c r="F2" s="31">
        <f t="shared" si="1"/>
        <v>420.39215915034919</v>
      </c>
      <c r="G2" s="31">
        <f t="shared" si="1"/>
        <v>451.54343520781327</v>
      </c>
      <c r="H2" s="31">
        <f t="shared" si="1"/>
        <v>423.77564842669739</v>
      </c>
      <c r="I2" s="31">
        <f t="shared" si="1"/>
        <v>465.61564510929156</v>
      </c>
      <c r="J2" s="31">
        <f t="shared" si="1"/>
        <v>469.18268659382238</v>
      </c>
      <c r="K2" s="31">
        <f t="shared" si="1"/>
        <v>487.67830478848197</v>
      </c>
      <c r="L2" s="31">
        <f t="shared" si="1"/>
        <v>469.18525186459772</v>
      </c>
      <c r="M2" s="31">
        <f t="shared" si="1"/>
        <v>503.15127650753936</v>
      </c>
      <c r="N2" s="31">
        <f t="shared" si="1"/>
        <v>543.60474271177031</v>
      </c>
      <c r="O2" s="31">
        <f t="shared" si="1"/>
        <v>534.49663931086479</v>
      </c>
      <c r="P2" s="31">
        <f t="shared" si="1"/>
        <v>516.78378608764046</v>
      </c>
      <c r="Q2" s="31">
        <f t="shared" si="1"/>
        <v>523.67283630639906</v>
      </c>
      <c r="R2" s="31">
        <f t="shared" si="1"/>
        <v>510.47321191728304</v>
      </c>
      <c r="S2" s="31">
        <f t="shared" si="1"/>
        <v>590.21680893539622</v>
      </c>
      <c r="T2" s="31">
        <f t="shared" si="1"/>
        <v>606.02146405938481</v>
      </c>
      <c r="U2" s="31">
        <f t="shared" si="1"/>
        <v>607.47610544547729</v>
      </c>
      <c r="V2" s="31">
        <f t="shared" si="1"/>
        <v>667.09128827209543</v>
      </c>
      <c r="W2" s="31">
        <f t="shared" si="1"/>
        <v>643.13739649738284</v>
      </c>
      <c r="X2" s="31">
        <f t="shared" ref="X2" si="2">SUM(X3,X17,X22,X25,X26,X51,X52,X71,X74,X75,X76)</f>
        <v>691.94621563947271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200.0208383360156</v>
      </c>
      <c r="D3" s="34">
        <f t="shared" ref="D3:W3" si="4">SUM(D4,D8,D11)</f>
        <v>162.38648139213802</v>
      </c>
      <c r="E3" s="34">
        <f t="shared" si="4"/>
        <v>149.85541612730907</v>
      </c>
      <c r="F3" s="34">
        <f t="shared" si="4"/>
        <v>145.167082271476</v>
      </c>
      <c r="G3" s="34">
        <f t="shared" si="4"/>
        <v>152.54244746913227</v>
      </c>
      <c r="H3" s="34">
        <f t="shared" si="4"/>
        <v>137.23813501082964</v>
      </c>
      <c r="I3" s="34">
        <f t="shared" si="4"/>
        <v>149.69369796098485</v>
      </c>
      <c r="J3" s="34">
        <f t="shared" si="4"/>
        <v>180.14103306293697</v>
      </c>
      <c r="K3" s="34">
        <f t="shared" si="4"/>
        <v>169.12582930797979</v>
      </c>
      <c r="L3" s="34">
        <f t="shared" si="4"/>
        <v>131.40442777361966</v>
      </c>
      <c r="M3" s="34">
        <f t="shared" si="4"/>
        <v>145.32419709861077</v>
      </c>
      <c r="N3" s="34">
        <f t="shared" si="4"/>
        <v>170.66995683523177</v>
      </c>
      <c r="O3" s="34">
        <f t="shared" si="4"/>
        <v>152.79300644235269</v>
      </c>
      <c r="P3" s="34">
        <f t="shared" si="4"/>
        <v>137.41739684718439</v>
      </c>
      <c r="Q3" s="34">
        <f t="shared" si="4"/>
        <v>141.39613081379679</v>
      </c>
      <c r="R3" s="34">
        <f t="shared" si="4"/>
        <v>130.87459301388375</v>
      </c>
      <c r="S3" s="34">
        <f t="shared" si="4"/>
        <v>137.92664471991179</v>
      </c>
      <c r="T3" s="34">
        <f t="shared" si="4"/>
        <v>145.3604378500346</v>
      </c>
      <c r="U3" s="34">
        <f t="shared" si="4"/>
        <v>148.71282805214193</v>
      </c>
      <c r="V3" s="34">
        <f t="shared" si="4"/>
        <v>149.55652662495129</v>
      </c>
      <c r="W3" s="34">
        <f t="shared" si="4"/>
        <v>136.25340176331898</v>
      </c>
      <c r="X3" s="34">
        <f t="shared" ref="X3" si="5">SUM(X4,X8,X11)</f>
        <v>134.20317236221555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178.09998816572696</v>
      </c>
      <c r="D4" s="29">
        <f t="shared" ref="D4:W4" si="7">SUM(D5:D7)</f>
        <v>146.32601221096414</v>
      </c>
      <c r="E4" s="29">
        <f t="shared" si="7"/>
        <v>132.96712713821609</v>
      </c>
      <c r="F4" s="29">
        <f t="shared" si="7"/>
        <v>125.55851836825377</v>
      </c>
      <c r="G4" s="29">
        <f t="shared" si="7"/>
        <v>133.67921956563498</v>
      </c>
      <c r="H4" s="29">
        <f t="shared" si="7"/>
        <v>127.15113673370783</v>
      </c>
      <c r="I4" s="29">
        <f t="shared" si="7"/>
        <v>136.54501738426706</v>
      </c>
      <c r="J4" s="29">
        <f t="shared" si="7"/>
        <v>163.32133496559067</v>
      </c>
      <c r="K4" s="29">
        <f t="shared" si="7"/>
        <v>157.39798548923315</v>
      </c>
      <c r="L4" s="29">
        <f t="shared" si="7"/>
        <v>121.32106042387264</v>
      </c>
      <c r="M4" s="29">
        <f t="shared" si="7"/>
        <v>132.76718996117293</v>
      </c>
      <c r="N4" s="29">
        <f t="shared" si="7"/>
        <v>157.81746922627644</v>
      </c>
      <c r="O4" s="29">
        <f t="shared" si="7"/>
        <v>137.40612492375996</v>
      </c>
      <c r="P4" s="29">
        <f t="shared" si="7"/>
        <v>122.34834676658642</v>
      </c>
      <c r="Q4" s="29">
        <f t="shared" si="7"/>
        <v>125.31641200612187</v>
      </c>
      <c r="R4" s="29">
        <f t="shared" si="7"/>
        <v>110.91809316713127</v>
      </c>
      <c r="S4" s="29">
        <f t="shared" si="7"/>
        <v>117.92611097203606</v>
      </c>
      <c r="T4" s="29">
        <f t="shared" si="7"/>
        <v>128.37666155317876</v>
      </c>
      <c r="U4" s="29">
        <f t="shared" si="7"/>
        <v>131.85710071367754</v>
      </c>
      <c r="V4" s="29">
        <f t="shared" si="7"/>
        <v>131.27485726384006</v>
      </c>
      <c r="W4" s="29">
        <f t="shared" si="7"/>
        <v>115.62124580363088</v>
      </c>
      <c r="X4" s="29">
        <f t="shared" ref="X4" si="8">SUM(X5:X7)</f>
        <v>108.7611620284807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11.230557659912993</v>
      </c>
      <c r="T5" s="10">
        <v>16.384759648906396</v>
      </c>
      <c r="U5" s="10">
        <v>17.765698976331901</v>
      </c>
      <c r="V5" s="10">
        <v>14.014359127087793</v>
      </c>
      <c r="W5" s="10">
        <v>13.315227733561199</v>
      </c>
      <c r="X5" s="10">
        <v>12.554689252187753</v>
      </c>
    </row>
    <row r="6" spans="1:24" ht="11.25" customHeight="1" x14ac:dyDescent="0.2">
      <c r="A6" s="41" t="s">
        <v>7</v>
      </c>
      <c r="B6" s="9" t="s">
        <v>8</v>
      </c>
      <c r="C6" s="10">
        <v>0.37729878290262997</v>
      </c>
      <c r="D6" s="10">
        <v>0.20286231222139772</v>
      </c>
      <c r="E6" s="10">
        <v>0.11056612578292763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1.2525735761277017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4.0550564779908097E-3</v>
      </c>
    </row>
    <row r="7" spans="1:24" ht="11.25" customHeight="1" x14ac:dyDescent="0.2">
      <c r="A7" s="41" t="s">
        <v>9</v>
      </c>
      <c r="B7" s="9" t="s">
        <v>10</v>
      </c>
      <c r="C7" s="10">
        <v>177.72268938282431</v>
      </c>
      <c r="D7" s="10">
        <v>146.12314989874275</v>
      </c>
      <c r="E7" s="10">
        <v>132.85656101243316</v>
      </c>
      <c r="F7" s="10">
        <v>125.55851836825377</v>
      </c>
      <c r="G7" s="10">
        <v>133.67921956563498</v>
      </c>
      <c r="H7" s="10">
        <v>127.15113673370783</v>
      </c>
      <c r="I7" s="10">
        <v>136.54501738426706</v>
      </c>
      <c r="J7" s="10">
        <v>163.32133496559067</v>
      </c>
      <c r="K7" s="10">
        <v>156.14541191310545</v>
      </c>
      <c r="L7" s="10">
        <v>121.32106042387264</v>
      </c>
      <c r="M7" s="10">
        <v>132.76718996117293</v>
      </c>
      <c r="N7" s="10">
        <v>157.81746922627644</v>
      </c>
      <c r="O7" s="10">
        <v>137.40612492375996</v>
      </c>
      <c r="P7" s="10">
        <v>122.34834676658642</v>
      </c>
      <c r="Q7" s="10">
        <v>125.31641200612187</v>
      </c>
      <c r="R7" s="10">
        <v>110.91809316713127</v>
      </c>
      <c r="S7" s="10">
        <v>106.69555331212307</v>
      </c>
      <c r="T7" s="10">
        <v>111.99190190427237</v>
      </c>
      <c r="U7" s="10">
        <v>114.09140173734563</v>
      </c>
      <c r="V7" s="10">
        <v>117.26049813675226</v>
      </c>
      <c r="W7" s="10">
        <v>102.30601807006968</v>
      </c>
      <c r="X7" s="10">
        <v>96.20241771981496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0.19111311861239794</v>
      </c>
      <c r="D8" s="29">
        <f t="shared" si="9"/>
        <v>3.3129008597657023E-2</v>
      </c>
      <c r="E8" s="29">
        <f t="shared" si="9"/>
        <v>7.5279064362844358E-2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0.26720016728690682</v>
      </c>
      <c r="L8" s="29">
        <f t="shared" si="9"/>
        <v>0</v>
      </c>
      <c r="M8" s="29">
        <f t="shared" si="9"/>
        <v>1.0586569402190407</v>
      </c>
      <c r="N8" s="29">
        <f t="shared" si="9"/>
        <v>1.2964076332382957</v>
      </c>
      <c r="O8" s="29">
        <f t="shared" si="9"/>
        <v>2.8167996507491724</v>
      </c>
      <c r="P8" s="29">
        <f t="shared" si="9"/>
        <v>1.8620678370827275</v>
      </c>
      <c r="Q8" s="29">
        <f t="shared" si="9"/>
        <v>2.6513738597167529</v>
      </c>
      <c r="R8" s="29">
        <f t="shared" si="9"/>
        <v>2.9416628890115497</v>
      </c>
      <c r="S8" s="29">
        <f t="shared" si="9"/>
        <v>3.5578818859167045</v>
      </c>
      <c r="T8" s="29">
        <f t="shared" si="9"/>
        <v>3.9023203505209909</v>
      </c>
      <c r="U8" s="29">
        <f t="shared" si="9"/>
        <v>4.1716024929093374</v>
      </c>
      <c r="V8" s="29">
        <f t="shared" si="9"/>
        <v>4.7765048952235682</v>
      </c>
      <c r="W8" s="29">
        <f t="shared" si="9"/>
        <v>4.0750365451284134</v>
      </c>
      <c r="X8" s="29">
        <f t="shared" si="9"/>
        <v>6.4141148836029878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0.19111311861239794</v>
      </c>
      <c r="D10" s="10">
        <v>3.3129008597657023E-2</v>
      </c>
      <c r="E10" s="10">
        <v>7.5279064362844358E-2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0.26720016728690682</v>
      </c>
      <c r="L10" s="10">
        <v>0</v>
      </c>
      <c r="M10" s="10">
        <v>1.0586569402190407</v>
      </c>
      <c r="N10" s="10">
        <v>1.2964076332382957</v>
      </c>
      <c r="O10" s="10">
        <v>2.8167996507491724</v>
      </c>
      <c r="P10" s="10">
        <v>1.8620678370827275</v>
      </c>
      <c r="Q10" s="10">
        <v>2.6513738597167529</v>
      </c>
      <c r="R10" s="10">
        <v>2.9416628890115497</v>
      </c>
      <c r="S10" s="10">
        <v>3.5578818859167045</v>
      </c>
      <c r="T10" s="10">
        <v>3.9023203505209909</v>
      </c>
      <c r="U10" s="10">
        <v>4.1716024929093374</v>
      </c>
      <c r="V10" s="10">
        <v>4.7765048952235682</v>
      </c>
      <c r="W10" s="10">
        <v>4.0750365451284134</v>
      </c>
      <c r="X10" s="10">
        <v>6.4141148836029878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21.729737051676246</v>
      </c>
      <c r="D11" s="29">
        <f t="shared" si="10"/>
        <v>16.027340172576217</v>
      </c>
      <c r="E11" s="29">
        <f t="shared" si="10"/>
        <v>16.813009924730157</v>
      </c>
      <c r="F11" s="29">
        <f t="shared" si="10"/>
        <v>19.608563903222233</v>
      </c>
      <c r="G11" s="29">
        <f t="shared" si="10"/>
        <v>18.86322790349729</v>
      </c>
      <c r="H11" s="29">
        <f t="shared" si="10"/>
        <v>10.086998277121799</v>
      </c>
      <c r="I11" s="29">
        <f t="shared" si="10"/>
        <v>13.148680576717805</v>
      </c>
      <c r="J11" s="29">
        <f t="shared" si="10"/>
        <v>16.81969809734629</v>
      </c>
      <c r="K11" s="29">
        <f t="shared" si="10"/>
        <v>11.46064365145971</v>
      </c>
      <c r="L11" s="29">
        <f t="shared" si="10"/>
        <v>10.083367349747014</v>
      </c>
      <c r="M11" s="29">
        <f t="shared" si="10"/>
        <v>11.498350197218794</v>
      </c>
      <c r="N11" s="29">
        <f t="shared" si="10"/>
        <v>11.556079975717044</v>
      </c>
      <c r="O11" s="29">
        <f t="shared" si="10"/>
        <v>12.570081867843561</v>
      </c>
      <c r="P11" s="29">
        <f t="shared" si="10"/>
        <v>13.206982243515247</v>
      </c>
      <c r="Q11" s="29">
        <f t="shared" si="10"/>
        <v>13.42834494795818</v>
      </c>
      <c r="R11" s="29">
        <f t="shared" si="10"/>
        <v>17.014836957740918</v>
      </c>
      <c r="S11" s="29">
        <f t="shared" si="10"/>
        <v>16.442651861959028</v>
      </c>
      <c r="T11" s="29">
        <f t="shared" si="10"/>
        <v>13.081455946334842</v>
      </c>
      <c r="U11" s="29">
        <f t="shared" si="10"/>
        <v>12.684124845555068</v>
      </c>
      <c r="V11" s="29">
        <f t="shared" si="10"/>
        <v>13.50516446588766</v>
      </c>
      <c r="W11" s="29">
        <f t="shared" si="10"/>
        <v>16.557119414559683</v>
      </c>
      <c r="X11" s="29">
        <f t="shared" si="10"/>
        <v>19.027895450131869</v>
      </c>
    </row>
    <row r="12" spans="1:24" ht="11.25" customHeight="1" x14ac:dyDescent="0.2">
      <c r="A12" s="41" t="s">
        <v>15</v>
      </c>
      <c r="B12" s="9" t="s">
        <v>16</v>
      </c>
      <c r="C12" s="10">
        <v>7.6904341969609782E-2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6.9175035061161102E-3</v>
      </c>
      <c r="U12" s="10">
        <v>7.9940862046830111E-3</v>
      </c>
      <c r="V12" s="10">
        <v>6.700871062484761E-3</v>
      </c>
      <c r="W12" s="10">
        <v>6.5267717231206725E-3</v>
      </c>
      <c r="X12" s="10">
        <v>1.4087219325274425E-2</v>
      </c>
    </row>
    <row r="13" spans="1:24" ht="11.25" customHeight="1" x14ac:dyDescent="0.2">
      <c r="A13" s="41" t="s">
        <v>17</v>
      </c>
      <c r="B13" s="9" t="s">
        <v>18</v>
      </c>
      <c r="C13" s="10">
        <v>21.536208278627861</v>
      </c>
      <c r="D13" s="10">
        <v>15.966387923102152</v>
      </c>
      <c r="E13" s="10">
        <v>16.744492452974754</v>
      </c>
      <c r="F13" s="10">
        <v>19.465846648977443</v>
      </c>
      <c r="G13" s="10">
        <v>18.718044455988025</v>
      </c>
      <c r="H13" s="10">
        <v>9.9444128433686281</v>
      </c>
      <c r="I13" s="10">
        <v>12.997282121863369</v>
      </c>
      <c r="J13" s="10">
        <v>16.689181134298295</v>
      </c>
      <c r="K13" s="10">
        <v>11.311642319357704</v>
      </c>
      <c r="L13" s="10">
        <v>10.083367349747014</v>
      </c>
      <c r="M13" s="10">
        <v>11.498350197218794</v>
      </c>
      <c r="N13" s="10">
        <v>11.556079975717044</v>
      </c>
      <c r="O13" s="10">
        <v>12.570081867843561</v>
      </c>
      <c r="P13" s="10">
        <v>12.366749815992334</v>
      </c>
      <c r="Q13" s="10">
        <v>13.42834494795818</v>
      </c>
      <c r="R13" s="10">
        <v>17.014836957740918</v>
      </c>
      <c r="S13" s="10">
        <v>16.442651861959028</v>
      </c>
      <c r="T13" s="10">
        <v>13.074538442828725</v>
      </c>
      <c r="U13" s="10">
        <v>12.676130759350386</v>
      </c>
      <c r="V13" s="10">
        <v>13.498463594825175</v>
      </c>
      <c r="W13" s="10">
        <v>16.550592642836563</v>
      </c>
      <c r="X13" s="10">
        <v>19.013808230806593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0.1166244310787769</v>
      </c>
      <c r="D16" s="10">
        <v>6.0952249474064538E-2</v>
      </c>
      <c r="E16" s="10">
        <v>6.851747175540325E-2</v>
      </c>
      <c r="F16" s="10">
        <v>0.14271725424478998</v>
      </c>
      <c r="G16" s="10">
        <v>0.14518344750926293</v>
      </c>
      <c r="H16" s="10">
        <v>0.1425854337531712</v>
      </c>
      <c r="I16" s="10">
        <v>0.15139845485443487</v>
      </c>
      <c r="J16" s="10">
        <v>0.13051696304799648</v>
      </c>
      <c r="K16" s="10">
        <v>0.14900133210200703</v>
      </c>
      <c r="L16" s="10">
        <v>0</v>
      </c>
      <c r="M16" s="10">
        <v>0</v>
      </c>
      <c r="N16" s="10">
        <v>0</v>
      </c>
      <c r="O16" s="10">
        <v>0</v>
      </c>
      <c r="P16" s="10">
        <v>0.84023242752291405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20.327884407092586</v>
      </c>
      <c r="D26" s="37">
        <f t="shared" si="13"/>
        <v>25.318356141514435</v>
      </c>
      <c r="E26" s="37">
        <f t="shared" si="13"/>
        <v>33.123157322041877</v>
      </c>
      <c r="F26" s="37">
        <f t="shared" si="13"/>
        <v>34.253817678332013</v>
      </c>
      <c r="G26" s="37">
        <f t="shared" si="13"/>
        <v>37.390952627608357</v>
      </c>
      <c r="H26" s="37">
        <f t="shared" si="13"/>
        <v>29.447784002535442</v>
      </c>
      <c r="I26" s="37">
        <f t="shared" si="13"/>
        <v>22.471455729246234</v>
      </c>
      <c r="J26" s="37">
        <f t="shared" si="13"/>
        <v>16.13203736273136</v>
      </c>
      <c r="K26" s="37">
        <f t="shared" si="13"/>
        <v>21.311773682072001</v>
      </c>
      <c r="L26" s="37">
        <f t="shared" si="13"/>
        <v>20.251552674048511</v>
      </c>
      <c r="M26" s="37">
        <f t="shared" si="13"/>
        <v>20.12742799652397</v>
      </c>
      <c r="N26" s="37">
        <f t="shared" si="13"/>
        <v>19.973912921104393</v>
      </c>
      <c r="O26" s="37">
        <f t="shared" si="13"/>
        <v>17.949936454693379</v>
      </c>
      <c r="P26" s="37">
        <f t="shared" si="13"/>
        <v>16.721241223366384</v>
      </c>
      <c r="Q26" s="37">
        <f t="shared" si="13"/>
        <v>13.044034845656901</v>
      </c>
      <c r="R26" s="37">
        <f t="shared" si="13"/>
        <v>10.477411050293691</v>
      </c>
      <c r="S26" s="37">
        <f t="shared" si="13"/>
        <v>10.789374572928507</v>
      </c>
      <c r="T26" s="37">
        <f t="shared" si="13"/>
        <v>9.7527520947949942</v>
      </c>
      <c r="U26" s="37">
        <f t="shared" si="13"/>
        <v>11.761506472684937</v>
      </c>
      <c r="V26" s="37">
        <f t="shared" si="13"/>
        <v>13.594257782619229</v>
      </c>
      <c r="W26" s="37">
        <f t="shared" si="13"/>
        <v>9.3327653820371008</v>
      </c>
      <c r="X26" s="37">
        <f t="shared" si="13"/>
        <v>10.374854568361295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20.327884407092586</v>
      </c>
      <c r="D33" s="29">
        <f t="shared" si="15"/>
        <v>25.318356141514435</v>
      </c>
      <c r="E33" s="29">
        <f t="shared" si="15"/>
        <v>33.123157322041877</v>
      </c>
      <c r="F33" s="29">
        <f t="shared" si="15"/>
        <v>34.253817678332013</v>
      </c>
      <c r="G33" s="29">
        <f t="shared" si="15"/>
        <v>37.390952627608357</v>
      </c>
      <c r="H33" s="29">
        <f t="shared" si="15"/>
        <v>29.447784002535442</v>
      </c>
      <c r="I33" s="29">
        <f t="shared" si="15"/>
        <v>22.471455729246234</v>
      </c>
      <c r="J33" s="29">
        <f t="shared" si="15"/>
        <v>16.13203736273136</v>
      </c>
      <c r="K33" s="29">
        <f t="shared" si="15"/>
        <v>21.311773682072001</v>
      </c>
      <c r="L33" s="29">
        <f t="shared" si="15"/>
        <v>20.251552674048511</v>
      </c>
      <c r="M33" s="29">
        <f t="shared" si="15"/>
        <v>20.12742799652397</v>
      </c>
      <c r="N33" s="29">
        <f t="shared" si="15"/>
        <v>19.973912921104393</v>
      </c>
      <c r="O33" s="29">
        <f t="shared" si="15"/>
        <v>17.949936454693379</v>
      </c>
      <c r="P33" s="29">
        <f t="shared" si="15"/>
        <v>16.721241223366384</v>
      </c>
      <c r="Q33" s="29">
        <f t="shared" si="15"/>
        <v>13.044034845656901</v>
      </c>
      <c r="R33" s="29">
        <f t="shared" si="15"/>
        <v>10.477411050293691</v>
      </c>
      <c r="S33" s="29">
        <f t="shared" si="15"/>
        <v>10.789374572928507</v>
      </c>
      <c r="T33" s="29">
        <f t="shared" si="15"/>
        <v>9.7527520947949942</v>
      </c>
      <c r="U33" s="29">
        <f t="shared" si="15"/>
        <v>11.761506472684937</v>
      </c>
      <c r="V33" s="29">
        <f t="shared" si="15"/>
        <v>13.594257782619229</v>
      </c>
      <c r="W33" s="29">
        <f t="shared" si="15"/>
        <v>9.3327653820371008</v>
      </c>
      <c r="X33" s="29">
        <f t="shared" si="15"/>
        <v>10.374854568361295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1.7369637031073233</v>
      </c>
      <c r="D36" s="10">
        <v>2.6941765746292674</v>
      </c>
      <c r="E36" s="10">
        <v>6.4779015376051534</v>
      </c>
      <c r="F36" s="10">
        <v>5.8739095702105173</v>
      </c>
      <c r="G36" s="10">
        <v>7.0454263539428936</v>
      </c>
      <c r="H36" s="10">
        <v>3.6646643772992813</v>
      </c>
      <c r="I36" s="10">
        <v>1.6390609731387895</v>
      </c>
      <c r="J36" s="10">
        <v>1.2333202635826912</v>
      </c>
      <c r="K36" s="10">
        <v>1.6107866932607284</v>
      </c>
      <c r="L36" s="10">
        <v>2.1084963076323446</v>
      </c>
      <c r="M36" s="10">
        <v>1.959939277897994</v>
      </c>
      <c r="N36" s="10">
        <v>1.6881489545978401</v>
      </c>
      <c r="O36" s="10">
        <v>1.1807246756379788</v>
      </c>
      <c r="P36" s="10">
        <v>1.727275321704425</v>
      </c>
      <c r="Q36" s="10">
        <v>2.2544529184930275</v>
      </c>
      <c r="R36" s="10">
        <v>1.9873678272686557</v>
      </c>
      <c r="S36" s="10">
        <v>1.9627423114171674</v>
      </c>
      <c r="T36" s="10">
        <v>2.2314387096144355</v>
      </c>
      <c r="U36" s="10">
        <v>2.1928040560632547</v>
      </c>
      <c r="V36" s="10">
        <v>2.2630582373696306</v>
      </c>
      <c r="W36" s="10">
        <v>1.737863386591985</v>
      </c>
      <c r="X36" s="10">
        <v>1.8728032227455949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5.5084573695469867</v>
      </c>
      <c r="D43" s="10">
        <v>7.0913523249662811</v>
      </c>
      <c r="E43" s="10">
        <v>8.4656434738351169</v>
      </c>
      <c r="F43" s="10">
        <v>9.4824120240017358</v>
      </c>
      <c r="G43" s="10">
        <v>11.623921866517628</v>
      </c>
      <c r="H43" s="10">
        <v>8.9795737899698995</v>
      </c>
      <c r="I43" s="10">
        <v>8.2327499397119972</v>
      </c>
      <c r="J43" s="10">
        <v>6.9229009841007692</v>
      </c>
      <c r="K43" s="10">
        <v>9.3824110402109717</v>
      </c>
      <c r="L43" s="10">
        <v>9.1590515791086169</v>
      </c>
      <c r="M43" s="10">
        <v>9.4566493771849238</v>
      </c>
      <c r="N43" s="10">
        <v>10.762467756681131</v>
      </c>
      <c r="O43" s="10">
        <v>9.5822024600149085</v>
      </c>
      <c r="P43" s="10">
        <v>7.9131683033502078</v>
      </c>
      <c r="Q43" s="10">
        <v>7.0866136026314441</v>
      </c>
      <c r="R43" s="10">
        <v>6.9779079207486037</v>
      </c>
      <c r="S43" s="10">
        <v>7.6075218476983162</v>
      </c>
      <c r="T43" s="10">
        <v>6.2419885465069909</v>
      </c>
      <c r="U43" s="10">
        <v>8.4659116721559844</v>
      </c>
      <c r="V43" s="10">
        <v>10.705800810428512</v>
      </c>
      <c r="W43" s="10">
        <v>6.4377740717960643</v>
      </c>
      <c r="X43" s="10">
        <v>7.2541721735042852</v>
      </c>
    </row>
    <row r="44" spans="1:24" ht="11.25" customHeight="1" x14ac:dyDescent="0.2">
      <c r="A44" s="41" t="s">
        <v>75</v>
      </c>
      <c r="B44" s="9" t="s">
        <v>76</v>
      </c>
      <c r="C44" s="10">
        <v>13.082463334438277</v>
      </c>
      <c r="D44" s="10">
        <v>15.532827241918886</v>
      </c>
      <c r="E44" s="10">
        <v>18.179612310601602</v>
      </c>
      <c r="F44" s="10">
        <v>18.897496084119759</v>
      </c>
      <c r="G44" s="10">
        <v>18.721604407147833</v>
      </c>
      <c r="H44" s="10">
        <v>16.803545835266259</v>
      </c>
      <c r="I44" s="10">
        <v>12.599644816395447</v>
      </c>
      <c r="J44" s="10">
        <v>7.9758161150479019</v>
      </c>
      <c r="K44" s="10">
        <v>10.318575948600301</v>
      </c>
      <c r="L44" s="10">
        <v>8.9840047873075477</v>
      </c>
      <c r="M44" s="10">
        <v>8.7108393414410514</v>
      </c>
      <c r="N44" s="10">
        <v>7.5232962098254195</v>
      </c>
      <c r="O44" s="10">
        <v>7.1870093190404924</v>
      </c>
      <c r="P44" s="10">
        <v>7.0807975983117526</v>
      </c>
      <c r="Q44" s="10">
        <v>3.7029683245324301</v>
      </c>
      <c r="R44" s="10">
        <v>1.5121353022764326</v>
      </c>
      <c r="S44" s="10">
        <v>1.2191104138130242</v>
      </c>
      <c r="T44" s="10">
        <v>1.2793248386735681</v>
      </c>
      <c r="U44" s="10">
        <v>1.1027907444656981</v>
      </c>
      <c r="V44" s="10">
        <v>0.62539873482108643</v>
      </c>
      <c r="W44" s="10">
        <v>1.1571279236490508</v>
      </c>
      <c r="X44" s="10">
        <v>1.2478791721114149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94.312925259462205</v>
      </c>
      <c r="D51" s="37">
        <v>114.21532021423313</v>
      </c>
      <c r="E51" s="37">
        <v>130.8568467482927</v>
      </c>
      <c r="F51" s="37">
        <v>148.05783635451709</v>
      </c>
      <c r="G51" s="37">
        <v>158.9703130501388</v>
      </c>
      <c r="H51" s="37">
        <v>159.50588769223683</v>
      </c>
      <c r="I51" s="37">
        <v>179.59737508238521</v>
      </c>
      <c r="J51" s="37">
        <v>158.99349757541546</v>
      </c>
      <c r="K51" s="37">
        <v>169.83438193081102</v>
      </c>
      <c r="L51" s="37">
        <v>190.34385032386186</v>
      </c>
      <c r="M51" s="37">
        <v>203.5490972583317</v>
      </c>
      <c r="N51" s="37">
        <v>204.79343957632355</v>
      </c>
      <c r="O51" s="37">
        <v>217.94575853235995</v>
      </c>
      <c r="P51" s="37">
        <v>219.90106931840921</v>
      </c>
      <c r="Q51" s="37">
        <v>222.97812987580431</v>
      </c>
      <c r="R51" s="37">
        <v>219.15195011373439</v>
      </c>
      <c r="S51" s="37">
        <v>268.33069195244678</v>
      </c>
      <c r="T51" s="37">
        <v>269.55058103885091</v>
      </c>
      <c r="U51" s="37">
        <v>261.7282158751712</v>
      </c>
      <c r="V51" s="37">
        <v>307.00108863591885</v>
      </c>
      <c r="W51" s="37">
        <v>302.41006356147608</v>
      </c>
      <c r="X51" s="37">
        <v>337.56650808664659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2.1498126846272531E-2</v>
      </c>
      <c r="Q52" s="37">
        <f t="shared" si="16"/>
        <v>0.24003511721866211</v>
      </c>
      <c r="R52" s="37">
        <f t="shared" si="16"/>
        <v>0.21636727543217549</v>
      </c>
      <c r="S52" s="37">
        <f t="shared" si="16"/>
        <v>0.23183473096519636</v>
      </c>
      <c r="T52" s="37">
        <f t="shared" si="16"/>
        <v>0.18369418662913722</v>
      </c>
      <c r="U52" s="37">
        <f t="shared" si="16"/>
        <v>0.21330532782640069</v>
      </c>
      <c r="V52" s="37">
        <f t="shared" si="16"/>
        <v>0.16667839542236793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2.1498126846272531E-2</v>
      </c>
      <c r="Q61" s="10">
        <v>0.24003511721866211</v>
      </c>
      <c r="R61" s="10">
        <v>0.21636727543217549</v>
      </c>
      <c r="S61" s="10">
        <v>0.23183473096519636</v>
      </c>
      <c r="T61" s="10">
        <v>0.18369418662913722</v>
      </c>
      <c r="U61" s="10">
        <v>0.21330532782640069</v>
      </c>
      <c r="V61" s="10">
        <v>0.16667839542236793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90.17617743953727</v>
      </c>
      <c r="D76" s="40">
        <v>85.340915073536721</v>
      </c>
      <c r="E76" s="40">
        <v>89.632913409221146</v>
      </c>
      <c r="F76" s="40">
        <v>92.913422846024034</v>
      </c>
      <c r="G76" s="40">
        <v>102.63972206093382</v>
      </c>
      <c r="H76" s="40">
        <v>97.583841721095453</v>
      </c>
      <c r="I76" s="40">
        <v>113.85311633667526</v>
      </c>
      <c r="J76" s="40">
        <v>113.9161185927386</v>
      </c>
      <c r="K76" s="40">
        <v>127.40631986761917</v>
      </c>
      <c r="L76" s="40">
        <v>127.18542109306772</v>
      </c>
      <c r="M76" s="40">
        <v>134.15055415407292</v>
      </c>
      <c r="N76" s="40">
        <v>148.16743337911055</v>
      </c>
      <c r="O76" s="40">
        <v>145.80793788145874</v>
      </c>
      <c r="P76" s="40">
        <v>142.72258057183416</v>
      </c>
      <c r="Q76" s="40">
        <v>146.01450565392238</v>
      </c>
      <c r="R76" s="40">
        <v>149.75289046393902</v>
      </c>
      <c r="S76" s="40">
        <v>172.938262959144</v>
      </c>
      <c r="T76" s="40">
        <v>181.17399888907525</v>
      </c>
      <c r="U76" s="40">
        <v>185.06024971765277</v>
      </c>
      <c r="V76" s="40">
        <v>196.77273683318373</v>
      </c>
      <c r="W76" s="40">
        <v>195.14116579055062</v>
      </c>
      <c r="X76" s="40">
        <v>209.80168062224928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1121.3416165090282</v>
      </c>
      <c r="D2" s="31">
        <f t="shared" ref="D2:W2" si="1">SUM(D3,D17,D22,D25,D26,D51,D52,D71,D74,D75,D76)</f>
        <v>1110.7259673258811</v>
      </c>
      <c r="E2" s="31">
        <f t="shared" si="1"/>
        <v>1122.6702493551161</v>
      </c>
      <c r="F2" s="31">
        <f t="shared" si="1"/>
        <v>1197.4924333619947</v>
      </c>
      <c r="G2" s="31">
        <f t="shared" si="1"/>
        <v>1216.050988822012</v>
      </c>
      <c r="H2" s="31">
        <f t="shared" si="1"/>
        <v>1199.1832330180566</v>
      </c>
      <c r="I2" s="31">
        <f t="shared" si="1"/>
        <v>1207.577815993121</v>
      </c>
      <c r="J2" s="31">
        <f t="shared" si="1"/>
        <v>1194.0619948409285</v>
      </c>
      <c r="K2" s="31">
        <f t="shared" si="1"/>
        <v>1173.73766122098</v>
      </c>
      <c r="L2" s="31">
        <f t="shared" si="1"/>
        <v>1201.5435941530523</v>
      </c>
      <c r="M2" s="31">
        <f t="shared" si="1"/>
        <v>1274.3478073946692</v>
      </c>
      <c r="N2" s="31">
        <f t="shared" si="1"/>
        <v>1241.5732588134135</v>
      </c>
      <c r="O2" s="31">
        <f t="shared" si="1"/>
        <v>1283.1658641444537</v>
      </c>
      <c r="P2" s="31">
        <f t="shared" si="1"/>
        <v>1570.7767841788475</v>
      </c>
      <c r="Q2" s="31">
        <f t="shared" si="1"/>
        <v>1551.7644883920896</v>
      </c>
      <c r="R2" s="31">
        <f t="shared" si="1"/>
        <v>1568.0728288907999</v>
      </c>
      <c r="S2" s="31">
        <f t="shared" si="1"/>
        <v>1636.9310404127255</v>
      </c>
      <c r="T2" s="31">
        <f t="shared" si="1"/>
        <v>1754.8587274290626</v>
      </c>
      <c r="U2" s="31">
        <f t="shared" si="1"/>
        <v>1760.6809114359417</v>
      </c>
      <c r="V2" s="31">
        <f t="shared" si="1"/>
        <v>1884.5232158211522</v>
      </c>
      <c r="W2" s="31">
        <f t="shared" si="1"/>
        <v>1893.4053310404129</v>
      </c>
      <c r="X2" s="31">
        <f t="shared" ref="X2" si="2">SUM(X3,X17,X22,X25,X26,X51,X52,X71,X74,X75,X76)</f>
        <v>1549.8115219260533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375.52622527944965</v>
      </c>
      <c r="D3" s="34">
        <f t="shared" ref="D3:W3" si="4">SUM(D4,D8,D11)</f>
        <v>372.37687016337054</v>
      </c>
      <c r="E3" s="34">
        <f t="shared" si="4"/>
        <v>342.61392949269134</v>
      </c>
      <c r="F3" s="34">
        <f t="shared" si="4"/>
        <v>336.89243336199485</v>
      </c>
      <c r="G3" s="34">
        <f t="shared" si="4"/>
        <v>330.19071367153919</v>
      </c>
      <c r="H3" s="34">
        <f t="shared" si="4"/>
        <v>321.40773860705076</v>
      </c>
      <c r="I3" s="34">
        <f t="shared" si="4"/>
        <v>277.52854686156496</v>
      </c>
      <c r="J3" s="34">
        <f t="shared" si="4"/>
        <v>226.42794496990538</v>
      </c>
      <c r="K3" s="34">
        <f t="shared" si="4"/>
        <v>188.18065348237315</v>
      </c>
      <c r="L3" s="34">
        <f t="shared" si="4"/>
        <v>203.3731728288908</v>
      </c>
      <c r="M3" s="34">
        <f t="shared" si="4"/>
        <v>241.55176268271714</v>
      </c>
      <c r="N3" s="34">
        <f t="shared" si="4"/>
        <v>269.91461736887362</v>
      </c>
      <c r="O3" s="34">
        <f t="shared" si="4"/>
        <v>254.19862424763534</v>
      </c>
      <c r="P3" s="34">
        <f t="shared" si="4"/>
        <v>273.72889079965603</v>
      </c>
      <c r="Q3" s="34">
        <f t="shared" si="4"/>
        <v>269.68976784178847</v>
      </c>
      <c r="R3" s="34">
        <f t="shared" si="4"/>
        <v>260.86440240756662</v>
      </c>
      <c r="S3" s="34">
        <f t="shared" si="4"/>
        <v>229.96861564918314</v>
      </c>
      <c r="T3" s="34">
        <f t="shared" si="4"/>
        <v>208.85872742906278</v>
      </c>
      <c r="U3" s="34">
        <f t="shared" si="4"/>
        <v>167.77540842648321</v>
      </c>
      <c r="V3" s="34">
        <f t="shared" si="4"/>
        <v>185.12949269131559</v>
      </c>
      <c r="W3" s="34">
        <f t="shared" si="4"/>
        <v>158.52527944969901</v>
      </c>
      <c r="X3" s="34">
        <f t="shared" ref="X3" si="5">SUM(X4,X8,X11)</f>
        <v>171.82725709372318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374.88684436801373</v>
      </c>
      <c r="D4" s="29">
        <f t="shared" ref="D4:W4" si="7">SUM(D5:D7)</f>
        <v>371.75038693035248</v>
      </c>
      <c r="E4" s="29">
        <f t="shared" si="7"/>
        <v>341.95451418744631</v>
      </c>
      <c r="F4" s="29">
        <f t="shared" si="7"/>
        <v>335.57876182287191</v>
      </c>
      <c r="G4" s="29">
        <f t="shared" si="7"/>
        <v>329.53181427343083</v>
      </c>
      <c r="H4" s="29">
        <f t="shared" si="7"/>
        <v>320.76766981943251</v>
      </c>
      <c r="I4" s="29">
        <f t="shared" si="7"/>
        <v>276.85872742906281</v>
      </c>
      <c r="J4" s="29">
        <f t="shared" si="7"/>
        <v>225.75064488392087</v>
      </c>
      <c r="K4" s="29">
        <f t="shared" si="7"/>
        <v>187.5054170249355</v>
      </c>
      <c r="L4" s="29">
        <f t="shared" si="7"/>
        <v>203.3731728288908</v>
      </c>
      <c r="M4" s="29">
        <f t="shared" si="7"/>
        <v>240.89991401547724</v>
      </c>
      <c r="N4" s="29">
        <f t="shared" si="7"/>
        <v>269.91461736887362</v>
      </c>
      <c r="O4" s="29">
        <f t="shared" si="7"/>
        <v>254.19862424763534</v>
      </c>
      <c r="P4" s="29">
        <f t="shared" si="7"/>
        <v>273.72889079965603</v>
      </c>
      <c r="Q4" s="29">
        <f t="shared" si="7"/>
        <v>269.68976784178847</v>
      </c>
      <c r="R4" s="29">
        <f t="shared" si="7"/>
        <v>260.86440240756662</v>
      </c>
      <c r="S4" s="29">
        <f t="shared" si="7"/>
        <v>229.96861564918314</v>
      </c>
      <c r="T4" s="29">
        <f t="shared" si="7"/>
        <v>208.85872742906278</v>
      </c>
      <c r="U4" s="29">
        <f t="shared" si="7"/>
        <v>167.77540842648321</v>
      </c>
      <c r="V4" s="29">
        <f t="shared" si="7"/>
        <v>185.12949269131559</v>
      </c>
      <c r="W4" s="29">
        <f t="shared" si="7"/>
        <v>158.52527944969901</v>
      </c>
      <c r="X4" s="29">
        <f t="shared" ref="X4" si="8">SUM(X5:X7)</f>
        <v>171.81788478073952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374.88684436801373</v>
      </c>
      <c r="D7" s="10">
        <f>FC_IND_PPP_PU_E!D7+FC_IND_PPP_PA_E!D7+FC_IND_PPP_PR_E!D7</f>
        <v>371.75038693035248</v>
      </c>
      <c r="E7" s="10">
        <f>FC_IND_PPP_PU_E!E7+FC_IND_PPP_PA_E!E7+FC_IND_PPP_PR_E!E7</f>
        <v>341.95451418744631</v>
      </c>
      <c r="F7" s="10">
        <f>FC_IND_PPP_PU_E!F7+FC_IND_PPP_PA_E!F7+FC_IND_PPP_PR_E!F7</f>
        <v>335.57876182287191</v>
      </c>
      <c r="G7" s="10">
        <f>FC_IND_PPP_PU_E!G7+FC_IND_PPP_PA_E!G7+FC_IND_PPP_PR_E!G7</f>
        <v>329.53181427343083</v>
      </c>
      <c r="H7" s="10">
        <f>FC_IND_PPP_PU_E!H7+FC_IND_PPP_PA_E!H7+FC_IND_PPP_PR_E!H7</f>
        <v>320.76766981943251</v>
      </c>
      <c r="I7" s="10">
        <f>FC_IND_PPP_PU_E!I7+FC_IND_PPP_PA_E!I7+FC_IND_PPP_PR_E!I7</f>
        <v>276.85872742906281</v>
      </c>
      <c r="J7" s="10">
        <f>FC_IND_PPP_PU_E!J7+FC_IND_PPP_PA_E!J7+FC_IND_PPP_PR_E!J7</f>
        <v>225.75064488392087</v>
      </c>
      <c r="K7" s="10">
        <f>FC_IND_PPP_PU_E!K7+FC_IND_PPP_PA_E!K7+FC_IND_PPP_PR_E!K7</f>
        <v>187.5054170249355</v>
      </c>
      <c r="L7" s="10">
        <f>FC_IND_PPP_PU_E!L7+FC_IND_PPP_PA_E!L7+FC_IND_PPP_PR_E!L7</f>
        <v>203.3731728288908</v>
      </c>
      <c r="M7" s="10">
        <f>FC_IND_PPP_PU_E!M7+FC_IND_PPP_PA_E!M7+FC_IND_PPP_PR_E!M7</f>
        <v>240.89991401547724</v>
      </c>
      <c r="N7" s="10">
        <f>FC_IND_PPP_PU_E!N7+FC_IND_PPP_PA_E!N7+FC_IND_PPP_PR_E!N7</f>
        <v>269.91461736887362</v>
      </c>
      <c r="O7" s="10">
        <f>FC_IND_PPP_PU_E!O7+FC_IND_PPP_PA_E!O7+FC_IND_PPP_PR_E!O7</f>
        <v>254.19862424763534</v>
      </c>
      <c r="P7" s="10">
        <f>FC_IND_PPP_PU_E!P7+FC_IND_PPP_PA_E!P7+FC_IND_PPP_PR_E!P7</f>
        <v>273.72889079965603</v>
      </c>
      <c r="Q7" s="10">
        <f>FC_IND_PPP_PU_E!Q7+FC_IND_PPP_PA_E!Q7+FC_IND_PPP_PR_E!Q7</f>
        <v>269.68976784178847</v>
      </c>
      <c r="R7" s="10">
        <f>FC_IND_PPP_PU_E!R7+FC_IND_PPP_PA_E!R7+FC_IND_PPP_PR_E!R7</f>
        <v>260.86440240756662</v>
      </c>
      <c r="S7" s="10">
        <f>FC_IND_PPP_PU_E!S7+FC_IND_PPP_PA_E!S7+FC_IND_PPP_PR_E!S7</f>
        <v>229.96861564918314</v>
      </c>
      <c r="T7" s="10">
        <f>FC_IND_PPP_PU_E!T7+FC_IND_PPP_PA_E!T7+FC_IND_PPP_PR_E!T7</f>
        <v>208.85872742906278</v>
      </c>
      <c r="U7" s="10">
        <f>FC_IND_PPP_PU_E!U7+FC_IND_PPP_PA_E!U7+FC_IND_PPP_PR_E!U7</f>
        <v>167.77540842648321</v>
      </c>
      <c r="V7" s="10">
        <f>FC_IND_PPP_PU_E!V7+FC_IND_PPP_PA_E!V7+FC_IND_PPP_PR_E!V7</f>
        <v>185.12949269131559</v>
      </c>
      <c r="W7" s="10">
        <f>FC_IND_PPP_PU_E!W7+FC_IND_PPP_PA_E!W7+FC_IND_PPP_PR_E!W7</f>
        <v>158.52527944969901</v>
      </c>
      <c r="X7" s="10">
        <f>FC_IND_PPP_PU_E!X7+FC_IND_PPP_PA_E!X7+FC_IND_PPP_PR_E!X7</f>
        <v>171.81788478073952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0.63938091143594145</v>
      </c>
      <c r="D11" s="29">
        <f t="shared" ref="D11:W11" si="13">SUM(D12:D16)</f>
        <v>0.62648323301805664</v>
      </c>
      <c r="E11" s="29">
        <f t="shared" si="13"/>
        <v>0.65941530524505576</v>
      </c>
      <c r="F11" s="29">
        <f t="shared" si="13"/>
        <v>1.3136715391229581</v>
      </c>
      <c r="G11" s="29">
        <f t="shared" si="13"/>
        <v>0.65889939810834042</v>
      </c>
      <c r="H11" s="29">
        <f t="shared" si="13"/>
        <v>0.64006878761822872</v>
      </c>
      <c r="I11" s="29">
        <f t="shared" si="13"/>
        <v>0.66981943250214948</v>
      </c>
      <c r="J11" s="29">
        <f t="shared" si="13"/>
        <v>0.67730008598452274</v>
      </c>
      <c r="K11" s="29">
        <f t="shared" si="13"/>
        <v>0.67523645743766114</v>
      </c>
      <c r="L11" s="29">
        <f t="shared" si="13"/>
        <v>0</v>
      </c>
      <c r="M11" s="29">
        <f t="shared" si="13"/>
        <v>0.65184866723989665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9.37231298366294E-3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0.63938091143594145</v>
      </c>
      <c r="D13" s="10">
        <f>FC_IND_PPP_PU_E!D13+FC_IND_PPP_PA_E!D13+FC_IND_PPP_PR_E!D13</f>
        <v>0.62648323301805664</v>
      </c>
      <c r="E13" s="10">
        <f>FC_IND_PPP_PU_E!E13+FC_IND_PPP_PA_E!E13+FC_IND_PPP_PR_E!E13</f>
        <v>0.65941530524505576</v>
      </c>
      <c r="F13" s="10">
        <f>FC_IND_PPP_PU_E!F13+FC_IND_PPP_PA_E!F13+FC_IND_PPP_PR_E!F13</f>
        <v>1.3136715391229581</v>
      </c>
      <c r="G13" s="10">
        <f>FC_IND_PPP_PU_E!G13+FC_IND_PPP_PA_E!G13+FC_IND_PPP_PR_E!G13</f>
        <v>0.65889939810834042</v>
      </c>
      <c r="H13" s="10">
        <f>FC_IND_PPP_PU_E!H13+FC_IND_PPP_PA_E!H13+FC_IND_PPP_PR_E!H13</f>
        <v>0.64006878761822872</v>
      </c>
      <c r="I13" s="10">
        <f>FC_IND_PPP_PU_E!I13+FC_IND_PPP_PA_E!I13+FC_IND_PPP_PR_E!I13</f>
        <v>0.66981943250214948</v>
      </c>
      <c r="J13" s="10">
        <f>FC_IND_PPP_PU_E!J13+FC_IND_PPP_PA_E!J13+FC_IND_PPP_PR_E!J13</f>
        <v>0.67730008598452274</v>
      </c>
      <c r="K13" s="10">
        <f>FC_IND_PPP_PU_E!K13+FC_IND_PPP_PA_E!K13+FC_IND_PPP_PR_E!K13</f>
        <v>0.67523645743766114</v>
      </c>
      <c r="L13" s="10">
        <f>FC_IND_PPP_PU_E!L13+FC_IND_PPP_PA_E!L13+FC_IND_PPP_PR_E!L13</f>
        <v>0</v>
      </c>
      <c r="M13" s="10">
        <f>FC_IND_PPP_PU_E!M13+FC_IND_PPP_PA_E!M13+FC_IND_PPP_PR_E!M13</f>
        <v>0.65184866723989665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9.37231298366294E-3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52.667927773000855</v>
      </c>
      <c r="D26" s="37">
        <f t="shared" ref="D26:W26" si="22">SUM(D27,D33)</f>
        <v>49.259587274290624</v>
      </c>
      <c r="E26" s="37">
        <f t="shared" si="22"/>
        <v>49.03267411865864</v>
      </c>
      <c r="F26" s="37">
        <f t="shared" si="22"/>
        <v>53.140842648323307</v>
      </c>
      <c r="G26" s="37">
        <f t="shared" si="22"/>
        <v>54.084264832330177</v>
      </c>
      <c r="H26" s="37">
        <f t="shared" si="22"/>
        <v>48.903783319002578</v>
      </c>
      <c r="I26" s="37">
        <f t="shared" si="22"/>
        <v>51.060533104041269</v>
      </c>
      <c r="J26" s="37">
        <f t="shared" si="22"/>
        <v>56.2816852966466</v>
      </c>
      <c r="K26" s="37">
        <f t="shared" si="22"/>
        <v>47.881427343078251</v>
      </c>
      <c r="L26" s="37">
        <f t="shared" si="22"/>
        <v>47.652106620808254</v>
      </c>
      <c r="M26" s="37">
        <f t="shared" si="22"/>
        <v>47.573430782459162</v>
      </c>
      <c r="N26" s="37">
        <f t="shared" si="22"/>
        <v>47.494582975064475</v>
      </c>
      <c r="O26" s="37">
        <f t="shared" si="22"/>
        <v>42.638779019776429</v>
      </c>
      <c r="P26" s="37">
        <f t="shared" si="22"/>
        <v>44.707222699914013</v>
      </c>
      <c r="Q26" s="37">
        <f t="shared" si="22"/>
        <v>36.906534823731732</v>
      </c>
      <c r="R26" s="37">
        <f t="shared" si="22"/>
        <v>43.708856405846944</v>
      </c>
      <c r="S26" s="37">
        <f t="shared" si="22"/>
        <v>45.022527944969895</v>
      </c>
      <c r="T26" s="37">
        <f t="shared" si="22"/>
        <v>41.836715391229582</v>
      </c>
      <c r="U26" s="37">
        <f t="shared" si="22"/>
        <v>36.763886500429919</v>
      </c>
      <c r="V26" s="37">
        <f t="shared" si="22"/>
        <v>41.188993981083399</v>
      </c>
      <c r="W26" s="37">
        <f t="shared" si="22"/>
        <v>36.166723989681849</v>
      </c>
      <c r="X26" s="37">
        <f t="shared" ref="X26" si="23">SUM(X27,X33)</f>
        <v>47.715735167669827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52.667927773000855</v>
      </c>
      <c r="D33" s="29">
        <f t="shared" ref="D33:W33" si="28">SUM(D34:D50)</f>
        <v>49.259587274290624</v>
      </c>
      <c r="E33" s="29">
        <f t="shared" si="28"/>
        <v>49.03267411865864</v>
      </c>
      <c r="F33" s="29">
        <f t="shared" si="28"/>
        <v>53.140842648323307</v>
      </c>
      <c r="G33" s="29">
        <f t="shared" si="28"/>
        <v>54.084264832330177</v>
      </c>
      <c r="H33" s="29">
        <f t="shared" si="28"/>
        <v>48.903783319002578</v>
      </c>
      <c r="I33" s="29">
        <f t="shared" si="28"/>
        <v>51.060533104041269</v>
      </c>
      <c r="J33" s="29">
        <f t="shared" si="28"/>
        <v>56.2816852966466</v>
      </c>
      <c r="K33" s="29">
        <f t="shared" si="28"/>
        <v>47.881427343078251</v>
      </c>
      <c r="L33" s="29">
        <f t="shared" si="28"/>
        <v>47.652106620808254</v>
      </c>
      <c r="M33" s="29">
        <f t="shared" si="28"/>
        <v>47.573430782459162</v>
      </c>
      <c r="N33" s="29">
        <f t="shared" si="28"/>
        <v>47.494582975064475</v>
      </c>
      <c r="O33" s="29">
        <f t="shared" si="28"/>
        <v>42.638779019776429</v>
      </c>
      <c r="P33" s="29">
        <f t="shared" si="28"/>
        <v>44.707222699914013</v>
      </c>
      <c r="Q33" s="29">
        <f t="shared" si="28"/>
        <v>36.906534823731732</v>
      </c>
      <c r="R33" s="29">
        <f t="shared" si="28"/>
        <v>43.708856405846944</v>
      </c>
      <c r="S33" s="29">
        <f t="shared" si="28"/>
        <v>45.022527944969895</v>
      </c>
      <c r="T33" s="29">
        <f t="shared" si="28"/>
        <v>41.836715391229582</v>
      </c>
      <c r="U33" s="29">
        <f t="shared" si="28"/>
        <v>36.763886500429919</v>
      </c>
      <c r="V33" s="29">
        <f t="shared" si="28"/>
        <v>41.188993981083399</v>
      </c>
      <c r="W33" s="29">
        <f t="shared" si="28"/>
        <v>36.166723989681849</v>
      </c>
      <c r="X33" s="29">
        <f t="shared" ref="X33" si="29">SUM(X34:X50)</f>
        <v>47.715735167669827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3.3892519346517624</v>
      </c>
      <c r="D36" s="10">
        <f>FC_IND_PPP_PU_E!D36+FC_IND_PPP_PA_E!D36+FC_IND_PPP_PR_E!D36</f>
        <v>2.259501289767841</v>
      </c>
      <c r="E36" s="10">
        <f>FC_IND_PPP_PU_E!E36+FC_IND_PPP_PA_E!E36+FC_IND_PPP_PR_E!E36</f>
        <v>1.1297506448839212</v>
      </c>
      <c r="F36" s="10">
        <f>FC_IND_PPP_PU_E!F36+FC_IND_PPP_PA_E!F36+FC_IND_PPP_PR_E!F36</f>
        <v>1.1297506448839212</v>
      </c>
      <c r="G36" s="10">
        <f>FC_IND_PPP_PU_E!G36+FC_IND_PPP_PA_E!G36+FC_IND_PPP_PR_E!G36</f>
        <v>2.259501289767841</v>
      </c>
      <c r="H36" s="10">
        <f>FC_IND_PPP_PU_E!H36+FC_IND_PPP_PA_E!H36+FC_IND_PPP_PR_E!H36</f>
        <v>1.1297506448839207</v>
      </c>
      <c r="I36" s="10">
        <f>FC_IND_PPP_PU_E!I36+FC_IND_PPP_PA_E!I36+FC_IND_PPP_PR_E!I36</f>
        <v>2.259501289767841</v>
      </c>
      <c r="J36" s="10">
        <f>FC_IND_PPP_PU_E!J36+FC_IND_PPP_PA_E!J36+FC_IND_PPP_PR_E!J36</f>
        <v>4.519002579535683</v>
      </c>
      <c r="K36" s="10">
        <f>FC_IND_PPP_PU_E!K36+FC_IND_PPP_PA_E!K36+FC_IND_PPP_PR_E!K36</f>
        <v>1.129750644883921</v>
      </c>
      <c r="L36" s="10">
        <f>FC_IND_PPP_PU_E!L36+FC_IND_PPP_PA_E!L36+FC_IND_PPP_PR_E!L36</f>
        <v>2.1974204643164228</v>
      </c>
      <c r="M36" s="10">
        <f>FC_IND_PPP_PU_E!M36+FC_IND_PPP_PA_E!M36+FC_IND_PPP_PR_E!M36</f>
        <v>2.1974204643164228</v>
      </c>
      <c r="N36" s="10">
        <f>FC_IND_PPP_PU_E!N36+FC_IND_PPP_PA_E!N36+FC_IND_PPP_PR_E!N36</f>
        <v>2.1974204643164228</v>
      </c>
      <c r="O36" s="10">
        <f>FC_IND_PPP_PU_E!O36+FC_IND_PPP_PA_E!O36+FC_IND_PPP_PR_E!O36</f>
        <v>2.1974204643164228</v>
      </c>
      <c r="P36" s="10">
        <f>FC_IND_PPP_PU_E!P36+FC_IND_PPP_PA_E!P36+FC_IND_PPP_PR_E!P36</f>
        <v>2.1974204643164228</v>
      </c>
      <c r="Q36" s="10">
        <f>FC_IND_PPP_PU_E!Q36+FC_IND_PPP_PA_E!Q36+FC_IND_PPP_PR_E!Q36</f>
        <v>2.1974204643164228</v>
      </c>
      <c r="R36" s="10">
        <f>FC_IND_PPP_PU_E!R36+FC_IND_PPP_PA_E!R36+FC_IND_PPP_PR_E!R36</f>
        <v>2.1974204643164228</v>
      </c>
      <c r="S36" s="10">
        <f>FC_IND_PPP_PU_E!S36+FC_IND_PPP_PA_E!S36+FC_IND_PPP_PR_E!S36</f>
        <v>2.1974204643164228</v>
      </c>
      <c r="T36" s="10">
        <f>FC_IND_PPP_PU_E!T36+FC_IND_PPP_PA_E!T36+FC_IND_PPP_PR_E!T36</f>
        <v>2.5643164230438522</v>
      </c>
      <c r="U36" s="10">
        <f>FC_IND_PPP_PU_E!U36+FC_IND_PPP_PA_E!U36+FC_IND_PPP_PR_E!U36</f>
        <v>2.657695614789338</v>
      </c>
      <c r="V36" s="10">
        <f>FC_IND_PPP_PU_E!V36+FC_IND_PPP_PA_E!V36+FC_IND_PPP_PR_E!V36</f>
        <v>2.9038693035253651</v>
      </c>
      <c r="W36" s="10">
        <f>FC_IND_PPP_PU_E!W36+FC_IND_PPP_PA_E!W36+FC_IND_PPP_PR_E!W36</f>
        <v>3.2686156491831468</v>
      </c>
      <c r="X36" s="10">
        <f>FC_IND_PPP_PU_E!X36+FC_IND_PPP_PA_E!X36+FC_IND_PPP_PR_E!X36</f>
        <v>3.776182287188306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2.116165090283749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0.23723129836629397</v>
      </c>
      <c r="U37" s="10">
        <f>FC_IND_PPP_PU_E!U37+FC_IND_PPP_PA_E!U37+FC_IND_PPP_PR_E!U37</f>
        <v>0.45391229578675829</v>
      </c>
      <c r="V37" s="10">
        <f>FC_IND_PPP_PU_E!V37+FC_IND_PPP_PA_E!V37+FC_IND_PPP_PR_E!V37</f>
        <v>0.51040412725709372</v>
      </c>
      <c r="W37" s="10">
        <f>FC_IND_PPP_PU_E!W37+FC_IND_PPP_PA_E!W37+FC_IND_PPP_PR_E!W37</f>
        <v>1.7454858125537397E-2</v>
      </c>
      <c r="X37" s="10">
        <f>FC_IND_PPP_PU_E!X37+FC_IND_PPP_PA_E!X37+FC_IND_PPP_PR_E!X37</f>
        <v>1.642304385210662E-2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2.0922613929492688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7.222699914015477E-3</v>
      </c>
      <c r="U41" s="10">
        <f>FC_IND_PPP_PU_E!U41+FC_IND_PPP_PA_E!U41+FC_IND_PPP_PR_E!U41</f>
        <v>4.1272570937231296E-3</v>
      </c>
      <c r="V41" s="10">
        <f>FC_IND_PPP_PU_E!V41+FC_IND_PPP_PA_E!V41+FC_IND_PPP_PR_E!V41</f>
        <v>6.1908856405846939E-3</v>
      </c>
      <c r="W41" s="10">
        <f>FC_IND_PPP_PU_E!W41+FC_IND_PPP_PA_E!W41+FC_IND_PPP_PR_E!W41</f>
        <v>4.1272570937231296E-3</v>
      </c>
      <c r="X41" s="10">
        <f>FC_IND_PPP_PU_E!X41+FC_IND_PPP_PA_E!X41+FC_IND_PPP_PR_E!X41</f>
        <v>6.1908856405846939E-3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14.378503869303529</v>
      </c>
      <c r="D43" s="10">
        <f>FC_IND_PPP_PU_E!D43+FC_IND_PPP_PA_E!D43+FC_IND_PPP_PR_E!D43</f>
        <v>11.297420464316421</v>
      </c>
      <c r="E43" s="10">
        <f>FC_IND_PPP_PU_E!E43+FC_IND_PPP_PA_E!E43+FC_IND_PPP_PR_E!E43</f>
        <v>10.27033533963886</v>
      </c>
      <c r="F43" s="10">
        <f>FC_IND_PPP_PU_E!F43+FC_IND_PPP_PA_E!F43+FC_IND_PPP_PR_E!F43</f>
        <v>11.297420464316424</v>
      </c>
      <c r="G43" s="10">
        <f>FC_IND_PPP_PU_E!G43+FC_IND_PPP_PA_E!G43+FC_IND_PPP_PR_E!G43</f>
        <v>11.297420464316421</v>
      </c>
      <c r="H43" s="10">
        <f>FC_IND_PPP_PU_E!H43+FC_IND_PPP_PA_E!H43+FC_IND_PPP_PR_E!H43</f>
        <v>8.2163370593293195</v>
      </c>
      <c r="I43" s="10">
        <f>FC_IND_PPP_PU_E!I43+FC_IND_PPP_PA_E!I43+FC_IND_PPP_PR_E!I43</f>
        <v>9.2433361994840926</v>
      </c>
      <c r="J43" s="10">
        <f>FC_IND_PPP_PU_E!J43+FC_IND_PPP_PA_E!J43+FC_IND_PPP_PR_E!J43</f>
        <v>10.27033533963886</v>
      </c>
      <c r="K43" s="10">
        <f>FC_IND_PPP_PU_E!K43+FC_IND_PPP_PA_E!K43+FC_IND_PPP_PR_E!K43</f>
        <v>7.1892519346517618</v>
      </c>
      <c r="L43" s="10">
        <f>FC_IND_PPP_PU_E!L43+FC_IND_PPP_PA_E!L43+FC_IND_PPP_PR_E!L43</f>
        <v>7.2393809114359424</v>
      </c>
      <c r="M43" s="10">
        <f>FC_IND_PPP_PU_E!M43+FC_IND_PPP_PA_E!M43+FC_IND_PPP_PR_E!M43</f>
        <v>6.2052450558899386</v>
      </c>
      <c r="N43" s="10">
        <f>FC_IND_PPP_PU_E!N43+FC_IND_PPP_PA_E!N43+FC_IND_PPP_PR_E!N43</f>
        <v>5.171023215821152</v>
      </c>
      <c r="O43" s="10">
        <f>FC_IND_PPP_PU_E!O43+FC_IND_PPP_PA_E!O43+FC_IND_PPP_PR_E!O43</f>
        <v>4.1368013757523636</v>
      </c>
      <c r="P43" s="10">
        <f>FC_IND_PPP_PU_E!P43+FC_IND_PPP_PA_E!P43+FC_IND_PPP_PR_E!P43</f>
        <v>6.2052450558899377</v>
      </c>
      <c r="Q43" s="10">
        <f>FC_IND_PPP_PU_E!Q43+FC_IND_PPP_PA_E!Q43+FC_IND_PPP_PR_E!Q43</f>
        <v>4.1368013757523627</v>
      </c>
      <c r="R43" s="10">
        <f>FC_IND_PPP_PU_E!R43+FC_IND_PPP_PA_E!R43+FC_IND_PPP_PR_E!R43</f>
        <v>6.1622527944969887</v>
      </c>
      <c r="S43" s="10">
        <f>FC_IND_PPP_PU_E!S43+FC_IND_PPP_PA_E!S43+FC_IND_PPP_PR_E!S43</f>
        <v>11.297420464316421</v>
      </c>
      <c r="T43" s="10">
        <f>FC_IND_PPP_PU_E!T43+FC_IND_PPP_PA_E!T43+FC_IND_PPP_PR_E!T43</f>
        <v>13.70885640584695</v>
      </c>
      <c r="U43" s="10">
        <f>FC_IND_PPP_PU_E!U43+FC_IND_PPP_PA_E!U43+FC_IND_PPP_PR_E!U43</f>
        <v>11.426827171109201</v>
      </c>
      <c r="V43" s="10">
        <f>FC_IND_PPP_PU_E!V43+FC_IND_PPP_PA_E!V43+FC_IND_PPP_PR_E!V43</f>
        <v>14.10636285468615</v>
      </c>
      <c r="W43" s="10">
        <f>FC_IND_PPP_PU_E!W43+FC_IND_PPP_PA_E!W43+FC_IND_PPP_PR_E!W43</f>
        <v>10.3627687016337</v>
      </c>
      <c r="X43" s="10">
        <f>FC_IND_PPP_PU_E!X43+FC_IND_PPP_PA_E!X43+FC_IND_PPP_PR_E!X43</f>
        <v>18.498968185726572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32.807910576096297</v>
      </c>
      <c r="D44" s="10">
        <f>FC_IND_PPP_PU_E!D44+FC_IND_PPP_PA_E!D44+FC_IND_PPP_PR_E!D44</f>
        <v>35.702665520206367</v>
      </c>
      <c r="E44" s="10">
        <f>FC_IND_PPP_PU_E!E44+FC_IND_PPP_PA_E!E44+FC_IND_PPP_PR_E!E44</f>
        <v>37.632588134135858</v>
      </c>
      <c r="F44" s="10">
        <f>FC_IND_PPP_PU_E!F44+FC_IND_PPP_PA_E!F44+FC_IND_PPP_PR_E!F44</f>
        <v>38.597506448839212</v>
      </c>
      <c r="G44" s="10">
        <f>FC_IND_PPP_PU_E!G44+FC_IND_PPP_PA_E!G44+FC_IND_PPP_PR_E!G44</f>
        <v>40.527343078245913</v>
      </c>
      <c r="H44" s="10">
        <f>FC_IND_PPP_PU_E!H44+FC_IND_PPP_PA_E!H44+FC_IND_PPP_PR_E!H44</f>
        <v>38.597506448839212</v>
      </c>
      <c r="I44" s="10">
        <f>FC_IND_PPP_PU_E!I44+FC_IND_PPP_PA_E!I44+FC_IND_PPP_PR_E!I44</f>
        <v>38.597506448839212</v>
      </c>
      <c r="J44" s="10">
        <f>FC_IND_PPP_PU_E!J44+FC_IND_PPP_PA_E!J44+FC_IND_PPP_PR_E!J44</f>
        <v>41.492347377472058</v>
      </c>
      <c r="K44" s="10">
        <f>FC_IND_PPP_PU_E!K44+FC_IND_PPP_PA_E!K44+FC_IND_PPP_PR_E!K44</f>
        <v>39.562424763542566</v>
      </c>
      <c r="L44" s="10">
        <f>FC_IND_PPP_PU_E!L44+FC_IND_PPP_PA_E!L44+FC_IND_PPP_PR_E!L44</f>
        <v>38.215305245055887</v>
      </c>
      <c r="M44" s="10">
        <f>FC_IND_PPP_PU_E!M44+FC_IND_PPP_PA_E!M44+FC_IND_PPP_PR_E!M44</f>
        <v>39.1707652622528</v>
      </c>
      <c r="N44" s="10">
        <f>FC_IND_PPP_PU_E!N44+FC_IND_PPP_PA_E!N44+FC_IND_PPP_PR_E!N44</f>
        <v>40.126139294926901</v>
      </c>
      <c r="O44" s="10">
        <f>FC_IND_PPP_PU_E!O44+FC_IND_PPP_PA_E!O44+FC_IND_PPP_PR_E!O44</f>
        <v>36.304557179707643</v>
      </c>
      <c r="P44" s="10">
        <f>FC_IND_PPP_PU_E!P44+FC_IND_PPP_PA_E!P44+FC_IND_PPP_PR_E!P44</f>
        <v>36.304557179707651</v>
      </c>
      <c r="Q44" s="10">
        <f>FC_IND_PPP_PU_E!Q44+FC_IND_PPP_PA_E!Q44+FC_IND_PPP_PR_E!Q44</f>
        <v>30.572312983662943</v>
      </c>
      <c r="R44" s="10">
        <f>FC_IND_PPP_PU_E!R44+FC_IND_PPP_PA_E!R44+FC_IND_PPP_PR_E!R44</f>
        <v>35.349183147033528</v>
      </c>
      <c r="S44" s="10">
        <f>FC_IND_PPP_PU_E!S44+FC_IND_PPP_PA_E!S44+FC_IND_PPP_PR_E!S44</f>
        <v>31.527687016337055</v>
      </c>
      <c r="T44" s="10">
        <f>FC_IND_PPP_PU_E!T44+FC_IND_PPP_PA_E!T44+FC_IND_PPP_PR_E!T44</f>
        <v>25.262252794496995</v>
      </c>
      <c r="U44" s="10">
        <f>FC_IND_PPP_PU_E!U44+FC_IND_PPP_PA_E!U44+FC_IND_PPP_PR_E!U44</f>
        <v>22.20928632846087</v>
      </c>
      <c r="V44" s="10">
        <f>FC_IND_PPP_PU_E!V44+FC_IND_PPP_PA_E!V44+FC_IND_PPP_PR_E!V44</f>
        <v>23.650300945829748</v>
      </c>
      <c r="W44" s="10">
        <f>FC_IND_PPP_PU_E!W44+FC_IND_PPP_PA_E!W44+FC_IND_PPP_PR_E!W44</f>
        <v>22.501289767841786</v>
      </c>
      <c r="X44" s="10">
        <f>FC_IND_PPP_PU_E!X44+FC_IND_PPP_PA_E!X44+FC_IND_PPP_PR_E!X44</f>
        <v>25.397162510748071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0.96018916595012893</v>
      </c>
      <c r="I50" s="10">
        <f>FC_IND_PPP_PU_E!I50+FC_IND_PPP_PA_E!I50+FC_IND_PPP_PR_E!I50</f>
        <v>0.96018916595012893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5.6835769561478927E-2</v>
      </c>
      <c r="U50" s="10">
        <f>FC_IND_PPP_PU_E!U50+FC_IND_PPP_PA_E!U50+FC_IND_PPP_PR_E!U50</f>
        <v>1.2037833190025788E-2</v>
      </c>
      <c r="V50" s="10">
        <f>FC_IND_PPP_PU_E!V50+FC_IND_PPP_PA_E!V50+FC_IND_PPP_PR_E!V50</f>
        <v>1.1865864144453999E-2</v>
      </c>
      <c r="W50" s="10">
        <f>FC_IND_PPP_PU_E!W50+FC_IND_PPP_PA_E!W50+FC_IND_PPP_PR_E!W50</f>
        <v>1.2467755803955288E-2</v>
      </c>
      <c r="X50" s="10">
        <f>FC_IND_PPP_PU_E!X50+FC_IND_PPP_PA_E!X50+FC_IND_PPP_PR_E!X50</f>
        <v>2.0808254514187441E-2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28.912295786758381</v>
      </c>
      <c r="D51" s="37">
        <f>FC_IND_PPP_PU_E!D51+FC_IND_PPP_PA_E!D51+FC_IND_PPP_PR_E!D51</f>
        <v>34.52278589853826</v>
      </c>
      <c r="E51" s="37">
        <f>FC_IND_PPP_PU_E!E51+FC_IND_PPP_PA_E!E51+FC_IND_PPP_PR_E!E51</f>
        <v>34.888220120378328</v>
      </c>
      <c r="F51" s="37">
        <f>FC_IND_PPP_PU_E!F51+FC_IND_PPP_PA_E!F51+FC_IND_PPP_PR_E!F51</f>
        <v>50.02149613069647</v>
      </c>
      <c r="G51" s="37">
        <f>FC_IND_PPP_PU_E!G51+FC_IND_PPP_PA_E!G51+FC_IND_PPP_PR_E!G51</f>
        <v>63.456577815993107</v>
      </c>
      <c r="H51" s="37">
        <f>FC_IND_PPP_PU_E!H51+FC_IND_PPP_PA_E!H51+FC_IND_PPP_PR_E!H51</f>
        <v>54.643164230438522</v>
      </c>
      <c r="I51" s="37">
        <f>FC_IND_PPP_PU_E!I51+FC_IND_PPP_PA_E!I51+FC_IND_PPP_PR_E!I51</f>
        <v>71.087704213241608</v>
      </c>
      <c r="J51" s="37">
        <f>FC_IND_PPP_PU_E!J51+FC_IND_PPP_PA_E!J51+FC_IND_PPP_PR_E!J51</f>
        <v>97.613929492691312</v>
      </c>
      <c r="K51" s="37">
        <f>FC_IND_PPP_PU_E!K51+FC_IND_PPP_PA_E!K51+FC_IND_PPP_PR_E!K51</f>
        <v>115.17626827171109</v>
      </c>
      <c r="L51" s="37">
        <f>FC_IND_PPP_PU_E!L51+FC_IND_PPP_PA_E!L51+FC_IND_PPP_PR_E!L51</f>
        <v>118.76612209802239</v>
      </c>
      <c r="M51" s="37">
        <f>FC_IND_PPP_PU_E!M51+FC_IND_PPP_PA_E!M51+FC_IND_PPP_PR_E!M51</f>
        <v>122.6354256233878</v>
      </c>
      <c r="N51" s="37">
        <f>FC_IND_PPP_PU_E!N51+FC_IND_PPP_PA_E!N51+FC_IND_PPP_PR_E!N51</f>
        <v>109.5657781599312</v>
      </c>
      <c r="O51" s="37">
        <f>FC_IND_PPP_PU_E!O51+FC_IND_PPP_PA_E!O51+FC_IND_PPP_PR_E!O51</f>
        <v>132.20120378331899</v>
      </c>
      <c r="P51" s="37">
        <f>FC_IND_PPP_PU_E!P51+FC_IND_PPP_PA_E!P51+FC_IND_PPP_PR_E!P51</f>
        <v>149.7850386930352</v>
      </c>
      <c r="Q51" s="37">
        <f>FC_IND_PPP_PU_E!Q51+FC_IND_PPP_PA_E!Q51+FC_IND_PPP_PR_E!Q51</f>
        <v>167.04643164230441</v>
      </c>
      <c r="R51" s="37">
        <f>FC_IND_PPP_PU_E!R51+FC_IND_PPP_PA_E!R51+FC_IND_PPP_PR_E!R51</f>
        <v>171.15219260533104</v>
      </c>
      <c r="S51" s="37">
        <f>FC_IND_PPP_PU_E!S51+FC_IND_PPP_PA_E!S51+FC_IND_PPP_PR_E!S51</f>
        <v>190.86414445399834</v>
      </c>
      <c r="T51" s="37">
        <f>FC_IND_PPP_PU_E!T51+FC_IND_PPP_PA_E!T51+FC_IND_PPP_PR_E!T51</f>
        <v>208.00825451418743</v>
      </c>
      <c r="U51" s="37">
        <f>FC_IND_PPP_PU_E!U51+FC_IND_PPP_PA_E!U51+FC_IND_PPP_PR_E!U51</f>
        <v>203.33852106620813</v>
      </c>
      <c r="V51" s="37">
        <f>FC_IND_PPP_PU_E!V51+FC_IND_PPP_PA_E!V51+FC_IND_PPP_PR_E!V51</f>
        <v>237.29802235597589</v>
      </c>
      <c r="W51" s="37">
        <f>FC_IND_PPP_PU_E!W51+FC_IND_PPP_PA_E!W51+FC_IND_PPP_PR_E!W51</f>
        <v>222.45270851246781</v>
      </c>
      <c r="X51" s="37">
        <f>FC_IND_PPP_PU_E!X51+FC_IND_PPP_PA_E!X51+FC_IND_PPP_PR_E!X51</f>
        <v>235.39277730008604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380.67257093723128</v>
      </c>
      <c r="D52" s="37">
        <f t="shared" ref="D52:W52" si="31">SUM(D53:D70)</f>
        <v>361.56491831470322</v>
      </c>
      <c r="E52" s="37">
        <f t="shared" si="31"/>
        <v>397.00963026655199</v>
      </c>
      <c r="F52" s="37">
        <f t="shared" si="31"/>
        <v>428.7283748925193</v>
      </c>
      <c r="G52" s="37">
        <f t="shared" si="31"/>
        <v>452.78013757523649</v>
      </c>
      <c r="H52" s="37">
        <f t="shared" si="31"/>
        <v>444.51607910576092</v>
      </c>
      <c r="I52" s="37">
        <f t="shared" si="31"/>
        <v>462.85950128976776</v>
      </c>
      <c r="J52" s="37">
        <f t="shared" si="31"/>
        <v>445.30429922613928</v>
      </c>
      <c r="K52" s="37">
        <f t="shared" si="31"/>
        <v>471.21908856405844</v>
      </c>
      <c r="L52" s="37">
        <f t="shared" si="31"/>
        <v>458.32141014617366</v>
      </c>
      <c r="M52" s="37">
        <f t="shared" si="31"/>
        <v>468.85451418744634</v>
      </c>
      <c r="N52" s="37">
        <f t="shared" si="31"/>
        <v>465.15236457437669</v>
      </c>
      <c r="O52" s="37">
        <f t="shared" si="31"/>
        <v>488.22493551160795</v>
      </c>
      <c r="P52" s="37">
        <f t="shared" si="31"/>
        <v>650.68787618228703</v>
      </c>
      <c r="Q52" s="37">
        <f t="shared" si="31"/>
        <v>647.08134135855539</v>
      </c>
      <c r="R52" s="37">
        <f t="shared" si="31"/>
        <v>648.60988822012052</v>
      </c>
      <c r="S52" s="37">
        <f t="shared" si="31"/>
        <v>729.10094582975069</v>
      </c>
      <c r="T52" s="37">
        <f t="shared" si="31"/>
        <v>809.22975064488389</v>
      </c>
      <c r="U52" s="37">
        <f t="shared" si="31"/>
        <v>865.42269991401554</v>
      </c>
      <c r="V52" s="37">
        <f t="shared" si="31"/>
        <v>925.05339638864996</v>
      </c>
      <c r="W52" s="37">
        <f t="shared" si="31"/>
        <v>967.61272570937228</v>
      </c>
      <c r="X52" s="37">
        <f t="shared" ref="X52" si="32">SUM(X53:X70)</f>
        <v>580.39234737747199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380.67257093723128</v>
      </c>
      <c r="D59" s="10">
        <f>FC_IND_PPP_PU_E!D59+FC_IND_PPP_PA_E!D59+FC_IND_PPP_PR_E!D59</f>
        <v>361.56491831470322</v>
      </c>
      <c r="E59" s="10">
        <f>FC_IND_PPP_PU_E!E59+FC_IND_PPP_PA_E!E59+FC_IND_PPP_PR_E!E59</f>
        <v>397.00963026655199</v>
      </c>
      <c r="F59" s="10">
        <f>FC_IND_PPP_PU_E!F59+FC_IND_PPP_PA_E!F59+FC_IND_PPP_PR_E!F59</f>
        <v>428.7283748925193</v>
      </c>
      <c r="G59" s="10">
        <f>FC_IND_PPP_PU_E!G59+FC_IND_PPP_PA_E!G59+FC_IND_PPP_PR_E!G59</f>
        <v>452.78013757523649</v>
      </c>
      <c r="H59" s="10">
        <f>FC_IND_PPP_PU_E!H59+FC_IND_PPP_PA_E!H59+FC_IND_PPP_PR_E!H59</f>
        <v>444.51607910576092</v>
      </c>
      <c r="I59" s="10">
        <f>FC_IND_PPP_PU_E!I59+FC_IND_PPP_PA_E!I59+FC_IND_PPP_PR_E!I59</f>
        <v>462.85950128976776</v>
      </c>
      <c r="J59" s="10">
        <f>FC_IND_PPP_PU_E!J59+FC_IND_PPP_PA_E!J59+FC_IND_PPP_PR_E!J59</f>
        <v>445.30429922613928</v>
      </c>
      <c r="K59" s="10">
        <f>FC_IND_PPP_PU_E!K59+FC_IND_PPP_PA_E!K59+FC_IND_PPP_PR_E!K59</f>
        <v>471.21908856405844</v>
      </c>
      <c r="L59" s="10">
        <f>FC_IND_PPP_PU_E!L59+FC_IND_PPP_PA_E!L59+FC_IND_PPP_PR_E!L59</f>
        <v>457.89148753224418</v>
      </c>
      <c r="M59" s="10">
        <f>FC_IND_PPP_PU_E!M59+FC_IND_PPP_PA_E!M59+FC_IND_PPP_PR_E!M59</f>
        <v>467.68417884780746</v>
      </c>
      <c r="N59" s="10">
        <f>FC_IND_PPP_PU_E!N59+FC_IND_PPP_PA_E!N59+FC_IND_PPP_PR_E!N59</f>
        <v>463.40877042132422</v>
      </c>
      <c r="O59" s="10">
        <f>FC_IND_PPP_PU_E!O59+FC_IND_PPP_PA_E!O59+FC_IND_PPP_PR_E!O59</f>
        <v>486.24247635425627</v>
      </c>
      <c r="P59" s="10">
        <f>FC_IND_PPP_PU_E!P59+FC_IND_PPP_PA_E!P59+FC_IND_PPP_PR_E!P59</f>
        <v>648.51435941530508</v>
      </c>
      <c r="Q59" s="10">
        <f>FC_IND_PPP_PU_E!Q59+FC_IND_PPP_PA_E!Q59+FC_IND_PPP_PR_E!Q59</f>
        <v>644.57343078245913</v>
      </c>
      <c r="R59" s="10">
        <f>FC_IND_PPP_PU_E!R59+FC_IND_PPP_PA_E!R59+FC_IND_PPP_PR_E!R59</f>
        <v>646.55580395528818</v>
      </c>
      <c r="S59" s="10">
        <f>FC_IND_PPP_PU_E!S59+FC_IND_PPP_PA_E!S59+FC_IND_PPP_PR_E!S59</f>
        <v>726.44978503869311</v>
      </c>
      <c r="T59" s="10">
        <f>FC_IND_PPP_PU_E!T59+FC_IND_PPP_PA_E!T59+FC_IND_PPP_PR_E!T59</f>
        <v>805.91186586414437</v>
      </c>
      <c r="U59" s="10">
        <f>FC_IND_PPP_PU_E!U59+FC_IND_PPP_PA_E!U59+FC_IND_PPP_PR_E!U59</f>
        <v>863.13877901977651</v>
      </c>
      <c r="V59" s="10">
        <f>FC_IND_PPP_PU_E!V59+FC_IND_PPP_PA_E!V59+FC_IND_PPP_PR_E!V59</f>
        <v>922.5405846947549</v>
      </c>
      <c r="W59" s="10">
        <f>FC_IND_PPP_PU_E!W59+FC_IND_PPP_PA_E!W59+FC_IND_PPP_PR_E!W59</f>
        <v>965.0117798796216</v>
      </c>
      <c r="X59" s="10">
        <f>FC_IND_PPP_PU_E!X59+FC_IND_PPP_PA_E!X59+FC_IND_PPP_PR_E!X59</f>
        <v>543.52287188306104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0.42992261392949271</v>
      </c>
      <c r="M61" s="10">
        <f>FC_IND_PPP_PU_E!M61+FC_IND_PPP_PA_E!M61+FC_IND_PPP_PR_E!M61</f>
        <v>1.1703353396388647</v>
      </c>
      <c r="N61" s="10">
        <f>FC_IND_PPP_PU_E!N61+FC_IND_PPP_PA_E!N61+FC_IND_PPP_PR_E!N61</f>
        <v>1.7435941530524501</v>
      </c>
      <c r="O61" s="10">
        <f>FC_IND_PPP_PU_E!O61+FC_IND_PPP_PA_E!O61+FC_IND_PPP_PR_E!O61</f>
        <v>1.982459157351677</v>
      </c>
      <c r="P61" s="10">
        <f>FC_IND_PPP_PU_E!P61+FC_IND_PPP_PA_E!P61+FC_IND_PPP_PR_E!P61</f>
        <v>2.1735167669819431</v>
      </c>
      <c r="Q61" s="10">
        <f>FC_IND_PPP_PU_E!Q61+FC_IND_PPP_PA_E!Q61+FC_IND_PPP_PR_E!Q61</f>
        <v>2.507910576096303</v>
      </c>
      <c r="R61" s="10">
        <f>FC_IND_PPP_PU_E!R61+FC_IND_PPP_PA_E!R61+FC_IND_PPP_PR_E!R61</f>
        <v>2.0540842648323299</v>
      </c>
      <c r="S61" s="10">
        <f>FC_IND_PPP_PU_E!S61+FC_IND_PPP_PA_E!S61+FC_IND_PPP_PR_E!S61</f>
        <v>2.6511607910576092</v>
      </c>
      <c r="T61" s="10">
        <f>FC_IND_PPP_PU_E!T61+FC_IND_PPP_PA_E!T61+FC_IND_PPP_PR_E!T61</f>
        <v>3.3178847807394671</v>
      </c>
      <c r="U61" s="10">
        <f>FC_IND_PPP_PU_E!U61+FC_IND_PPP_PA_E!U61+FC_IND_PPP_PR_E!U61</f>
        <v>2.2839208942390372</v>
      </c>
      <c r="V61" s="10">
        <f>FC_IND_PPP_PU_E!V61+FC_IND_PPP_PA_E!V61+FC_IND_PPP_PR_E!V61</f>
        <v>2.5128116938950988</v>
      </c>
      <c r="W61" s="10">
        <f>FC_IND_PPP_PU_E!W61+FC_IND_PPP_PA_E!W61+FC_IND_PPP_PR_E!W61</f>
        <v>2.600945829750644</v>
      </c>
      <c r="X61" s="10">
        <f>FC_IND_PPP_PU_E!X61+FC_IND_PPP_PA_E!X61+FC_IND_PPP_PR_E!X61</f>
        <v>4.0538263112639719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32.81564918314703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0.88374892519346515</v>
      </c>
      <c r="Q71" s="37">
        <f t="shared" si="34"/>
        <v>2.9855546001719691</v>
      </c>
      <c r="R71" s="37">
        <f t="shared" si="34"/>
        <v>2.5795356835769563</v>
      </c>
      <c r="S71" s="37">
        <f t="shared" si="34"/>
        <v>4.5380911435941522</v>
      </c>
      <c r="T71" s="37">
        <f t="shared" si="34"/>
        <v>7.0396388650042967</v>
      </c>
      <c r="U71" s="37">
        <f t="shared" si="34"/>
        <v>8.6069647463456569</v>
      </c>
      <c r="V71" s="37">
        <f t="shared" si="34"/>
        <v>10.199054170249349</v>
      </c>
      <c r="W71" s="37">
        <f t="shared" si="34"/>
        <v>12.688822012037829</v>
      </c>
      <c r="X71" s="37">
        <f t="shared" ref="X71" si="35">SUM(X72:X73)</f>
        <v>9.704127257093722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0.88374892519346515</v>
      </c>
      <c r="Q72" s="10">
        <f>FC_IND_PPP_PU_E!Q72+FC_IND_PPP_PA_E!Q72+FC_IND_PPP_PR_E!Q72</f>
        <v>2.9855546001719691</v>
      </c>
      <c r="R72" s="10">
        <f>FC_IND_PPP_PU_E!R72+FC_IND_PPP_PA_E!R72+FC_IND_PPP_PR_E!R72</f>
        <v>2.5795356835769563</v>
      </c>
      <c r="S72" s="10">
        <f>FC_IND_PPP_PU_E!S72+FC_IND_PPP_PA_E!S72+FC_IND_PPP_PR_E!S72</f>
        <v>4.5380911435941522</v>
      </c>
      <c r="T72" s="10">
        <f>FC_IND_PPP_PU_E!T72+FC_IND_PPP_PA_E!T72+FC_IND_PPP_PR_E!T72</f>
        <v>7.0396388650042967</v>
      </c>
      <c r="U72" s="10">
        <f>FC_IND_PPP_PU_E!U72+FC_IND_PPP_PA_E!U72+FC_IND_PPP_PR_E!U72</f>
        <v>8.6069647463456569</v>
      </c>
      <c r="V72" s="10">
        <f>FC_IND_PPP_PU_E!V72+FC_IND_PPP_PA_E!V72+FC_IND_PPP_PR_E!V72</f>
        <v>10.199054170249349</v>
      </c>
      <c r="W72" s="10">
        <f>FC_IND_PPP_PU_E!W72+FC_IND_PPP_PA_E!W72+FC_IND_PPP_PR_E!W72</f>
        <v>12.688822012037829</v>
      </c>
      <c r="X72" s="10">
        <f>FC_IND_PPP_PU_E!X72+FC_IND_PPP_PA_E!X72+FC_IND_PPP_PR_E!X72</f>
        <v>9.704127257093722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53.811951848667228</v>
      </c>
      <c r="D75" s="37">
        <f>FC_IND_PPP_PU_E!D75+FC_IND_PPP_PA_E!D75+FC_IND_PPP_PR_E!D75</f>
        <v>60.499656061908851</v>
      </c>
      <c r="E75" s="37">
        <f>FC_IND_PPP_PU_E!E75+FC_IND_PPP_PA_E!E75+FC_IND_PPP_PR_E!E75</f>
        <v>60.6907136715391</v>
      </c>
      <c r="F75" s="37">
        <f>FC_IND_PPP_PU_E!F75+FC_IND_PPP_PA_E!F75+FC_IND_PPP_PR_E!F75</f>
        <v>70.411779879621662</v>
      </c>
      <c r="G75" s="37">
        <f>FC_IND_PPP_PU_E!G75+FC_IND_PPP_PA_E!G75+FC_IND_PPP_PR_E!G75</f>
        <v>61.884952708512458</v>
      </c>
      <c r="H75" s="37">
        <f>FC_IND_PPP_PU_E!H75+FC_IND_PPP_PA_E!H75+FC_IND_PPP_PR_E!H75</f>
        <v>61.526741186586413</v>
      </c>
      <c r="I75" s="37">
        <f>FC_IND_PPP_PU_E!I75+FC_IND_PPP_PA_E!I75+FC_IND_PPP_PR_E!I75</f>
        <v>72.298624247635416</v>
      </c>
      <c r="J75" s="37">
        <f>FC_IND_PPP_PU_E!J75+FC_IND_PPP_PA_E!J75+FC_IND_PPP_PR_E!J75</f>
        <v>87.178761822871863</v>
      </c>
      <c r="K75" s="37">
        <f>FC_IND_PPP_PU_E!K75+FC_IND_PPP_PA_E!K75+FC_IND_PPP_PR_E!K75</f>
        <v>76.645657781599311</v>
      </c>
      <c r="L75" s="37">
        <f>FC_IND_PPP_PU_E!L75+FC_IND_PPP_PA_E!L75+FC_IND_PPP_PR_E!L75</f>
        <v>79.535683576956131</v>
      </c>
      <c r="M75" s="37">
        <f>FC_IND_PPP_PU_E!M75+FC_IND_PPP_PA_E!M75+FC_IND_PPP_PR_E!M75</f>
        <v>78.341444539982803</v>
      </c>
      <c r="N75" s="37">
        <f>FC_IND_PPP_PU_E!N75+FC_IND_PPP_PA_E!N75+FC_IND_PPP_PR_E!N75</f>
        <v>45.834565778159927</v>
      </c>
      <c r="O75" s="37">
        <f>FC_IND_PPP_PU_E!O75+FC_IND_PPP_PA_E!O75+FC_IND_PPP_PR_E!O75</f>
        <v>39.505073086844369</v>
      </c>
      <c r="P75" s="37">
        <f>FC_IND_PPP_PU_E!P75+FC_IND_PPP_PA_E!P75+FC_IND_PPP_PR_E!P75</f>
        <v>82.282373172828883</v>
      </c>
      <c r="Q75" s="37">
        <f>FC_IND_PPP_PU_E!Q75+FC_IND_PPP_PA_E!Q75+FC_IND_PPP_PR_E!Q75</f>
        <v>64.512295786758386</v>
      </c>
      <c r="R75" s="37">
        <f>FC_IND_PPP_PU_E!R75+FC_IND_PPP_PA_E!R75+FC_IND_PPP_PR_E!R75</f>
        <v>75.809716251074803</v>
      </c>
      <c r="S75" s="37">
        <f>FC_IND_PPP_PU_E!S75+FC_IND_PPP_PA_E!S75+FC_IND_PPP_PR_E!S75</f>
        <v>70.626741186586415</v>
      </c>
      <c r="T75" s="37">
        <f>FC_IND_PPP_PU_E!T75+FC_IND_PPP_PA_E!T75+FC_IND_PPP_PR_E!T75</f>
        <v>78.727343078245909</v>
      </c>
      <c r="U75" s="37">
        <f>FC_IND_PPP_PU_E!U75+FC_IND_PPP_PA_E!U75+FC_IND_PPP_PR_E!U75</f>
        <v>79.064144453998267</v>
      </c>
      <c r="V75" s="37">
        <f>FC_IND_PPP_PU_E!V75+FC_IND_PPP_PA_E!V75+FC_IND_PPP_PR_E!V75</f>
        <v>58.984780739466906</v>
      </c>
      <c r="W75" s="37">
        <f>FC_IND_PPP_PU_E!W75+FC_IND_PPP_PA_E!W75+FC_IND_PPP_PR_E!W75</f>
        <v>73.21006018916593</v>
      </c>
      <c r="X75" s="37">
        <f>FC_IND_PPP_PU_E!X75+FC_IND_PPP_PA_E!X75+FC_IND_PPP_PR_E!X75</f>
        <v>90.416423043852106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229.75064488392087</v>
      </c>
      <c r="D76" s="40">
        <f>FC_IND_PPP_PU_E!D76+FC_IND_PPP_PA_E!D76+FC_IND_PPP_PR_E!D76</f>
        <v>232.50214961306961</v>
      </c>
      <c r="E76" s="40">
        <f>FC_IND_PPP_PU_E!E76+FC_IND_PPP_PA_E!E76+FC_IND_PPP_PR_E!E76</f>
        <v>238.43508168529661</v>
      </c>
      <c r="F76" s="40">
        <f>FC_IND_PPP_PU_E!F76+FC_IND_PPP_PA_E!F76+FC_IND_PPP_PR_E!F76</f>
        <v>258.29750644883921</v>
      </c>
      <c r="G76" s="40">
        <f>FC_IND_PPP_PU_E!G76+FC_IND_PPP_PA_E!G76+FC_IND_PPP_PR_E!G76</f>
        <v>253.6543422184007</v>
      </c>
      <c r="H76" s="40">
        <f>FC_IND_PPP_PU_E!H76+FC_IND_PPP_PA_E!H76+FC_IND_PPP_PR_E!H76</f>
        <v>268.18572656921748</v>
      </c>
      <c r="I76" s="40">
        <f>FC_IND_PPP_PU_E!I76+FC_IND_PPP_PA_E!I76+FC_IND_PPP_PR_E!I76</f>
        <v>272.74290627687003</v>
      </c>
      <c r="J76" s="40">
        <f>FC_IND_PPP_PU_E!J76+FC_IND_PPP_PA_E!J76+FC_IND_PPP_PR_E!J76</f>
        <v>281.25537403267413</v>
      </c>
      <c r="K76" s="40">
        <f>FC_IND_PPP_PU_E!K76+FC_IND_PPP_PA_E!K76+FC_IND_PPP_PR_E!K76</f>
        <v>274.63456577815992</v>
      </c>
      <c r="L76" s="40">
        <f>FC_IND_PPP_PU_E!L76+FC_IND_PPP_PA_E!L76+FC_IND_PPP_PR_E!L76</f>
        <v>293.89509888220118</v>
      </c>
      <c r="M76" s="40">
        <f>FC_IND_PPP_PU_E!M76+FC_IND_PPP_PA_E!M76+FC_IND_PPP_PR_E!M76</f>
        <v>315.39122957867585</v>
      </c>
      <c r="N76" s="40">
        <f>FC_IND_PPP_PU_E!N76+FC_IND_PPP_PA_E!N76+FC_IND_PPP_PR_E!N76</f>
        <v>303.61134995700769</v>
      </c>
      <c r="O76" s="40">
        <f>FC_IND_PPP_PU_E!O76+FC_IND_PPP_PA_E!O76+FC_IND_PPP_PR_E!O76</f>
        <v>326.39724849527079</v>
      </c>
      <c r="P76" s="40">
        <f>FC_IND_PPP_PU_E!P76+FC_IND_PPP_PA_E!P76+FC_IND_PPP_PR_E!P76</f>
        <v>368.70163370593292</v>
      </c>
      <c r="Q76" s="40">
        <f>FC_IND_PPP_PU_E!Q76+FC_IND_PPP_PA_E!Q76+FC_IND_PPP_PR_E!Q76</f>
        <v>363.54256233877908</v>
      </c>
      <c r="R76" s="40">
        <f>FC_IND_PPP_PU_E!R76+FC_IND_PPP_PA_E!R76+FC_IND_PPP_PR_E!R76</f>
        <v>365.34823731728278</v>
      </c>
      <c r="S76" s="40">
        <f>FC_IND_PPP_PU_E!S76+FC_IND_PPP_PA_E!S76+FC_IND_PPP_PR_E!S76</f>
        <v>366.80997420464303</v>
      </c>
      <c r="T76" s="40">
        <f>FC_IND_PPP_PU_E!T76+FC_IND_PPP_PA_E!T76+FC_IND_PPP_PR_E!T76</f>
        <v>401.15829750644878</v>
      </c>
      <c r="U76" s="40">
        <f>FC_IND_PPP_PU_E!U76+FC_IND_PPP_PA_E!U76+FC_IND_PPP_PR_E!U76</f>
        <v>399.70928632846079</v>
      </c>
      <c r="V76" s="40">
        <f>FC_IND_PPP_PU_E!V76+FC_IND_PPP_PA_E!V76+FC_IND_PPP_PR_E!V76</f>
        <v>426.66947549441102</v>
      </c>
      <c r="W76" s="40">
        <f>FC_IND_PPP_PU_E!W76+FC_IND_PPP_PA_E!W76+FC_IND_PPP_PR_E!W76</f>
        <v>422.74901117798788</v>
      </c>
      <c r="X76" s="40">
        <f>FC_IND_PPP_PU_E!X76+FC_IND_PPP_PA_E!X76+FC_IND_PPP_PR_E!X76</f>
        <v>414.36285468615642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419.68997709355125</v>
      </c>
      <c r="D2" s="31">
        <f t="shared" ref="D2:W2" si="1">SUM(D3,D17,D22,D25,D26,D51,D52,D71,D74,D75,D76)</f>
        <v>393.81287135167759</v>
      </c>
      <c r="E2" s="31">
        <f t="shared" si="1"/>
        <v>377.79707111137793</v>
      </c>
      <c r="F2" s="31">
        <f t="shared" si="1"/>
        <v>391.90718516542603</v>
      </c>
      <c r="G2" s="31">
        <f t="shared" si="1"/>
        <v>375.68202765949894</v>
      </c>
      <c r="H2" s="31">
        <f t="shared" si="1"/>
        <v>365.80358718375498</v>
      </c>
      <c r="I2" s="31">
        <f t="shared" si="1"/>
        <v>365.31903716122861</v>
      </c>
      <c r="J2" s="31">
        <f t="shared" si="1"/>
        <v>344.14489376890424</v>
      </c>
      <c r="K2" s="31">
        <f t="shared" si="1"/>
        <v>337.1375490026885</v>
      </c>
      <c r="L2" s="31">
        <f t="shared" si="1"/>
        <v>324.97470438431247</v>
      </c>
      <c r="M2" s="31">
        <f t="shared" si="1"/>
        <v>333.60463046564115</v>
      </c>
      <c r="N2" s="31">
        <f t="shared" si="1"/>
        <v>324.46092284444234</v>
      </c>
      <c r="O2" s="31">
        <f t="shared" si="1"/>
        <v>318.64485213020293</v>
      </c>
      <c r="P2" s="31">
        <f t="shared" si="1"/>
        <v>390.15062964782021</v>
      </c>
      <c r="Q2" s="31">
        <f t="shared" si="1"/>
        <v>368.97717782953237</v>
      </c>
      <c r="R2" s="31">
        <f t="shared" si="1"/>
        <v>368.3429618613842</v>
      </c>
      <c r="S2" s="31">
        <f t="shared" si="1"/>
        <v>378.26278069033168</v>
      </c>
      <c r="T2" s="31">
        <f t="shared" si="1"/>
        <v>514.27028596403932</v>
      </c>
      <c r="U2" s="31">
        <f t="shared" si="1"/>
        <v>506.31938182720387</v>
      </c>
      <c r="V2" s="31">
        <f t="shared" si="1"/>
        <v>517.63021167516263</v>
      </c>
      <c r="W2" s="31">
        <f t="shared" si="1"/>
        <v>530.43276814325827</v>
      </c>
      <c r="X2" s="31">
        <f t="shared" ref="X2" si="2">SUM(X3,X17,X22,X25,X26,X51,X52,X71,X74,X75,X76)</f>
        <v>426.53967886260648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132.13514670965517</v>
      </c>
      <c r="D3" s="34">
        <f t="shared" ref="D3:W3" si="4">SUM(D4,D8,D11)</f>
        <v>122.92781719777938</v>
      </c>
      <c r="E3" s="34">
        <f t="shared" si="4"/>
        <v>106.47944360216292</v>
      </c>
      <c r="F3" s="34">
        <f t="shared" si="4"/>
        <v>101.09513372338523</v>
      </c>
      <c r="G3" s="34">
        <f t="shared" si="4"/>
        <v>93.623543639684598</v>
      </c>
      <c r="H3" s="34">
        <f t="shared" si="4"/>
        <v>88.470302270621048</v>
      </c>
      <c r="I3" s="34">
        <f t="shared" si="4"/>
        <v>75.427632843916868</v>
      </c>
      <c r="J3" s="34">
        <f t="shared" si="4"/>
        <v>57.589712908500985</v>
      </c>
      <c r="K3" s="34">
        <f t="shared" si="4"/>
        <v>47.73280411185295</v>
      </c>
      <c r="L3" s="34">
        <f t="shared" si="4"/>
        <v>47.628813438671571</v>
      </c>
      <c r="M3" s="34">
        <f t="shared" si="4"/>
        <v>54.357372153654914</v>
      </c>
      <c r="N3" s="34">
        <f t="shared" si="4"/>
        <v>60.870421838717348</v>
      </c>
      <c r="O3" s="34">
        <f t="shared" si="4"/>
        <v>53.439435559435722</v>
      </c>
      <c r="P3" s="34">
        <f t="shared" si="4"/>
        <v>59.036259391207189</v>
      </c>
      <c r="Q3" s="34">
        <f t="shared" si="4"/>
        <v>55.42420488931694</v>
      </c>
      <c r="R3" s="34">
        <f t="shared" si="4"/>
        <v>52.976129992132982</v>
      </c>
      <c r="S3" s="34">
        <f t="shared" si="4"/>
        <v>46.377617018528802</v>
      </c>
      <c r="T3" s="34">
        <f t="shared" si="4"/>
        <v>54.323790249879671</v>
      </c>
      <c r="U3" s="34">
        <f t="shared" si="4"/>
        <v>42.799568258810929</v>
      </c>
      <c r="V3" s="34">
        <f t="shared" si="4"/>
        <v>44.95131867316195</v>
      </c>
      <c r="W3" s="34">
        <f t="shared" si="4"/>
        <v>39.337806983262332</v>
      </c>
      <c r="X3" s="34">
        <f t="shared" ref="X3" si="5">SUM(X4,X8,X11)</f>
        <v>39.590366890961675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131.91016990417887</v>
      </c>
      <c r="D4" s="29">
        <f t="shared" ref="D4:W4" si="7">SUM(D5:D7)</f>
        <v>122.72100463095123</v>
      </c>
      <c r="E4" s="29">
        <f t="shared" si="7"/>
        <v>106.27450688254615</v>
      </c>
      <c r="F4" s="29">
        <f t="shared" si="7"/>
        <v>100.7009254041573</v>
      </c>
      <c r="G4" s="29">
        <f t="shared" si="7"/>
        <v>93.436716772668817</v>
      </c>
      <c r="H4" s="29">
        <f t="shared" si="7"/>
        <v>88.29411771650922</v>
      </c>
      <c r="I4" s="29">
        <f t="shared" si="7"/>
        <v>75.245587087551144</v>
      </c>
      <c r="J4" s="29">
        <f t="shared" si="7"/>
        <v>57.417448316734557</v>
      </c>
      <c r="K4" s="29">
        <f t="shared" si="7"/>
        <v>47.561527580734555</v>
      </c>
      <c r="L4" s="29">
        <f t="shared" si="7"/>
        <v>47.628813438671571</v>
      </c>
      <c r="M4" s="29">
        <f t="shared" si="7"/>
        <v>54.210684006156008</v>
      </c>
      <c r="N4" s="29">
        <f t="shared" si="7"/>
        <v>60.870421838717348</v>
      </c>
      <c r="O4" s="29">
        <f t="shared" si="7"/>
        <v>53.439435559435722</v>
      </c>
      <c r="P4" s="29">
        <f t="shared" si="7"/>
        <v>59.036259391207189</v>
      </c>
      <c r="Q4" s="29">
        <f t="shared" si="7"/>
        <v>55.42420488931694</v>
      </c>
      <c r="R4" s="29">
        <f t="shared" si="7"/>
        <v>52.976129992132982</v>
      </c>
      <c r="S4" s="29">
        <f t="shared" si="7"/>
        <v>46.377617018528802</v>
      </c>
      <c r="T4" s="29">
        <f t="shared" si="7"/>
        <v>54.323790249879671</v>
      </c>
      <c r="U4" s="29">
        <f t="shared" si="7"/>
        <v>42.799568258810929</v>
      </c>
      <c r="V4" s="29">
        <f t="shared" si="7"/>
        <v>44.95131867316195</v>
      </c>
      <c r="W4" s="29">
        <f t="shared" si="7"/>
        <v>39.337806983262332</v>
      </c>
      <c r="X4" s="29">
        <f t="shared" ref="X4" si="8">SUM(X5:X7)</f>
        <v>39.588207435495086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131.91016990417887</v>
      </c>
      <c r="D7" s="10">
        <v>122.72100463095123</v>
      </c>
      <c r="E7" s="10">
        <v>106.27450688254615</v>
      </c>
      <c r="F7" s="10">
        <v>100.7009254041573</v>
      </c>
      <c r="G7" s="10">
        <v>93.436716772668817</v>
      </c>
      <c r="H7" s="10">
        <v>88.29411771650922</v>
      </c>
      <c r="I7" s="10">
        <v>75.245587087551144</v>
      </c>
      <c r="J7" s="10">
        <v>57.417448316734557</v>
      </c>
      <c r="K7" s="10">
        <v>47.561527580734555</v>
      </c>
      <c r="L7" s="10">
        <v>47.628813438671571</v>
      </c>
      <c r="M7" s="10">
        <v>54.210684006156008</v>
      </c>
      <c r="N7" s="10">
        <v>60.870421838717348</v>
      </c>
      <c r="O7" s="10">
        <v>53.439435559435722</v>
      </c>
      <c r="P7" s="10">
        <v>59.036259391207189</v>
      </c>
      <c r="Q7" s="10">
        <v>55.42420488931694</v>
      </c>
      <c r="R7" s="10">
        <v>52.976129992132982</v>
      </c>
      <c r="S7" s="10">
        <v>46.377617018528802</v>
      </c>
      <c r="T7" s="10">
        <v>54.323790249879671</v>
      </c>
      <c r="U7" s="10">
        <v>42.799568258810929</v>
      </c>
      <c r="V7" s="10">
        <v>44.95131867316195</v>
      </c>
      <c r="W7" s="10">
        <v>39.337806983262332</v>
      </c>
      <c r="X7" s="10">
        <v>39.588207435495086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0.22497680547629251</v>
      </c>
      <c r="D11" s="29">
        <f t="shared" ref="D11:X11" si="12">SUM(D12:D16)</f>
        <v>0.20681256682814483</v>
      </c>
      <c r="E11" s="29">
        <f t="shared" si="12"/>
        <v>0.20493671961677137</v>
      </c>
      <c r="F11" s="29">
        <f t="shared" si="12"/>
        <v>0.39420831922793398</v>
      </c>
      <c r="G11" s="29">
        <f t="shared" si="12"/>
        <v>0.18682686701577997</v>
      </c>
      <c r="H11" s="29">
        <f t="shared" si="12"/>
        <v>0.17618455411182937</v>
      </c>
      <c r="I11" s="29">
        <f t="shared" si="12"/>
        <v>0.18204575636572046</v>
      </c>
      <c r="J11" s="29">
        <f t="shared" si="12"/>
        <v>0.17226459176642672</v>
      </c>
      <c r="K11" s="29">
        <f t="shared" si="12"/>
        <v>0.17127653111839403</v>
      </c>
      <c r="L11" s="29">
        <f t="shared" si="12"/>
        <v>0</v>
      </c>
      <c r="M11" s="29">
        <f t="shared" si="12"/>
        <v>0.14668814749890552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2.1594554665896144E-3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0.22497680547629251</v>
      </c>
      <c r="D13" s="10">
        <v>0.20681256682814483</v>
      </c>
      <c r="E13" s="10">
        <v>0.20493671961677137</v>
      </c>
      <c r="F13" s="10">
        <v>0.39420831922793398</v>
      </c>
      <c r="G13" s="10">
        <v>0.18682686701577997</v>
      </c>
      <c r="H13" s="10">
        <v>0.17618455411182937</v>
      </c>
      <c r="I13" s="10">
        <v>0.18204575636572046</v>
      </c>
      <c r="J13" s="10">
        <v>0.17226459176642672</v>
      </c>
      <c r="K13" s="10">
        <v>0.17127653111839403</v>
      </c>
      <c r="L13" s="10">
        <v>0</v>
      </c>
      <c r="M13" s="10">
        <v>0.14668814749890552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2.1594554665896144E-3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18.140370491521132</v>
      </c>
      <c r="D26" s="37">
        <f t="shared" ref="D26:X26" si="18">SUM(D27,D33)</f>
        <v>16.011756894486005</v>
      </c>
      <c r="E26" s="37">
        <f t="shared" si="18"/>
        <v>15.042563298528185</v>
      </c>
      <c r="F26" s="37">
        <f t="shared" si="18"/>
        <v>15.771858550587705</v>
      </c>
      <c r="G26" s="37">
        <f t="shared" si="18"/>
        <v>15.171036048829873</v>
      </c>
      <c r="H26" s="37">
        <f t="shared" si="18"/>
        <v>13.366291646835638</v>
      </c>
      <c r="I26" s="37">
        <f t="shared" si="18"/>
        <v>13.785953584060731</v>
      </c>
      <c r="J26" s="37">
        <f t="shared" si="18"/>
        <v>14.24688773826284</v>
      </c>
      <c r="K26" s="37">
        <f t="shared" si="18"/>
        <v>12.100140334429771</v>
      </c>
      <c r="L26" s="37">
        <f t="shared" si="18"/>
        <v>11.12636928775534</v>
      </c>
      <c r="M26" s="37">
        <f t="shared" si="18"/>
        <v>10.679752847358598</v>
      </c>
      <c r="N26" s="37">
        <f t="shared" si="18"/>
        <v>10.68730871989268</v>
      </c>
      <c r="O26" s="37">
        <f t="shared" si="18"/>
        <v>8.9504686307865065</v>
      </c>
      <c r="P26" s="37">
        <f t="shared" si="18"/>
        <v>9.6125413532387043</v>
      </c>
      <c r="Q26" s="37">
        <f t="shared" si="18"/>
        <v>7.5672703245833164</v>
      </c>
      <c r="R26" s="37">
        <f t="shared" si="18"/>
        <v>8.8506704576122601</v>
      </c>
      <c r="S26" s="37">
        <f t="shared" si="18"/>
        <v>9.0286652435912043</v>
      </c>
      <c r="T26" s="37">
        <f t="shared" si="18"/>
        <v>10.800378708694167</v>
      </c>
      <c r="U26" s="37">
        <f t="shared" si="18"/>
        <v>9.3107681591671962</v>
      </c>
      <c r="V26" s="37">
        <f t="shared" si="18"/>
        <v>9.9245845263841357</v>
      </c>
      <c r="W26" s="37">
        <f t="shared" si="18"/>
        <v>8.9185587489149381</v>
      </c>
      <c r="X26" s="37">
        <f t="shared" si="18"/>
        <v>10.955251285733301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18.140370491521132</v>
      </c>
      <c r="D33" s="29">
        <f t="shared" ref="D33:X33" si="22">SUM(D34:D50)</f>
        <v>16.011756894486005</v>
      </c>
      <c r="E33" s="29">
        <f t="shared" si="22"/>
        <v>15.042563298528185</v>
      </c>
      <c r="F33" s="29">
        <f t="shared" si="22"/>
        <v>15.771858550587705</v>
      </c>
      <c r="G33" s="29">
        <f t="shared" si="22"/>
        <v>15.171036048829873</v>
      </c>
      <c r="H33" s="29">
        <f t="shared" si="22"/>
        <v>13.366291646835638</v>
      </c>
      <c r="I33" s="29">
        <f t="shared" si="22"/>
        <v>13.785953584060731</v>
      </c>
      <c r="J33" s="29">
        <f t="shared" si="22"/>
        <v>14.24688773826284</v>
      </c>
      <c r="K33" s="29">
        <f t="shared" si="22"/>
        <v>12.100140334429771</v>
      </c>
      <c r="L33" s="29">
        <f t="shared" si="22"/>
        <v>11.12636928775534</v>
      </c>
      <c r="M33" s="29">
        <f t="shared" si="22"/>
        <v>10.679752847358598</v>
      </c>
      <c r="N33" s="29">
        <f t="shared" si="22"/>
        <v>10.68730871989268</v>
      </c>
      <c r="O33" s="29">
        <f t="shared" si="22"/>
        <v>8.9504686307865065</v>
      </c>
      <c r="P33" s="29">
        <f t="shared" si="22"/>
        <v>9.6125413532387043</v>
      </c>
      <c r="Q33" s="29">
        <f t="shared" si="22"/>
        <v>7.5672703245833164</v>
      </c>
      <c r="R33" s="29">
        <f t="shared" si="22"/>
        <v>8.8506704576122601</v>
      </c>
      <c r="S33" s="29">
        <f t="shared" si="22"/>
        <v>9.0286652435912043</v>
      </c>
      <c r="T33" s="29">
        <f t="shared" si="22"/>
        <v>10.800378708694167</v>
      </c>
      <c r="U33" s="29">
        <f t="shared" si="22"/>
        <v>9.3107681591671962</v>
      </c>
      <c r="V33" s="29">
        <f t="shared" si="22"/>
        <v>9.9245845263841357</v>
      </c>
      <c r="W33" s="29">
        <f t="shared" si="22"/>
        <v>8.9185587489149381</v>
      </c>
      <c r="X33" s="29">
        <f t="shared" si="22"/>
        <v>10.955251285733301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1.1925646505458616</v>
      </c>
      <c r="D36" s="10">
        <v>0.74589907097309749</v>
      </c>
      <c r="E36" s="10">
        <v>0.3511101263586856</v>
      </c>
      <c r="F36" s="10">
        <v>0.3390170903479397</v>
      </c>
      <c r="G36" s="10">
        <v>0.64066767733794416</v>
      </c>
      <c r="H36" s="10">
        <v>0.31097378512564838</v>
      </c>
      <c r="I36" s="10">
        <v>0.61409478636436465</v>
      </c>
      <c r="J36" s="10">
        <v>1.1493637025360324</v>
      </c>
      <c r="K36" s="10">
        <v>0.28656594197944479</v>
      </c>
      <c r="L36" s="10">
        <v>0.51462308369109588</v>
      </c>
      <c r="M36" s="10">
        <v>0.49449443311990882</v>
      </c>
      <c r="N36" s="10">
        <v>0.49555637973164374</v>
      </c>
      <c r="O36" s="10">
        <v>0.46195729676894637</v>
      </c>
      <c r="P36" s="10">
        <v>0.47392689950977673</v>
      </c>
      <c r="Q36" s="10">
        <v>0.45159400379512621</v>
      </c>
      <c r="R36" s="10">
        <v>0.44625035493774762</v>
      </c>
      <c r="S36" s="10">
        <v>0.44315231639351216</v>
      </c>
      <c r="T36" s="10">
        <v>0.66697422326806644</v>
      </c>
      <c r="U36" s="10">
        <v>0.67797912663798754</v>
      </c>
      <c r="V36" s="10">
        <v>0.70508892208564256</v>
      </c>
      <c r="W36" s="10">
        <v>0.81110200187873882</v>
      </c>
      <c r="X36" s="10">
        <v>0.87006243785519333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0.63502166150796446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6.1703446400315012E-2</v>
      </c>
      <c r="U37" s="10">
        <v>0.11579319322921915</v>
      </c>
      <c r="V37" s="10">
        <v>0.12393129934562291</v>
      </c>
      <c r="W37" s="10">
        <v>4.3313964955380632E-3</v>
      </c>
      <c r="X37" s="10">
        <v>3.7839999460423514E-3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0.73619696176097749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1.8786116337899464E-3</v>
      </c>
      <c r="U41" s="10">
        <v>1.0528647992048721E-3</v>
      </c>
      <c r="V41" s="10">
        <v>1.503209830337744E-3</v>
      </c>
      <c r="W41" s="10">
        <v>1.0241725703735323E-3</v>
      </c>
      <c r="X41" s="10">
        <v>1.4264292990316715E-3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4.6676000047774604</v>
      </c>
      <c r="D43" s="10">
        <v>3.4798123083446399</v>
      </c>
      <c r="E43" s="10">
        <v>2.9957902090043551</v>
      </c>
      <c r="F43" s="10">
        <v>3.2154282415968298</v>
      </c>
      <c r="G43" s="10">
        <v>3.0390897976763749</v>
      </c>
      <c r="H43" s="10">
        <v>2.1667147952844386</v>
      </c>
      <c r="I43" s="10">
        <v>2.4207365267608232</v>
      </c>
      <c r="J43" s="10">
        <v>2.5443550190402728</v>
      </c>
      <c r="K43" s="10">
        <v>1.7784010816881417</v>
      </c>
      <c r="L43" s="10">
        <v>1.6619441298740165</v>
      </c>
      <c r="M43" s="10">
        <v>1.370502350129549</v>
      </c>
      <c r="N43" s="10">
        <v>1.142612840230419</v>
      </c>
      <c r="O43" s="10">
        <v>0.85631013835399139</v>
      </c>
      <c r="P43" s="10">
        <v>1.3086581473892427</v>
      </c>
      <c r="Q43" s="10">
        <v>0.8327307262749678</v>
      </c>
      <c r="R43" s="10">
        <v>1.2257368318648267</v>
      </c>
      <c r="S43" s="10">
        <v>2.2273453581313332</v>
      </c>
      <c r="T43" s="10">
        <v>3.4843717095655484</v>
      </c>
      <c r="U43" s="10">
        <v>2.8472750262151196</v>
      </c>
      <c r="V43" s="10">
        <v>3.3486469781715051</v>
      </c>
      <c r="W43" s="10">
        <v>2.515346491225416</v>
      </c>
      <c r="X43" s="10">
        <v>4.2234757586878739</v>
      </c>
    </row>
    <row r="44" spans="1:24" ht="11.25" customHeight="1" x14ac:dyDescent="0.2">
      <c r="A44" s="41" t="s">
        <v>75</v>
      </c>
      <c r="B44" s="9" t="s">
        <v>76</v>
      </c>
      <c r="C44" s="10">
        <v>11.544008874436834</v>
      </c>
      <c r="D44" s="10">
        <v>11.786045515168269</v>
      </c>
      <c r="E44" s="10">
        <v>11.695662963165145</v>
      </c>
      <c r="F44" s="10">
        <v>11.58239155713497</v>
      </c>
      <c r="G44" s="10">
        <v>11.491278573815555</v>
      </c>
      <c r="H44" s="10">
        <v>10.624302567262896</v>
      </c>
      <c r="I44" s="10">
        <v>10.490158861264684</v>
      </c>
      <c r="J44" s="10">
        <v>10.553169016686535</v>
      </c>
      <c r="K44" s="10">
        <v>10.035173310762184</v>
      </c>
      <c r="L44" s="10">
        <v>8.9498020741902273</v>
      </c>
      <c r="M44" s="10">
        <v>8.8147560641091403</v>
      </c>
      <c r="N44" s="10">
        <v>9.0491394999306181</v>
      </c>
      <c r="O44" s="10">
        <v>7.6322011956635682</v>
      </c>
      <c r="P44" s="10">
        <v>7.8299563063396853</v>
      </c>
      <c r="Q44" s="10">
        <v>6.2829455945132224</v>
      </c>
      <c r="R44" s="10">
        <v>7.1786832708096862</v>
      </c>
      <c r="S44" s="10">
        <v>6.3581675690663584</v>
      </c>
      <c r="T44" s="10">
        <v>6.5706678334224566</v>
      </c>
      <c r="U44" s="10">
        <v>5.6655970926213168</v>
      </c>
      <c r="V44" s="10">
        <v>5.7425329647762133</v>
      </c>
      <c r="W44" s="10">
        <v>5.5836608321051999</v>
      </c>
      <c r="X44" s="10">
        <v>5.8517082725789704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0.26430049916265436</v>
      </c>
      <c r="I50" s="10">
        <v>0.26096340967086018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1.4782884403989933E-2</v>
      </c>
      <c r="U50" s="10">
        <v>3.0708556643475422E-3</v>
      </c>
      <c r="V50" s="10">
        <v>2.8811521748140097E-3</v>
      </c>
      <c r="W50" s="10">
        <v>3.0938546396700461E-3</v>
      </c>
      <c r="X50" s="10">
        <v>4.794387366189784E-3</v>
      </c>
    </row>
    <row r="51" spans="1:24" ht="11.25" customHeight="1" x14ac:dyDescent="0.2">
      <c r="A51" s="35" t="s">
        <v>89</v>
      </c>
      <c r="B51" s="36" t="s">
        <v>90</v>
      </c>
      <c r="C51" s="37">
        <v>9.3856101565967425</v>
      </c>
      <c r="D51" s="37">
        <v>10.633650014844267</v>
      </c>
      <c r="E51" s="37">
        <v>10.176667537117957</v>
      </c>
      <c r="F51" s="37">
        <v>14.236925309949509</v>
      </c>
      <c r="G51" s="37">
        <v>17.070289527168669</v>
      </c>
      <c r="H51" s="37">
        <v>14.409846084005819</v>
      </c>
      <c r="I51" s="37">
        <v>18.617152776739633</v>
      </c>
      <c r="J51" s="37">
        <v>24.182705161962687</v>
      </c>
      <c r="K51" s="37">
        <v>28.491086686216718</v>
      </c>
      <c r="L51" s="37">
        <v>27.265129693190541</v>
      </c>
      <c r="M51" s="37">
        <v>27.08549582042027</v>
      </c>
      <c r="N51" s="37">
        <v>24.210153339157809</v>
      </c>
      <c r="O51" s="37">
        <v>27.365401627886811</v>
      </c>
      <c r="P51" s="37">
        <v>31.588987941192801</v>
      </c>
      <c r="Q51" s="37">
        <v>33.626148250310649</v>
      </c>
      <c r="R51" s="37">
        <v>34.043969523308348</v>
      </c>
      <c r="S51" s="37">
        <v>37.629861394119949</v>
      </c>
      <c r="T51" s="37">
        <v>52.869331761051995</v>
      </c>
      <c r="U51" s="37">
        <v>50.666793522801811</v>
      </c>
      <c r="V51" s="37">
        <v>56.33112615024195</v>
      </c>
      <c r="W51" s="37">
        <v>53.995766568852723</v>
      </c>
      <c r="X51" s="37">
        <v>53.742223821121705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133.94597400408327</v>
      </c>
      <c r="D52" s="37">
        <f t="shared" ref="D52:X52" si="24">SUM(D53:D70)</f>
        <v>119.35861151692957</v>
      </c>
      <c r="E52" s="37">
        <f t="shared" si="24"/>
        <v>123.38483901713242</v>
      </c>
      <c r="F52" s="37">
        <f t="shared" si="24"/>
        <v>128.65338635907267</v>
      </c>
      <c r="G52" s="37">
        <f t="shared" si="24"/>
        <v>128.38301991626068</v>
      </c>
      <c r="H52" s="37">
        <f t="shared" si="24"/>
        <v>122.35695398335778</v>
      </c>
      <c r="I52" s="37">
        <f t="shared" si="24"/>
        <v>125.79749692927209</v>
      </c>
      <c r="J52" s="37">
        <f t="shared" si="24"/>
        <v>113.25875325487341</v>
      </c>
      <c r="K52" s="37">
        <f t="shared" si="24"/>
        <v>119.52667839099072</v>
      </c>
      <c r="L52" s="37">
        <f t="shared" si="24"/>
        <v>107.33421874016726</v>
      </c>
      <c r="M52" s="37">
        <f t="shared" si="24"/>
        <v>105.50334877922236</v>
      </c>
      <c r="N52" s="37">
        <f t="shared" si="24"/>
        <v>104.89197767813856</v>
      </c>
      <c r="O52" s="37">
        <f t="shared" si="24"/>
        <v>102.631703305914</v>
      </c>
      <c r="P52" s="37">
        <f t="shared" si="24"/>
        <v>140.32620016899384</v>
      </c>
      <c r="Q52" s="37">
        <f t="shared" si="24"/>
        <v>132.97174676627671</v>
      </c>
      <c r="R52" s="37">
        <f t="shared" si="24"/>
        <v>131.7106040626949</v>
      </c>
      <c r="S52" s="37">
        <f t="shared" si="24"/>
        <v>147.02533280148353</v>
      </c>
      <c r="T52" s="37">
        <f t="shared" si="24"/>
        <v>210.4595736134506</v>
      </c>
      <c r="U52" s="37">
        <f t="shared" si="24"/>
        <v>220.75611434002587</v>
      </c>
      <c r="V52" s="37">
        <f t="shared" si="24"/>
        <v>224.59871692274314</v>
      </c>
      <c r="W52" s="37">
        <f t="shared" si="24"/>
        <v>240.09753090730243</v>
      </c>
      <c r="X52" s="37">
        <f t="shared" si="24"/>
        <v>133.71850382705054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133.94597400408327</v>
      </c>
      <c r="D59" s="10">
        <v>119.35861151692957</v>
      </c>
      <c r="E59" s="10">
        <v>123.38483901713242</v>
      </c>
      <c r="F59" s="10">
        <v>128.65338635907267</v>
      </c>
      <c r="G59" s="10">
        <v>128.38301991626068</v>
      </c>
      <c r="H59" s="10">
        <v>122.35695398335778</v>
      </c>
      <c r="I59" s="10">
        <v>125.79749692927209</v>
      </c>
      <c r="J59" s="10">
        <v>113.25875325487341</v>
      </c>
      <c r="K59" s="10">
        <v>119.52667839099072</v>
      </c>
      <c r="L59" s="10">
        <v>107.23552143811047</v>
      </c>
      <c r="M59" s="10">
        <v>105.24486626661115</v>
      </c>
      <c r="N59" s="10">
        <v>104.50670517320512</v>
      </c>
      <c r="O59" s="10">
        <v>102.22133797262454</v>
      </c>
      <c r="P59" s="10">
        <v>139.86781530264625</v>
      </c>
      <c r="Q59" s="10">
        <v>132.46690884785343</v>
      </c>
      <c r="R59" s="10">
        <v>131.30202511873995</v>
      </c>
      <c r="S59" s="10">
        <v>146.50264262629943</v>
      </c>
      <c r="T59" s="10">
        <v>209.61626885312967</v>
      </c>
      <c r="U59" s="10">
        <v>220.18701927744723</v>
      </c>
      <c r="V59" s="10">
        <v>224.00221168803762</v>
      </c>
      <c r="W59" s="10">
        <v>239.46620542324533</v>
      </c>
      <c r="X59" s="10">
        <v>125.23199331374066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9.8697302056798331E-2</v>
      </c>
      <c r="M61" s="10">
        <v>0.25848251261121136</v>
      </c>
      <c r="N61" s="10">
        <v>0.38527250493344489</v>
      </c>
      <c r="O61" s="10">
        <v>0.41036533328946867</v>
      </c>
      <c r="P61" s="10">
        <v>0.45838486634757292</v>
      </c>
      <c r="Q61" s="10">
        <v>0.5048379184232713</v>
      </c>
      <c r="R61" s="10">
        <v>0.40857894395494226</v>
      </c>
      <c r="S61" s="10">
        <v>0.52269017518409733</v>
      </c>
      <c r="T61" s="10">
        <v>0.84330476032092183</v>
      </c>
      <c r="U61" s="10">
        <v>0.56909506257864173</v>
      </c>
      <c r="V61" s="10">
        <v>0.59650523470552375</v>
      </c>
      <c r="W61" s="10">
        <v>0.63132548405709998</v>
      </c>
      <c r="X61" s="10">
        <v>0.92552389861207907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7.5609866146977938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0.19060184196124144</v>
      </c>
      <c r="Q71" s="37">
        <f t="shared" si="26"/>
        <v>0.61356421191792043</v>
      </c>
      <c r="R71" s="37">
        <f t="shared" si="26"/>
        <v>0.52385000188341024</v>
      </c>
      <c r="S71" s="37">
        <f t="shared" si="26"/>
        <v>0.9151938078970413</v>
      </c>
      <c r="T71" s="37">
        <f t="shared" si="26"/>
        <v>1.8309977746430557</v>
      </c>
      <c r="U71" s="37">
        <f t="shared" si="26"/>
        <v>2.1956398653251772</v>
      </c>
      <c r="V71" s="37">
        <f t="shared" si="26"/>
        <v>2.4764338059098798</v>
      </c>
      <c r="W71" s="37">
        <f t="shared" si="26"/>
        <v>3.1487118829706775</v>
      </c>
      <c r="X71" s="37">
        <f t="shared" si="26"/>
        <v>2.235908114714102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0.19060184196124144</v>
      </c>
      <c r="Q72" s="10">
        <v>0.61356421191792043</v>
      </c>
      <c r="R72" s="10">
        <v>0.52385000188341024</v>
      </c>
      <c r="S72" s="10">
        <v>0.9151938078970413</v>
      </c>
      <c r="T72" s="10">
        <v>1.8309977746430557</v>
      </c>
      <c r="U72" s="10">
        <v>2.1956398653251772</v>
      </c>
      <c r="V72" s="10">
        <v>2.4764338059098798</v>
      </c>
      <c r="W72" s="10">
        <v>3.1487118829706775</v>
      </c>
      <c r="X72" s="10">
        <v>2.235908114714102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18.934630056703149</v>
      </c>
      <c r="D75" s="37">
        <v>19.971945780746349</v>
      </c>
      <c r="E75" s="37">
        <v>18.861794186629883</v>
      </c>
      <c r="F75" s="37">
        <v>21.129261442874952</v>
      </c>
      <c r="G75" s="37">
        <v>17.54709727030291</v>
      </c>
      <c r="H75" s="37">
        <v>16.93577576599197</v>
      </c>
      <c r="I75" s="37">
        <v>19.64956090657995</v>
      </c>
      <c r="J75" s="37">
        <v>22.173057595717996</v>
      </c>
      <c r="K75" s="37">
        <v>19.441489341282843</v>
      </c>
      <c r="L75" s="37">
        <v>18.626794193702594</v>
      </c>
      <c r="M75" s="37">
        <v>17.629492778772626</v>
      </c>
      <c r="N75" s="37">
        <v>10.336488556668927</v>
      </c>
      <c r="O75" s="37">
        <v>8.3050363224570312</v>
      </c>
      <c r="P75" s="37">
        <v>17.746184963393485</v>
      </c>
      <c r="Q75" s="37">
        <v>13.257984269032701</v>
      </c>
      <c r="R75" s="37">
        <v>15.395375320351352</v>
      </c>
      <c r="S75" s="37">
        <v>14.243247691741693</v>
      </c>
      <c r="T75" s="37">
        <v>20.476844443886204</v>
      </c>
      <c r="U75" s="37">
        <v>20.169292264701401</v>
      </c>
      <c r="V75" s="37">
        <v>14.322103071428893</v>
      </c>
      <c r="W75" s="37">
        <v>18.166965085642655</v>
      </c>
      <c r="X75" s="37">
        <v>20.832663116550844</v>
      </c>
    </row>
    <row r="76" spans="1:24" ht="11.25" customHeight="1" x14ac:dyDescent="0.2">
      <c r="A76" s="38" t="s">
        <v>139</v>
      </c>
      <c r="B76" s="39" t="s">
        <v>140</v>
      </c>
      <c r="C76" s="40">
        <v>107.14824567499177</v>
      </c>
      <c r="D76" s="40">
        <v>104.90908994689198</v>
      </c>
      <c r="E76" s="40">
        <v>103.85176346980661</v>
      </c>
      <c r="F76" s="40">
        <v>111.02061977955593</v>
      </c>
      <c r="G76" s="40">
        <v>103.88704125725225</v>
      </c>
      <c r="H76" s="40">
        <v>110.26441743294275</v>
      </c>
      <c r="I76" s="40">
        <v>112.0412401206593</v>
      </c>
      <c r="J76" s="40">
        <v>112.69377710958632</v>
      </c>
      <c r="K76" s="40">
        <v>109.84535013791549</v>
      </c>
      <c r="L76" s="40">
        <v>112.99337903082515</v>
      </c>
      <c r="M76" s="40">
        <v>118.34916808621239</v>
      </c>
      <c r="N76" s="40">
        <v>113.46457271186698</v>
      </c>
      <c r="O76" s="40">
        <v>117.95280668372288</v>
      </c>
      <c r="P76" s="40">
        <v>131.64985398783296</v>
      </c>
      <c r="Q76" s="40">
        <v>125.51625911809413</v>
      </c>
      <c r="R76" s="40">
        <v>124.84236250340095</v>
      </c>
      <c r="S76" s="40">
        <v>123.04286273296947</v>
      </c>
      <c r="T76" s="40">
        <v>163.50936941243364</v>
      </c>
      <c r="U76" s="40">
        <v>160.42120541637146</v>
      </c>
      <c r="V76" s="40">
        <v>165.02592852529261</v>
      </c>
      <c r="W76" s="40">
        <v>166.76742796631243</v>
      </c>
      <c r="X76" s="40">
        <v>165.46476180647431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667.25468180628354</v>
      </c>
      <c r="D2" s="31">
        <f t="shared" ref="D2:W2" si="1">SUM(D3,D17,D22,D25,D26,D51,D52,D71,D74,D75,D76)</f>
        <v>682.84177154365705</v>
      </c>
      <c r="E2" s="31">
        <f t="shared" si="1"/>
        <v>710.43546505475729</v>
      </c>
      <c r="F2" s="31">
        <f t="shared" si="1"/>
        <v>768.85237762324493</v>
      </c>
      <c r="G2" s="31">
        <f t="shared" si="1"/>
        <v>803.0668101521934</v>
      </c>
      <c r="H2" s="31">
        <f t="shared" si="1"/>
        <v>796.59491027778984</v>
      </c>
      <c r="I2" s="31">
        <f t="shared" si="1"/>
        <v>805.21654091347705</v>
      </c>
      <c r="J2" s="31">
        <f t="shared" si="1"/>
        <v>813.28945859926739</v>
      </c>
      <c r="K2" s="31">
        <f t="shared" si="1"/>
        <v>800.59591511817268</v>
      </c>
      <c r="L2" s="31">
        <f t="shared" si="1"/>
        <v>839.71175054797664</v>
      </c>
      <c r="M2" s="31">
        <f t="shared" si="1"/>
        <v>901.65278122353573</v>
      </c>
      <c r="N2" s="31">
        <f t="shared" si="1"/>
        <v>879.02729379857055</v>
      </c>
      <c r="O2" s="31">
        <f t="shared" si="1"/>
        <v>925.16012396300994</v>
      </c>
      <c r="P2" s="31">
        <f t="shared" si="1"/>
        <v>1132.4428519018127</v>
      </c>
      <c r="Q2" s="31">
        <f t="shared" si="1"/>
        <v>1135.1872067753336</v>
      </c>
      <c r="R2" s="31">
        <f t="shared" si="1"/>
        <v>1151.6295077548868</v>
      </c>
      <c r="S2" s="31">
        <f t="shared" si="1"/>
        <v>1208.4556868744944</v>
      </c>
      <c r="T2" s="31">
        <f t="shared" si="1"/>
        <v>1188.9475701552738</v>
      </c>
      <c r="U2" s="31">
        <f t="shared" si="1"/>
        <v>1202.923677311134</v>
      </c>
      <c r="V2" s="31">
        <f t="shared" si="1"/>
        <v>1310.6065801468299</v>
      </c>
      <c r="W2" s="31">
        <f t="shared" si="1"/>
        <v>1310.564996259227</v>
      </c>
      <c r="X2" s="31">
        <f t="shared" ref="X2" si="2">SUM(X3,X17,X22,X25,X26,X51,X52,X71,X74,X75,X76)</f>
        <v>1080.3746095551123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243.39107856979447</v>
      </c>
      <c r="D3" s="34">
        <f t="shared" ref="D3:W3" si="4">SUM(D4,D8,D11)</f>
        <v>249.44905296559116</v>
      </c>
      <c r="E3" s="34">
        <f t="shared" si="4"/>
        <v>236.13448589052842</v>
      </c>
      <c r="F3" s="34">
        <f t="shared" si="4"/>
        <v>235.79729963860962</v>
      </c>
      <c r="G3" s="34">
        <f t="shared" si="4"/>
        <v>236.56717003185454</v>
      </c>
      <c r="H3" s="34">
        <f t="shared" si="4"/>
        <v>232.93743633642967</v>
      </c>
      <c r="I3" s="34">
        <f t="shared" si="4"/>
        <v>202.10091401764808</v>
      </c>
      <c r="J3" s="34">
        <f t="shared" si="4"/>
        <v>168.83823206140443</v>
      </c>
      <c r="K3" s="34">
        <f t="shared" si="4"/>
        <v>140.4478493705202</v>
      </c>
      <c r="L3" s="34">
        <f t="shared" si="4"/>
        <v>155.74435939021922</v>
      </c>
      <c r="M3" s="34">
        <f t="shared" si="4"/>
        <v>187.19439052906222</v>
      </c>
      <c r="N3" s="34">
        <f t="shared" si="4"/>
        <v>209.04419553015629</v>
      </c>
      <c r="O3" s="34">
        <f t="shared" si="4"/>
        <v>200.75918868819963</v>
      </c>
      <c r="P3" s="34">
        <f t="shared" si="4"/>
        <v>214.69263140844882</v>
      </c>
      <c r="Q3" s="34">
        <f t="shared" si="4"/>
        <v>214.26556295247156</v>
      </c>
      <c r="R3" s="34">
        <f t="shared" si="4"/>
        <v>207.88827241543365</v>
      </c>
      <c r="S3" s="34">
        <f t="shared" si="4"/>
        <v>183.59099863065433</v>
      </c>
      <c r="T3" s="34">
        <f t="shared" si="4"/>
        <v>154.53493717918312</v>
      </c>
      <c r="U3" s="34">
        <f t="shared" si="4"/>
        <v>124.97584016767227</v>
      </c>
      <c r="V3" s="34">
        <f t="shared" si="4"/>
        <v>140.17817401815364</v>
      </c>
      <c r="W3" s="34">
        <f t="shared" si="4"/>
        <v>119.18747246643667</v>
      </c>
      <c r="X3" s="34">
        <f t="shared" ref="X3" si="5">SUM(X4,X8,X11)</f>
        <v>132.23689020276149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242.97667446383483</v>
      </c>
      <c r="D4" s="29">
        <f t="shared" ref="D4:W4" si="7">SUM(D5:D7)</f>
        <v>249.02938229940125</v>
      </c>
      <c r="E4" s="29">
        <f t="shared" si="7"/>
        <v>235.68000730490013</v>
      </c>
      <c r="F4" s="29">
        <f t="shared" si="7"/>
        <v>234.87783641871459</v>
      </c>
      <c r="G4" s="29">
        <f t="shared" si="7"/>
        <v>236.09509750076199</v>
      </c>
      <c r="H4" s="29">
        <f t="shared" si="7"/>
        <v>232.47355210292326</v>
      </c>
      <c r="I4" s="29">
        <f t="shared" si="7"/>
        <v>201.61314034151164</v>
      </c>
      <c r="J4" s="29">
        <f t="shared" si="7"/>
        <v>168.33319656718632</v>
      </c>
      <c r="K4" s="29">
        <f t="shared" si="7"/>
        <v>139.94388944420095</v>
      </c>
      <c r="L4" s="29">
        <f t="shared" si="7"/>
        <v>155.74435939021922</v>
      </c>
      <c r="M4" s="29">
        <f t="shared" si="7"/>
        <v>186.68923000932122</v>
      </c>
      <c r="N4" s="29">
        <f t="shared" si="7"/>
        <v>209.04419553015629</v>
      </c>
      <c r="O4" s="29">
        <f t="shared" si="7"/>
        <v>200.75918868819963</v>
      </c>
      <c r="P4" s="29">
        <f t="shared" si="7"/>
        <v>214.69263140844882</v>
      </c>
      <c r="Q4" s="29">
        <f t="shared" si="7"/>
        <v>214.26556295247156</v>
      </c>
      <c r="R4" s="29">
        <f t="shared" si="7"/>
        <v>207.88827241543365</v>
      </c>
      <c r="S4" s="29">
        <f t="shared" si="7"/>
        <v>183.59099863065433</v>
      </c>
      <c r="T4" s="29">
        <f t="shared" si="7"/>
        <v>154.53493717918312</v>
      </c>
      <c r="U4" s="29">
        <f t="shared" si="7"/>
        <v>124.97584016767227</v>
      </c>
      <c r="V4" s="29">
        <f t="shared" si="7"/>
        <v>140.17817401815364</v>
      </c>
      <c r="W4" s="29">
        <f t="shared" si="7"/>
        <v>119.18747246643667</v>
      </c>
      <c r="X4" s="29">
        <f t="shared" ref="X4" si="8">SUM(X5:X7)</f>
        <v>132.22967734524443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242.97667446383483</v>
      </c>
      <c r="D7" s="10">
        <v>249.02938229940125</v>
      </c>
      <c r="E7" s="10">
        <v>235.68000730490013</v>
      </c>
      <c r="F7" s="10">
        <v>234.87783641871459</v>
      </c>
      <c r="G7" s="10">
        <v>236.09509750076199</v>
      </c>
      <c r="H7" s="10">
        <v>232.47355210292326</v>
      </c>
      <c r="I7" s="10">
        <v>201.61314034151164</v>
      </c>
      <c r="J7" s="10">
        <v>168.33319656718632</v>
      </c>
      <c r="K7" s="10">
        <v>139.94388944420095</v>
      </c>
      <c r="L7" s="10">
        <v>155.74435939021922</v>
      </c>
      <c r="M7" s="10">
        <v>186.68923000932122</v>
      </c>
      <c r="N7" s="10">
        <v>209.04419553015629</v>
      </c>
      <c r="O7" s="10">
        <v>200.75918868819963</v>
      </c>
      <c r="P7" s="10">
        <v>214.69263140844882</v>
      </c>
      <c r="Q7" s="10">
        <v>214.26556295247156</v>
      </c>
      <c r="R7" s="10">
        <v>207.88827241543365</v>
      </c>
      <c r="S7" s="10">
        <v>183.59099863065433</v>
      </c>
      <c r="T7" s="10">
        <v>154.53493717918312</v>
      </c>
      <c r="U7" s="10">
        <v>124.97584016767227</v>
      </c>
      <c r="V7" s="10">
        <v>140.17817401815364</v>
      </c>
      <c r="W7" s="10">
        <v>119.18747246643667</v>
      </c>
      <c r="X7" s="10">
        <v>132.22967734524443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0.41440410595964888</v>
      </c>
      <c r="D11" s="29">
        <f t="shared" ref="D11" si="13">SUM(D12:D16)</f>
        <v>0.41967066618991178</v>
      </c>
      <c r="E11" s="29">
        <f t="shared" ref="E11:X11" si="14">SUM(E12:E16)</f>
        <v>0.45447858562828441</v>
      </c>
      <c r="F11" s="29">
        <f t="shared" si="14"/>
        <v>0.919463219895024</v>
      </c>
      <c r="G11" s="29">
        <f t="shared" si="14"/>
        <v>0.47207253109256048</v>
      </c>
      <c r="H11" s="29">
        <f t="shared" si="14"/>
        <v>0.46388423350639929</v>
      </c>
      <c r="I11" s="29">
        <f t="shared" si="14"/>
        <v>0.48777367613642902</v>
      </c>
      <c r="J11" s="29">
        <f t="shared" si="14"/>
        <v>0.50503549421809601</v>
      </c>
      <c r="K11" s="29">
        <f t="shared" si="14"/>
        <v>0.50395992631926712</v>
      </c>
      <c r="L11" s="29">
        <f t="shared" si="14"/>
        <v>0</v>
      </c>
      <c r="M11" s="29">
        <f t="shared" si="14"/>
        <v>0.50516051974099119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7.2128575170733265E-3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0.41440410595964888</v>
      </c>
      <c r="D13" s="10">
        <v>0.41967066618991178</v>
      </c>
      <c r="E13" s="10">
        <v>0.45447858562828441</v>
      </c>
      <c r="F13" s="10">
        <v>0.919463219895024</v>
      </c>
      <c r="G13" s="10">
        <v>0.47207253109256048</v>
      </c>
      <c r="H13" s="10">
        <v>0.46388423350639929</v>
      </c>
      <c r="I13" s="10">
        <v>0.48777367613642902</v>
      </c>
      <c r="J13" s="10">
        <v>0.50503549421809601</v>
      </c>
      <c r="K13" s="10">
        <v>0.50395992631926712</v>
      </c>
      <c r="L13" s="10">
        <v>0</v>
      </c>
      <c r="M13" s="10">
        <v>0.50516051974099119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7.2128575170733265E-3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33.170507968898434</v>
      </c>
      <c r="D26" s="37">
        <f t="shared" ref="D26" si="22">SUM(D27,D33)</f>
        <v>32.305650748343425</v>
      </c>
      <c r="E26" s="37">
        <f t="shared" ref="E26:X26" si="23">SUM(E27,E33)</f>
        <v>33.189840368207285</v>
      </c>
      <c r="F26" s="37">
        <f t="shared" si="23"/>
        <v>36.616175587320313</v>
      </c>
      <c r="G26" s="37">
        <f t="shared" si="23"/>
        <v>38.162411278181004</v>
      </c>
      <c r="H26" s="37">
        <f t="shared" si="23"/>
        <v>35.074643122280762</v>
      </c>
      <c r="I26" s="37">
        <f t="shared" si="23"/>
        <v>36.816757890745507</v>
      </c>
      <c r="J26" s="37">
        <f t="shared" si="23"/>
        <v>41.654310494487312</v>
      </c>
      <c r="K26" s="37">
        <f t="shared" si="23"/>
        <v>35.526908116144618</v>
      </c>
      <c r="L26" s="37">
        <f t="shared" si="23"/>
        <v>36.310913108457001</v>
      </c>
      <c r="M26" s="37">
        <f t="shared" si="23"/>
        <v>36.71730875347577</v>
      </c>
      <c r="N26" s="37">
        <f t="shared" si="23"/>
        <v>36.649031647475312</v>
      </c>
      <c r="O26" s="37">
        <f t="shared" si="23"/>
        <v>33.586455754050057</v>
      </c>
      <c r="P26" s="37">
        <f t="shared" si="23"/>
        <v>34.889047503097046</v>
      </c>
      <c r="Q26" s="37">
        <f t="shared" si="23"/>
        <v>29.210514546727715</v>
      </c>
      <c r="R26" s="37">
        <f t="shared" si="23"/>
        <v>34.666119531035626</v>
      </c>
      <c r="S26" s="37">
        <f t="shared" si="23"/>
        <v>35.618072982426597</v>
      </c>
      <c r="T26" s="37">
        <f t="shared" si="23"/>
        <v>30.587294786763707</v>
      </c>
      <c r="U26" s="37">
        <f t="shared" si="23"/>
        <v>27.070093860329997</v>
      </c>
      <c r="V26" s="37">
        <f t="shared" si="23"/>
        <v>30.808000722662083</v>
      </c>
      <c r="W26" s="37">
        <f t="shared" si="23"/>
        <v>26.912626973743304</v>
      </c>
      <c r="X26" s="37">
        <f t="shared" si="23"/>
        <v>36.462470164886547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33.170507968898434</v>
      </c>
      <c r="D33" s="29">
        <f t="shared" ref="D33" si="28">SUM(D34:D50)</f>
        <v>32.305650748343425</v>
      </c>
      <c r="E33" s="29">
        <f t="shared" ref="E33:X33" si="29">SUM(E34:E50)</f>
        <v>33.189840368207285</v>
      </c>
      <c r="F33" s="29">
        <f t="shared" si="29"/>
        <v>36.616175587320313</v>
      </c>
      <c r="G33" s="29">
        <f t="shared" si="29"/>
        <v>38.162411278181004</v>
      </c>
      <c r="H33" s="29">
        <f t="shared" si="29"/>
        <v>35.074643122280762</v>
      </c>
      <c r="I33" s="29">
        <f t="shared" si="29"/>
        <v>36.816757890745507</v>
      </c>
      <c r="J33" s="29">
        <f t="shared" si="29"/>
        <v>41.654310494487312</v>
      </c>
      <c r="K33" s="29">
        <f t="shared" si="29"/>
        <v>35.526908116144618</v>
      </c>
      <c r="L33" s="29">
        <f t="shared" si="29"/>
        <v>36.310913108457001</v>
      </c>
      <c r="M33" s="29">
        <f t="shared" si="29"/>
        <v>36.71730875347577</v>
      </c>
      <c r="N33" s="29">
        <f t="shared" si="29"/>
        <v>36.649031647475312</v>
      </c>
      <c r="O33" s="29">
        <f t="shared" si="29"/>
        <v>33.586455754050057</v>
      </c>
      <c r="P33" s="29">
        <f t="shared" si="29"/>
        <v>34.889047503097046</v>
      </c>
      <c r="Q33" s="29">
        <f t="shared" si="29"/>
        <v>29.210514546727715</v>
      </c>
      <c r="R33" s="29">
        <f t="shared" si="29"/>
        <v>34.666119531035626</v>
      </c>
      <c r="S33" s="29">
        <f t="shared" si="29"/>
        <v>35.618072982426597</v>
      </c>
      <c r="T33" s="29">
        <f t="shared" si="29"/>
        <v>30.587294786763707</v>
      </c>
      <c r="U33" s="29">
        <f t="shared" si="29"/>
        <v>27.070093860329997</v>
      </c>
      <c r="V33" s="29">
        <f t="shared" si="29"/>
        <v>30.808000722662083</v>
      </c>
      <c r="W33" s="29">
        <f t="shared" si="29"/>
        <v>26.912626973743304</v>
      </c>
      <c r="X33" s="29">
        <f t="shared" si="29"/>
        <v>36.462470164886547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2.1966872841059009</v>
      </c>
      <c r="D36" s="10">
        <v>1.5136022187947435</v>
      </c>
      <c r="E36" s="10">
        <v>0.77864051852523553</v>
      </c>
      <c r="F36" s="10">
        <v>0.79073355453598149</v>
      </c>
      <c r="G36" s="10">
        <v>1.618833612429897</v>
      </c>
      <c r="H36" s="10">
        <v>0.81877685975827241</v>
      </c>
      <c r="I36" s="10">
        <v>1.6454065034034764</v>
      </c>
      <c r="J36" s="10">
        <v>3.3696388769996504</v>
      </c>
      <c r="K36" s="10">
        <v>0.84318470290447622</v>
      </c>
      <c r="L36" s="10">
        <v>1.6827973806253267</v>
      </c>
      <c r="M36" s="10">
        <v>1.7029260311965138</v>
      </c>
      <c r="N36" s="10">
        <v>1.7018640845847792</v>
      </c>
      <c r="O36" s="10">
        <v>1.7354631675474763</v>
      </c>
      <c r="P36" s="10">
        <v>1.7234935648066461</v>
      </c>
      <c r="Q36" s="10">
        <v>1.7458264605212965</v>
      </c>
      <c r="R36" s="10">
        <v>1.7511701093786751</v>
      </c>
      <c r="S36" s="10">
        <v>1.7542681479229105</v>
      </c>
      <c r="T36" s="10">
        <v>1.8973421997757858</v>
      </c>
      <c r="U36" s="10">
        <v>1.9797164881513507</v>
      </c>
      <c r="V36" s="10">
        <v>2.1987803814397227</v>
      </c>
      <c r="W36" s="10">
        <v>2.4575136473044079</v>
      </c>
      <c r="X36" s="10">
        <v>2.9061198493331126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1.4811434287757848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0.17552785196597898</v>
      </c>
      <c r="U37" s="10">
        <v>0.33811910255753913</v>
      </c>
      <c r="V37" s="10">
        <v>0.38647282791147081</v>
      </c>
      <c r="W37" s="10">
        <v>1.3123461629999335E-2</v>
      </c>
      <c r="X37" s="10">
        <v>1.263904390606427E-2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1.3560644311882912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5.3440882802255306E-3</v>
      </c>
      <c r="U41" s="10">
        <v>3.0743922945182574E-3</v>
      </c>
      <c r="V41" s="10">
        <v>4.6876758102469499E-3</v>
      </c>
      <c r="W41" s="10">
        <v>3.103084523349597E-3</v>
      </c>
      <c r="X41" s="10">
        <v>4.7644563415530222E-3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8.3538545519447798</v>
      </c>
      <c r="D43" s="10">
        <v>6.8754285245105864</v>
      </c>
      <c r="E43" s="10">
        <v>6.4742746787113408</v>
      </c>
      <c r="F43" s="10">
        <v>7.3291837123043022</v>
      </c>
      <c r="G43" s="10">
        <v>7.50751316132075</v>
      </c>
      <c r="H43" s="10">
        <v>5.5867737141586975</v>
      </c>
      <c r="I43" s="10">
        <v>6.3647780434882364</v>
      </c>
      <c r="J43" s="10">
        <v>7.3454932567021451</v>
      </c>
      <c r="K43" s="10">
        <v>5.1564719604597595</v>
      </c>
      <c r="L43" s="10">
        <v>5.362612556966007</v>
      </c>
      <c r="M43" s="10">
        <v>4.6583735241356026</v>
      </c>
      <c r="N43" s="10">
        <v>3.870167767894249</v>
      </c>
      <c r="O43" s="10">
        <v>3.1786366024585018</v>
      </c>
      <c r="P43" s="10">
        <v>4.6909530649224331</v>
      </c>
      <c r="Q43" s="10">
        <v>3.1753206970566983</v>
      </c>
      <c r="R43" s="10">
        <v>4.7444495454331124</v>
      </c>
      <c r="S43" s="10">
        <v>8.694285387232993</v>
      </c>
      <c r="T43" s="10">
        <v>9.7754428005096905</v>
      </c>
      <c r="U43" s="10">
        <v>8.1965276639613567</v>
      </c>
      <c r="V43" s="10">
        <v>10.30130714447747</v>
      </c>
      <c r="W43" s="10">
        <v>7.5118839433846771</v>
      </c>
      <c r="X43" s="10">
        <v>13.977478709988716</v>
      </c>
    </row>
    <row r="44" spans="1:24" ht="11.25" customHeight="1" x14ac:dyDescent="0.2">
      <c r="A44" s="41" t="s">
        <v>75</v>
      </c>
      <c r="B44" s="9" t="s">
        <v>76</v>
      </c>
      <c r="C44" s="10">
        <v>21.263901701659464</v>
      </c>
      <c r="D44" s="10">
        <v>23.916620005038094</v>
      </c>
      <c r="E44" s="10">
        <v>25.93692517097071</v>
      </c>
      <c r="F44" s="10">
        <v>27.015114891704243</v>
      </c>
      <c r="G44" s="10">
        <v>29.036064504430357</v>
      </c>
      <c r="H44" s="10">
        <v>27.973203881576314</v>
      </c>
      <c r="I44" s="10">
        <v>28.107347587574527</v>
      </c>
      <c r="J44" s="10">
        <v>30.939178360785519</v>
      </c>
      <c r="K44" s="10">
        <v>29.52725145278038</v>
      </c>
      <c r="L44" s="10">
        <v>29.265503170865664</v>
      </c>
      <c r="M44" s="10">
        <v>30.356009198143656</v>
      </c>
      <c r="N44" s="10">
        <v>31.076999794996283</v>
      </c>
      <c r="O44" s="10">
        <v>28.672355984044078</v>
      </c>
      <c r="P44" s="10">
        <v>28.474600873367965</v>
      </c>
      <c r="Q44" s="10">
        <v>24.289367389149721</v>
      </c>
      <c r="R44" s="10">
        <v>28.17049987622384</v>
      </c>
      <c r="S44" s="10">
        <v>25.169519447270694</v>
      </c>
      <c r="T44" s="10">
        <v>18.691584961074536</v>
      </c>
      <c r="U44" s="10">
        <v>16.543689235839555</v>
      </c>
      <c r="V44" s="10">
        <v>17.907767981053535</v>
      </c>
      <c r="W44" s="10">
        <v>16.917628935736587</v>
      </c>
      <c r="X44" s="10">
        <v>19.5454542381691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0.69588866678747452</v>
      </c>
      <c r="I50" s="10">
        <v>0.69922575627926875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4.2052885157488992E-2</v>
      </c>
      <c r="U50" s="10">
        <v>8.9669775256782467E-3</v>
      </c>
      <c r="V50" s="10">
        <v>8.9847119696399892E-3</v>
      </c>
      <c r="W50" s="10">
        <v>9.3739011642852421E-3</v>
      </c>
      <c r="X50" s="10">
        <v>1.6013867147997657E-2</v>
      </c>
    </row>
    <row r="51" spans="1:24" ht="11.25" customHeight="1" x14ac:dyDescent="0.2">
      <c r="A51" s="35" t="s">
        <v>89</v>
      </c>
      <c r="B51" s="36" t="s">
        <v>90</v>
      </c>
      <c r="C51" s="37">
        <v>16.797930852946571</v>
      </c>
      <c r="D51" s="37">
        <v>21.010012653958857</v>
      </c>
      <c r="E51" s="37">
        <v>21.993042353631218</v>
      </c>
      <c r="F51" s="37">
        <v>32.451366740237205</v>
      </c>
      <c r="G51" s="37">
        <v>42.169015009283228</v>
      </c>
      <c r="H51" s="37">
        <v>37.155120508893773</v>
      </c>
      <c r="I51" s="37">
        <v>48.949583697245572</v>
      </c>
      <c r="J51" s="37">
        <v>69.814902545721111</v>
      </c>
      <c r="K51" s="37">
        <v>82.609874191623689</v>
      </c>
      <c r="L51" s="37">
        <v>87.976679980869179</v>
      </c>
      <c r="M51" s="37">
        <v>92.064312480751695</v>
      </c>
      <c r="N51" s="37">
        <v>82.002715014204526</v>
      </c>
      <c r="O51" s="37">
        <v>101.58079807694594</v>
      </c>
      <c r="P51" s="37">
        <v>113.2323671358776</v>
      </c>
      <c r="Q51" s="37">
        <v>128.22128586408311</v>
      </c>
      <c r="R51" s="37">
        <v>131.77371482250703</v>
      </c>
      <c r="S51" s="37">
        <v>146.88550783026315</v>
      </c>
      <c r="T51" s="37">
        <v>148.32548637463654</v>
      </c>
      <c r="U51" s="37">
        <v>145.85586953498841</v>
      </c>
      <c r="V51" s="37">
        <v>173.28916307111228</v>
      </c>
      <c r="W51" s="37">
        <v>161.25409891410561</v>
      </c>
      <c r="X51" s="37">
        <v>177.85843513886994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246.72659693314799</v>
      </c>
      <c r="D52" s="37">
        <f t="shared" ref="D52" si="31">SUM(D53:D70)</f>
        <v>242.20630679777366</v>
      </c>
      <c r="E52" s="37">
        <f t="shared" ref="E52:X52" si="32">SUM(E53:E70)</f>
        <v>273.62479124941956</v>
      </c>
      <c r="F52" s="37">
        <f t="shared" si="32"/>
        <v>300.07498853344663</v>
      </c>
      <c r="G52" s="37">
        <f t="shared" si="32"/>
        <v>324.39711765897579</v>
      </c>
      <c r="H52" s="37">
        <f t="shared" si="32"/>
        <v>322.15912512240317</v>
      </c>
      <c r="I52" s="37">
        <f t="shared" si="32"/>
        <v>337.06200436049568</v>
      </c>
      <c r="J52" s="37">
        <f t="shared" si="32"/>
        <v>332.04554597126588</v>
      </c>
      <c r="K52" s="37">
        <f t="shared" si="32"/>
        <v>351.69241017306769</v>
      </c>
      <c r="L52" s="37">
        <f t="shared" si="32"/>
        <v>350.97443371397395</v>
      </c>
      <c r="M52" s="37">
        <f t="shared" si="32"/>
        <v>363.31790143811168</v>
      </c>
      <c r="N52" s="37">
        <f t="shared" si="32"/>
        <v>360.20702978024235</v>
      </c>
      <c r="O52" s="37">
        <f t="shared" si="32"/>
        <v>385.54442090550947</v>
      </c>
      <c r="P52" s="37">
        <f t="shared" si="32"/>
        <v>510.28964846194748</v>
      </c>
      <c r="Q52" s="37">
        <f t="shared" si="32"/>
        <v>514.0315407197287</v>
      </c>
      <c r="R52" s="37">
        <f t="shared" si="32"/>
        <v>516.83526201835923</v>
      </c>
      <c r="S52" s="37">
        <f t="shared" si="32"/>
        <v>581.98742661688982</v>
      </c>
      <c r="T52" s="37">
        <f t="shared" si="32"/>
        <v>598.66149770561731</v>
      </c>
      <c r="U52" s="37">
        <f t="shared" si="32"/>
        <v>644.59002909843366</v>
      </c>
      <c r="V52" s="37">
        <f t="shared" si="32"/>
        <v>700.37337791348875</v>
      </c>
      <c r="W52" s="37">
        <f t="shared" si="32"/>
        <v>727.43097823008361</v>
      </c>
      <c r="X52" s="37">
        <f t="shared" si="32"/>
        <v>446.60853742982243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246.72659693314799</v>
      </c>
      <c r="D59" s="10">
        <v>242.20630679777366</v>
      </c>
      <c r="E59" s="10">
        <v>273.62479124941956</v>
      </c>
      <c r="F59" s="10">
        <v>300.07498853344663</v>
      </c>
      <c r="G59" s="10">
        <v>324.39711765897579</v>
      </c>
      <c r="H59" s="10">
        <v>322.15912512240317</v>
      </c>
      <c r="I59" s="10">
        <v>337.06200436049568</v>
      </c>
      <c r="J59" s="10">
        <v>332.04554597126588</v>
      </c>
      <c r="K59" s="10">
        <v>351.69241017306769</v>
      </c>
      <c r="L59" s="10">
        <v>350.6559660941337</v>
      </c>
      <c r="M59" s="10">
        <v>362.4393125811963</v>
      </c>
      <c r="N59" s="10">
        <v>358.90206524811913</v>
      </c>
      <c r="O59" s="10">
        <v>384.02113838163172</v>
      </c>
      <c r="P59" s="10">
        <v>508.64654411265889</v>
      </c>
      <c r="Q59" s="10">
        <v>512.10652193460567</v>
      </c>
      <c r="R59" s="10">
        <v>515.25377883654824</v>
      </c>
      <c r="S59" s="10">
        <v>579.94714241239365</v>
      </c>
      <c r="T59" s="10">
        <v>596.29559701101471</v>
      </c>
      <c r="U59" s="10">
        <v>642.95175974232927</v>
      </c>
      <c r="V59" s="10">
        <v>698.53837300671728</v>
      </c>
      <c r="W59" s="10">
        <v>725.54557445637624</v>
      </c>
      <c r="X59" s="10">
        <v>418.29087856932034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0.31846761984025035</v>
      </c>
      <c r="M61" s="10">
        <v>0.87858885691534494</v>
      </c>
      <c r="N61" s="10">
        <v>1.3049645321232406</v>
      </c>
      <c r="O61" s="10">
        <v>1.5232825238777667</v>
      </c>
      <c r="P61" s="10">
        <v>1.6431043492885851</v>
      </c>
      <c r="Q61" s="10">
        <v>1.9250187851230021</v>
      </c>
      <c r="R61" s="10">
        <v>1.5814831818110375</v>
      </c>
      <c r="S61" s="10">
        <v>2.0402842044962277</v>
      </c>
      <c r="T61" s="10">
        <v>2.365900694602578</v>
      </c>
      <c r="U61" s="10">
        <v>1.6382693561044264</v>
      </c>
      <c r="V61" s="10">
        <v>1.8350049067714864</v>
      </c>
      <c r="W61" s="10">
        <v>1.8854037737074081</v>
      </c>
      <c r="X61" s="10">
        <v>3.0629962920528571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25.254662568449238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0.69314708323222374</v>
      </c>
      <c r="Q71" s="37">
        <f t="shared" si="35"/>
        <v>2.3719903882540487</v>
      </c>
      <c r="R71" s="37">
        <f t="shared" si="35"/>
        <v>2.055685681693546</v>
      </c>
      <c r="S71" s="37">
        <f t="shared" si="35"/>
        <v>3.622897335697111</v>
      </c>
      <c r="T71" s="37">
        <f t="shared" si="35"/>
        <v>5.2086410903612412</v>
      </c>
      <c r="U71" s="37">
        <f t="shared" si="35"/>
        <v>6.4113248810204793</v>
      </c>
      <c r="V71" s="37">
        <f t="shared" si="35"/>
        <v>7.7226203643394697</v>
      </c>
      <c r="W71" s="37">
        <f t="shared" si="35"/>
        <v>9.5401101290671519</v>
      </c>
      <c r="X71" s="37">
        <f t="shared" si="35"/>
        <v>7.4682191423796196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0.69314708323222374</v>
      </c>
      <c r="Q72" s="10">
        <v>2.3719903882540487</v>
      </c>
      <c r="R72" s="10">
        <v>2.055685681693546</v>
      </c>
      <c r="S72" s="10">
        <v>3.622897335697111</v>
      </c>
      <c r="T72" s="10">
        <v>5.2086410903612412</v>
      </c>
      <c r="U72" s="10">
        <v>6.4113248810204793</v>
      </c>
      <c r="V72" s="10">
        <v>7.7226203643394697</v>
      </c>
      <c r="W72" s="10">
        <v>9.5401101290671519</v>
      </c>
      <c r="X72" s="10">
        <v>7.4682191423796196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34.877321791964079</v>
      </c>
      <c r="D75" s="37">
        <v>40.527710281162506</v>
      </c>
      <c r="E75" s="37">
        <v>41.828919484909221</v>
      </c>
      <c r="F75" s="37">
        <v>49.282518436746713</v>
      </c>
      <c r="G75" s="37">
        <v>44.337855438209552</v>
      </c>
      <c r="H75" s="37">
        <v>44.590965420594443</v>
      </c>
      <c r="I75" s="37">
        <v>52.649063341055466</v>
      </c>
      <c r="J75" s="37">
        <v>65.005704227153871</v>
      </c>
      <c r="K75" s="37">
        <v>57.204168440316472</v>
      </c>
      <c r="L75" s="37">
        <v>60.908889383253545</v>
      </c>
      <c r="M75" s="37">
        <v>60.71195176121018</v>
      </c>
      <c r="N75" s="37">
        <v>35.498077221491002</v>
      </c>
      <c r="O75" s="37">
        <v>31.200036764387338</v>
      </c>
      <c r="P75" s="37">
        <v>64.536188209435394</v>
      </c>
      <c r="Q75" s="37">
        <v>51.254311517725689</v>
      </c>
      <c r="R75" s="37">
        <v>60.414340930723455</v>
      </c>
      <c r="S75" s="37">
        <v>56.383493494844721</v>
      </c>
      <c r="T75" s="37">
        <v>58.250498634359701</v>
      </c>
      <c r="U75" s="37">
        <v>58.89485218929687</v>
      </c>
      <c r="V75" s="37">
        <v>44.662677668038015</v>
      </c>
      <c r="W75" s="37">
        <v>55.043095103523278</v>
      </c>
      <c r="X75" s="37">
        <v>69.583759927301259</v>
      </c>
    </row>
    <row r="76" spans="1:24" ht="11.25" customHeight="1" x14ac:dyDescent="0.2">
      <c r="A76" s="38" t="s">
        <v>139</v>
      </c>
      <c r="B76" s="39" t="s">
        <v>140</v>
      </c>
      <c r="C76" s="40">
        <v>92.291245689531991</v>
      </c>
      <c r="D76" s="40">
        <v>97.343038096827385</v>
      </c>
      <c r="E76" s="40">
        <v>103.66438570806169</v>
      </c>
      <c r="F76" s="40">
        <v>114.63002868688459</v>
      </c>
      <c r="G76" s="40">
        <v>117.4332407356893</v>
      </c>
      <c r="H76" s="40">
        <v>124.67761976718796</v>
      </c>
      <c r="I76" s="40">
        <v>127.63821760628679</v>
      </c>
      <c r="J76" s="40">
        <v>135.93076329923488</v>
      </c>
      <c r="K76" s="40">
        <v>133.11470482649995</v>
      </c>
      <c r="L76" s="40">
        <v>147.79647497120379</v>
      </c>
      <c r="M76" s="40">
        <v>161.64691626092409</v>
      </c>
      <c r="N76" s="40">
        <v>155.62624460500106</v>
      </c>
      <c r="O76" s="40">
        <v>172.48922377391744</v>
      </c>
      <c r="P76" s="40">
        <v>194.10982209977405</v>
      </c>
      <c r="Q76" s="40">
        <v>195.83200078634283</v>
      </c>
      <c r="R76" s="40">
        <v>197.99611235513422</v>
      </c>
      <c r="S76" s="40">
        <v>200.36728998371879</v>
      </c>
      <c r="T76" s="40">
        <v>193.37921438435222</v>
      </c>
      <c r="U76" s="40">
        <v>195.12566757939223</v>
      </c>
      <c r="V76" s="40">
        <v>213.57256638903553</v>
      </c>
      <c r="W76" s="40">
        <v>211.19661444226713</v>
      </c>
      <c r="X76" s="40">
        <v>210.15629754909094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34.396957609193485</v>
      </c>
      <c r="D2" s="31">
        <f t="shared" ref="D2:W2" si="1">SUM(D3,D17,D22,D25,D26,D51,D52,D71,D74,D75,D76)</f>
        <v>34.071324430546568</v>
      </c>
      <c r="E2" s="31">
        <f t="shared" si="1"/>
        <v>34.437713188980638</v>
      </c>
      <c r="F2" s="31">
        <f t="shared" si="1"/>
        <v>36.732870573323737</v>
      </c>
      <c r="G2" s="31">
        <f t="shared" si="1"/>
        <v>37.302151010319655</v>
      </c>
      <c r="H2" s="31">
        <f t="shared" si="1"/>
        <v>36.784735556511897</v>
      </c>
      <c r="I2" s="31">
        <f t="shared" si="1"/>
        <v>37.04223791841541</v>
      </c>
      <c r="J2" s="31">
        <f t="shared" si="1"/>
        <v>36.627642472756897</v>
      </c>
      <c r="K2" s="31">
        <f t="shared" si="1"/>
        <v>36.004197100119043</v>
      </c>
      <c r="L2" s="31">
        <f t="shared" si="1"/>
        <v>36.857139220763273</v>
      </c>
      <c r="M2" s="31">
        <f t="shared" si="1"/>
        <v>39.090395705492284</v>
      </c>
      <c r="N2" s="31">
        <f t="shared" si="1"/>
        <v>38.085042170400754</v>
      </c>
      <c r="O2" s="31">
        <f t="shared" si="1"/>
        <v>39.360888051241005</v>
      </c>
      <c r="P2" s="31">
        <f t="shared" si="1"/>
        <v>48.183302629214779</v>
      </c>
      <c r="Q2" s="31">
        <f t="shared" si="1"/>
        <v>47.600103787223446</v>
      </c>
      <c r="R2" s="31">
        <f t="shared" si="1"/>
        <v>48.100359274528671</v>
      </c>
      <c r="S2" s="31">
        <f t="shared" si="1"/>
        <v>50.212572847899395</v>
      </c>
      <c r="T2" s="31">
        <f t="shared" si="1"/>
        <v>51.640871309749485</v>
      </c>
      <c r="U2" s="31">
        <f t="shared" si="1"/>
        <v>51.437852297603683</v>
      </c>
      <c r="V2" s="31">
        <f t="shared" si="1"/>
        <v>56.286423999159801</v>
      </c>
      <c r="W2" s="31">
        <f t="shared" si="1"/>
        <v>52.40756663792753</v>
      </c>
      <c r="X2" s="31">
        <f t="shared" ref="X2" si="2">SUM(X3,X17,X22,X25,X26,X51,X52,X71,X74,X75,X76)</f>
        <v>42.897233508334587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1.3570493125812888</v>
      </c>
      <c r="D26" s="37">
        <f t="shared" ref="D26" si="22">SUM(D27,D33)</f>
        <v>0.94217963146119466</v>
      </c>
      <c r="E26" s="37">
        <f t="shared" ref="E26:X26" si="23">SUM(E27,E33)</f>
        <v>0.80027045192316526</v>
      </c>
      <c r="F26" s="37">
        <f t="shared" si="23"/>
        <v>0.7528085104152914</v>
      </c>
      <c r="G26" s="37">
        <f t="shared" si="23"/>
        <v>0.75081750531929503</v>
      </c>
      <c r="H26" s="37">
        <f t="shared" si="23"/>
        <v>0.46284854988618351</v>
      </c>
      <c r="I26" s="37">
        <f t="shared" si="23"/>
        <v>0.4578216292350335</v>
      </c>
      <c r="J26" s="37">
        <f t="shared" si="23"/>
        <v>0.38048706389644271</v>
      </c>
      <c r="K26" s="37">
        <f t="shared" si="23"/>
        <v>0.25437889250386136</v>
      </c>
      <c r="L26" s="37">
        <f t="shared" si="23"/>
        <v>0.21482422459591885</v>
      </c>
      <c r="M26" s="37">
        <f t="shared" si="23"/>
        <v>0.17636918162478629</v>
      </c>
      <c r="N26" s="37">
        <f t="shared" si="23"/>
        <v>0.15824260769648371</v>
      </c>
      <c r="O26" s="37">
        <f t="shared" si="23"/>
        <v>0.10185463493987083</v>
      </c>
      <c r="P26" s="37">
        <f t="shared" si="23"/>
        <v>0.20563384357826187</v>
      </c>
      <c r="Q26" s="37">
        <f t="shared" si="23"/>
        <v>0.12874995242069687</v>
      </c>
      <c r="R26" s="37">
        <f t="shared" si="23"/>
        <v>0.19206641719904968</v>
      </c>
      <c r="S26" s="37">
        <f t="shared" si="23"/>
        <v>0.37578971895209562</v>
      </c>
      <c r="T26" s="37">
        <f t="shared" si="23"/>
        <v>0.44904189577171022</v>
      </c>
      <c r="U26" s="37">
        <f t="shared" si="23"/>
        <v>0.38302448093272295</v>
      </c>
      <c r="V26" s="37">
        <f t="shared" si="23"/>
        <v>0.45640873203717519</v>
      </c>
      <c r="W26" s="37">
        <f t="shared" si="23"/>
        <v>0.33553826702360728</v>
      </c>
      <c r="X26" s="37">
        <f t="shared" si="23"/>
        <v>0.29801371704997892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1.3570493125812888</v>
      </c>
      <c r="D33" s="29">
        <f t="shared" ref="D33" si="28">SUM(D34:D50)</f>
        <v>0.94217963146119466</v>
      </c>
      <c r="E33" s="29">
        <f t="shared" ref="E33:X33" si="29">SUM(E34:E50)</f>
        <v>0.80027045192316526</v>
      </c>
      <c r="F33" s="29">
        <f t="shared" si="29"/>
        <v>0.7528085104152914</v>
      </c>
      <c r="G33" s="29">
        <f t="shared" si="29"/>
        <v>0.75081750531929503</v>
      </c>
      <c r="H33" s="29">
        <f t="shared" si="29"/>
        <v>0.46284854988618351</v>
      </c>
      <c r="I33" s="29">
        <f t="shared" si="29"/>
        <v>0.4578216292350335</v>
      </c>
      <c r="J33" s="29">
        <f t="shared" si="29"/>
        <v>0.38048706389644271</v>
      </c>
      <c r="K33" s="29">
        <f t="shared" si="29"/>
        <v>0.25437889250386136</v>
      </c>
      <c r="L33" s="29">
        <f t="shared" si="29"/>
        <v>0.21482422459591885</v>
      </c>
      <c r="M33" s="29">
        <f t="shared" si="29"/>
        <v>0.17636918162478629</v>
      </c>
      <c r="N33" s="29">
        <f t="shared" si="29"/>
        <v>0.15824260769648371</v>
      </c>
      <c r="O33" s="29">
        <f t="shared" si="29"/>
        <v>0.10185463493987083</v>
      </c>
      <c r="P33" s="29">
        <f t="shared" si="29"/>
        <v>0.20563384357826187</v>
      </c>
      <c r="Q33" s="29">
        <f t="shared" si="29"/>
        <v>0.12874995242069687</v>
      </c>
      <c r="R33" s="29">
        <f t="shared" si="29"/>
        <v>0.19206641719904968</v>
      </c>
      <c r="S33" s="29">
        <f t="shared" si="29"/>
        <v>0.37578971895209562</v>
      </c>
      <c r="T33" s="29">
        <f t="shared" si="29"/>
        <v>0.44904189577171022</v>
      </c>
      <c r="U33" s="29">
        <f t="shared" si="29"/>
        <v>0.38302448093272295</v>
      </c>
      <c r="V33" s="29">
        <f t="shared" si="29"/>
        <v>0.45640873203717519</v>
      </c>
      <c r="W33" s="29">
        <f t="shared" si="29"/>
        <v>0.33553826702360728</v>
      </c>
      <c r="X33" s="29">
        <f t="shared" si="29"/>
        <v>0.29801371704997892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1.3570493125812888</v>
      </c>
      <c r="D43" s="10">
        <v>0.94217963146119466</v>
      </c>
      <c r="E43" s="10">
        <v>0.80027045192316526</v>
      </c>
      <c r="F43" s="10">
        <v>0.7528085104152914</v>
      </c>
      <c r="G43" s="10">
        <v>0.75081750531929503</v>
      </c>
      <c r="H43" s="10">
        <v>0.46284854988618351</v>
      </c>
      <c r="I43" s="10">
        <v>0.4578216292350335</v>
      </c>
      <c r="J43" s="10">
        <v>0.38048706389644271</v>
      </c>
      <c r="K43" s="10">
        <v>0.25437889250386136</v>
      </c>
      <c r="L43" s="10">
        <v>0.21482422459591885</v>
      </c>
      <c r="M43" s="10">
        <v>0.17636918162478629</v>
      </c>
      <c r="N43" s="10">
        <v>0.15824260769648371</v>
      </c>
      <c r="O43" s="10">
        <v>0.10185463493987083</v>
      </c>
      <c r="P43" s="10">
        <v>0.20563384357826187</v>
      </c>
      <c r="Q43" s="10">
        <v>0.12874995242069687</v>
      </c>
      <c r="R43" s="10">
        <v>0.19206641719904968</v>
      </c>
      <c r="S43" s="10">
        <v>0.37578971895209562</v>
      </c>
      <c r="T43" s="10">
        <v>0.44904189577171022</v>
      </c>
      <c r="U43" s="10">
        <v>0.38302448093272295</v>
      </c>
      <c r="V43" s="10">
        <v>0.45640873203717519</v>
      </c>
      <c r="W43" s="10">
        <v>0.33553826702360728</v>
      </c>
      <c r="X43" s="10">
        <v>0.29801371704997892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2.7287547772150709</v>
      </c>
      <c r="D51" s="37">
        <v>2.8791232297351357</v>
      </c>
      <c r="E51" s="37">
        <v>2.7185102296291523</v>
      </c>
      <c r="F51" s="37">
        <v>3.3332040805097516</v>
      </c>
      <c r="G51" s="37">
        <v>4.2172732795412102</v>
      </c>
      <c r="H51" s="37">
        <v>3.0781976375389268</v>
      </c>
      <c r="I51" s="37">
        <v>3.5209677392564087</v>
      </c>
      <c r="J51" s="37">
        <v>3.616321785007512</v>
      </c>
      <c r="K51" s="37">
        <v>4.0753073938706912</v>
      </c>
      <c r="L51" s="37">
        <v>3.52431242396267</v>
      </c>
      <c r="M51" s="37">
        <v>3.4856173222158509</v>
      </c>
      <c r="N51" s="37">
        <v>3.352909806568853</v>
      </c>
      <c r="O51" s="37">
        <v>3.2550040784862375</v>
      </c>
      <c r="P51" s="37">
        <v>4.9636836159648059</v>
      </c>
      <c r="Q51" s="37">
        <v>5.1989975279106471</v>
      </c>
      <c r="R51" s="37">
        <v>5.3345082595156565</v>
      </c>
      <c r="S51" s="37">
        <v>6.3487752296152209</v>
      </c>
      <c r="T51" s="37">
        <v>6.8134363784988885</v>
      </c>
      <c r="U51" s="37">
        <v>6.8158580084179086</v>
      </c>
      <c r="V51" s="37">
        <v>7.6777331346216737</v>
      </c>
      <c r="W51" s="37">
        <v>7.2028430295094621</v>
      </c>
      <c r="X51" s="37">
        <v>3.7921183400944019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1.2757692032444054E-2</v>
      </c>
      <c r="M52" s="37">
        <f t="shared" si="32"/>
        <v>3.3263970112308451E-2</v>
      </c>
      <c r="N52" s="37">
        <f t="shared" si="32"/>
        <v>5.3357115995764724E-2</v>
      </c>
      <c r="O52" s="37">
        <f t="shared" si="32"/>
        <v>4.8811300184441415E-2</v>
      </c>
      <c r="P52" s="37">
        <f t="shared" si="32"/>
        <v>7.2027551345785534E-2</v>
      </c>
      <c r="Q52" s="37">
        <f t="shared" si="32"/>
        <v>7.8053872550029504E-2</v>
      </c>
      <c r="R52" s="37">
        <f t="shared" si="32"/>
        <v>6.4022139066349903E-2</v>
      </c>
      <c r="S52" s="37">
        <f t="shared" si="32"/>
        <v>8.8186411377283974E-2</v>
      </c>
      <c r="T52" s="37">
        <f t="shared" si="32"/>
        <v>0.10867932581596761</v>
      </c>
      <c r="U52" s="37">
        <f t="shared" si="32"/>
        <v>7.6556475555969408E-2</v>
      </c>
      <c r="V52" s="37">
        <f t="shared" si="32"/>
        <v>8.1301552418088965E-2</v>
      </c>
      <c r="W52" s="37">
        <f t="shared" si="32"/>
        <v>8.4216571986135802E-2</v>
      </c>
      <c r="X52" s="37">
        <f t="shared" si="32"/>
        <v>6.5306120599035566E-2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1.2757692032444054E-2</v>
      </c>
      <c r="M61" s="10">
        <v>3.3263970112308451E-2</v>
      </c>
      <c r="N61" s="10">
        <v>5.3357115995764724E-2</v>
      </c>
      <c r="O61" s="10">
        <v>4.8811300184441415E-2</v>
      </c>
      <c r="P61" s="10">
        <v>7.2027551345785534E-2</v>
      </c>
      <c r="Q61" s="10">
        <v>7.8053872550029504E-2</v>
      </c>
      <c r="R61" s="10">
        <v>6.4022139066349903E-2</v>
      </c>
      <c r="S61" s="10">
        <v>8.8186411377283974E-2</v>
      </c>
      <c r="T61" s="10">
        <v>0.10867932581596761</v>
      </c>
      <c r="U61" s="10">
        <v>7.6556475555969408E-2</v>
      </c>
      <c r="V61" s="10">
        <v>8.1301552418088965E-2</v>
      </c>
      <c r="W61" s="10">
        <v>8.4216571986135802E-2</v>
      </c>
      <c r="X61" s="10">
        <v>6.5306120599035566E-2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30.311153519397124</v>
      </c>
      <c r="D76" s="40">
        <v>30.250021569350238</v>
      </c>
      <c r="E76" s="40">
        <v>30.91893250742832</v>
      </c>
      <c r="F76" s="40">
        <v>32.646857982398693</v>
      </c>
      <c r="G76" s="40">
        <v>32.334060225459147</v>
      </c>
      <c r="H76" s="40">
        <v>33.243689369086788</v>
      </c>
      <c r="I76" s="40">
        <v>33.063448549923969</v>
      </c>
      <c r="J76" s="40">
        <v>32.630833623852944</v>
      </c>
      <c r="K76" s="40">
        <v>31.67451081374449</v>
      </c>
      <c r="L76" s="40">
        <v>33.105244880172243</v>
      </c>
      <c r="M76" s="40">
        <v>35.395145231539338</v>
      </c>
      <c r="N76" s="40">
        <v>34.520532640139656</v>
      </c>
      <c r="O76" s="40">
        <v>35.955218037630459</v>
      </c>
      <c r="P76" s="40">
        <v>42.94195761832593</v>
      </c>
      <c r="Q76" s="40">
        <v>42.19430243434207</v>
      </c>
      <c r="R76" s="40">
        <v>42.509762458747616</v>
      </c>
      <c r="S76" s="40">
        <v>43.399821487954796</v>
      </c>
      <c r="T76" s="40">
        <v>44.269713709662916</v>
      </c>
      <c r="U76" s="40">
        <v>44.162413332697085</v>
      </c>
      <c r="V76" s="40">
        <v>48.07098058008286</v>
      </c>
      <c r="W76" s="40">
        <v>44.784968769408323</v>
      </c>
      <c r="X76" s="40">
        <v>38.741795330591174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1982.2821152192603</v>
      </c>
      <c r="D2" s="31">
        <f t="shared" si="0"/>
        <v>1914.4520206362856</v>
      </c>
      <c r="E2" s="31">
        <f t="shared" si="0"/>
        <v>2012.7926053310405</v>
      </c>
      <c r="F2" s="31">
        <f t="shared" si="0"/>
        <v>2042.3079105760962</v>
      </c>
      <c r="G2" s="31">
        <f t="shared" si="0"/>
        <v>1988.1728288907996</v>
      </c>
      <c r="H2" s="31">
        <f t="shared" si="0"/>
        <v>1989.9398108340497</v>
      </c>
      <c r="I2" s="31">
        <f t="shared" si="0"/>
        <v>1867.5555460017194</v>
      </c>
      <c r="J2" s="31">
        <f t="shared" si="0"/>
        <v>1954.7833190025792</v>
      </c>
      <c r="K2" s="31">
        <f t="shared" si="0"/>
        <v>1835.6987962166813</v>
      </c>
      <c r="L2" s="31">
        <f t="shared" si="0"/>
        <v>1751.4130696474635</v>
      </c>
      <c r="M2" s="31">
        <f t="shared" si="0"/>
        <v>1774.9925193465172</v>
      </c>
      <c r="N2" s="31">
        <f t="shared" si="0"/>
        <v>1766.738521066208</v>
      </c>
      <c r="O2" s="31">
        <f t="shared" si="0"/>
        <v>1849.3669819432503</v>
      </c>
      <c r="P2" s="31">
        <f t="shared" si="0"/>
        <v>1839.3674118658641</v>
      </c>
      <c r="Q2" s="31">
        <f t="shared" si="0"/>
        <v>1847.3963026655201</v>
      </c>
      <c r="R2" s="31">
        <f t="shared" si="0"/>
        <v>1856.7011177987963</v>
      </c>
      <c r="S2" s="31">
        <f t="shared" si="0"/>
        <v>1958.9840068787616</v>
      </c>
      <c r="T2" s="31">
        <f t="shared" si="0"/>
        <v>2050.3462596732588</v>
      </c>
      <c r="U2" s="31">
        <f t="shared" si="0"/>
        <v>2251.3375752364573</v>
      </c>
      <c r="V2" s="31">
        <f t="shared" si="0"/>
        <v>2222.1613929492687</v>
      </c>
      <c r="W2" s="31">
        <f t="shared" si="0"/>
        <v>2131.4304385210662</v>
      </c>
      <c r="X2" s="31">
        <f t="shared" ref="X2" si="1">SUM(X3,X17,X22,X25,X26,X51,X52,X71,X74,X75,X76)</f>
        <v>2139.2600171969043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1077.9972484952707</v>
      </c>
      <c r="D3" s="34">
        <f t="shared" si="2"/>
        <v>989.88426483233025</v>
      </c>
      <c r="E3" s="34">
        <f t="shared" si="2"/>
        <v>1038.6429062768702</v>
      </c>
      <c r="F3" s="34">
        <f t="shared" si="2"/>
        <v>967.25296646603601</v>
      </c>
      <c r="G3" s="34">
        <f t="shared" si="2"/>
        <v>893.50868443680133</v>
      </c>
      <c r="H3" s="34">
        <f t="shared" si="2"/>
        <v>881.29114359415314</v>
      </c>
      <c r="I3" s="34">
        <f t="shared" si="2"/>
        <v>759.02631126397227</v>
      </c>
      <c r="J3" s="34">
        <f t="shared" si="2"/>
        <v>766.01625107480652</v>
      </c>
      <c r="K3" s="34">
        <f t="shared" si="2"/>
        <v>655.09062768701631</v>
      </c>
      <c r="L3" s="34">
        <f t="shared" si="2"/>
        <v>631.64858125537398</v>
      </c>
      <c r="M3" s="34">
        <f t="shared" si="2"/>
        <v>633.01771281169385</v>
      </c>
      <c r="N3" s="34">
        <f t="shared" si="2"/>
        <v>623.92777300085982</v>
      </c>
      <c r="O3" s="34">
        <f t="shared" si="2"/>
        <v>632.40885640584702</v>
      </c>
      <c r="P3" s="34">
        <f t="shared" si="2"/>
        <v>599.1410146173688</v>
      </c>
      <c r="Q3" s="34">
        <f t="shared" si="2"/>
        <v>594.17910576096301</v>
      </c>
      <c r="R3" s="34">
        <f t="shared" si="2"/>
        <v>540.6316423043852</v>
      </c>
      <c r="S3" s="34">
        <f t="shared" si="2"/>
        <v>554.14729148753224</v>
      </c>
      <c r="T3" s="34">
        <f t="shared" si="2"/>
        <v>566.09484092863283</v>
      </c>
      <c r="U3" s="34">
        <f t="shared" si="2"/>
        <v>571.70481513327593</v>
      </c>
      <c r="V3" s="34">
        <f t="shared" si="2"/>
        <v>569.97325881341339</v>
      </c>
      <c r="W3" s="34">
        <f t="shared" si="2"/>
        <v>527.91341358555462</v>
      </c>
      <c r="X3" s="34">
        <f t="shared" ref="X3" si="3">SUM(X4,X8,X11)</f>
        <v>502.09836629406703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1036.9969905417024</v>
      </c>
      <c r="D4" s="29">
        <f t="shared" si="4"/>
        <v>955.84995700773857</v>
      </c>
      <c r="E4" s="29">
        <f t="shared" si="4"/>
        <v>998.4400687876182</v>
      </c>
      <c r="F4" s="29">
        <f t="shared" si="4"/>
        <v>932.20980223559752</v>
      </c>
      <c r="G4" s="29">
        <f t="shared" si="4"/>
        <v>862.10851246775576</v>
      </c>
      <c r="H4" s="29">
        <f t="shared" si="4"/>
        <v>857.32441960447125</v>
      </c>
      <c r="I4" s="29">
        <f t="shared" si="4"/>
        <v>737.16440240756651</v>
      </c>
      <c r="J4" s="29">
        <f t="shared" si="4"/>
        <v>744.34282029234737</v>
      </c>
      <c r="K4" s="29">
        <f t="shared" si="4"/>
        <v>639.56113499570074</v>
      </c>
      <c r="L4" s="29">
        <f t="shared" si="4"/>
        <v>616.54264832330182</v>
      </c>
      <c r="M4" s="29">
        <f t="shared" si="4"/>
        <v>618.67790197764396</v>
      </c>
      <c r="N4" s="29">
        <f t="shared" si="4"/>
        <v>611.76620808254506</v>
      </c>
      <c r="O4" s="29">
        <f t="shared" si="4"/>
        <v>625.09836629406709</v>
      </c>
      <c r="P4" s="29">
        <f t="shared" si="4"/>
        <v>590.5165950128976</v>
      </c>
      <c r="Q4" s="29">
        <f t="shared" si="4"/>
        <v>583.47042132416163</v>
      </c>
      <c r="R4" s="29">
        <f t="shared" si="4"/>
        <v>525.71693895098883</v>
      </c>
      <c r="S4" s="29">
        <f t="shared" si="4"/>
        <v>538.71126397248497</v>
      </c>
      <c r="T4" s="29">
        <f t="shared" si="4"/>
        <v>548.66904557179714</v>
      </c>
      <c r="U4" s="29">
        <f t="shared" si="4"/>
        <v>553.39931212381759</v>
      </c>
      <c r="V4" s="29">
        <f t="shared" si="4"/>
        <v>552.28546861564905</v>
      </c>
      <c r="W4" s="29">
        <f t="shared" si="4"/>
        <v>511.67669819432501</v>
      </c>
      <c r="X4" s="29">
        <f t="shared" ref="X4" si="5">SUM(X5:X7)</f>
        <v>485.17093723129835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9.7162510748065346E-3</v>
      </c>
      <c r="V5" s="10">
        <v>0</v>
      </c>
      <c r="W5" s="10">
        <v>0</v>
      </c>
      <c r="X5" s="10">
        <v>1.427515047291487</v>
      </c>
    </row>
    <row r="6" spans="1:24" ht="11.25" customHeight="1" x14ac:dyDescent="0.2">
      <c r="A6" s="41" t="s">
        <v>7</v>
      </c>
      <c r="B6" s="9" t="s">
        <v>8</v>
      </c>
      <c r="C6" s="10">
        <v>0.67489251934651762</v>
      </c>
      <c r="D6" s="10">
        <v>0</v>
      </c>
      <c r="E6" s="10">
        <v>0</v>
      </c>
      <c r="F6" s="10">
        <v>0.67016337059329312</v>
      </c>
      <c r="G6" s="10">
        <v>0</v>
      </c>
      <c r="H6" s="10">
        <v>0</v>
      </c>
      <c r="I6" s="10">
        <v>0</v>
      </c>
      <c r="J6" s="10">
        <v>12.9335339638865</v>
      </c>
      <c r="K6" s="10">
        <v>4.2168529664660364</v>
      </c>
      <c r="L6" s="10">
        <v>2.1189165950128981</v>
      </c>
      <c r="M6" s="10">
        <v>4.9826311263972478</v>
      </c>
      <c r="N6" s="10">
        <v>3.5079105760963021</v>
      </c>
      <c r="O6" s="10">
        <v>2.0944969905417019</v>
      </c>
      <c r="P6" s="10">
        <v>2.1073086844368012</v>
      </c>
      <c r="Q6" s="10">
        <v>1.394496990541702</v>
      </c>
      <c r="R6" s="10">
        <v>0.70687876182287179</v>
      </c>
      <c r="S6" s="10">
        <v>2.1177987962166811</v>
      </c>
      <c r="T6" s="10">
        <v>1.9897678417884781</v>
      </c>
      <c r="U6" s="10">
        <v>1.882717110920034</v>
      </c>
      <c r="V6" s="10">
        <v>2.34591573516767</v>
      </c>
      <c r="W6" s="10">
        <v>2.4023215821152188</v>
      </c>
      <c r="X6" s="10">
        <v>1.055717970765262</v>
      </c>
    </row>
    <row r="7" spans="1:24" ht="11.25" customHeight="1" x14ac:dyDescent="0.2">
      <c r="A7" s="41" t="s">
        <v>9</v>
      </c>
      <c r="B7" s="9" t="s">
        <v>10</v>
      </c>
      <c r="C7" s="10">
        <v>1036.3220980223559</v>
      </c>
      <c r="D7" s="10">
        <v>955.84995700773857</v>
      </c>
      <c r="E7" s="10">
        <v>998.4400687876182</v>
      </c>
      <c r="F7" s="10">
        <v>931.53963886500424</v>
      </c>
      <c r="G7" s="10">
        <v>862.10851246775576</v>
      </c>
      <c r="H7" s="10">
        <v>857.32441960447125</v>
      </c>
      <c r="I7" s="10">
        <v>737.16440240756651</v>
      </c>
      <c r="J7" s="10">
        <v>731.40928632846089</v>
      </c>
      <c r="K7" s="10">
        <v>635.34428202923471</v>
      </c>
      <c r="L7" s="10">
        <v>614.42373172828889</v>
      </c>
      <c r="M7" s="10">
        <v>613.69527085124673</v>
      </c>
      <c r="N7" s="10">
        <v>608.2582975064488</v>
      </c>
      <c r="O7" s="10">
        <v>623.00386930352533</v>
      </c>
      <c r="P7" s="10">
        <v>588.40928632846078</v>
      </c>
      <c r="Q7" s="10">
        <v>582.07592433361992</v>
      </c>
      <c r="R7" s="10">
        <v>525.01006018916598</v>
      </c>
      <c r="S7" s="10">
        <v>536.5934651762683</v>
      </c>
      <c r="T7" s="10">
        <v>546.67927773000861</v>
      </c>
      <c r="U7" s="10">
        <v>551.5068787618228</v>
      </c>
      <c r="V7" s="10">
        <v>549.93955288048141</v>
      </c>
      <c r="W7" s="10">
        <v>509.27437661220978</v>
      </c>
      <c r="X7" s="10">
        <v>482.6877042132416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4.5576956147893366</v>
      </c>
      <c r="D8" s="29">
        <f t="shared" si="6"/>
        <v>3.55597592433362</v>
      </c>
      <c r="E8" s="29">
        <f t="shared" si="6"/>
        <v>4.5949269131556321</v>
      </c>
      <c r="F8" s="29">
        <f t="shared" si="6"/>
        <v>4.1723129836629402</v>
      </c>
      <c r="G8" s="29">
        <f t="shared" si="6"/>
        <v>3.0693035253654339</v>
      </c>
      <c r="H8" s="29">
        <f t="shared" si="6"/>
        <v>2.2038693035253649</v>
      </c>
      <c r="I8" s="29">
        <f t="shared" si="6"/>
        <v>1.7680137575236461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8.0825451418744615E-2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1.7110920034393809E-2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4.5576956147893366</v>
      </c>
      <c r="D10" s="10">
        <v>3.55597592433362</v>
      </c>
      <c r="E10" s="10">
        <v>4.5949269131556321</v>
      </c>
      <c r="F10" s="10">
        <v>4.1723129836629402</v>
      </c>
      <c r="G10" s="10">
        <v>3.0693035253654339</v>
      </c>
      <c r="H10" s="10">
        <v>2.2038693035253649</v>
      </c>
      <c r="I10" s="10">
        <v>1.7680137575236461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8.0825451418744615E-2</v>
      </c>
      <c r="U10" s="10">
        <v>0</v>
      </c>
      <c r="V10" s="10">
        <v>0</v>
      </c>
      <c r="W10" s="10">
        <v>0</v>
      </c>
      <c r="X10" s="10">
        <v>1.7110920034393809E-2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36.44256233877902</v>
      </c>
      <c r="D11" s="29">
        <f t="shared" si="8"/>
        <v>30.478331900257956</v>
      </c>
      <c r="E11" s="29">
        <f t="shared" si="8"/>
        <v>35.607910576096302</v>
      </c>
      <c r="F11" s="29">
        <f t="shared" si="8"/>
        <v>30.87085124677558</v>
      </c>
      <c r="G11" s="29">
        <f t="shared" si="8"/>
        <v>28.330868443680139</v>
      </c>
      <c r="H11" s="29">
        <f t="shared" si="8"/>
        <v>21.762854686156491</v>
      </c>
      <c r="I11" s="29">
        <f t="shared" si="8"/>
        <v>20.0938950988822</v>
      </c>
      <c r="J11" s="29">
        <f t="shared" si="8"/>
        <v>21.67343078245916</v>
      </c>
      <c r="K11" s="29">
        <f t="shared" si="8"/>
        <v>15.529492691315561</v>
      </c>
      <c r="L11" s="29">
        <f t="shared" si="8"/>
        <v>15.10593293207222</v>
      </c>
      <c r="M11" s="29">
        <f t="shared" si="8"/>
        <v>14.339810834049869</v>
      </c>
      <c r="N11" s="29">
        <f t="shared" si="8"/>
        <v>12.161564918314699</v>
      </c>
      <c r="O11" s="29">
        <f t="shared" si="8"/>
        <v>7.3104901117798793</v>
      </c>
      <c r="P11" s="29">
        <f t="shared" si="8"/>
        <v>8.6244196044711945</v>
      </c>
      <c r="Q11" s="29">
        <f t="shared" si="8"/>
        <v>10.708684436801381</v>
      </c>
      <c r="R11" s="29">
        <f t="shared" si="8"/>
        <v>14.914703353396391</v>
      </c>
      <c r="S11" s="29">
        <f t="shared" si="8"/>
        <v>15.436027515047289</v>
      </c>
      <c r="T11" s="29">
        <f t="shared" si="8"/>
        <v>17.34496990541702</v>
      </c>
      <c r="U11" s="29">
        <f t="shared" si="8"/>
        <v>18.305503009458295</v>
      </c>
      <c r="V11" s="29">
        <f t="shared" si="8"/>
        <v>17.6877901977644</v>
      </c>
      <c r="W11" s="29">
        <f t="shared" si="8"/>
        <v>16.236715391229573</v>
      </c>
      <c r="X11" s="29">
        <f t="shared" ref="X11" si="9">SUM(X12:X16)</f>
        <v>16.910318142734305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0.17893379191745479</v>
      </c>
      <c r="V12" s="10">
        <v>1.384350816852966E-2</v>
      </c>
      <c r="W12" s="10">
        <v>1.3757523645743759E-2</v>
      </c>
      <c r="X12" s="10">
        <v>2.7515047291487529E-2</v>
      </c>
    </row>
    <row r="13" spans="1:24" ht="11.25" customHeight="1" x14ac:dyDescent="0.2">
      <c r="A13" s="41" t="s">
        <v>17</v>
      </c>
      <c r="B13" s="9" t="s">
        <v>18</v>
      </c>
      <c r="C13" s="10">
        <v>36.44256233877902</v>
      </c>
      <c r="D13" s="10">
        <v>30.069389509888222</v>
      </c>
      <c r="E13" s="10">
        <v>35.607910576096302</v>
      </c>
      <c r="F13" s="10">
        <v>30.87085124677558</v>
      </c>
      <c r="G13" s="10">
        <v>28.330868443680139</v>
      </c>
      <c r="H13" s="10">
        <v>21.762854686156491</v>
      </c>
      <c r="I13" s="10">
        <v>20.0938950988822</v>
      </c>
      <c r="J13" s="10">
        <v>21.67343078245916</v>
      </c>
      <c r="K13" s="10">
        <v>15.529492691315561</v>
      </c>
      <c r="L13" s="10">
        <v>15.10593293207222</v>
      </c>
      <c r="M13" s="10">
        <v>14.339810834049869</v>
      </c>
      <c r="N13" s="10">
        <v>12.161564918314699</v>
      </c>
      <c r="O13" s="10">
        <v>7.3104901117798793</v>
      </c>
      <c r="P13" s="10">
        <v>8.6244196044711945</v>
      </c>
      <c r="Q13" s="10">
        <v>10.708684436801381</v>
      </c>
      <c r="R13" s="10">
        <v>14.914703353396391</v>
      </c>
      <c r="S13" s="10">
        <v>15.436027515047289</v>
      </c>
      <c r="T13" s="10">
        <v>17.34496990541702</v>
      </c>
      <c r="U13" s="10">
        <v>18.12656921754084</v>
      </c>
      <c r="V13" s="10">
        <v>17.673946689595869</v>
      </c>
      <c r="W13" s="10">
        <v>16.22295786758383</v>
      </c>
      <c r="X13" s="10">
        <v>16.81435941530524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0.40894239036973351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6.8443680137575236E-2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256.53482373172824</v>
      </c>
      <c r="D26" s="37">
        <f t="shared" si="14"/>
        <v>261.70825451418739</v>
      </c>
      <c r="E26" s="37">
        <f t="shared" si="14"/>
        <v>272.86947549441106</v>
      </c>
      <c r="F26" s="37">
        <f t="shared" si="14"/>
        <v>273.66964746345661</v>
      </c>
      <c r="G26" s="37">
        <f t="shared" si="14"/>
        <v>265.4294067067928</v>
      </c>
      <c r="H26" s="37">
        <f t="shared" si="14"/>
        <v>241.7169389509888</v>
      </c>
      <c r="I26" s="37">
        <f t="shared" si="14"/>
        <v>208.71074806534821</v>
      </c>
      <c r="J26" s="37">
        <f t="shared" si="14"/>
        <v>187.80214961306962</v>
      </c>
      <c r="K26" s="37">
        <f t="shared" si="14"/>
        <v>181.99828030954427</v>
      </c>
      <c r="L26" s="37">
        <f t="shared" si="14"/>
        <v>134.03791917454856</v>
      </c>
      <c r="M26" s="37">
        <f t="shared" si="14"/>
        <v>119.75967325881339</v>
      </c>
      <c r="N26" s="37">
        <f t="shared" si="14"/>
        <v>108.04196044711952</v>
      </c>
      <c r="O26" s="37">
        <f t="shared" si="14"/>
        <v>119.28925193465176</v>
      </c>
      <c r="P26" s="37">
        <f t="shared" si="14"/>
        <v>93.145141874462581</v>
      </c>
      <c r="Q26" s="37">
        <f t="shared" si="14"/>
        <v>83.154170249355104</v>
      </c>
      <c r="R26" s="37">
        <f t="shared" si="14"/>
        <v>68.214359415305239</v>
      </c>
      <c r="S26" s="37">
        <f t="shared" si="14"/>
        <v>79.440154772141014</v>
      </c>
      <c r="T26" s="37">
        <f t="shared" si="14"/>
        <v>81.325537403267404</v>
      </c>
      <c r="U26" s="37">
        <f t="shared" si="14"/>
        <v>79.614703353396393</v>
      </c>
      <c r="V26" s="37">
        <f t="shared" si="14"/>
        <v>69.753052450558883</v>
      </c>
      <c r="W26" s="37">
        <f t="shared" si="14"/>
        <v>59.672656921754083</v>
      </c>
      <c r="X26" s="37">
        <f t="shared" ref="X26" si="15">SUM(X27,X33)</f>
        <v>58.721066208082547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256.53482373172824</v>
      </c>
      <c r="D33" s="29">
        <f t="shared" si="18"/>
        <v>261.70825451418739</v>
      </c>
      <c r="E33" s="29">
        <f t="shared" si="18"/>
        <v>272.86947549441106</v>
      </c>
      <c r="F33" s="29">
        <f t="shared" si="18"/>
        <v>273.66964746345661</v>
      </c>
      <c r="G33" s="29">
        <f t="shared" si="18"/>
        <v>265.4294067067928</v>
      </c>
      <c r="H33" s="29">
        <f t="shared" si="18"/>
        <v>241.7169389509888</v>
      </c>
      <c r="I33" s="29">
        <f t="shared" si="18"/>
        <v>208.71074806534821</v>
      </c>
      <c r="J33" s="29">
        <f t="shared" si="18"/>
        <v>187.80214961306962</v>
      </c>
      <c r="K33" s="29">
        <f t="shared" si="18"/>
        <v>181.99828030954427</v>
      </c>
      <c r="L33" s="29">
        <f t="shared" si="18"/>
        <v>134.03791917454856</v>
      </c>
      <c r="M33" s="29">
        <f t="shared" si="18"/>
        <v>119.75967325881339</v>
      </c>
      <c r="N33" s="29">
        <f t="shared" si="18"/>
        <v>108.04196044711952</v>
      </c>
      <c r="O33" s="29">
        <f t="shared" si="18"/>
        <v>119.28925193465176</v>
      </c>
      <c r="P33" s="29">
        <f t="shared" si="18"/>
        <v>93.145141874462581</v>
      </c>
      <c r="Q33" s="29">
        <f t="shared" si="18"/>
        <v>83.154170249355104</v>
      </c>
      <c r="R33" s="29">
        <f t="shared" si="18"/>
        <v>68.214359415305239</v>
      </c>
      <c r="S33" s="29">
        <f t="shared" si="18"/>
        <v>79.440154772141014</v>
      </c>
      <c r="T33" s="29">
        <f t="shared" si="18"/>
        <v>81.325537403267404</v>
      </c>
      <c r="U33" s="29">
        <f t="shared" si="18"/>
        <v>79.614703353396393</v>
      </c>
      <c r="V33" s="29">
        <f t="shared" si="18"/>
        <v>69.753052450558883</v>
      </c>
      <c r="W33" s="29">
        <f t="shared" si="18"/>
        <v>59.672656921754083</v>
      </c>
      <c r="X33" s="29">
        <f t="shared" ref="X33" si="19">SUM(X34:X50)</f>
        <v>58.721066208082547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16.946087704213241</v>
      </c>
      <c r="D36" s="10">
        <v>21.465090283748921</v>
      </c>
      <c r="E36" s="10">
        <v>35.022012037833193</v>
      </c>
      <c r="F36" s="10">
        <v>33.892261392949273</v>
      </c>
      <c r="G36" s="10">
        <v>38.411177987962162</v>
      </c>
      <c r="H36" s="10">
        <v>35.022012037833193</v>
      </c>
      <c r="I36" s="10">
        <v>29.373258813413582</v>
      </c>
      <c r="J36" s="10">
        <v>22.594840928632841</v>
      </c>
      <c r="K36" s="10">
        <v>24.854342218400689</v>
      </c>
      <c r="L36" s="10">
        <v>23.072484952708511</v>
      </c>
      <c r="M36" s="10">
        <v>19.77644024075666</v>
      </c>
      <c r="N36" s="10">
        <v>18.677730008598449</v>
      </c>
      <c r="O36" s="10">
        <v>16.480395528804809</v>
      </c>
      <c r="P36" s="10">
        <v>19.77644024075666</v>
      </c>
      <c r="Q36" s="10">
        <v>23.072484952708511</v>
      </c>
      <c r="R36" s="10">
        <v>23.072484952708511</v>
      </c>
      <c r="S36" s="10">
        <v>26.368615649183141</v>
      </c>
      <c r="T36" s="10">
        <v>28.54178847807394</v>
      </c>
      <c r="U36" s="10">
        <v>27.119002579535682</v>
      </c>
      <c r="V36" s="10">
        <v>24.01186586414445</v>
      </c>
      <c r="W36" s="10">
        <v>24.942476354256229</v>
      </c>
      <c r="X36" s="10">
        <v>27.289251934651759</v>
      </c>
    </row>
    <row r="37" spans="1:24" ht="11.25" customHeight="1" x14ac:dyDescent="0.2">
      <c r="A37" s="41" t="s">
        <v>61</v>
      </c>
      <c r="B37" s="9" t="s">
        <v>62</v>
      </c>
      <c r="C37" s="10">
        <v>3.1742906276870162</v>
      </c>
      <c r="D37" s="10">
        <v>1.058125537403267</v>
      </c>
      <c r="E37" s="10">
        <v>2.116165090283749</v>
      </c>
      <c r="F37" s="10">
        <v>2.116165090283749</v>
      </c>
      <c r="G37" s="10">
        <v>0</v>
      </c>
      <c r="H37" s="10">
        <v>1.058125537403267</v>
      </c>
      <c r="I37" s="10">
        <v>1.058125537403267</v>
      </c>
      <c r="J37" s="10">
        <v>1.058125537403267</v>
      </c>
      <c r="K37" s="10">
        <v>1.058125537403267</v>
      </c>
      <c r="L37" s="10">
        <v>1.0748065348237319</v>
      </c>
      <c r="M37" s="10">
        <v>1.0748065348237319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1.026999140154772</v>
      </c>
      <c r="T37" s="10">
        <v>0.3799656061908856</v>
      </c>
      <c r="U37" s="10">
        <v>0.96956147893379185</v>
      </c>
      <c r="V37" s="10">
        <v>0.43344797936371449</v>
      </c>
      <c r="W37" s="10">
        <v>0.160189165950129</v>
      </c>
      <c r="X37" s="10">
        <v>6.3714531384350806E-2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2.0550300945829748E-2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1.031814273430782E-3</v>
      </c>
      <c r="U41" s="10">
        <v>1.031814273430782E-3</v>
      </c>
      <c r="V41" s="10">
        <v>1.031814273430782E-3</v>
      </c>
      <c r="W41" s="10">
        <v>1.031814273430782E-3</v>
      </c>
      <c r="X41" s="10">
        <v>1.031814273430782E-3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175.62338779019771</v>
      </c>
      <c r="D43" s="10">
        <v>173.5693035253654</v>
      </c>
      <c r="E43" s="10">
        <v>164.32596732588141</v>
      </c>
      <c r="F43" s="10">
        <v>164.32596732588141</v>
      </c>
      <c r="G43" s="10">
        <v>147.89337919174551</v>
      </c>
      <c r="H43" s="10">
        <v>129.4067067927773</v>
      </c>
      <c r="I43" s="10">
        <v>107.83895098882201</v>
      </c>
      <c r="J43" s="10">
        <v>97.568529664660346</v>
      </c>
      <c r="K43" s="10">
        <v>107.83895098882201</v>
      </c>
      <c r="L43" s="10">
        <v>75.49681857265692</v>
      </c>
      <c r="M43" s="10">
        <v>69.291573516766974</v>
      </c>
      <c r="N43" s="10">
        <v>56.881169389509893</v>
      </c>
      <c r="O43" s="10">
        <v>70.325795356835769</v>
      </c>
      <c r="P43" s="10">
        <v>47.573344797936372</v>
      </c>
      <c r="Q43" s="10">
        <v>36.197076526225267</v>
      </c>
      <c r="R43" s="10">
        <v>30.811092003439381</v>
      </c>
      <c r="S43" s="10">
        <v>33.892261392949273</v>
      </c>
      <c r="T43" s="10">
        <v>35.186328460877043</v>
      </c>
      <c r="U43" s="10">
        <v>32.433877901977652</v>
      </c>
      <c r="V43" s="10">
        <v>29.439036973344791</v>
      </c>
      <c r="W43" s="10">
        <v>22.490025795356839</v>
      </c>
      <c r="X43" s="10">
        <v>21.095356835769561</v>
      </c>
    </row>
    <row r="44" spans="1:24" ht="11.25" customHeight="1" x14ac:dyDescent="0.2">
      <c r="A44" s="41" t="s">
        <v>75</v>
      </c>
      <c r="B44" s="9" t="s">
        <v>76</v>
      </c>
      <c r="C44" s="10">
        <v>60.791057609630258</v>
      </c>
      <c r="D44" s="10">
        <v>65.615735167669811</v>
      </c>
      <c r="E44" s="10">
        <v>71.405331040412719</v>
      </c>
      <c r="F44" s="10">
        <v>73.33525365434221</v>
      </c>
      <c r="G44" s="10">
        <v>79.124849527085118</v>
      </c>
      <c r="H44" s="10">
        <v>76.230094582975056</v>
      </c>
      <c r="I44" s="10">
        <v>70.440412725709365</v>
      </c>
      <c r="J44" s="10">
        <v>66.580653482373165</v>
      </c>
      <c r="K44" s="10">
        <v>48.246861564918312</v>
      </c>
      <c r="L44" s="10">
        <v>34.393809114359406</v>
      </c>
      <c r="M44" s="10">
        <v>29.61685296646603</v>
      </c>
      <c r="N44" s="10">
        <v>32.483061049011177</v>
      </c>
      <c r="O44" s="10">
        <v>32.483061049011177</v>
      </c>
      <c r="P44" s="10">
        <v>25.79535683576956</v>
      </c>
      <c r="Q44" s="10">
        <v>23.88460877042132</v>
      </c>
      <c r="R44" s="10">
        <v>14.33078245915735</v>
      </c>
      <c r="S44" s="10">
        <v>18.152278589853829</v>
      </c>
      <c r="T44" s="10">
        <v>17.210318142734309</v>
      </c>
      <c r="U44" s="10">
        <v>19.07833190025795</v>
      </c>
      <c r="V44" s="10">
        <v>15.862596732588131</v>
      </c>
      <c r="W44" s="10">
        <v>12.07394668959587</v>
      </c>
      <c r="X44" s="10">
        <v>10.2457437661221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6.1049011177987953E-3</v>
      </c>
      <c r="U50" s="10">
        <v>1.289767841788478E-2</v>
      </c>
      <c r="V50" s="10">
        <v>5.0730868443680131E-3</v>
      </c>
      <c r="W50" s="10">
        <v>4.9871023215821153E-3</v>
      </c>
      <c r="X50" s="10">
        <v>5.4170249355116077E-3</v>
      </c>
    </row>
    <row r="51" spans="1:24" ht="11.25" customHeight="1" x14ac:dyDescent="0.2">
      <c r="A51" s="35" t="s">
        <v>89</v>
      </c>
      <c r="B51" s="36" t="s">
        <v>90</v>
      </c>
      <c r="C51" s="37">
        <v>250.64488392089419</v>
      </c>
      <c r="D51" s="37">
        <v>271.4101461736887</v>
      </c>
      <c r="E51" s="37">
        <v>298.32330180567487</v>
      </c>
      <c r="F51" s="37">
        <v>360.06018916595008</v>
      </c>
      <c r="G51" s="37">
        <v>386.0705073086844</v>
      </c>
      <c r="H51" s="37">
        <v>416.9174548581255</v>
      </c>
      <c r="I51" s="37">
        <v>444.79793637145309</v>
      </c>
      <c r="J51" s="37">
        <v>492.34737747205497</v>
      </c>
      <c r="K51" s="37">
        <v>495.01289767841791</v>
      </c>
      <c r="L51" s="37">
        <v>500.38693035253652</v>
      </c>
      <c r="M51" s="37">
        <v>516.14359415305239</v>
      </c>
      <c r="N51" s="37">
        <v>528.52536543422184</v>
      </c>
      <c r="O51" s="37">
        <v>566.1650902837489</v>
      </c>
      <c r="P51" s="37">
        <v>584.56577815993114</v>
      </c>
      <c r="Q51" s="37">
        <v>599.35511607910576</v>
      </c>
      <c r="R51" s="37">
        <v>621.19518486672393</v>
      </c>
      <c r="S51" s="37">
        <v>658.96388650042991</v>
      </c>
      <c r="T51" s="37">
        <v>715.17730008598448</v>
      </c>
      <c r="U51" s="37">
        <v>867.47446259673245</v>
      </c>
      <c r="V51" s="37">
        <v>845.68985382631115</v>
      </c>
      <c r="W51" s="37">
        <v>818.52983662940665</v>
      </c>
      <c r="X51" s="37">
        <v>852.35872742906281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2.6750644883920889</v>
      </c>
      <c r="D52" s="37">
        <f t="shared" si="20"/>
        <v>2.4840068787618232</v>
      </c>
      <c r="E52" s="37">
        <f t="shared" si="20"/>
        <v>2.316852966466036</v>
      </c>
      <c r="F52" s="37">
        <f t="shared" si="20"/>
        <v>9.219432502149612</v>
      </c>
      <c r="G52" s="37">
        <f t="shared" si="20"/>
        <v>10.676440240756662</v>
      </c>
      <c r="H52" s="37">
        <f t="shared" si="20"/>
        <v>6.7354256233877887</v>
      </c>
      <c r="I52" s="37">
        <f t="shared" si="20"/>
        <v>7.4281169389509882</v>
      </c>
      <c r="J52" s="37">
        <f t="shared" si="20"/>
        <v>5.9233877901977632</v>
      </c>
      <c r="K52" s="37">
        <f t="shared" si="20"/>
        <v>10.963026655202063</v>
      </c>
      <c r="L52" s="37">
        <f t="shared" si="20"/>
        <v>7.1892519346517627</v>
      </c>
      <c r="M52" s="37">
        <f t="shared" si="20"/>
        <v>12.945485812553738</v>
      </c>
      <c r="N52" s="37">
        <f t="shared" si="20"/>
        <v>16.217626827171113</v>
      </c>
      <c r="O52" s="37">
        <f t="shared" si="20"/>
        <v>15.166723989681859</v>
      </c>
      <c r="P52" s="37">
        <f t="shared" si="20"/>
        <v>20.684006878761824</v>
      </c>
      <c r="Q52" s="37">
        <f t="shared" si="20"/>
        <v>26.201375752364569</v>
      </c>
      <c r="R52" s="37">
        <f t="shared" si="20"/>
        <v>35.325279449699053</v>
      </c>
      <c r="S52" s="37">
        <f t="shared" si="20"/>
        <v>42.75348237317283</v>
      </c>
      <c r="T52" s="37">
        <f t="shared" si="20"/>
        <v>35.686844368013752</v>
      </c>
      <c r="U52" s="37">
        <f t="shared" si="20"/>
        <v>38.649355116079107</v>
      </c>
      <c r="V52" s="37">
        <f t="shared" si="20"/>
        <v>31.67798796216681</v>
      </c>
      <c r="W52" s="37">
        <f t="shared" si="20"/>
        <v>29.87480653482373</v>
      </c>
      <c r="X52" s="37">
        <f t="shared" ref="X52" si="21">SUM(X53:X70)</f>
        <v>21.784092863284609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1.1703353396388649</v>
      </c>
      <c r="D59" s="10">
        <v>1.4808254514187451</v>
      </c>
      <c r="E59" s="10">
        <v>1.4331040412725711</v>
      </c>
      <c r="F59" s="10">
        <v>7.7147033533963878</v>
      </c>
      <c r="G59" s="10">
        <v>8.9089423903697327</v>
      </c>
      <c r="H59" s="10">
        <v>5.1112639724849522</v>
      </c>
      <c r="I59" s="10">
        <v>5.7084264832330174</v>
      </c>
      <c r="J59" s="10">
        <v>3.9171109200343932</v>
      </c>
      <c r="K59" s="10">
        <v>8.7178847807394657</v>
      </c>
      <c r="L59" s="10">
        <v>4.5858125537403263</v>
      </c>
      <c r="M59" s="10">
        <v>10.533104041272569</v>
      </c>
      <c r="N59" s="10">
        <v>12.754342218400691</v>
      </c>
      <c r="O59" s="10">
        <v>10.41367153912296</v>
      </c>
      <c r="P59" s="10">
        <v>15.859329320722271</v>
      </c>
      <c r="Q59" s="10">
        <v>17.841788478073941</v>
      </c>
      <c r="R59" s="10">
        <v>27.085124677558039</v>
      </c>
      <c r="S59" s="10">
        <v>33.032416165090282</v>
      </c>
      <c r="T59" s="10">
        <v>25.615993121238169</v>
      </c>
      <c r="U59" s="10">
        <v>29.719776440240761</v>
      </c>
      <c r="V59" s="10">
        <v>18.633104041272571</v>
      </c>
      <c r="W59" s="10">
        <v>15.523043852106619</v>
      </c>
      <c r="X59" s="10">
        <v>9.6668959587274284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1.5047291487532239</v>
      </c>
      <c r="D61" s="10">
        <v>1.0031814273430779</v>
      </c>
      <c r="E61" s="10">
        <v>0.88374892519346515</v>
      </c>
      <c r="F61" s="10">
        <v>1.5047291487532239</v>
      </c>
      <c r="G61" s="10">
        <v>1.7674978503869301</v>
      </c>
      <c r="H61" s="10">
        <v>1.6241616509028369</v>
      </c>
      <c r="I61" s="10">
        <v>1.7196904557179711</v>
      </c>
      <c r="J61" s="10">
        <v>2.00627687016337</v>
      </c>
      <c r="K61" s="10">
        <v>2.2451418744625968</v>
      </c>
      <c r="L61" s="10">
        <v>2.603439380911436</v>
      </c>
      <c r="M61" s="10">
        <v>2.412381771281169</v>
      </c>
      <c r="N61" s="10">
        <v>3.463284608770421</v>
      </c>
      <c r="O61" s="10">
        <v>4.7530524505588989</v>
      </c>
      <c r="P61" s="10">
        <v>4.8246775580395527</v>
      </c>
      <c r="Q61" s="10">
        <v>8.359587274290627</v>
      </c>
      <c r="R61" s="10">
        <v>8.2401547721410147</v>
      </c>
      <c r="S61" s="10">
        <v>9.7210662080825436</v>
      </c>
      <c r="T61" s="10">
        <v>10.070851246775581</v>
      </c>
      <c r="U61" s="10">
        <v>8.9295786758383482</v>
      </c>
      <c r="V61" s="10">
        <v>13.04488392089424</v>
      </c>
      <c r="W61" s="10">
        <v>14.35176268271711</v>
      </c>
      <c r="X61" s="10">
        <v>11.964574376612211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0.15262252794496989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2.3903697334479789E-2</v>
      </c>
      <c r="D71" s="37">
        <f t="shared" si="22"/>
        <v>0.3343938091143594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5.159071367153912E-4</v>
      </c>
      <c r="U71" s="37">
        <f t="shared" si="22"/>
        <v>9.4582975064488384E-4</v>
      </c>
      <c r="V71" s="37">
        <f t="shared" si="22"/>
        <v>3.869303525365434E-3</v>
      </c>
      <c r="W71" s="37">
        <f t="shared" si="22"/>
        <v>4.7291487532244193E-3</v>
      </c>
      <c r="X71" s="37">
        <f t="shared" ref="X71" si="23">SUM(X72:X73)</f>
        <v>1.031814273430782E-3</v>
      </c>
    </row>
    <row r="72" spans="1:24" ht="11.25" customHeight="1" x14ac:dyDescent="0.2">
      <c r="A72" s="42" t="s">
        <v>131</v>
      </c>
      <c r="B72" s="9" t="s">
        <v>132</v>
      </c>
      <c r="C72" s="10">
        <v>2.3903697334479789E-2</v>
      </c>
      <c r="D72" s="10">
        <v>0.3343938091143594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5.159071367153912E-4</v>
      </c>
      <c r="U72" s="10">
        <v>9.4582975064488384E-4</v>
      </c>
      <c r="V72" s="10">
        <v>3.869303525365434E-3</v>
      </c>
      <c r="W72" s="10">
        <v>4.7291487532244193E-3</v>
      </c>
      <c r="X72" s="10">
        <v>1.031814273430782E-3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71.534307824591565</v>
      </c>
      <c r="D75" s="37">
        <v>67.306792777300089</v>
      </c>
      <c r="E75" s="37">
        <v>58.421668099742043</v>
      </c>
      <c r="F75" s="37">
        <v>65.897592433361993</v>
      </c>
      <c r="G75" s="37">
        <v>61.120636285468613</v>
      </c>
      <c r="H75" s="37">
        <v>61.335597592433352</v>
      </c>
      <c r="I75" s="37">
        <v>61.263972484952703</v>
      </c>
      <c r="J75" s="37">
        <v>66.494668959587273</v>
      </c>
      <c r="K75" s="37">
        <v>57.466294067067921</v>
      </c>
      <c r="L75" s="37">
        <v>52.784952708512463</v>
      </c>
      <c r="M75" s="37">
        <v>55.722785898538262</v>
      </c>
      <c r="N75" s="37">
        <v>51.59071367153912</v>
      </c>
      <c r="O75" s="37">
        <v>51.160791057609629</v>
      </c>
      <c r="P75" s="37">
        <v>57.394668959587271</v>
      </c>
      <c r="Q75" s="37">
        <v>50.611435941530523</v>
      </c>
      <c r="R75" s="37">
        <v>54.791229578675832</v>
      </c>
      <c r="S75" s="37">
        <v>63.318056749785043</v>
      </c>
      <c r="T75" s="37">
        <v>70.910834049871013</v>
      </c>
      <c r="U75" s="37">
        <v>61.180223559759227</v>
      </c>
      <c r="V75" s="37">
        <v>58.475494411006018</v>
      </c>
      <c r="W75" s="37">
        <v>56.552536543422178</v>
      </c>
      <c r="X75" s="37">
        <v>46.944797936371437</v>
      </c>
    </row>
    <row r="76" spans="1:24" ht="11.25" customHeight="1" x14ac:dyDescent="0.2">
      <c r="A76" s="38" t="s">
        <v>139</v>
      </c>
      <c r="B76" s="39" t="s">
        <v>140</v>
      </c>
      <c r="C76" s="40">
        <v>322.871883061049</v>
      </c>
      <c r="D76" s="40">
        <v>321.32416165090279</v>
      </c>
      <c r="E76" s="40">
        <v>342.21840068787623</v>
      </c>
      <c r="F76" s="40">
        <v>366.20808254514179</v>
      </c>
      <c r="G76" s="40">
        <v>371.36715391229569</v>
      </c>
      <c r="H76" s="40">
        <v>381.94325021496132</v>
      </c>
      <c r="I76" s="40">
        <v>386.32846087704212</v>
      </c>
      <c r="J76" s="40">
        <v>436.19948409286332</v>
      </c>
      <c r="K76" s="40">
        <v>435.16766981943249</v>
      </c>
      <c r="L76" s="40">
        <v>425.36543422184002</v>
      </c>
      <c r="M76" s="40">
        <v>437.40326741186578</v>
      </c>
      <c r="N76" s="40">
        <v>438.43508168529661</v>
      </c>
      <c r="O76" s="40">
        <v>465.17626827171108</v>
      </c>
      <c r="P76" s="40">
        <v>484.43680137575228</v>
      </c>
      <c r="Q76" s="40">
        <v>493.89509888220118</v>
      </c>
      <c r="R76" s="40">
        <v>536.54342218400689</v>
      </c>
      <c r="S76" s="40">
        <v>560.3611349957007</v>
      </c>
      <c r="T76" s="40">
        <v>581.15038693035251</v>
      </c>
      <c r="U76" s="40">
        <v>632.7130696474635</v>
      </c>
      <c r="V76" s="40">
        <v>646.58787618228712</v>
      </c>
      <c r="W76" s="40">
        <v>638.88245915735172</v>
      </c>
      <c r="X76" s="40">
        <v>657.35193465176258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416.29251934651757</v>
      </c>
      <c r="D2" s="31">
        <f t="shared" si="0"/>
        <v>385.17145313843508</v>
      </c>
      <c r="E2" s="31">
        <f t="shared" si="0"/>
        <v>333.66921754084262</v>
      </c>
      <c r="F2" s="31">
        <f t="shared" si="0"/>
        <v>382.85700773860697</v>
      </c>
      <c r="G2" s="31">
        <f t="shared" si="0"/>
        <v>396.78882201203771</v>
      </c>
      <c r="H2" s="31">
        <f t="shared" si="0"/>
        <v>424.916509028375</v>
      </c>
      <c r="I2" s="31">
        <f t="shared" si="0"/>
        <v>434.51315563198625</v>
      </c>
      <c r="J2" s="31">
        <f t="shared" si="0"/>
        <v>442.6888220120378</v>
      </c>
      <c r="K2" s="31">
        <f t="shared" si="0"/>
        <v>450.16526225279443</v>
      </c>
      <c r="L2" s="31">
        <f t="shared" si="0"/>
        <v>340.05477214101461</v>
      </c>
      <c r="M2" s="31">
        <f t="shared" si="0"/>
        <v>357.83551160791052</v>
      </c>
      <c r="N2" s="31">
        <f t="shared" si="0"/>
        <v>355.18968185726567</v>
      </c>
      <c r="O2" s="31">
        <f t="shared" si="0"/>
        <v>358.12115219260534</v>
      </c>
      <c r="P2" s="31">
        <f t="shared" si="0"/>
        <v>409.25141874462599</v>
      </c>
      <c r="Q2" s="31">
        <f t="shared" si="0"/>
        <v>389.4092003439381</v>
      </c>
      <c r="R2" s="31">
        <f t="shared" si="0"/>
        <v>389.16431642304377</v>
      </c>
      <c r="S2" s="31">
        <f t="shared" si="0"/>
        <v>411.92742906276862</v>
      </c>
      <c r="T2" s="31">
        <f t="shared" si="0"/>
        <v>430.7247635425623</v>
      </c>
      <c r="U2" s="31">
        <f t="shared" si="0"/>
        <v>469.01066208082534</v>
      </c>
      <c r="V2" s="31">
        <f t="shared" si="0"/>
        <v>491.92588134135849</v>
      </c>
      <c r="W2" s="31">
        <f t="shared" si="0"/>
        <v>449.49690455717973</v>
      </c>
      <c r="X2" s="31">
        <f t="shared" ref="X2" si="1">SUM(X3,X17,X22,X25,X26,X51,X52,X71,X74,X75,X76)</f>
        <v>425.05477214101461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116.90386930352533</v>
      </c>
      <c r="D3" s="34">
        <f t="shared" si="2"/>
        <v>81.698538263112653</v>
      </c>
      <c r="E3" s="34">
        <f t="shared" si="2"/>
        <v>59.333190025795354</v>
      </c>
      <c r="F3" s="34">
        <f t="shared" si="2"/>
        <v>64.451418744625968</v>
      </c>
      <c r="G3" s="34">
        <f t="shared" si="2"/>
        <v>49.998796216680987</v>
      </c>
      <c r="H3" s="34">
        <f t="shared" si="2"/>
        <v>42.27575236457438</v>
      </c>
      <c r="I3" s="34">
        <f t="shared" si="2"/>
        <v>40.381513327601027</v>
      </c>
      <c r="J3" s="34">
        <f t="shared" si="2"/>
        <v>35.310834049871019</v>
      </c>
      <c r="K3" s="34">
        <f t="shared" si="2"/>
        <v>28.788478073946685</v>
      </c>
      <c r="L3" s="34">
        <f t="shared" si="2"/>
        <v>21.639724849527081</v>
      </c>
      <c r="M3" s="34">
        <f t="shared" si="2"/>
        <v>24.52605331040413</v>
      </c>
      <c r="N3" s="34">
        <f t="shared" si="2"/>
        <v>21.180395528804809</v>
      </c>
      <c r="O3" s="34">
        <f t="shared" si="2"/>
        <v>20.096904557179709</v>
      </c>
      <c r="P3" s="34">
        <f t="shared" si="2"/>
        <v>18.320464316423038</v>
      </c>
      <c r="Q3" s="34">
        <f t="shared" si="2"/>
        <v>15.132932072227</v>
      </c>
      <c r="R3" s="34">
        <f t="shared" si="2"/>
        <v>12.57833190025795</v>
      </c>
      <c r="S3" s="34">
        <f t="shared" si="2"/>
        <v>10.32957867583835</v>
      </c>
      <c r="T3" s="34">
        <f t="shared" si="2"/>
        <v>8.4710232158211518</v>
      </c>
      <c r="U3" s="34">
        <f t="shared" si="2"/>
        <v>8.3147033533963892</v>
      </c>
      <c r="V3" s="34">
        <f t="shared" si="2"/>
        <v>14.526139294926914</v>
      </c>
      <c r="W3" s="34">
        <f t="shared" si="2"/>
        <v>11.397850386930347</v>
      </c>
      <c r="X3" s="34">
        <f t="shared" ref="X3" si="3">SUM(X4,X8,X11)</f>
        <v>6.838091143594152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109.87110920034389</v>
      </c>
      <c r="D4" s="29">
        <f t="shared" si="4"/>
        <v>74.807652622527954</v>
      </c>
      <c r="E4" s="29">
        <f t="shared" si="4"/>
        <v>53.398538263112634</v>
      </c>
      <c r="F4" s="29">
        <f t="shared" si="4"/>
        <v>61.167325881341363</v>
      </c>
      <c r="G4" s="29">
        <f t="shared" si="4"/>
        <v>46.045657781599303</v>
      </c>
      <c r="H4" s="29">
        <f t="shared" si="4"/>
        <v>39.075322441960452</v>
      </c>
      <c r="I4" s="29">
        <f t="shared" si="4"/>
        <v>37.702321582115218</v>
      </c>
      <c r="J4" s="29">
        <f t="shared" si="4"/>
        <v>31.92433361994841</v>
      </c>
      <c r="K4" s="29">
        <f t="shared" si="4"/>
        <v>26.087704213241611</v>
      </c>
      <c r="L4" s="29">
        <f t="shared" si="4"/>
        <v>20.982975064488389</v>
      </c>
      <c r="M4" s="29">
        <f t="shared" si="4"/>
        <v>24.52605331040413</v>
      </c>
      <c r="N4" s="29">
        <f t="shared" si="4"/>
        <v>21.180395528804809</v>
      </c>
      <c r="O4" s="29">
        <f t="shared" si="4"/>
        <v>20.096904557179709</v>
      </c>
      <c r="P4" s="29">
        <f t="shared" si="4"/>
        <v>18.320464316423038</v>
      </c>
      <c r="Q4" s="29">
        <f t="shared" si="4"/>
        <v>15.132932072227</v>
      </c>
      <c r="R4" s="29">
        <f t="shared" si="4"/>
        <v>12.57833190025795</v>
      </c>
      <c r="S4" s="29">
        <f t="shared" si="4"/>
        <v>10.32957867583835</v>
      </c>
      <c r="T4" s="29">
        <f t="shared" si="4"/>
        <v>8.4632846087704205</v>
      </c>
      <c r="U4" s="29">
        <f t="shared" si="4"/>
        <v>8.3085124677558042</v>
      </c>
      <c r="V4" s="29">
        <f t="shared" si="4"/>
        <v>14.52347377472055</v>
      </c>
      <c r="W4" s="29">
        <f t="shared" si="4"/>
        <v>11.39380911435941</v>
      </c>
      <c r="X4" s="29">
        <f t="shared" ref="X4" si="5">SUM(X5:X7)</f>
        <v>6.8347377472055024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0.68048151332760098</v>
      </c>
      <c r="E6" s="10">
        <v>1.349785038693035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109.87110920034389</v>
      </c>
      <c r="D7" s="10">
        <v>74.127171109200347</v>
      </c>
      <c r="E7" s="10">
        <v>52.048753224419599</v>
      </c>
      <c r="F7" s="10">
        <v>61.167325881341363</v>
      </c>
      <c r="G7" s="10">
        <v>46.045657781599303</v>
      </c>
      <c r="H7" s="10">
        <v>39.075322441960452</v>
      </c>
      <c r="I7" s="10">
        <v>37.702321582115218</v>
      </c>
      <c r="J7" s="10">
        <v>31.92433361994841</v>
      </c>
      <c r="K7" s="10">
        <v>26.087704213241611</v>
      </c>
      <c r="L7" s="10">
        <v>20.982975064488389</v>
      </c>
      <c r="M7" s="10">
        <v>24.52605331040413</v>
      </c>
      <c r="N7" s="10">
        <v>21.180395528804809</v>
      </c>
      <c r="O7" s="10">
        <v>20.096904557179709</v>
      </c>
      <c r="P7" s="10">
        <v>18.320464316423038</v>
      </c>
      <c r="Q7" s="10">
        <v>15.132932072227</v>
      </c>
      <c r="R7" s="10">
        <v>12.57833190025795</v>
      </c>
      <c r="S7" s="10">
        <v>10.32957867583835</v>
      </c>
      <c r="T7" s="10">
        <v>8.4632846087704205</v>
      </c>
      <c r="U7" s="10">
        <v>8.3085124677558042</v>
      </c>
      <c r="V7" s="10">
        <v>14.52347377472055</v>
      </c>
      <c r="W7" s="10">
        <v>11.39380911435941</v>
      </c>
      <c r="X7" s="10">
        <v>6.8347377472055024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5.0730868443680131E-3</v>
      </c>
      <c r="U8" s="29">
        <f t="shared" si="6"/>
        <v>2.149613069647463E-3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5.0730868443680131E-3</v>
      </c>
      <c r="U10" s="10">
        <v>2.149613069647463E-3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7.0327601031814266</v>
      </c>
      <c r="D11" s="29">
        <f t="shared" si="8"/>
        <v>6.8908856405846954</v>
      </c>
      <c r="E11" s="29">
        <f t="shared" si="8"/>
        <v>5.9346517626827167</v>
      </c>
      <c r="F11" s="29">
        <f t="shared" si="8"/>
        <v>3.2840928632846089</v>
      </c>
      <c r="G11" s="29">
        <f t="shared" si="8"/>
        <v>3.9531384350816849</v>
      </c>
      <c r="H11" s="29">
        <f t="shared" si="8"/>
        <v>3.200429922613929</v>
      </c>
      <c r="I11" s="29">
        <f t="shared" si="8"/>
        <v>2.6791917454858121</v>
      </c>
      <c r="J11" s="29">
        <f t="shared" si="8"/>
        <v>3.3865004299226129</v>
      </c>
      <c r="K11" s="29">
        <f t="shared" si="8"/>
        <v>2.7007738607050729</v>
      </c>
      <c r="L11" s="29">
        <f t="shared" si="8"/>
        <v>0.65674978503869297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2.665520206362855E-3</v>
      </c>
      <c r="U11" s="29">
        <f t="shared" si="8"/>
        <v>4.0412725709372309E-3</v>
      </c>
      <c r="V11" s="29">
        <f t="shared" si="8"/>
        <v>2.665520206362855E-3</v>
      </c>
      <c r="W11" s="29">
        <f t="shared" si="8"/>
        <v>4.0412725709372309E-3</v>
      </c>
      <c r="X11" s="29">
        <f t="shared" ref="X11" si="9">SUM(X12:X16)</f>
        <v>3.3533963886500429E-3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7.0327601031814266</v>
      </c>
      <c r="D13" s="10">
        <v>6.8908856405846954</v>
      </c>
      <c r="E13" s="10">
        <v>5.9346517626827167</v>
      </c>
      <c r="F13" s="10">
        <v>3.2840928632846089</v>
      </c>
      <c r="G13" s="10">
        <v>3.9531384350816849</v>
      </c>
      <c r="H13" s="10">
        <v>3.200429922613929</v>
      </c>
      <c r="I13" s="10">
        <v>2.6791917454858121</v>
      </c>
      <c r="J13" s="10">
        <v>3.3865004299226129</v>
      </c>
      <c r="K13" s="10">
        <v>2.7007738607050729</v>
      </c>
      <c r="L13" s="10">
        <v>0.65674978503869297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2.665520206362855E-3</v>
      </c>
      <c r="U13" s="10">
        <v>4.0412725709372309E-3</v>
      </c>
      <c r="V13" s="10">
        <v>2.665520206362855E-3</v>
      </c>
      <c r="W13" s="10">
        <v>4.0412725709372309E-3</v>
      </c>
      <c r="X13" s="10">
        <v>3.3533963886500429E-3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32.822269991401548</v>
      </c>
      <c r="D26" s="37">
        <f t="shared" si="14"/>
        <v>28.723645743766127</v>
      </c>
      <c r="E26" s="37">
        <f t="shared" si="14"/>
        <v>22.78357695614789</v>
      </c>
      <c r="F26" s="37">
        <f t="shared" si="14"/>
        <v>20.822699914015473</v>
      </c>
      <c r="G26" s="37">
        <f t="shared" si="14"/>
        <v>18.768615649183147</v>
      </c>
      <c r="H26" s="37">
        <f t="shared" si="14"/>
        <v>29.963284608770422</v>
      </c>
      <c r="I26" s="37">
        <f t="shared" si="14"/>
        <v>29.065262252794497</v>
      </c>
      <c r="J26" s="37">
        <f t="shared" si="14"/>
        <v>31.140756663800516</v>
      </c>
      <c r="K26" s="37">
        <f t="shared" si="14"/>
        <v>18.758985382631124</v>
      </c>
      <c r="L26" s="37">
        <f t="shared" si="14"/>
        <v>13.607050730868442</v>
      </c>
      <c r="M26" s="37">
        <f t="shared" si="14"/>
        <v>14.681857265692173</v>
      </c>
      <c r="N26" s="37">
        <f t="shared" si="14"/>
        <v>13.566466036113496</v>
      </c>
      <c r="O26" s="37">
        <f t="shared" si="14"/>
        <v>17.619690455717969</v>
      </c>
      <c r="P26" s="37">
        <f t="shared" si="14"/>
        <v>21.094840928632845</v>
      </c>
      <c r="Q26" s="37">
        <f t="shared" si="14"/>
        <v>16.73344797936371</v>
      </c>
      <c r="R26" s="37">
        <f t="shared" si="14"/>
        <v>17.650730868443674</v>
      </c>
      <c r="S26" s="37">
        <f t="shared" si="14"/>
        <v>23.048581255374032</v>
      </c>
      <c r="T26" s="37">
        <f t="shared" si="14"/>
        <v>15.559157351676696</v>
      </c>
      <c r="U26" s="37">
        <f t="shared" si="14"/>
        <v>18.506964746345659</v>
      </c>
      <c r="V26" s="37">
        <f t="shared" si="14"/>
        <v>15.846689595872745</v>
      </c>
      <c r="W26" s="37">
        <f t="shared" si="14"/>
        <v>14.629234737747204</v>
      </c>
      <c r="X26" s="37">
        <f t="shared" ref="X26" si="15">SUM(X27,X33)</f>
        <v>13.645571797076526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32.822269991401548</v>
      </c>
      <c r="D33" s="29">
        <f t="shared" si="18"/>
        <v>28.723645743766127</v>
      </c>
      <c r="E33" s="29">
        <f t="shared" si="18"/>
        <v>22.78357695614789</v>
      </c>
      <c r="F33" s="29">
        <f t="shared" si="18"/>
        <v>20.822699914015473</v>
      </c>
      <c r="G33" s="29">
        <f t="shared" si="18"/>
        <v>18.768615649183147</v>
      </c>
      <c r="H33" s="29">
        <f t="shared" si="18"/>
        <v>29.963284608770422</v>
      </c>
      <c r="I33" s="29">
        <f t="shared" si="18"/>
        <v>29.065262252794497</v>
      </c>
      <c r="J33" s="29">
        <f t="shared" si="18"/>
        <v>31.140756663800516</v>
      </c>
      <c r="K33" s="29">
        <f t="shared" si="18"/>
        <v>18.758985382631124</v>
      </c>
      <c r="L33" s="29">
        <f t="shared" si="18"/>
        <v>13.607050730868442</v>
      </c>
      <c r="M33" s="29">
        <f t="shared" si="18"/>
        <v>14.681857265692173</v>
      </c>
      <c r="N33" s="29">
        <f t="shared" si="18"/>
        <v>13.566466036113496</v>
      </c>
      <c r="O33" s="29">
        <f t="shared" si="18"/>
        <v>17.619690455717969</v>
      </c>
      <c r="P33" s="29">
        <f t="shared" si="18"/>
        <v>21.094840928632845</v>
      </c>
      <c r="Q33" s="29">
        <f t="shared" si="18"/>
        <v>16.73344797936371</v>
      </c>
      <c r="R33" s="29">
        <f t="shared" si="18"/>
        <v>17.650730868443674</v>
      </c>
      <c r="S33" s="29">
        <f t="shared" si="18"/>
        <v>23.048581255374032</v>
      </c>
      <c r="T33" s="29">
        <f t="shared" si="18"/>
        <v>15.559157351676696</v>
      </c>
      <c r="U33" s="29">
        <f t="shared" si="18"/>
        <v>18.506964746345659</v>
      </c>
      <c r="V33" s="29">
        <f t="shared" si="18"/>
        <v>15.846689595872745</v>
      </c>
      <c r="W33" s="29">
        <f t="shared" si="18"/>
        <v>14.629234737747204</v>
      </c>
      <c r="X33" s="29">
        <f t="shared" ref="X33" si="19">SUM(X34:X50)</f>
        <v>13.645571797076526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3.389251934651762</v>
      </c>
      <c r="D36" s="10">
        <v>4.519002579535683</v>
      </c>
      <c r="E36" s="10">
        <v>4.519002579535683</v>
      </c>
      <c r="F36" s="10">
        <v>4.519002579535683</v>
      </c>
      <c r="G36" s="10">
        <v>4.519002579535683</v>
      </c>
      <c r="H36" s="10">
        <v>3.389251934651762</v>
      </c>
      <c r="I36" s="10">
        <v>4.519002579535683</v>
      </c>
      <c r="J36" s="10">
        <v>3.389251934651762</v>
      </c>
      <c r="K36" s="10">
        <v>3.389251934651762</v>
      </c>
      <c r="L36" s="10">
        <v>2.1974204643164228</v>
      </c>
      <c r="M36" s="10">
        <v>2.1974204643164228</v>
      </c>
      <c r="N36" s="10">
        <v>2.1974204643164228</v>
      </c>
      <c r="O36" s="10">
        <v>2.1974204643164228</v>
      </c>
      <c r="P36" s="10">
        <v>3.2960447119518479</v>
      </c>
      <c r="Q36" s="10">
        <v>3.2960447119518479</v>
      </c>
      <c r="R36" s="10">
        <v>3.2960447119518479</v>
      </c>
      <c r="S36" s="10">
        <v>3.2960447119518479</v>
      </c>
      <c r="T36" s="10">
        <v>3.6015477214101459</v>
      </c>
      <c r="U36" s="10">
        <v>4.3310404127257076</v>
      </c>
      <c r="V36" s="10">
        <v>3.9410146173688738</v>
      </c>
      <c r="W36" s="10">
        <v>4.1431642304385212</v>
      </c>
      <c r="X36" s="10">
        <v>5.7319002579535683</v>
      </c>
    </row>
    <row r="37" spans="1:24" ht="11.25" customHeight="1" x14ac:dyDescent="0.2">
      <c r="A37" s="41" t="s">
        <v>61</v>
      </c>
      <c r="B37" s="9" t="s">
        <v>62</v>
      </c>
      <c r="C37" s="10">
        <v>1.058125537403267</v>
      </c>
      <c r="D37" s="10">
        <v>0</v>
      </c>
      <c r="E37" s="10">
        <v>0</v>
      </c>
      <c r="F37" s="10">
        <v>1.058125537403267</v>
      </c>
      <c r="G37" s="10">
        <v>1.058125537403267</v>
      </c>
      <c r="H37" s="10">
        <v>1.058125537403267</v>
      </c>
      <c r="I37" s="10">
        <v>1.058125537403267</v>
      </c>
      <c r="J37" s="10">
        <v>1.058125537403267</v>
      </c>
      <c r="K37" s="10">
        <v>0</v>
      </c>
      <c r="L37" s="10">
        <v>1.0748065348237319</v>
      </c>
      <c r="M37" s="10">
        <v>2.1496130696474629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0.55460017196904554</v>
      </c>
      <c r="U37" s="10">
        <v>0</v>
      </c>
      <c r="V37" s="10">
        <v>0.98598452278589854</v>
      </c>
      <c r="W37" s="10">
        <v>0.28039552880481511</v>
      </c>
      <c r="X37" s="10">
        <v>0.16741186586414439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2.1066208082545139</v>
      </c>
      <c r="D40" s="10">
        <v>2.1066208082545139</v>
      </c>
      <c r="E40" s="10">
        <v>1.053310404127257</v>
      </c>
      <c r="F40" s="10">
        <v>1.053310404127257</v>
      </c>
      <c r="G40" s="10">
        <v>1.053310404127257</v>
      </c>
      <c r="H40" s="10">
        <v>1.053310404127257</v>
      </c>
      <c r="I40" s="10">
        <v>2.1066208082545139</v>
      </c>
      <c r="J40" s="10">
        <v>2.1066208082545139</v>
      </c>
      <c r="K40" s="10">
        <v>1.053310404127257</v>
      </c>
      <c r="L40" s="10">
        <v>1.026999140154772</v>
      </c>
      <c r="M40" s="10">
        <v>1.026999140154772</v>
      </c>
      <c r="N40" s="10">
        <v>1.026999140154772</v>
      </c>
      <c r="O40" s="10">
        <v>0</v>
      </c>
      <c r="P40" s="10">
        <v>1.026999140154772</v>
      </c>
      <c r="Q40" s="10">
        <v>1.026999140154772</v>
      </c>
      <c r="R40" s="10">
        <v>0</v>
      </c>
      <c r="S40" s="10">
        <v>1.026999140154772</v>
      </c>
      <c r="T40" s="10">
        <v>0.41496130696474631</v>
      </c>
      <c r="U40" s="10">
        <v>0.35846947549441088</v>
      </c>
      <c r="V40" s="10">
        <v>0.2290627687016337</v>
      </c>
      <c r="W40" s="10">
        <v>0.29785038693035248</v>
      </c>
      <c r="X40" s="10">
        <v>0.25055889939810833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4.4196044711951848E-2</v>
      </c>
      <c r="U41" s="10">
        <v>3.9036973344797943E-2</v>
      </c>
      <c r="V41" s="10">
        <v>4.006878761822872E-2</v>
      </c>
      <c r="W41" s="10">
        <v>4.006878761822872E-2</v>
      </c>
      <c r="X41" s="10">
        <v>3.5941530524505577E-2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19.51367153912296</v>
      </c>
      <c r="D43" s="10">
        <v>14.378503869303531</v>
      </c>
      <c r="E43" s="10">
        <v>13.351504729148751</v>
      </c>
      <c r="F43" s="10">
        <v>11.297420464316421</v>
      </c>
      <c r="G43" s="10">
        <v>9.2433361994840926</v>
      </c>
      <c r="H43" s="10">
        <v>21.56775580395529</v>
      </c>
      <c r="I43" s="10">
        <v>18.486672398968189</v>
      </c>
      <c r="J43" s="10">
        <v>23.62184006878762</v>
      </c>
      <c r="K43" s="10">
        <v>13.351504729148751</v>
      </c>
      <c r="L43" s="10">
        <v>9.3078245915735156</v>
      </c>
      <c r="M43" s="10">
        <v>9.3078245915735156</v>
      </c>
      <c r="N43" s="10">
        <v>10.3420464316423</v>
      </c>
      <c r="O43" s="10">
        <v>9.3078245915735156</v>
      </c>
      <c r="P43" s="10">
        <v>14.47884780739467</v>
      </c>
      <c r="Q43" s="10">
        <v>12.41040412725709</v>
      </c>
      <c r="R43" s="10">
        <v>11.297420464316421</v>
      </c>
      <c r="S43" s="10">
        <v>16.432588134135859</v>
      </c>
      <c r="T43" s="10">
        <v>10.869131556319861</v>
      </c>
      <c r="U43" s="10">
        <v>13.72330180567498</v>
      </c>
      <c r="V43" s="10">
        <v>10.54359415305245</v>
      </c>
      <c r="W43" s="10">
        <v>9.8677558039552871</v>
      </c>
      <c r="X43" s="10">
        <v>7.3659501289767837</v>
      </c>
    </row>
    <row r="44" spans="1:24" ht="11.25" customHeight="1" x14ac:dyDescent="0.2">
      <c r="A44" s="41" t="s">
        <v>75</v>
      </c>
      <c r="B44" s="9" t="s">
        <v>76</v>
      </c>
      <c r="C44" s="10">
        <v>6.7546001719690452</v>
      </c>
      <c r="D44" s="10">
        <v>7.7195184866723991</v>
      </c>
      <c r="E44" s="10">
        <v>3.8597592433362</v>
      </c>
      <c r="F44" s="10">
        <v>2.894840928632846</v>
      </c>
      <c r="G44" s="10">
        <v>2.894840928632846</v>
      </c>
      <c r="H44" s="10">
        <v>2.894840928632846</v>
      </c>
      <c r="I44" s="10">
        <v>2.894840928632846</v>
      </c>
      <c r="J44" s="10">
        <v>0.96491831470335332</v>
      </c>
      <c r="K44" s="10">
        <v>0.96491831470335332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2.0980223559759242E-2</v>
      </c>
      <c r="U44" s="10">
        <v>0</v>
      </c>
      <c r="V44" s="10">
        <v>0</v>
      </c>
      <c r="W44" s="10">
        <v>0</v>
      </c>
      <c r="X44" s="10">
        <v>9.071367153912295E-2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6.114445399828031</v>
      </c>
      <c r="P48" s="10">
        <v>2.2929492691315558</v>
      </c>
      <c r="Q48" s="10">
        <v>0</v>
      </c>
      <c r="R48" s="10">
        <v>3.0572656921754078</v>
      </c>
      <c r="S48" s="10">
        <v>2.2929492691315558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5.3740326741186582E-2</v>
      </c>
      <c r="U50" s="10">
        <v>5.5116079105760961E-2</v>
      </c>
      <c r="V50" s="10">
        <v>0.10696474634565779</v>
      </c>
      <c r="W50" s="10">
        <v>0</v>
      </c>
      <c r="X50" s="10">
        <v>3.095442820292347E-3</v>
      </c>
    </row>
    <row r="51" spans="1:24" ht="11.25" customHeight="1" x14ac:dyDescent="0.2">
      <c r="A51" s="35" t="s">
        <v>89</v>
      </c>
      <c r="B51" s="36" t="s">
        <v>90</v>
      </c>
      <c r="C51" s="37">
        <v>57.738607050730863</v>
      </c>
      <c r="D51" s="37">
        <v>61.693895098882187</v>
      </c>
      <c r="E51" s="37">
        <v>59.028374892519338</v>
      </c>
      <c r="F51" s="37">
        <v>64.574376612209804</v>
      </c>
      <c r="G51" s="37">
        <v>81.556319862424758</v>
      </c>
      <c r="H51" s="37">
        <v>91.766981943250215</v>
      </c>
      <c r="I51" s="37">
        <v>93.637145313843504</v>
      </c>
      <c r="J51" s="37">
        <v>93.314703353396382</v>
      </c>
      <c r="K51" s="37">
        <v>106.3198624247635</v>
      </c>
      <c r="L51" s="37">
        <v>93.615649183147028</v>
      </c>
      <c r="M51" s="37">
        <v>95.292347377472055</v>
      </c>
      <c r="N51" s="37">
        <v>84.974204643164228</v>
      </c>
      <c r="O51" s="37">
        <v>84.630266552020629</v>
      </c>
      <c r="P51" s="37">
        <v>97.484952708512466</v>
      </c>
      <c r="Q51" s="37">
        <v>94.067067927772996</v>
      </c>
      <c r="R51" s="37">
        <v>92.282889079965599</v>
      </c>
      <c r="S51" s="37">
        <v>99.978503869303523</v>
      </c>
      <c r="T51" s="37">
        <v>108.1689595872743</v>
      </c>
      <c r="U51" s="37">
        <v>133.83379191745479</v>
      </c>
      <c r="V51" s="37">
        <v>133.23714531384351</v>
      </c>
      <c r="W51" s="37">
        <v>126.9059329320722</v>
      </c>
      <c r="X51" s="37">
        <v>110.6719690455718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7.1625107480653469E-2</v>
      </c>
      <c r="F52" s="37">
        <f t="shared" si="20"/>
        <v>7.1625107480653469E-2</v>
      </c>
      <c r="G52" s="37">
        <f t="shared" si="20"/>
        <v>0.14333619948409279</v>
      </c>
      <c r="H52" s="37">
        <f t="shared" si="20"/>
        <v>2.3903697334479789E-2</v>
      </c>
      <c r="I52" s="37">
        <f t="shared" si="20"/>
        <v>0.16715391229578669</v>
      </c>
      <c r="J52" s="37">
        <f t="shared" si="20"/>
        <v>0.1194325021496131</v>
      </c>
      <c r="K52" s="37">
        <f t="shared" si="20"/>
        <v>0.1194325021496131</v>
      </c>
      <c r="L52" s="37">
        <f t="shared" si="20"/>
        <v>9.5528804815133275E-2</v>
      </c>
      <c r="M52" s="37">
        <f t="shared" si="20"/>
        <v>0.14333619948409279</v>
      </c>
      <c r="N52" s="37">
        <f t="shared" si="20"/>
        <v>0.16715391229578669</v>
      </c>
      <c r="O52" s="37">
        <f t="shared" si="20"/>
        <v>9.5528804815133275E-2</v>
      </c>
      <c r="P52" s="37">
        <f t="shared" si="20"/>
        <v>7.1625107480653469E-2</v>
      </c>
      <c r="Q52" s="37">
        <f t="shared" si="20"/>
        <v>4.7807394668959592E-2</v>
      </c>
      <c r="R52" s="37">
        <f t="shared" si="20"/>
        <v>0.3343938091143594</v>
      </c>
      <c r="S52" s="37">
        <f t="shared" si="20"/>
        <v>0.35829750644883918</v>
      </c>
      <c r="T52" s="37">
        <f t="shared" si="20"/>
        <v>0.10722269991401551</v>
      </c>
      <c r="U52" s="37">
        <f t="shared" si="20"/>
        <v>5.4858125537403261E-2</v>
      </c>
      <c r="V52" s="37">
        <f t="shared" si="20"/>
        <v>0</v>
      </c>
      <c r="W52" s="37">
        <f t="shared" si="20"/>
        <v>0.65846947549441104</v>
      </c>
      <c r="X52" s="37">
        <f t="shared" ref="X52" si="21">SUM(X53:X70)</f>
        <v>0.70963026655202055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7.1625107480653469E-2</v>
      </c>
      <c r="F59" s="10">
        <v>7.1625107480653469E-2</v>
      </c>
      <c r="G59" s="10">
        <v>0.14333619948409279</v>
      </c>
      <c r="H59" s="10">
        <v>2.3903697334479789E-2</v>
      </c>
      <c r="I59" s="10">
        <v>0.16715391229578669</v>
      </c>
      <c r="J59" s="10">
        <v>0.1194325021496131</v>
      </c>
      <c r="K59" s="10">
        <v>0.1194325021496131</v>
      </c>
      <c r="L59" s="10">
        <v>9.5528804815133275E-2</v>
      </c>
      <c r="M59" s="10">
        <v>0.14333619948409279</v>
      </c>
      <c r="N59" s="10">
        <v>0.16715391229578669</v>
      </c>
      <c r="O59" s="10">
        <v>9.5528804815133275E-2</v>
      </c>
      <c r="P59" s="10">
        <v>7.1625107480653469E-2</v>
      </c>
      <c r="Q59" s="10">
        <v>4.7807394668959592E-2</v>
      </c>
      <c r="R59" s="10">
        <v>0.3343938091143594</v>
      </c>
      <c r="S59" s="10">
        <v>0.35829750644883918</v>
      </c>
      <c r="T59" s="10">
        <v>0.10722269991401551</v>
      </c>
      <c r="U59" s="10">
        <v>5.4858125537403261E-2</v>
      </c>
      <c r="V59" s="10">
        <v>0</v>
      </c>
      <c r="W59" s="10">
        <v>0.65846947549441104</v>
      </c>
      <c r="X59" s="10">
        <v>0.70963026655202055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2.3903697334479789E-2</v>
      </c>
      <c r="D71" s="37">
        <f t="shared" si="22"/>
        <v>2.3903697334479789E-2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2.3903697334479789E-2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4.2992261392949269E-3</v>
      </c>
      <c r="U71" s="37">
        <f t="shared" si="22"/>
        <v>5.3052450558899393E-2</v>
      </c>
      <c r="V71" s="37">
        <f t="shared" si="22"/>
        <v>9.7592433361994829E-2</v>
      </c>
      <c r="W71" s="37">
        <f t="shared" si="22"/>
        <v>1.1177987962166811E-3</v>
      </c>
      <c r="X71" s="37">
        <f t="shared" ref="X71" si="23">SUM(X72:X73)</f>
        <v>0.12742906276870161</v>
      </c>
    </row>
    <row r="72" spans="1:24" ht="11.25" customHeight="1" x14ac:dyDescent="0.2">
      <c r="A72" s="42" t="s">
        <v>131</v>
      </c>
      <c r="B72" s="9" t="s">
        <v>132</v>
      </c>
      <c r="C72" s="10">
        <v>2.3903697334479789E-2</v>
      </c>
      <c r="D72" s="10">
        <v>2.3903697334479789E-2</v>
      </c>
      <c r="E72" s="10">
        <v>0</v>
      </c>
      <c r="F72" s="10">
        <v>0</v>
      </c>
      <c r="G72" s="10">
        <v>0</v>
      </c>
      <c r="H72" s="10">
        <v>2.3903697334479789E-2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4.2992261392949269E-3</v>
      </c>
      <c r="U72" s="10">
        <v>5.3052450558899393E-2</v>
      </c>
      <c r="V72" s="10">
        <v>9.7592433361994829E-2</v>
      </c>
      <c r="W72" s="10">
        <v>1.1177987962166811E-3</v>
      </c>
      <c r="X72" s="10">
        <v>0.12742906276870161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78.795270851246769</v>
      </c>
      <c r="D75" s="37">
        <v>89.471711092003432</v>
      </c>
      <c r="E75" s="37">
        <v>76.287360275150462</v>
      </c>
      <c r="F75" s="37">
        <v>98.715047291487522</v>
      </c>
      <c r="G75" s="37">
        <v>96.278761822871871</v>
      </c>
      <c r="H75" s="37">
        <v>94.224677558039559</v>
      </c>
      <c r="I75" s="37">
        <v>94.821840068787608</v>
      </c>
      <c r="J75" s="37">
        <v>83.834909716251076</v>
      </c>
      <c r="K75" s="37">
        <v>90.331556319862429</v>
      </c>
      <c r="L75" s="37">
        <v>68.190541702493547</v>
      </c>
      <c r="M75" s="37">
        <v>73.062940670679268</v>
      </c>
      <c r="N75" s="37">
        <v>69.695270851246775</v>
      </c>
      <c r="O75" s="37">
        <v>62.50593293207222</v>
      </c>
      <c r="P75" s="37">
        <v>54.480739466895947</v>
      </c>
      <c r="Q75" s="37">
        <v>45.285210662080821</v>
      </c>
      <c r="R75" s="37">
        <v>46.025623387790198</v>
      </c>
      <c r="S75" s="37">
        <v>45.022441960447118</v>
      </c>
      <c r="T75" s="37">
        <v>46.637059329320721</v>
      </c>
      <c r="U75" s="37">
        <v>45.041358555460008</v>
      </c>
      <c r="V75" s="37">
        <v>44.946775580395517</v>
      </c>
      <c r="W75" s="37">
        <v>40.586500429922623</v>
      </c>
      <c r="X75" s="37">
        <v>43.73155631986242</v>
      </c>
    </row>
    <row r="76" spans="1:24" ht="11.25" customHeight="1" x14ac:dyDescent="0.2">
      <c r="A76" s="38" t="s">
        <v>139</v>
      </c>
      <c r="B76" s="39" t="s">
        <v>140</v>
      </c>
      <c r="C76" s="40">
        <v>130.00859845227859</v>
      </c>
      <c r="D76" s="40">
        <v>123.5597592433362</v>
      </c>
      <c r="E76" s="40">
        <v>116.1650902837489</v>
      </c>
      <c r="F76" s="40">
        <v>134.2218400687876</v>
      </c>
      <c r="G76" s="40">
        <v>150.0429922613929</v>
      </c>
      <c r="H76" s="40">
        <v>166.63800515907141</v>
      </c>
      <c r="I76" s="40">
        <v>176.4402407566638</v>
      </c>
      <c r="J76" s="40">
        <v>198.9681857265692</v>
      </c>
      <c r="K76" s="40">
        <v>205.8469475494411</v>
      </c>
      <c r="L76" s="40">
        <v>142.9062768701634</v>
      </c>
      <c r="M76" s="40">
        <v>150.1289767841788</v>
      </c>
      <c r="N76" s="40">
        <v>165.60619088564059</v>
      </c>
      <c r="O76" s="40">
        <v>173.17282889079971</v>
      </c>
      <c r="P76" s="40">
        <v>217.79879621668101</v>
      </c>
      <c r="Q76" s="40">
        <v>218.14273430782461</v>
      </c>
      <c r="R76" s="40">
        <v>220.292347377472</v>
      </c>
      <c r="S76" s="40">
        <v>233.1900257953568</v>
      </c>
      <c r="T76" s="40">
        <v>251.77704213241611</v>
      </c>
      <c r="U76" s="40">
        <v>263.20593293207219</v>
      </c>
      <c r="V76" s="40">
        <v>283.27153912295779</v>
      </c>
      <c r="W76" s="40">
        <v>255.31779879621669</v>
      </c>
      <c r="X76" s="40">
        <v>249.33052450558901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888.42012037833206</v>
      </c>
      <c r="D2" s="31">
        <f t="shared" si="0"/>
        <v>834.84350816852975</v>
      </c>
      <c r="E2" s="31">
        <f t="shared" si="0"/>
        <v>786.12373172828893</v>
      </c>
      <c r="F2" s="31">
        <f t="shared" si="0"/>
        <v>818.05288048151317</v>
      </c>
      <c r="G2" s="31">
        <f t="shared" si="0"/>
        <v>777.88632846087705</v>
      </c>
      <c r="H2" s="31">
        <f t="shared" si="0"/>
        <v>770.11401547721402</v>
      </c>
      <c r="I2" s="31">
        <f t="shared" si="0"/>
        <v>768.25631986242468</v>
      </c>
      <c r="J2" s="31">
        <f t="shared" si="0"/>
        <v>769.48073946689601</v>
      </c>
      <c r="K2" s="31">
        <f t="shared" si="0"/>
        <v>734.5568357695613</v>
      </c>
      <c r="L2" s="31">
        <f t="shared" si="0"/>
        <v>632.37153912295776</v>
      </c>
      <c r="M2" s="31">
        <f t="shared" si="0"/>
        <v>700.98452278589843</v>
      </c>
      <c r="N2" s="31">
        <f t="shared" si="0"/>
        <v>704.16517626827169</v>
      </c>
      <c r="O2" s="31">
        <f t="shared" si="0"/>
        <v>700.00300945829758</v>
      </c>
      <c r="P2" s="31">
        <f t="shared" si="0"/>
        <v>734.8708512467756</v>
      </c>
      <c r="Q2" s="31">
        <f t="shared" si="0"/>
        <v>733.83929492691323</v>
      </c>
      <c r="R2" s="31">
        <f t="shared" si="0"/>
        <v>753.31315563198621</v>
      </c>
      <c r="S2" s="31">
        <f t="shared" si="0"/>
        <v>737.54815133276009</v>
      </c>
      <c r="T2" s="31">
        <f t="shared" si="0"/>
        <v>774.98813413585549</v>
      </c>
      <c r="U2" s="31">
        <f t="shared" si="0"/>
        <v>801.31410146173675</v>
      </c>
      <c r="V2" s="31">
        <f t="shared" si="0"/>
        <v>758.9159071367153</v>
      </c>
      <c r="W2" s="31">
        <f t="shared" si="0"/>
        <v>727.91444539982785</v>
      </c>
      <c r="X2" s="31">
        <f t="shared" ref="X2" si="1">SUM(X3,X17,X22,X25,X26,X51,X52,X71,X74,X75,X76)</f>
        <v>820.53379191745478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235.75460017196912</v>
      </c>
      <c r="D3" s="34">
        <f t="shared" si="2"/>
        <v>199.72837489251941</v>
      </c>
      <c r="E3" s="34">
        <f t="shared" si="2"/>
        <v>168.07644024075665</v>
      </c>
      <c r="F3" s="34">
        <f t="shared" si="2"/>
        <v>151.26680997420462</v>
      </c>
      <c r="G3" s="34">
        <f t="shared" si="2"/>
        <v>122.29251934651761</v>
      </c>
      <c r="H3" s="34">
        <f t="shared" si="2"/>
        <v>118.43482373172829</v>
      </c>
      <c r="I3" s="34">
        <f t="shared" si="2"/>
        <v>95.045141874462601</v>
      </c>
      <c r="J3" s="34">
        <f t="shared" si="2"/>
        <v>80.775838349097143</v>
      </c>
      <c r="K3" s="34">
        <f t="shared" si="2"/>
        <v>70.357437661220985</v>
      </c>
      <c r="L3" s="34">
        <f t="shared" si="2"/>
        <v>51.706104901117797</v>
      </c>
      <c r="M3" s="34">
        <f t="shared" si="2"/>
        <v>55.14290627687015</v>
      </c>
      <c r="N3" s="34">
        <f t="shared" si="2"/>
        <v>48.179707652622525</v>
      </c>
      <c r="O3" s="34">
        <f t="shared" si="2"/>
        <v>44.781943250214944</v>
      </c>
      <c r="P3" s="34">
        <f t="shared" si="2"/>
        <v>44.684952708512469</v>
      </c>
      <c r="Q3" s="34">
        <f t="shared" si="2"/>
        <v>35.387618228718821</v>
      </c>
      <c r="R3" s="34">
        <f t="shared" si="2"/>
        <v>53.047893379191741</v>
      </c>
      <c r="S3" s="34">
        <f t="shared" si="2"/>
        <v>34.760533104041265</v>
      </c>
      <c r="T3" s="34">
        <f t="shared" si="2"/>
        <v>31.481513327601032</v>
      </c>
      <c r="U3" s="34">
        <f t="shared" si="2"/>
        <v>28.606018916595016</v>
      </c>
      <c r="V3" s="34">
        <f t="shared" si="2"/>
        <v>25.213327601031818</v>
      </c>
      <c r="W3" s="34">
        <f t="shared" si="2"/>
        <v>24.40223559759243</v>
      </c>
      <c r="X3" s="34">
        <f t="shared" ref="X3" si="3">SUM(X4,X8,X11)</f>
        <v>27.789681857265691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223.60705073086851</v>
      </c>
      <c r="D4" s="29">
        <f t="shared" si="4"/>
        <v>187.82588134135861</v>
      </c>
      <c r="E4" s="29">
        <f t="shared" si="4"/>
        <v>159.5041272570937</v>
      </c>
      <c r="F4" s="29">
        <f t="shared" si="4"/>
        <v>141.414445399828</v>
      </c>
      <c r="G4" s="29">
        <f t="shared" si="4"/>
        <v>113.72734307824589</v>
      </c>
      <c r="H4" s="29">
        <f t="shared" si="4"/>
        <v>111.3938950988822</v>
      </c>
      <c r="I4" s="29">
        <f t="shared" si="4"/>
        <v>88.347205503009462</v>
      </c>
      <c r="J4" s="29">
        <f t="shared" si="4"/>
        <v>74.680137575236444</v>
      </c>
      <c r="K4" s="29">
        <f t="shared" si="4"/>
        <v>66.306276870163373</v>
      </c>
      <c r="L4" s="29">
        <f t="shared" si="4"/>
        <v>48.422184006878759</v>
      </c>
      <c r="M4" s="29">
        <f t="shared" si="4"/>
        <v>51.232072226999129</v>
      </c>
      <c r="N4" s="29">
        <f t="shared" si="4"/>
        <v>45.619346517626823</v>
      </c>
      <c r="O4" s="29">
        <f t="shared" si="4"/>
        <v>43.452794496990528</v>
      </c>
      <c r="P4" s="29">
        <f t="shared" si="4"/>
        <v>43.10687876182287</v>
      </c>
      <c r="Q4" s="29">
        <f t="shared" si="4"/>
        <v>34.049011177987957</v>
      </c>
      <c r="R4" s="29">
        <f t="shared" si="4"/>
        <v>53.047893379191741</v>
      </c>
      <c r="S4" s="29">
        <f t="shared" si="4"/>
        <v>32.076010318142728</v>
      </c>
      <c r="T4" s="29">
        <f t="shared" si="4"/>
        <v>29.854084264832331</v>
      </c>
      <c r="U4" s="29">
        <f t="shared" si="4"/>
        <v>27.18323301805675</v>
      </c>
      <c r="V4" s="29">
        <f t="shared" si="4"/>
        <v>23.996130696474637</v>
      </c>
      <c r="W4" s="29">
        <f t="shared" si="4"/>
        <v>21.906620808254509</v>
      </c>
      <c r="X4" s="29">
        <f t="shared" ref="X4" si="5">SUM(X5:X7)</f>
        <v>25.766809974204644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8.1255374032674105E-2</v>
      </c>
      <c r="W6" s="10">
        <v>0</v>
      </c>
      <c r="X6" s="10">
        <v>0.19716251074806529</v>
      </c>
    </row>
    <row r="7" spans="1:24" ht="11.25" customHeight="1" x14ac:dyDescent="0.2">
      <c r="A7" s="41" t="s">
        <v>9</v>
      </c>
      <c r="B7" s="9" t="s">
        <v>10</v>
      </c>
      <c r="C7" s="10">
        <v>223.60705073086851</v>
      </c>
      <c r="D7" s="10">
        <v>187.82588134135861</v>
      </c>
      <c r="E7" s="10">
        <v>159.5041272570937</v>
      </c>
      <c r="F7" s="10">
        <v>141.414445399828</v>
      </c>
      <c r="G7" s="10">
        <v>113.72734307824589</v>
      </c>
      <c r="H7" s="10">
        <v>111.3938950988822</v>
      </c>
      <c r="I7" s="10">
        <v>88.347205503009462</v>
      </c>
      <c r="J7" s="10">
        <v>74.680137575236444</v>
      </c>
      <c r="K7" s="10">
        <v>66.306276870163373</v>
      </c>
      <c r="L7" s="10">
        <v>48.422184006878759</v>
      </c>
      <c r="M7" s="10">
        <v>51.232072226999129</v>
      </c>
      <c r="N7" s="10">
        <v>45.619346517626823</v>
      </c>
      <c r="O7" s="10">
        <v>43.452794496990528</v>
      </c>
      <c r="P7" s="10">
        <v>43.10687876182287</v>
      </c>
      <c r="Q7" s="10">
        <v>34.049011177987957</v>
      </c>
      <c r="R7" s="10">
        <v>53.047893379191741</v>
      </c>
      <c r="S7" s="10">
        <v>32.076010318142728</v>
      </c>
      <c r="T7" s="10">
        <v>29.854084264832331</v>
      </c>
      <c r="U7" s="10">
        <v>27.18323301805675</v>
      </c>
      <c r="V7" s="10">
        <v>23.914875322441961</v>
      </c>
      <c r="W7" s="10">
        <v>21.906620808254509</v>
      </c>
      <c r="X7" s="10">
        <v>25.56964746345658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0.25124677558039549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5.846947549441101E-3</v>
      </c>
      <c r="U8" s="29">
        <f t="shared" si="6"/>
        <v>1.263972484952708E-2</v>
      </c>
      <c r="V8" s="29">
        <f t="shared" si="6"/>
        <v>9.114359415305244E-3</v>
      </c>
      <c r="W8" s="29">
        <f t="shared" si="6"/>
        <v>2.407566638005159E-3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0.25124677558039549</v>
      </c>
      <c r="Q10" s="10">
        <v>0</v>
      </c>
      <c r="R10" s="10">
        <v>0</v>
      </c>
      <c r="S10" s="10">
        <v>0</v>
      </c>
      <c r="T10" s="10">
        <v>5.846947549441101E-3</v>
      </c>
      <c r="U10" s="10">
        <v>1.263972484952708E-2</v>
      </c>
      <c r="V10" s="10">
        <v>9.114359415305244E-3</v>
      </c>
      <c r="W10" s="10">
        <v>2.407566638005159E-3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12.147549441100599</v>
      </c>
      <c r="D11" s="29">
        <f t="shared" si="8"/>
        <v>11.90249355116079</v>
      </c>
      <c r="E11" s="29">
        <f t="shared" si="8"/>
        <v>8.5723129836629397</v>
      </c>
      <c r="F11" s="29">
        <f t="shared" si="8"/>
        <v>9.8523645743766117</v>
      </c>
      <c r="G11" s="29">
        <f t="shared" si="8"/>
        <v>8.5651762682717099</v>
      </c>
      <c r="H11" s="29">
        <f t="shared" si="8"/>
        <v>7.0409286328460867</v>
      </c>
      <c r="I11" s="29">
        <f t="shared" si="8"/>
        <v>6.6979363714531388</v>
      </c>
      <c r="J11" s="29">
        <f t="shared" si="8"/>
        <v>6.0957007738607043</v>
      </c>
      <c r="K11" s="29">
        <f t="shared" si="8"/>
        <v>4.05116079105761</v>
      </c>
      <c r="L11" s="29">
        <f t="shared" si="8"/>
        <v>3.2839208942390372</v>
      </c>
      <c r="M11" s="29">
        <f t="shared" si="8"/>
        <v>3.9108340498710228</v>
      </c>
      <c r="N11" s="29">
        <f t="shared" si="8"/>
        <v>2.5603611349957012</v>
      </c>
      <c r="O11" s="29">
        <f t="shared" si="8"/>
        <v>1.3291487532244191</v>
      </c>
      <c r="P11" s="29">
        <f t="shared" si="8"/>
        <v>1.3268271711091999</v>
      </c>
      <c r="Q11" s="29">
        <f t="shared" si="8"/>
        <v>1.3386070507308681</v>
      </c>
      <c r="R11" s="29">
        <f t="shared" si="8"/>
        <v>0</v>
      </c>
      <c r="S11" s="29">
        <f t="shared" si="8"/>
        <v>2.6845227858985381</v>
      </c>
      <c r="T11" s="29">
        <f t="shared" si="8"/>
        <v>1.6215821152192602</v>
      </c>
      <c r="U11" s="29">
        <f t="shared" si="8"/>
        <v>1.410146173688736</v>
      </c>
      <c r="V11" s="29">
        <f t="shared" si="8"/>
        <v>1.208082545141874</v>
      </c>
      <c r="W11" s="29">
        <f t="shared" si="8"/>
        <v>2.493207222699914</v>
      </c>
      <c r="X11" s="29">
        <f t="shared" ref="X11" si="9">SUM(X12:X16)</f>
        <v>2.0228718830610486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6.5004299226139289E-2</v>
      </c>
      <c r="U12" s="10">
        <v>0</v>
      </c>
      <c r="V12" s="10">
        <v>0</v>
      </c>
      <c r="W12" s="10">
        <v>0</v>
      </c>
      <c r="X12" s="10">
        <v>0.11900257953568361</v>
      </c>
    </row>
    <row r="13" spans="1:24" ht="11.25" customHeight="1" x14ac:dyDescent="0.2">
      <c r="A13" s="41" t="s">
        <v>17</v>
      </c>
      <c r="B13" s="9" t="s">
        <v>18</v>
      </c>
      <c r="C13" s="10">
        <v>12.147549441100599</v>
      </c>
      <c r="D13" s="10">
        <v>11.90249355116079</v>
      </c>
      <c r="E13" s="10">
        <v>8.5723129836629397</v>
      </c>
      <c r="F13" s="10">
        <v>9.8523645743766117</v>
      </c>
      <c r="G13" s="10">
        <v>8.5651762682717099</v>
      </c>
      <c r="H13" s="10">
        <v>7.0409286328460867</v>
      </c>
      <c r="I13" s="10">
        <v>6.6979363714531388</v>
      </c>
      <c r="J13" s="10">
        <v>6.0957007738607043</v>
      </c>
      <c r="K13" s="10">
        <v>4.05116079105761</v>
      </c>
      <c r="L13" s="10">
        <v>3.2839208942390372</v>
      </c>
      <c r="M13" s="10">
        <v>3.9108340498710228</v>
      </c>
      <c r="N13" s="10">
        <v>2.5603611349957012</v>
      </c>
      <c r="O13" s="10">
        <v>1.3291487532244191</v>
      </c>
      <c r="P13" s="10">
        <v>1.3268271711091999</v>
      </c>
      <c r="Q13" s="10">
        <v>1.3386070507308681</v>
      </c>
      <c r="R13" s="10">
        <v>0</v>
      </c>
      <c r="S13" s="10">
        <v>2.6845227858985381</v>
      </c>
      <c r="T13" s="10">
        <v>1.556577815993121</v>
      </c>
      <c r="U13" s="10">
        <v>1.410146173688736</v>
      </c>
      <c r="V13" s="10">
        <v>1.208082545141874</v>
      </c>
      <c r="W13" s="10">
        <v>2.493207222699914</v>
      </c>
      <c r="X13" s="10">
        <v>1.9038693035253651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0.10748065348237321</v>
      </c>
      <c r="D17" s="37">
        <f t="shared" si="10"/>
        <v>0.47291487532244192</v>
      </c>
      <c r="E17" s="37">
        <f t="shared" si="10"/>
        <v>0.3869303525365434</v>
      </c>
      <c r="F17" s="37">
        <f t="shared" si="10"/>
        <v>2.7944969905417021</v>
      </c>
      <c r="G17" s="37">
        <f t="shared" si="10"/>
        <v>10.714617368873599</v>
      </c>
      <c r="H17" s="37">
        <f t="shared" si="10"/>
        <v>2.9330180567497846</v>
      </c>
      <c r="I17" s="37">
        <f t="shared" si="10"/>
        <v>1.4832330180567499</v>
      </c>
      <c r="J17" s="37">
        <f t="shared" si="10"/>
        <v>1.418744625967326</v>
      </c>
      <c r="K17" s="37">
        <f t="shared" si="10"/>
        <v>1.1177987962166811</v>
      </c>
      <c r="L17" s="37">
        <f t="shared" si="10"/>
        <v>0.93869303525365422</v>
      </c>
      <c r="M17" s="37">
        <f t="shared" si="10"/>
        <v>0.68787618228718816</v>
      </c>
      <c r="N17" s="37">
        <f t="shared" si="10"/>
        <v>0.88847807394668954</v>
      </c>
      <c r="O17" s="37">
        <f t="shared" si="10"/>
        <v>0.33198624247635428</v>
      </c>
      <c r="P17" s="37">
        <f t="shared" si="10"/>
        <v>0.33198624247635428</v>
      </c>
      <c r="Q17" s="37">
        <f t="shared" si="10"/>
        <v>0.15528804815133279</v>
      </c>
      <c r="R17" s="37">
        <f t="shared" si="10"/>
        <v>6.4488392089423904E-2</v>
      </c>
      <c r="S17" s="37">
        <f t="shared" si="10"/>
        <v>0.10748065348237321</v>
      </c>
      <c r="T17" s="37">
        <f t="shared" si="10"/>
        <v>9.8108340498710228E-2</v>
      </c>
      <c r="U17" s="37">
        <f t="shared" si="10"/>
        <v>7.3516766981943246E-2</v>
      </c>
      <c r="V17" s="37">
        <f t="shared" si="10"/>
        <v>6.7239896818572661E-2</v>
      </c>
      <c r="W17" s="37">
        <f t="shared" si="10"/>
        <v>4.5915735167669822E-2</v>
      </c>
      <c r="X17" s="37">
        <f t="shared" ref="X17" si="11">SUM(X18:X21)</f>
        <v>4.7291487532244193E-2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0.10748065348237321</v>
      </c>
      <c r="D19" s="10">
        <v>0.47291487532244192</v>
      </c>
      <c r="E19" s="10">
        <v>0.3869303525365434</v>
      </c>
      <c r="F19" s="10">
        <v>2.7944969905417021</v>
      </c>
      <c r="G19" s="10">
        <v>10.40412725709372</v>
      </c>
      <c r="H19" s="10">
        <v>2.6225279449699048</v>
      </c>
      <c r="I19" s="10">
        <v>1.4832330180567499</v>
      </c>
      <c r="J19" s="10">
        <v>1.418744625967326</v>
      </c>
      <c r="K19" s="10">
        <v>1.1177987962166811</v>
      </c>
      <c r="L19" s="10">
        <v>0.7953568357695614</v>
      </c>
      <c r="M19" s="10">
        <v>0.47291487532244192</v>
      </c>
      <c r="N19" s="10">
        <v>0.60189165950128976</v>
      </c>
      <c r="O19" s="10">
        <v>0.23645743766122099</v>
      </c>
      <c r="P19" s="10">
        <v>0.23645743766122099</v>
      </c>
      <c r="Q19" s="10">
        <v>0.10748065348237321</v>
      </c>
      <c r="R19" s="10">
        <v>6.4488392089423904E-2</v>
      </c>
      <c r="S19" s="10">
        <v>0.10748065348237321</v>
      </c>
      <c r="T19" s="10">
        <v>9.8108340498710228E-2</v>
      </c>
      <c r="U19" s="10">
        <v>7.3516766981943246E-2</v>
      </c>
      <c r="V19" s="10">
        <v>6.7239896818572661E-2</v>
      </c>
      <c r="W19" s="10">
        <v>4.5915735167669822E-2</v>
      </c>
      <c r="X19" s="10">
        <v>4.7291487532244193E-2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0.31049011177987962</v>
      </c>
      <c r="H20" s="10">
        <v>0.31049011177987962</v>
      </c>
      <c r="I20" s="10">
        <v>0</v>
      </c>
      <c r="J20" s="10">
        <v>0</v>
      </c>
      <c r="K20" s="10">
        <v>0</v>
      </c>
      <c r="L20" s="10">
        <v>0.14333619948409279</v>
      </c>
      <c r="M20" s="10">
        <v>0.2149613069647463</v>
      </c>
      <c r="N20" s="10">
        <v>0.28658641444539978</v>
      </c>
      <c r="O20" s="10">
        <v>9.5528804815133275E-2</v>
      </c>
      <c r="P20" s="10">
        <v>9.5528804815133275E-2</v>
      </c>
      <c r="Q20" s="10">
        <v>4.7807394668959592E-2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60.511607910576089</v>
      </c>
      <c r="D26" s="37">
        <f t="shared" si="14"/>
        <v>56.403439380911436</v>
      </c>
      <c r="E26" s="37">
        <f t="shared" si="14"/>
        <v>43.020980223559761</v>
      </c>
      <c r="F26" s="37">
        <f t="shared" si="14"/>
        <v>46.980997420464313</v>
      </c>
      <c r="G26" s="37">
        <f t="shared" si="14"/>
        <v>40.983662940670669</v>
      </c>
      <c r="H26" s="37">
        <f t="shared" si="14"/>
        <v>42.896818572656919</v>
      </c>
      <c r="I26" s="37">
        <f t="shared" si="14"/>
        <v>41.802923473774712</v>
      </c>
      <c r="J26" s="37">
        <f t="shared" si="14"/>
        <v>33.495700773860705</v>
      </c>
      <c r="K26" s="37">
        <f t="shared" si="14"/>
        <v>32.272828890799659</v>
      </c>
      <c r="L26" s="37">
        <f t="shared" si="14"/>
        <v>26.347033533963891</v>
      </c>
      <c r="M26" s="37">
        <f t="shared" si="14"/>
        <v>31.250558899398108</v>
      </c>
      <c r="N26" s="37">
        <f t="shared" si="14"/>
        <v>31.379535683576943</v>
      </c>
      <c r="O26" s="37">
        <f t="shared" si="14"/>
        <v>47.484866723989676</v>
      </c>
      <c r="P26" s="37">
        <f t="shared" si="14"/>
        <v>37.761564918314704</v>
      </c>
      <c r="Q26" s="37">
        <f t="shared" si="14"/>
        <v>47.897506448839209</v>
      </c>
      <c r="R26" s="37">
        <f t="shared" si="14"/>
        <v>44.872055030094572</v>
      </c>
      <c r="S26" s="37">
        <f t="shared" si="14"/>
        <v>31.974548581255373</v>
      </c>
      <c r="T26" s="37">
        <f t="shared" si="14"/>
        <v>31.569991401547721</v>
      </c>
      <c r="U26" s="37">
        <f t="shared" si="14"/>
        <v>31.118314703353391</v>
      </c>
      <c r="V26" s="37">
        <f t="shared" si="14"/>
        <v>28.000515907136712</v>
      </c>
      <c r="W26" s="37">
        <f t="shared" si="14"/>
        <v>22.846947549441104</v>
      </c>
      <c r="X26" s="37">
        <f t="shared" ref="X26" si="15">SUM(X27,X33)</f>
        <v>23.535167669819433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60.511607910576089</v>
      </c>
      <c r="D33" s="29">
        <f t="shared" si="18"/>
        <v>56.403439380911436</v>
      </c>
      <c r="E33" s="29">
        <f t="shared" si="18"/>
        <v>43.020980223559761</v>
      </c>
      <c r="F33" s="29">
        <f t="shared" si="18"/>
        <v>46.980997420464313</v>
      </c>
      <c r="G33" s="29">
        <f t="shared" si="18"/>
        <v>40.983662940670669</v>
      </c>
      <c r="H33" s="29">
        <f t="shared" si="18"/>
        <v>42.896818572656919</v>
      </c>
      <c r="I33" s="29">
        <f t="shared" si="18"/>
        <v>41.802923473774712</v>
      </c>
      <c r="J33" s="29">
        <f t="shared" si="18"/>
        <v>33.495700773860705</v>
      </c>
      <c r="K33" s="29">
        <f t="shared" si="18"/>
        <v>32.272828890799659</v>
      </c>
      <c r="L33" s="29">
        <f t="shared" si="18"/>
        <v>26.347033533963891</v>
      </c>
      <c r="M33" s="29">
        <f t="shared" si="18"/>
        <v>31.250558899398108</v>
      </c>
      <c r="N33" s="29">
        <f t="shared" si="18"/>
        <v>31.379535683576943</v>
      </c>
      <c r="O33" s="29">
        <f t="shared" si="18"/>
        <v>47.484866723989676</v>
      </c>
      <c r="P33" s="29">
        <f t="shared" si="18"/>
        <v>37.761564918314704</v>
      </c>
      <c r="Q33" s="29">
        <f t="shared" si="18"/>
        <v>47.897506448839209</v>
      </c>
      <c r="R33" s="29">
        <f t="shared" si="18"/>
        <v>44.872055030094572</v>
      </c>
      <c r="S33" s="29">
        <f t="shared" si="18"/>
        <v>31.974548581255373</v>
      </c>
      <c r="T33" s="29">
        <f t="shared" si="18"/>
        <v>31.569991401547721</v>
      </c>
      <c r="U33" s="29">
        <f t="shared" si="18"/>
        <v>31.118314703353391</v>
      </c>
      <c r="V33" s="29">
        <f t="shared" si="18"/>
        <v>28.000515907136712</v>
      </c>
      <c r="W33" s="29">
        <f t="shared" si="18"/>
        <v>22.846947549441104</v>
      </c>
      <c r="X33" s="29">
        <f t="shared" ref="X33" si="19">SUM(X34:X50)</f>
        <v>23.535167669819433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21.465090283748921</v>
      </c>
      <c r="D36" s="10">
        <v>10.167669819432501</v>
      </c>
      <c r="E36" s="10">
        <v>10.167669819432501</v>
      </c>
      <c r="F36" s="10">
        <v>10.167669819432501</v>
      </c>
      <c r="G36" s="10">
        <v>11.297420464316421</v>
      </c>
      <c r="H36" s="10">
        <v>10.167669819432501</v>
      </c>
      <c r="I36" s="10">
        <v>10.167669819432501</v>
      </c>
      <c r="J36" s="10">
        <v>9.0379191745485805</v>
      </c>
      <c r="K36" s="10">
        <v>9.0379191745485805</v>
      </c>
      <c r="L36" s="10">
        <v>7.690799656061909</v>
      </c>
      <c r="M36" s="10">
        <v>9.8882201203783318</v>
      </c>
      <c r="N36" s="10">
        <v>12.085640584694749</v>
      </c>
      <c r="O36" s="10">
        <v>8.7895098882201186</v>
      </c>
      <c r="P36" s="10">
        <v>9.8882201203783318</v>
      </c>
      <c r="Q36" s="10">
        <v>9.8882201203783318</v>
      </c>
      <c r="R36" s="10">
        <v>8.7895098882201186</v>
      </c>
      <c r="S36" s="10">
        <v>9.8882201203783318</v>
      </c>
      <c r="T36" s="10">
        <v>11.053912295786761</v>
      </c>
      <c r="U36" s="10">
        <v>11.19122957867584</v>
      </c>
      <c r="V36" s="10">
        <v>10.26173688736027</v>
      </c>
      <c r="W36" s="10">
        <v>9.6432502149613057</v>
      </c>
      <c r="X36" s="10">
        <v>11.41324161650903</v>
      </c>
    </row>
    <row r="37" spans="1:24" ht="11.25" customHeight="1" x14ac:dyDescent="0.2">
      <c r="A37" s="41" t="s">
        <v>61</v>
      </c>
      <c r="B37" s="9" t="s">
        <v>62</v>
      </c>
      <c r="C37" s="10">
        <v>2.116165090283749</v>
      </c>
      <c r="D37" s="10">
        <v>2.116165090283749</v>
      </c>
      <c r="E37" s="10">
        <v>1.058125537403267</v>
      </c>
      <c r="F37" s="10">
        <v>1.058125537403267</v>
      </c>
      <c r="G37" s="10">
        <v>1.058125537403267</v>
      </c>
      <c r="H37" s="10">
        <v>1.058125537403267</v>
      </c>
      <c r="I37" s="10">
        <v>1.058125537403267</v>
      </c>
      <c r="J37" s="10">
        <v>0</v>
      </c>
      <c r="K37" s="10">
        <v>0</v>
      </c>
      <c r="L37" s="10">
        <v>1.0748065348237319</v>
      </c>
      <c r="M37" s="10">
        <v>1.0748065348237319</v>
      </c>
      <c r="N37" s="10">
        <v>1.0748065348237319</v>
      </c>
      <c r="O37" s="10">
        <v>1.0748065348237319</v>
      </c>
      <c r="P37" s="10">
        <v>1.0748065348237319</v>
      </c>
      <c r="Q37" s="10">
        <v>1.050300945829751</v>
      </c>
      <c r="R37" s="10">
        <v>1.026999140154772</v>
      </c>
      <c r="S37" s="10">
        <v>1.026999140154772</v>
      </c>
      <c r="T37" s="10">
        <v>1.87944969905417</v>
      </c>
      <c r="U37" s="10">
        <v>1.2992261392949269</v>
      </c>
      <c r="V37" s="10">
        <v>1.4091143594153051</v>
      </c>
      <c r="W37" s="10">
        <v>0.237231298366294</v>
      </c>
      <c r="X37" s="10">
        <v>0.20128976784178851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0.11195184866723989</v>
      </c>
      <c r="U40" s="10">
        <v>0.1181427343078246</v>
      </c>
      <c r="V40" s="10">
        <v>6.3714531384350806E-2</v>
      </c>
      <c r="W40" s="10">
        <v>9.3465176268271707E-2</v>
      </c>
      <c r="X40" s="10">
        <v>0.1181427343078246</v>
      </c>
    </row>
    <row r="41" spans="1:24" ht="11.25" customHeight="1" x14ac:dyDescent="0.2">
      <c r="A41" s="41" t="s">
        <v>69</v>
      </c>
      <c r="B41" s="9" t="s">
        <v>70</v>
      </c>
      <c r="C41" s="10">
        <v>1.0461736887360269</v>
      </c>
      <c r="D41" s="10">
        <v>1.0461736887360269</v>
      </c>
      <c r="E41" s="10">
        <v>1.0461736887360269</v>
      </c>
      <c r="F41" s="10">
        <v>0</v>
      </c>
      <c r="G41" s="10">
        <v>0</v>
      </c>
      <c r="H41" s="10">
        <v>1.0461736887360269</v>
      </c>
      <c r="I41" s="10">
        <v>1.0461736887360269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4.1272570937231296E-3</v>
      </c>
      <c r="U41" s="10">
        <v>4.9269131556319852E-2</v>
      </c>
      <c r="V41" s="10">
        <v>3.3877901977644023E-2</v>
      </c>
      <c r="W41" s="10">
        <v>1.9518486672398971E-2</v>
      </c>
      <c r="X41" s="10">
        <v>2.8718830610490111E-2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34.919260533104037</v>
      </c>
      <c r="D43" s="10">
        <v>42.108512467755801</v>
      </c>
      <c r="E43" s="10">
        <v>29.784092863284609</v>
      </c>
      <c r="F43" s="10">
        <v>32.865176268271711</v>
      </c>
      <c r="G43" s="10">
        <v>26.703009458297501</v>
      </c>
      <c r="H43" s="10">
        <v>27.73000859845228</v>
      </c>
      <c r="I43" s="10">
        <v>25.67592433361995</v>
      </c>
      <c r="J43" s="10">
        <v>21.56775580395529</v>
      </c>
      <c r="K43" s="10">
        <v>20.540756663800519</v>
      </c>
      <c r="L43" s="10">
        <v>17.58142734307825</v>
      </c>
      <c r="M43" s="10">
        <v>18.615649183147031</v>
      </c>
      <c r="N43" s="10">
        <v>16.547205503009451</v>
      </c>
      <c r="O43" s="10">
        <v>17.58142734307825</v>
      </c>
      <c r="P43" s="10">
        <v>20.684092863284611</v>
      </c>
      <c r="Q43" s="10">
        <v>18.615649183147031</v>
      </c>
      <c r="R43" s="10">
        <v>17.45967325881341</v>
      </c>
      <c r="S43" s="10">
        <v>19.51367153912296</v>
      </c>
      <c r="T43" s="10">
        <v>17.656835769561479</v>
      </c>
      <c r="U43" s="10">
        <v>17.760533104041269</v>
      </c>
      <c r="V43" s="10">
        <v>15.429148753224419</v>
      </c>
      <c r="W43" s="10">
        <v>12.23404987102322</v>
      </c>
      <c r="X43" s="10">
        <v>10.93387790197764</v>
      </c>
    </row>
    <row r="44" spans="1:24" ht="11.25" customHeight="1" x14ac:dyDescent="0.2">
      <c r="A44" s="41" t="s">
        <v>75</v>
      </c>
      <c r="B44" s="9" t="s">
        <v>76</v>
      </c>
      <c r="C44" s="10">
        <v>0.96491831470335332</v>
      </c>
      <c r="D44" s="10">
        <v>0.96491831470335332</v>
      </c>
      <c r="E44" s="10">
        <v>0.96491831470335332</v>
      </c>
      <c r="F44" s="10">
        <v>1.9298366294067071</v>
      </c>
      <c r="G44" s="10">
        <v>0.96491831470335332</v>
      </c>
      <c r="H44" s="10">
        <v>2.894840928632846</v>
      </c>
      <c r="I44" s="10">
        <v>2.894840928632846</v>
      </c>
      <c r="J44" s="10">
        <v>1.9298366294067071</v>
      </c>
      <c r="K44" s="10">
        <v>1.9298366294067071</v>
      </c>
      <c r="L44" s="10">
        <v>0</v>
      </c>
      <c r="M44" s="10">
        <v>0.95537403267411869</v>
      </c>
      <c r="N44" s="10">
        <v>0.95537403267411869</v>
      </c>
      <c r="O44" s="10">
        <v>0.95537403267411869</v>
      </c>
      <c r="P44" s="10">
        <v>0</v>
      </c>
      <c r="Q44" s="10">
        <v>0</v>
      </c>
      <c r="R44" s="10">
        <v>0</v>
      </c>
      <c r="S44" s="10">
        <v>0</v>
      </c>
      <c r="T44" s="10">
        <v>0.46431642304385212</v>
      </c>
      <c r="U44" s="10">
        <v>0.30722269991401552</v>
      </c>
      <c r="V44" s="10">
        <v>0.49122957867583827</v>
      </c>
      <c r="W44" s="10">
        <v>0.37893379191745491</v>
      </c>
      <c r="X44" s="10">
        <v>0.49690455717970761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18.343336199484089</v>
      </c>
      <c r="P48" s="10">
        <v>5.3501289767841786</v>
      </c>
      <c r="Q48" s="10">
        <v>17.579019776440241</v>
      </c>
      <c r="R48" s="10">
        <v>16.814789337919169</v>
      </c>
      <c r="S48" s="10">
        <v>0.76431642304385194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0.96018916595012893</v>
      </c>
      <c r="G50" s="10">
        <v>0.96018916595012893</v>
      </c>
      <c r="H50" s="10">
        <v>0</v>
      </c>
      <c r="I50" s="10">
        <v>0.96018916595012893</v>
      </c>
      <c r="J50" s="10">
        <v>0.96018916595012893</v>
      </c>
      <c r="K50" s="10">
        <v>0.76431642304385194</v>
      </c>
      <c r="L50" s="10">
        <v>0</v>
      </c>
      <c r="M50" s="10">
        <v>0.7165090283748925</v>
      </c>
      <c r="N50" s="10">
        <v>0.7165090283748925</v>
      </c>
      <c r="O50" s="10">
        <v>0.74041272570937233</v>
      </c>
      <c r="P50" s="10">
        <v>0.76431642304385194</v>
      </c>
      <c r="Q50" s="10">
        <v>0.76431642304385194</v>
      </c>
      <c r="R50" s="10">
        <v>0.78108340498710227</v>
      </c>
      <c r="S50" s="10">
        <v>0.78134135855545994</v>
      </c>
      <c r="T50" s="10">
        <v>0.39939810834049871</v>
      </c>
      <c r="U50" s="10">
        <v>0.39269131556319858</v>
      </c>
      <c r="V50" s="10">
        <v>0.31169389509888218</v>
      </c>
      <c r="W50" s="10">
        <v>0.24049871023215821</v>
      </c>
      <c r="X50" s="10">
        <v>0.34299226139294919</v>
      </c>
    </row>
    <row r="51" spans="1:24" ht="11.25" customHeight="1" x14ac:dyDescent="0.2">
      <c r="A51" s="35" t="s">
        <v>89</v>
      </c>
      <c r="B51" s="36" t="s">
        <v>90</v>
      </c>
      <c r="C51" s="37">
        <v>197.463456577816</v>
      </c>
      <c r="D51" s="37">
        <v>185.23215821152189</v>
      </c>
      <c r="E51" s="37">
        <v>189.89681857265691</v>
      </c>
      <c r="F51" s="37">
        <v>198.06534823731729</v>
      </c>
      <c r="G51" s="37">
        <v>202.944969905417</v>
      </c>
      <c r="H51" s="37">
        <v>192.84178847807391</v>
      </c>
      <c r="I51" s="37">
        <v>207.50214961306961</v>
      </c>
      <c r="J51" s="37">
        <v>217.39036973344801</v>
      </c>
      <c r="K51" s="37">
        <v>212.70421324161649</v>
      </c>
      <c r="L51" s="37">
        <v>185.53310404127259</v>
      </c>
      <c r="M51" s="37">
        <v>200.36543422183999</v>
      </c>
      <c r="N51" s="37">
        <v>199.39810834049871</v>
      </c>
      <c r="O51" s="37">
        <v>191.10060189165949</v>
      </c>
      <c r="P51" s="37">
        <v>209.11435941530519</v>
      </c>
      <c r="Q51" s="37">
        <v>210.51160791057609</v>
      </c>
      <c r="R51" s="37">
        <v>206.04041272570939</v>
      </c>
      <c r="S51" s="37">
        <v>214.42390369733451</v>
      </c>
      <c r="T51" s="37">
        <v>233.20705073086839</v>
      </c>
      <c r="U51" s="37">
        <v>239.51143594153049</v>
      </c>
      <c r="V51" s="37">
        <v>224.44531384350819</v>
      </c>
      <c r="W51" s="37">
        <v>225.31255374032671</v>
      </c>
      <c r="X51" s="37">
        <v>262.92003439380909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7.1625107480653469E-2</v>
      </c>
      <c r="D52" s="37">
        <f t="shared" si="20"/>
        <v>0.14333619948409279</v>
      </c>
      <c r="E52" s="37">
        <f t="shared" si="20"/>
        <v>0.23886500429922611</v>
      </c>
      <c r="F52" s="37">
        <f t="shared" si="20"/>
        <v>0.52545141874462586</v>
      </c>
      <c r="G52" s="37">
        <f t="shared" si="20"/>
        <v>1.241960447119518</v>
      </c>
      <c r="H52" s="37">
        <f t="shared" si="20"/>
        <v>1.2897678417884779</v>
      </c>
      <c r="I52" s="37">
        <f t="shared" si="20"/>
        <v>0.69269131556319852</v>
      </c>
      <c r="J52" s="37">
        <f t="shared" si="20"/>
        <v>0.5970765262252794</v>
      </c>
      <c r="K52" s="37">
        <f t="shared" si="20"/>
        <v>0.88374892519346515</v>
      </c>
      <c r="L52" s="37">
        <f t="shared" si="20"/>
        <v>1.0748065348237319</v>
      </c>
      <c r="M52" s="37">
        <f t="shared" si="20"/>
        <v>0.93147033533963886</v>
      </c>
      <c r="N52" s="37">
        <f t="shared" si="20"/>
        <v>0.3343938091143594</v>
      </c>
      <c r="O52" s="37">
        <f t="shared" si="20"/>
        <v>0.64488392089423896</v>
      </c>
      <c r="P52" s="37">
        <f t="shared" si="20"/>
        <v>1.337575236457438</v>
      </c>
      <c r="Q52" s="37">
        <f t="shared" si="20"/>
        <v>2.2212381771281171</v>
      </c>
      <c r="R52" s="37">
        <f t="shared" si="20"/>
        <v>1.7435941530524499</v>
      </c>
      <c r="S52" s="37">
        <f t="shared" si="20"/>
        <v>2.507910576096303</v>
      </c>
      <c r="T52" s="37">
        <f t="shared" si="20"/>
        <v>2.0877042132416159</v>
      </c>
      <c r="U52" s="37">
        <f t="shared" si="20"/>
        <v>1.2274290627687019</v>
      </c>
      <c r="V52" s="37">
        <f t="shared" si="20"/>
        <v>1.5293207222699909</v>
      </c>
      <c r="W52" s="37">
        <f t="shared" si="20"/>
        <v>1.4596732588134129</v>
      </c>
      <c r="X52" s="37">
        <f t="shared" ref="X52" si="21">SUM(X53:X70)</f>
        <v>2.193035253654342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7.1625107480653469E-2</v>
      </c>
      <c r="D59" s="10">
        <v>0.14333619948409279</v>
      </c>
      <c r="E59" s="10">
        <v>0.23886500429922611</v>
      </c>
      <c r="F59" s="10">
        <v>0.52545141874462586</v>
      </c>
      <c r="G59" s="10">
        <v>1.241960447119518</v>
      </c>
      <c r="H59" s="10">
        <v>1.2897678417884779</v>
      </c>
      <c r="I59" s="10">
        <v>0.69269131556319852</v>
      </c>
      <c r="J59" s="10">
        <v>0.5970765262252794</v>
      </c>
      <c r="K59" s="10">
        <v>0.88374892519346515</v>
      </c>
      <c r="L59" s="10">
        <v>1.0748065348237319</v>
      </c>
      <c r="M59" s="10">
        <v>0.93147033533963886</v>
      </c>
      <c r="N59" s="10">
        <v>0.3343938091143594</v>
      </c>
      <c r="O59" s="10">
        <v>0.64488392089423896</v>
      </c>
      <c r="P59" s="10">
        <v>1.337575236457438</v>
      </c>
      <c r="Q59" s="10">
        <v>2.2212381771281171</v>
      </c>
      <c r="R59" s="10">
        <v>1.7435941530524499</v>
      </c>
      <c r="S59" s="10">
        <v>2.507910576096303</v>
      </c>
      <c r="T59" s="10">
        <v>2.0877042132416159</v>
      </c>
      <c r="U59" s="10">
        <v>1.2274290627687019</v>
      </c>
      <c r="V59" s="10">
        <v>1.5293207222699909</v>
      </c>
      <c r="W59" s="10">
        <v>1.4596732588134129</v>
      </c>
      <c r="X59" s="10">
        <v>2.193035253654342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2.3903697334479789E-2</v>
      </c>
      <c r="K71" s="37">
        <f t="shared" si="22"/>
        <v>0</v>
      </c>
      <c r="L71" s="37">
        <f t="shared" si="22"/>
        <v>0</v>
      </c>
      <c r="M71" s="37">
        <f t="shared" si="22"/>
        <v>2.3903697334479789E-2</v>
      </c>
      <c r="N71" s="37">
        <f t="shared" si="22"/>
        <v>2.3903697334479789E-2</v>
      </c>
      <c r="O71" s="37">
        <f t="shared" si="22"/>
        <v>2.3903697334479789E-2</v>
      </c>
      <c r="P71" s="37">
        <f t="shared" si="22"/>
        <v>9.5528804815133275E-2</v>
      </c>
      <c r="Q71" s="37">
        <f t="shared" si="22"/>
        <v>4.7807394668959592E-2</v>
      </c>
      <c r="R71" s="37">
        <f t="shared" si="22"/>
        <v>4.7807394668959592E-2</v>
      </c>
      <c r="S71" s="37">
        <f t="shared" si="22"/>
        <v>7.1625107480653469E-2</v>
      </c>
      <c r="T71" s="37">
        <f t="shared" si="22"/>
        <v>0.13241616509028381</v>
      </c>
      <c r="U71" s="37">
        <f t="shared" si="22"/>
        <v>3.043852106620808E-2</v>
      </c>
      <c r="V71" s="37">
        <f t="shared" si="22"/>
        <v>1.8572656921754079E-2</v>
      </c>
      <c r="W71" s="37">
        <f t="shared" si="22"/>
        <v>2.665520206362855E-3</v>
      </c>
      <c r="X71" s="37">
        <f t="shared" ref="X71" si="23">SUM(X72:X73)</f>
        <v>0.22510748065348241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2.3903697334479789E-2</v>
      </c>
      <c r="N72" s="10">
        <v>2.3903697334479789E-2</v>
      </c>
      <c r="O72" s="10">
        <v>2.3903697334479789E-2</v>
      </c>
      <c r="P72" s="10">
        <v>9.5528804815133275E-2</v>
      </c>
      <c r="Q72" s="10">
        <v>4.7807394668959592E-2</v>
      </c>
      <c r="R72" s="10">
        <v>4.7807394668959592E-2</v>
      </c>
      <c r="S72" s="10">
        <v>7.1625107480653469E-2</v>
      </c>
      <c r="T72" s="10">
        <v>0.13241616509028381</v>
      </c>
      <c r="U72" s="10">
        <v>3.043852106620808E-2</v>
      </c>
      <c r="V72" s="10">
        <v>1.8572656921754079E-2</v>
      </c>
      <c r="W72" s="10">
        <v>2.665520206362855E-3</v>
      </c>
      <c r="X72" s="10">
        <v>0.22510748065348241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2.3903697334479789E-2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97.950730868443671</v>
      </c>
      <c r="D75" s="37">
        <v>107.05073086844369</v>
      </c>
      <c r="E75" s="37">
        <v>96.111607910576097</v>
      </c>
      <c r="F75" s="37">
        <v>127.4481513327601</v>
      </c>
      <c r="G75" s="37">
        <v>109.9407566638005</v>
      </c>
      <c r="H75" s="37">
        <v>107.9344797936371</v>
      </c>
      <c r="I75" s="37">
        <v>98.858297506448835</v>
      </c>
      <c r="J75" s="37">
        <v>92.528890799656068</v>
      </c>
      <c r="K75" s="37">
        <v>86.438349097162501</v>
      </c>
      <c r="L75" s="37">
        <v>86.892175408426482</v>
      </c>
      <c r="M75" s="37">
        <v>100.45855546001719</v>
      </c>
      <c r="N75" s="37">
        <v>82.258555460017192</v>
      </c>
      <c r="O75" s="37">
        <v>78.747463456577805</v>
      </c>
      <c r="P75" s="37">
        <v>76.024677558039556</v>
      </c>
      <c r="Q75" s="37">
        <v>59.544282029234743</v>
      </c>
      <c r="R75" s="37">
        <v>56.869217540842648</v>
      </c>
      <c r="S75" s="37">
        <v>59.80705073086844</v>
      </c>
      <c r="T75" s="37">
        <v>63.339036973344797</v>
      </c>
      <c r="U75" s="37">
        <v>59.994239036973333</v>
      </c>
      <c r="V75" s="37">
        <v>52.002235597592417</v>
      </c>
      <c r="W75" s="37">
        <v>48.187360275150468</v>
      </c>
      <c r="X75" s="37">
        <v>56.951934651762677</v>
      </c>
    </row>
    <row r="76" spans="1:24" ht="11.25" customHeight="1" x14ac:dyDescent="0.2">
      <c r="A76" s="38" t="s">
        <v>139</v>
      </c>
      <c r="B76" s="39" t="s">
        <v>140</v>
      </c>
      <c r="C76" s="40">
        <v>296.56061908856401</v>
      </c>
      <c r="D76" s="40">
        <v>285.81255374032668</v>
      </c>
      <c r="E76" s="40">
        <v>288.39208942390371</v>
      </c>
      <c r="F76" s="40">
        <v>290.97162510748058</v>
      </c>
      <c r="G76" s="40">
        <v>289.76784178847811</v>
      </c>
      <c r="H76" s="40">
        <v>303.7833190025795</v>
      </c>
      <c r="I76" s="40">
        <v>322.871883061049</v>
      </c>
      <c r="J76" s="40">
        <v>343.25021496130688</v>
      </c>
      <c r="K76" s="40">
        <v>330.78245915735158</v>
      </c>
      <c r="L76" s="40">
        <v>279.87962166809967</v>
      </c>
      <c r="M76" s="40">
        <v>312.12381771281167</v>
      </c>
      <c r="N76" s="40">
        <v>341.70249355116079</v>
      </c>
      <c r="O76" s="40">
        <v>336.88736027515051</v>
      </c>
      <c r="P76" s="40">
        <v>365.52020636285471</v>
      </c>
      <c r="Q76" s="40">
        <v>378.07394668959591</v>
      </c>
      <c r="R76" s="40">
        <v>390.62768701633701</v>
      </c>
      <c r="S76" s="40">
        <v>393.89509888220118</v>
      </c>
      <c r="T76" s="40">
        <v>413.07231298366293</v>
      </c>
      <c r="U76" s="40">
        <v>440.75270851246768</v>
      </c>
      <c r="V76" s="40">
        <v>427.63938091143592</v>
      </c>
      <c r="W76" s="40">
        <v>405.65709372312978</v>
      </c>
      <c r="X76" s="40">
        <v>446.87153912295781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405.47300085984523</v>
      </c>
      <c r="D2" s="31">
        <f t="shared" si="0"/>
        <v>398.52682717110918</v>
      </c>
      <c r="E2" s="31">
        <f t="shared" si="0"/>
        <v>369.84118658641444</v>
      </c>
      <c r="F2" s="31">
        <f t="shared" si="0"/>
        <v>338.79776440240755</v>
      </c>
      <c r="G2" s="31">
        <f t="shared" si="0"/>
        <v>307.45451418744625</v>
      </c>
      <c r="H2" s="31">
        <f t="shared" si="0"/>
        <v>272.94479793637146</v>
      </c>
      <c r="I2" s="31">
        <f t="shared" si="0"/>
        <v>229.83190025795352</v>
      </c>
      <c r="J2" s="31">
        <f t="shared" si="0"/>
        <v>208.38890799656059</v>
      </c>
      <c r="K2" s="31">
        <f t="shared" si="0"/>
        <v>171.99398108340495</v>
      </c>
      <c r="L2" s="31">
        <f t="shared" si="0"/>
        <v>131.64015477214099</v>
      </c>
      <c r="M2" s="31">
        <f t="shared" si="0"/>
        <v>129.47067927773</v>
      </c>
      <c r="N2" s="31">
        <f t="shared" si="0"/>
        <v>107.09716251074806</v>
      </c>
      <c r="O2" s="31">
        <f t="shared" si="0"/>
        <v>104.71444539982804</v>
      </c>
      <c r="P2" s="31">
        <f t="shared" si="0"/>
        <v>115.79054170249354</v>
      </c>
      <c r="Q2" s="31">
        <f t="shared" si="0"/>
        <v>122.17644024075665</v>
      </c>
      <c r="R2" s="31">
        <f t="shared" si="0"/>
        <v>115.54634565778157</v>
      </c>
      <c r="S2" s="31">
        <f t="shared" si="0"/>
        <v>123.05339638865003</v>
      </c>
      <c r="T2" s="31">
        <f t="shared" si="0"/>
        <v>121.01951848667241</v>
      </c>
      <c r="U2" s="31">
        <f t="shared" si="0"/>
        <v>139.73628546861562</v>
      </c>
      <c r="V2" s="31">
        <f t="shared" si="0"/>
        <v>123.73155631986242</v>
      </c>
      <c r="W2" s="31">
        <f t="shared" si="0"/>
        <v>116.24539982803094</v>
      </c>
      <c r="X2" s="31">
        <f t="shared" ref="X2" si="1">SUM(X3,X17,X22,X25,X26,X51,X52,X71,X74,X75,X76)</f>
        <v>129.43069647463457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176.84256233877898</v>
      </c>
      <c r="D3" s="34">
        <f t="shared" si="2"/>
        <v>173.60085984522783</v>
      </c>
      <c r="E3" s="34">
        <f t="shared" si="2"/>
        <v>145.87059329320718</v>
      </c>
      <c r="F3" s="34">
        <f t="shared" si="2"/>
        <v>114.52141014617368</v>
      </c>
      <c r="G3" s="34">
        <f t="shared" si="2"/>
        <v>86.971109200343946</v>
      </c>
      <c r="H3" s="34">
        <f t="shared" si="2"/>
        <v>69.67970765262254</v>
      </c>
      <c r="I3" s="34">
        <f t="shared" si="2"/>
        <v>51.877386070507299</v>
      </c>
      <c r="J3" s="34">
        <f t="shared" si="2"/>
        <v>44.003181427343073</v>
      </c>
      <c r="K3" s="34">
        <f t="shared" si="2"/>
        <v>33.444196044711944</v>
      </c>
      <c r="L3" s="34">
        <f t="shared" si="2"/>
        <v>20.075150472914871</v>
      </c>
      <c r="M3" s="34">
        <f t="shared" si="2"/>
        <v>22.345915735167669</v>
      </c>
      <c r="N3" s="34">
        <f t="shared" si="2"/>
        <v>15.222699914015481</v>
      </c>
      <c r="O3" s="34">
        <f t="shared" si="2"/>
        <v>13.03585554600172</v>
      </c>
      <c r="P3" s="34">
        <f t="shared" si="2"/>
        <v>11.027944969905414</v>
      </c>
      <c r="Q3" s="34">
        <f t="shared" si="2"/>
        <v>11.07962166809974</v>
      </c>
      <c r="R3" s="34">
        <f t="shared" si="2"/>
        <v>10.114961306964746</v>
      </c>
      <c r="S3" s="34">
        <f t="shared" si="2"/>
        <v>9.4701633705932924</v>
      </c>
      <c r="T3" s="34">
        <f t="shared" si="2"/>
        <v>8.9395528804815108</v>
      </c>
      <c r="U3" s="34">
        <f t="shared" si="2"/>
        <v>10.178761822871882</v>
      </c>
      <c r="V3" s="34">
        <f t="shared" si="2"/>
        <v>8.2381771281169378</v>
      </c>
      <c r="W3" s="34">
        <f t="shared" si="2"/>
        <v>8.320550300945829</v>
      </c>
      <c r="X3" s="34">
        <f t="shared" ref="X3" si="3">SUM(X4,X8,X11)</f>
        <v>9.6784178847807389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169.49965606190881</v>
      </c>
      <c r="D4" s="29">
        <f t="shared" si="4"/>
        <v>167.76139294926909</v>
      </c>
      <c r="E4" s="29">
        <f t="shared" si="4"/>
        <v>141.5949269131556</v>
      </c>
      <c r="F4" s="29">
        <f t="shared" si="4"/>
        <v>111.6724849527085</v>
      </c>
      <c r="G4" s="29">
        <f t="shared" si="4"/>
        <v>85.434135855546003</v>
      </c>
      <c r="H4" s="29">
        <f t="shared" si="4"/>
        <v>68.819260533104043</v>
      </c>
      <c r="I4" s="29">
        <f t="shared" si="4"/>
        <v>51.207566638005147</v>
      </c>
      <c r="J4" s="29">
        <f t="shared" si="4"/>
        <v>43.325881341358553</v>
      </c>
      <c r="K4" s="29">
        <f t="shared" si="4"/>
        <v>32.768959587274281</v>
      </c>
      <c r="L4" s="29">
        <f t="shared" si="4"/>
        <v>20.075150472914871</v>
      </c>
      <c r="M4" s="29">
        <f t="shared" si="4"/>
        <v>22.345915735167669</v>
      </c>
      <c r="N4" s="29">
        <f t="shared" si="4"/>
        <v>14.663370593293211</v>
      </c>
      <c r="O4" s="29">
        <f t="shared" si="4"/>
        <v>13.03585554600172</v>
      </c>
      <c r="P4" s="29">
        <f t="shared" si="4"/>
        <v>10.77669819432502</v>
      </c>
      <c r="Q4" s="29">
        <f t="shared" si="4"/>
        <v>10.809200343938089</v>
      </c>
      <c r="R4" s="29">
        <f t="shared" si="4"/>
        <v>9.8439380911435936</v>
      </c>
      <c r="S4" s="29">
        <f t="shared" si="4"/>
        <v>8.1549441100601889</v>
      </c>
      <c r="T4" s="29">
        <f t="shared" si="4"/>
        <v>7.7214101461736879</v>
      </c>
      <c r="U4" s="29">
        <f t="shared" si="4"/>
        <v>9.1226139294926902</v>
      </c>
      <c r="V4" s="29">
        <f t="shared" si="4"/>
        <v>7.6135855546001716</v>
      </c>
      <c r="W4" s="29">
        <f t="shared" si="4"/>
        <v>7.9680137575236456</v>
      </c>
      <c r="X4" s="29">
        <f t="shared" ref="X4" si="5">SUM(X5:X7)</f>
        <v>9.5844368013757517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0.70283748925193457</v>
      </c>
      <c r="L6" s="10">
        <v>0.7062768701633706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169.49965606190881</v>
      </c>
      <c r="D7" s="10">
        <v>167.76139294926909</v>
      </c>
      <c r="E7" s="10">
        <v>141.5949269131556</v>
      </c>
      <c r="F7" s="10">
        <v>111.6724849527085</v>
      </c>
      <c r="G7" s="10">
        <v>85.434135855546003</v>
      </c>
      <c r="H7" s="10">
        <v>68.819260533104043</v>
      </c>
      <c r="I7" s="10">
        <v>51.207566638005147</v>
      </c>
      <c r="J7" s="10">
        <v>43.325881341358553</v>
      </c>
      <c r="K7" s="10">
        <v>32.066122098022348</v>
      </c>
      <c r="L7" s="10">
        <v>19.368873602751499</v>
      </c>
      <c r="M7" s="10">
        <v>22.345915735167669</v>
      </c>
      <c r="N7" s="10">
        <v>14.663370593293211</v>
      </c>
      <c r="O7" s="10">
        <v>13.03585554600172</v>
      </c>
      <c r="P7" s="10">
        <v>10.77669819432502</v>
      </c>
      <c r="Q7" s="10">
        <v>10.809200343938089</v>
      </c>
      <c r="R7" s="10">
        <v>9.8439380911435936</v>
      </c>
      <c r="S7" s="10">
        <v>8.1549441100601889</v>
      </c>
      <c r="T7" s="10">
        <v>7.7214101461736879</v>
      </c>
      <c r="U7" s="10">
        <v>9.1226139294926902</v>
      </c>
      <c r="V7" s="10">
        <v>7.6135855546001716</v>
      </c>
      <c r="W7" s="10">
        <v>7.9680137575236456</v>
      </c>
      <c r="X7" s="10">
        <v>9.5844368013757517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4.7855546001719684</v>
      </c>
      <c r="D8" s="29">
        <f t="shared" si="6"/>
        <v>3.3337059329320722</v>
      </c>
      <c r="E8" s="29">
        <f t="shared" si="6"/>
        <v>2.2974204643164229</v>
      </c>
      <c r="F8" s="29">
        <f t="shared" si="6"/>
        <v>0.87841788478073934</v>
      </c>
      <c r="G8" s="29">
        <f t="shared" si="6"/>
        <v>0.21926053310404131</v>
      </c>
      <c r="H8" s="29">
        <f t="shared" si="6"/>
        <v>0.22037833190025799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0.25124677558039549</v>
      </c>
      <c r="Q8" s="29">
        <f t="shared" si="6"/>
        <v>0.27042132416165088</v>
      </c>
      <c r="R8" s="29">
        <f t="shared" si="6"/>
        <v>0.27102321582115219</v>
      </c>
      <c r="S8" s="29">
        <f t="shared" si="6"/>
        <v>1.3152192605331039</v>
      </c>
      <c r="T8" s="29">
        <f t="shared" si="6"/>
        <v>1.2014617368873599</v>
      </c>
      <c r="U8" s="29">
        <f t="shared" si="6"/>
        <v>1.0433361994840931</v>
      </c>
      <c r="V8" s="29">
        <f t="shared" si="6"/>
        <v>0.61926053310404128</v>
      </c>
      <c r="W8" s="29">
        <f t="shared" si="6"/>
        <v>0.34153052450558902</v>
      </c>
      <c r="X8" s="29">
        <f t="shared" ref="X8" si="7">SUM(X9:X10)</f>
        <v>1.392949269131556E-2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4.7855546001719684</v>
      </c>
      <c r="D10" s="10">
        <v>3.3337059329320722</v>
      </c>
      <c r="E10" s="10">
        <v>2.2974204643164229</v>
      </c>
      <c r="F10" s="10">
        <v>0.87841788478073934</v>
      </c>
      <c r="G10" s="10">
        <v>0.21926053310404131</v>
      </c>
      <c r="H10" s="10">
        <v>0.22037833190025799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0.25124677558039549</v>
      </c>
      <c r="Q10" s="10">
        <v>0.27042132416165088</v>
      </c>
      <c r="R10" s="10">
        <v>0.27102321582115219</v>
      </c>
      <c r="S10" s="10">
        <v>1.3152192605331039</v>
      </c>
      <c r="T10" s="10">
        <v>1.2014617368873599</v>
      </c>
      <c r="U10" s="10">
        <v>1.0433361994840931</v>
      </c>
      <c r="V10" s="10">
        <v>0.61926053310404128</v>
      </c>
      <c r="W10" s="10">
        <v>0.34153052450558902</v>
      </c>
      <c r="X10" s="10">
        <v>1.392949269131556E-2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2.5573516766981941</v>
      </c>
      <c r="D11" s="29">
        <f t="shared" si="8"/>
        <v>2.5057609630266549</v>
      </c>
      <c r="E11" s="29">
        <f t="shared" si="8"/>
        <v>1.9782459157351679</v>
      </c>
      <c r="F11" s="29">
        <f t="shared" si="8"/>
        <v>1.9705073086844369</v>
      </c>
      <c r="G11" s="29">
        <f t="shared" si="8"/>
        <v>1.317712811693895</v>
      </c>
      <c r="H11" s="29">
        <f t="shared" si="8"/>
        <v>0.64006878761822872</v>
      </c>
      <c r="I11" s="29">
        <f t="shared" si="8"/>
        <v>0.66981943250214959</v>
      </c>
      <c r="J11" s="29">
        <f t="shared" si="8"/>
        <v>0.67730008598452274</v>
      </c>
      <c r="K11" s="29">
        <f t="shared" si="8"/>
        <v>0.67523645743766114</v>
      </c>
      <c r="L11" s="29">
        <f t="shared" si="8"/>
        <v>0</v>
      </c>
      <c r="M11" s="29">
        <f t="shared" si="8"/>
        <v>0</v>
      </c>
      <c r="N11" s="29">
        <f t="shared" si="8"/>
        <v>0.55932932072226993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1.6680997420464319E-2</v>
      </c>
      <c r="U11" s="29">
        <f t="shared" si="8"/>
        <v>1.2811693895098878E-2</v>
      </c>
      <c r="V11" s="29">
        <f t="shared" si="8"/>
        <v>5.3310404127257091E-3</v>
      </c>
      <c r="W11" s="29">
        <f t="shared" si="8"/>
        <v>1.1006018916595008E-2</v>
      </c>
      <c r="X11" s="29">
        <f t="shared" ref="X11" si="9">SUM(X12:X16)</f>
        <v>8.005159071367153E-2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0.55932932072226993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1.599312123817713E-2</v>
      </c>
      <c r="U12" s="10">
        <v>1.212381771281169E-2</v>
      </c>
      <c r="V12" s="10">
        <v>4.6431642304385207E-3</v>
      </c>
      <c r="W12" s="10">
        <v>1.031814273430782E-2</v>
      </c>
      <c r="X12" s="10">
        <v>6.0619088564058461E-2</v>
      </c>
    </row>
    <row r="13" spans="1:24" ht="11.25" customHeight="1" x14ac:dyDescent="0.2">
      <c r="A13" s="41" t="s">
        <v>17</v>
      </c>
      <c r="B13" s="9" t="s">
        <v>18</v>
      </c>
      <c r="C13" s="10">
        <v>2.5573516766981941</v>
      </c>
      <c r="D13" s="10">
        <v>2.5057609630266549</v>
      </c>
      <c r="E13" s="10">
        <v>1.9782459157351679</v>
      </c>
      <c r="F13" s="10">
        <v>1.9705073086844369</v>
      </c>
      <c r="G13" s="10">
        <v>1.317712811693895</v>
      </c>
      <c r="H13" s="10">
        <v>0.64006878761822872</v>
      </c>
      <c r="I13" s="10">
        <v>0.66981943250214959</v>
      </c>
      <c r="J13" s="10">
        <v>0.67730008598452274</v>
      </c>
      <c r="K13" s="10">
        <v>0.67523645743766114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6.878761822871883E-4</v>
      </c>
      <c r="U13" s="10">
        <v>6.878761822871883E-4</v>
      </c>
      <c r="V13" s="10">
        <v>6.878761822871883E-4</v>
      </c>
      <c r="W13" s="10">
        <v>6.878761822871883E-4</v>
      </c>
      <c r="X13" s="10">
        <v>1.9432502149613069E-2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20.786758383490977</v>
      </c>
      <c r="D26" s="37">
        <f t="shared" si="14"/>
        <v>21.751676698194331</v>
      </c>
      <c r="E26" s="37">
        <f t="shared" si="14"/>
        <v>20.786758383490977</v>
      </c>
      <c r="F26" s="37">
        <f t="shared" si="14"/>
        <v>20.786758383490977</v>
      </c>
      <c r="G26" s="37">
        <f t="shared" si="14"/>
        <v>19.657007738607053</v>
      </c>
      <c r="H26" s="37">
        <f t="shared" si="14"/>
        <v>18.835425623387788</v>
      </c>
      <c r="I26" s="37">
        <f t="shared" si="14"/>
        <v>15.651590713671537</v>
      </c>
      <c r="J26" s="37">
        <f t="shared" si="14"/>
        <v>12.467755803955288</v>
      </c>
      <c r="K26" s="37">
        <f t="shared" si="14"/>
        <v>11.440756663800514</v>
      </c>
      <c r="L26" s="37">
        <f t="shared" si="14"/>
        <v>13.43035253654342</v>
      </c>
      <c r="M26" s="37">
        <f t="shared" si="14"/>
        <v>9.214703353396386</v>
      </c>
      <c r="N26" s="37">
        <f t="shared" si="14"/>
        <v>8.1804815133275994</v>
      </c>
      <c r="O26" s="37">
        <f t="shared" si="14"/>
        <v>7.225107480653481</v>
      </c>
      <c r="P26" s="37">
        <f t="shared" si="14"/>
        <v>8.2593293207222676</v>
      </c>
      <c r="Q26" s="37">
        <f t="shared" si="14"/>
        <v>11.361908856405845</v>
      </c>
      <c r="R26" s="37">
        <f t="shared" si="14"/>
        <v>5.2068787618228711</v>
      </c>
      <c r="S26" s="37">
        <f t="shared" si="14"/>
        <v>5.2068787618228711</v>
      </c>
      <c r="T26" s="37">
        <f t="shared" si="14"/>
        <v>6.0502149613069633</v>
      </c>
      <c r="U26" s="37">
        <f t="shared" si="14"/>
        <v>5.9403267411865857</v>
      </c>
      <c r="V26" s="37">
        <f t="shared" si="14"/>
        <v>5.2833190025795354</v>
      </c>
      <c r="W26" s="37">
        <f t="shared" si="14"/>
        <v>4.1787618228718832</v>
      </c>
      <c r="X26" s="37">
        <f t="shared" ref="X26" si="15">SUM(X27,X33)</f>
        <v>3.9448839208942386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20.786758383490977</v>
      </c>
      <c r="D33" s="29">
        <f t="shared" si="18"/>
        <v>21.751676698194331</v>
      </c>
      <c r="E33" s="29">
        <f t="shared" si="18"/>
        <v>20.786758383490977</v>
      </c>
      <c r="F33" s="29">
        <f t="shared" si="18"/>
        <v>20.786758383490977</v>
      </c>
      <c r="G33" s="29">
        <f t="shared" si="18"/>
        <v>19.657007738607053</v>
      </c>
      <c r="H33" s="29">
        <f t="shared" si="18"/>
        <v>18.835425623387788</v>
      </c>
      <c r="I33" s="29">
        <f t="shared" si="18"/>
        <v>15.651590713671537</v>
      </c>
      <c r="J33" s="29">
        <f t="shared" si="18"/>
        <v>12.467755803955288</v>
      </c>
      <c r="K33" s="29">
        <f t="shared" si="18"/>
        <v>11.440756663800514</v>
      </c>
      <c r="L33" s="29">
        <f t="shared" si="18"/>
        <v>13.43035253654342</v>
      </c>
      <c r="M33" s="29">
        <f t="shared" si="18"/>
        <v>9.214703353396386</v>
      </c>
      <c r="N33" s="29">
        <f t="shared" si="18"/>
        <v>8.1804815133275994</v>
      </c>
      <c r="O33" s="29">
        <f t="shared" si="18"/>
        <v>7.225107480653481</v>
      </c>
      <c r="P33" s="29">
        <f t="shared" si="18"/>
        <v>8.2593293207222676</v>
      </c>
      <c r="Q33" s="29">
        <f t="shared" si="18"/>
        <v>11.361908856405845</v>
      </c>
      <c r="R33" s="29">
        <f t="shared" si="18"/>
        <v>5.2068787618228711</v>
      </c>
      <c r="S33" s="29">
        <f t="shared" si="18"/>
        <v>5.2068787618228711</v>
      </c>
      <c r="T33" s="29">
        <f t="shared" si="18"/>
        <v>6.0502149613069633</v>
      </c>
      <c r="U33" s="29">
        <f t="shared" si="18"/>
        <v>5.9403267411865857</v>
      </c>
      <c r="V33" s="29">
        <f t="shared" si="18"/>
        <v>5.2833190025795354</v>
      </c>
      <c r="W33" s="29">
        <f t="shared" si="18"/>
        <v>4.1787618228718832</v>
      </c>
      <c r="X33" s="29">
        <f t="shared" ref="X33" si="19">SUM(X34:X50)</f>
        <v>3.9448839208942386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3.389251934651762</v>
      </c>
      <c r="D36" s="10">
        <v>3.389251934651762</v>
      </c>
      <c r="E36" s="10">
        <v>3.389251934651762</v>
      </c>
      <c r="F36" s="10">
        <v>3.389251934651762</v>
      </c>
      <c r="G36" s="10">
        <v>2.259501289767841</v>
      </c>
      <c r="H36" s="10">
        <v>4.519002579535683</v>
      </c>
      <c r="I36" s="10">
        <v>3.389251934651762</v>
      </c>
      <c r="J36" s="10">
        <v>2.259501289767841</v>
      </c>
      <c r="K36" s="10">
        <v>2.259501289767841</v>
      </c>
      <c r="L36" s="10">
        <v>1.098710232158211</v>
      </c>
      <c r="M36" s="10">
        <v>1.098710232158211</v>
      </c>
      <c r="N36" s="10">
        <v>1.098710232158211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1.098710232158211</v>
      </c>
      <c r="T36" s="10">
        <v>1.165692175408426</v>
      </c>
      <c r="U36" s="10">
        <v>1.4447979363714529</v>
      </c>
      <c r="V36" s="10">
        <v>1.606276870163371</v>
      </c>
      <c r="W36" s="10">
        <v>1.294239036973345</v>
      </c>
      <c r="X36" s="10">
        <v>1.6821152192605331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2.0550300945829748E-2</v>
      </c>
      <c r="U37" s="10">
        <v>2.8718830610490111E-2</v>
      </c>
      <c r="V37" s="10">
        <v>0.121152192605331</v>
      </c>
      <c r="W37" s="10">
        <v>9.2863284608770413E-3</v>
      </c>
      <c r="X37" s="10">
        <v>1.023215821152192E-2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16.432588134135859</v>
      </c>
      <c r="D43" s="10">
        <v>16.432588134135859</v>
      </c>
      <c r="E43" s="10">
        <v>16.432588134135859</v>
      </c>
      <c r="F43" s="10">
        <v>16.432588134135859</v>
      </c>
      <c r="G43" s="10">
        <v>16.432588134135859</v>
      </c>
      <c r="H43" s="10">
        <v>13.351504729148751</v>
      </c>
      <c r="I43" s="10">
        <v>11.297420464316421</v>
      </c>
      <c r="J43" s="10">
        <v>9.2433361994840926</v>
      </c>
      <c r="K43" s="10">
        <v>8.2163370593293195</v>
      </c>
      <c r="L43" s="10">
        <v>11.376268271711091</v>
      </c>
      <c r="M43" s="10">
        <v>6.2052450558899386</v>
      </c>
      <c r="N43" s="10">
        <v>5.171023215821152</v>
      </c>
      <c r="O43" s="10">
        <v>5.171023215821152</v>
      </c>
      <c r="P43" s="10">
        <v>6.2052450558899386</v>
      </c>
      <c r="Q43" s="10">
        <v>9.3078245915735156</v>
      </c>
      <c r="R43" s="10">
        <v>4.1081685296646597</v>
      </c>
      <c r="S43" s="10">
        <v>4.1081685296646597</v>
      </c>
      <c r="T43" s="10">
        <v>4.4110920034393803</v>
      </c>
      <c r="U43" s="10">
        <v>3.927429062768701</v>
      </c>
      <c r="V43" s="10">
        <v>3.044110060189166</v>
      </c>
      <c r="W43" s="10">
        <v>2.5932932072227</v>
      </c>
      <c r="X43" s="10">
        <v>1.6216680997420461</v>
      </c>
    </row>
    <row r="44" spans="1:24" ht="11.25" customHeight="1" x14ac:dyDescent="0.2">
      <c r="A44" s="41" t="s">
        <v>75</v>
      </c>
      <c r="B44" s="9" t="s">
        <v>76</v>
      </c>
      <c r="C44" s="10">
        <v>0.96491831470335332</v>
      </c>
      <c r="D44" s="10">
        <v>1.9298366294067071</v>
      </c>
      <c r="E44" s="10">
        <v>0.96491831470335332</v>
      </c>
      <c r="F44" s="10">
        <v>0.96491831470335332</v>
      </c>
      <c r="G44" s="10">
        <v>0.96491831470335332</v>
      </c>
      <c r="H44" s="10">
        <v>0.96491831470335332</v>
      </c>
      <c r="I44" s="10">
        <v>0.96491831470335332</v>
      </c>
      <c r="J44" s="10">
        <v>0.96491831470335332</v>
      </c>
      <c r="K44" s="10">
        <v>0.96491831470335332</v>
      </c>
      <c r="L44" s="10">
        <v>0.95537403267411869</v>
      </c>
      <c r="M44" s="10">
        <v>1.9107480653482369</v>
      </c>
      <c r="N44" s="10">
        <v>1.9107480653482369</v>
      </c>
      <c r="O44" s="10">
        <v>0.95537403267411869</v>
      </c>
      <c r="P44" s="10">
        <v>0.95537403267411869</v>
      </c>
      <c r="Q44" s="10">
        <v>0.95537403267411869</v>
      </c>
      <c r="R44" s="10">
        <v>0</v>
      </c>
      <c r="S44" s="10">
        <v>0</v>
      </c>
      <c r="T44" s="10">
        <v>0.4528804815133276</v>
      </c>
      <c r="U44" s="10">
        <v>0.53938091143594147</v>
      </c>
      <c r="V44" s="10">
        <v>0.51177987962166804</v>
      </c>
      <c r="W44" s="10">
        <v>0.2803095442820292</v>
      </c>
      <c r="X44" s="10">
        <v>0.63009458297506449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1.6337059329320719E-3</v>
      </c>
      <c r="X50" s="10">
        <v>7.7386070507308674E-4</v>
      </c>
    </row>
    <row r="51" spans="1:24" ht="11.25" customHeight="1" x14ac:dyDescent="0.2">
      <c r="A51" s="35" t="s">
        <v>89</v>
      </c>
      <c r="B51" s="36" t="s">
        <v>90</v>
      </c>
      <c r="C51" s="37">
        <v>43.207222699914013</v>
      </c>
      <c r="D51" s="37">
        <v>47.098022355975921</v>
      </c>
      <c r="E51" s="37">
        <v>52.386070507308681</v>
      </c>
      <c r="F51" s="37">
        <v>52.55803955288048</v>
      </c>
      <c r="G51" s="37">
        <v>54.299226139294923</v>
      </c>
      <c r="H51" s="37">
        <v>55.008598452278576</v>
      </c>
      <c r="I51" s="37">
        <v>55.868443680137567</v>
      </c>
      <c r="J51" s="37">
        <v>57.889079965606193</v>
      </c>
      <c r="K51" s="37">
        <v>46.732588134135852</v>
      </c>
      <c r="L51" s="37">
        <v>38.499570077386068</v>
      </c>
      <c r="M51" s="37">
        <v>37.381771281169392</v>
      </c>
      <c r="N51" s="37">
        <v>29.25623387790198</v>
      </c>
      <c r="O51" s="37">
        <v>28.52536543422184</v>
      </c>
      <c r="P51" s="37">
        <v>37.833190025795354</v>
      </c>
      <c r="Q51" s="37">
        <v>40.047291487532242</v>
      </c>
      <c r="R51" s="37">
        <v>36.070507308684427</v>
      </c>
      <c r="S51" s="37">
        <v>40.606190885640579</v>
      </c>
      <c r="T51" s="37">
        <v>41.235167669819432</v>
      </c>
      <c r="U51" s="37">
        <v>43.526827171109197</v>
      </c>
      <c r="V51" s="37">
        <v>48.010146173688732</v>
      </c>
      <c r="W51" s="37">
        <v>46.74651762682717</v>
      </c>
      <c r="X51" s="37">
        <v>54.760533104041272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4.7807394668959592E-2</v>
      </c>
      <c r="G52" s="37">
        <f t="shared" si="20"/>
        <v>9.5528804815133275E-2</v>
      </c>
      <c r="H52" s="37">
        <f t="shared" si="20"/>
        <v>2.3903697334479789E-2</v>
      </c>
      <c r="I52" s="37">
        <f t="shared" si="20"/>
        <v>0</v>
      </c>
      <c r="J52" s="37">
        <f t="shared" si="20"/>
        <v>2.3903697334479789E-2</v>
      </c>
      <c r="K52" s="37">
        <f t="shared" si="20"/>
        <v>2.3903697334479789E-2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9.5528804815133275E-2</v>
      </c>
      <c r="P52" s="37">
        <f t="shared" si="20"/>
        <v>0.1194325021496131</v>
      </c>
      <c r="Q52" s="37">
        <f t="shared" si="20"/>
        <v>0.1194325021496131</v>
      </c>
      <c r="R52" s="37">
        <f t="shared" si="20"/>
        <v>0.14333619948409279</v>
      </c>
      <c r="S52" s="37">
        <f t="shared" si="20"/>
        <v>0.1194325021496131</v>
      </c>
      <c r="T52" s="37">
        <f t="shared" si="20"/>
        <v>0.17867583834909709</v>
      </c>
      <c r="U52" s="37">
        <f t="shared" si="20"/>
        <v>0.36784178847807392</v>
      </c>
      <c r="V52" s="37">
        <f t="shared" si="20"/>
        <v>8.8478073946689578E-2</v>
      </c>
      <c r="W52" s="37">
        <f t="shared" si="20"/>
        <v>0.1191745485812554</v>
      </c>
      <c r="X52" s="37">
        <f t="shared" ref="X52" si="21">SUM(X53:X70)</f>
        <v>0.29699054170249362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4.7807394668959592E-2</v>
      </c>
      <c r="G59" s="10">
        <v>9.5528804815133275E-2</v>
      </c>
      <c r="H59" s="10">
        <v>2.3903697334479789E-2</v>
      </c>
      <c r="I59" s="10">
        <v>0</v>
      </c>
      <c r="J59" s="10">
        <v>2.3903697334479789E-2</v>
      </c>
      <c r="K59" s="10">
        <v>2.3903697334479789E-2</v>
      </c>
      <c r="L59" s="10">
        <v>0</v>
      </c>
      <c r="M59" s="10">
        <v>0</v>
      </c>
      <c r="N59" s="10">
        <v>0</v>
      </c>
      <c r="O59" s="10">
        <v>9.5528804815133275E-2</v>
      </c>
      <c r="P59" s="10">
        <v>0.1194325021496131</v>
      </c>
      <c r="Q59" s="10">
        <v>0.1194325021496131</v>
      </c>
      <c r="R59" s="10">
        <v>0.14333619948409279</v>
      </c>
      <c r="S59" s="10">
        <v>0.1194325021496131</v>
      </c>
      <c r="T59" s="10">
        <v>0.17867583834909709</v>
      </c>
      <c r="U59" s="10">
        <v>0.36784178847807392</v>
      </c>
      <c r="V59" s="10">
        <v>8.8478073946689578E-2</v>
      </c>
      <c r="W59" s="10">
        <v>0.1191745485812554</v>
      </c>
      <c r="X59" s="10">
        <v>0.29699054170249362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1.6337059329320719E-3</v>
      </c>
      <c r="V71" s="37">
        <f t="shared" si="22"/>
        <v>0</v>
      </c>
      <c r="W71" s="37">
        <f t="shared" si="22"/>
        <v>0</v>
      </c>
      <c r="X71" s="37">
        <f t="shared" ref="X71" si="23">SUM(X72:X73)</f>
        <v>7.4806534823731721E-3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1.6337059329320719E-3</v>
      </c>
      <c r="V72" s="10">
        <v>0</v>
      </c>
      <c r="W72" s="10">
        <v>0</v>
      </c>
      <c r="X72" s="10">
        <v>7.4806534823731721E-3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57.155803955288043</v>
      </c>
      <c r="D75" s="37">
        <v>57.108082545141883</v>
      </c>
      <c r="E75" s="37">
        <v>50.969733447979372</v>
      </c>
      <c r="F75" s="37">
        <v>53.119346517626823</v>
      </c>
      <c r="G75" s="37">
        <v>45.141874462596732</v>
      </c>
      <c r="H75" s="37">
        <v>41.177042132416162</v>
      </c>
      <c r="I75" s="37">
        <v>28.44651762682717</v>
      </c>
      <c r="J75" s="37">
        <v>15.07119518486672</v>
      </c>
      <c r="K75" s="37">
        <v>13.112639724849529</v>
      </c>
      <c r="L75" s="37">
        <v>10.365950128976779</v>
      </c>
      <c r="M75" s="37">
        <v>11.77506448839209</v>
      </c>
      <c r="N75" s="37">
        <v>10.41367153912296</v>
      </c>
      <c r="O75" s="37">
        <v>13.61418744625967</v>
      </c>
      <c r="P75" s="37">
        <v>12.63490971625107</v>
      </c>
      <c r="Q75" s="37">
        <v>13.136543422183999</v>
      </c>
      <c r="R75" s="37">
        <v>14.99948409286328</v>
      </c>
      <c r="S75" s="37">
        <v>15.28615649183147</v>
      </c>
      <c r="T75" s="37">
        <v>12.48830610490112</v>
      </c>
      <c r="U75" s="37">
        <v>8.7995700773860701</v>
      </c>
      <c r="V75" s="37">
        <v>7.9007738607050726</v>
      </c>
      <c r="W75" s="37">
        <v>7.1614789337919156</v>
      </c>
      <c r="X75" s="37">
        <v>8.8473774720550296</v>
      </c>
    </row>
    <row r="76" spans="1:24" ht="11.25" customHeight="1" x14ac:dyDescent="0.2">
      <c r="A76" s="38" t="s">
        <v>139</v>
      </c>
      <c r="B76" s="39" t="s">
        <v>140</v>
      </c>
      <c r="C76" s="40">
        <v>107.4806534823732</v>
      </c>
      <c r="D76" s="40">
        <v>98.968185726569217</v>
      </c>
      <c r="E76" s="40">
        <v>99.828030954428201</v>
      </c>
      <c r="F76" s="40">
        <v>97.764402407566635</v>
      </c>
      <c r="G76" s="40">
        <v>101.2897678417885</v>
      </c>
      <c r="H76" s="40">
        <v>88.220120378331899</v>
      </c>
      <c r="I76" s="40">
        <v>77.987962166809965</v>
      </c>
      <c r="J76" s="40">
        <v>78.933791917454855</v>
      </c>
      <c r="K76" s="40">
        <v>67.239896818572646</v>
      </c>
      <c r="L76" s="40">
        <v>49.269131556319863</v>
      </c>
      <c r="M76" s="40">
        <v>48.753224419604457</v>
      </c>
      <c r="N76" s="40">
        <v>44.02407566638005</v>
      </c>
      <c r="O76" s="40">
        <v>42.218400687876183</v>
      </c>
      <c r="P76" s="40">
        <v>45.915735167669823</v>
      </c>
      <c r="Q76" s="40">
        <v>46.431642304385207</v>
      </c>
      <c r="R76" s="40">
        <v>49.011177987962157</v>
      </c>
      <c r="S76" s="40">
        <v>52.364574376612197</v>
      </c>
      <c r="T76" s="40">
        <v>52.127601031814272</v>
      </c>
      <c r="U76" s="40">
        <v>70.921324161650901</v>
      </c>
      <c r="V76" s="40">
        <v>54.21066208082545</v>
      </c>
      <c r="W76" s="40">
        <v>49.718916595012892</v>
      </c>
      <c r="X76" s="40">
        <v>51.895012897678413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601.46818572656912</v>
      </c>
      <c r="D2" s="31">
        <f t="shared" si="0"/>
        <v>600.88607050730855</v>
      </c>
      <c r="E2" s="31">
        <f t="shared" si="0"/>
        <v>651.97093723129831</v>
      </c>
      <c r="F2" s="31">
        <f t="shared" si="0"/>
        <v>657.59707652622512</v>
      </c>
      <c r="G2" s="31">
        <f t="shared" si="0"/>
        <v>692.87368873602747</v>
      </c>
      <c r="H2" s="31">
        <f t="shared" si="0"/>
        <v>699.84411006018911</v>
      </c>
      <c r="I2" s="31">
        <f t="shared" si="0"/>
        <v>680.48349097162497</v>
      </c>
      <c r="J2" s="31">
        <f t="shared" si="0"/>
        <v>626.33413585554581</v>
      </c>
      <c r="K2" s="31">
        <f t="shared" si="0"/>
        <v>707.43370593293207</v>
      </c>
      <c r="L2" s="31">
        <f t="shared" si="0"/>
        <v>686.77351676698186</v>
      </c>
      <c r="M2" s="31">
        <f t="shared" si="0"/>
        <v>761.66552020636277</v>
      </c>
      <c r="N2" s="31">
        <f t="shared" si="0"/>
        <v>769.49604471195175</v>
      </c>
      <c r="O2" s="31">
        <f t="shared" si="0"/>
        <v>773.04969905417022</v>
      </c>
      <c r="P2" s="31">
        <f t="shared" si="0"/>
        <v>856.62837489251945</v>
      </c>
      <c r="Q2" s="31">
        <f t="shared" si="0"/>
        <v>814.34290627687028</v>
      </c>
      <c r="R2" s="31">
        <f t="shared" si="0"/>
        <v>884.49432502149591</v>
      </c>
      <c r="S2" s="31">
        <f t="shared" si="0"/>
        <v>968.02785898538241</v>
      </c>
      <c r="T2" s="31">
        <f t="shared" si="0"/>
        <v>1046.9929492691315</v>
      </c>
      <c r="U2" s="31">
        <f t="shared" si="0"/>
        <v>1036.3804815133274</v>
      </c>
      <c r="V2" s="31">
        <f t="shared" si="0"/>
        <v>1138.2993121238176</v>
      </c>
      <c r="W2" s="31">
        <f t="shared" si="0"/>
        <v>1191.8656921754082</v>
      </c>
      <c r="X2" s="31">
        <f t="shared" ref="X2" si="1">SUM(X3,X17,X22,X25,X26,X51,X52,X71,X74,X75,X76)</f>
        <v>1194.4679277730006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147.4150472914875</v>
      </c>
      <c r="D3" s="34">
        <f t="shared" si="2"/>
        <v>143.23817712811689</v>
      </c>
      <c r="E3" s="34">
        <f t="shared" si="2"/>
        <v>133.19999999999999</v>
      </c>
      <c r="F3" s="34">
        <f t="shared" si="2"/>
        <v>137.48624247635419</v>
      </c>
      <c r="G3" s="34">
        <f t="shared" si="2"/>
        <v>148.6776440240757</v>
      </c>
      <c r="H3" s="34">
        <f t="shared" si="2"/>
        <v>135.3055889939811</v>
      </c>
      <c r="I3" s="34">
        <f t="shared" si="2"/>
        <v>136.74118658641439</v>
      </c>
      <c r="J3" s="34">
        <f t="shared" si="2"/>
        <v>137.9587274290628</v>
      </c>
      <c r="K3" s="34">
        <f t="shared" si="2"/>
        <v>107.068271711092</v>
      </c>
      <c r="L3" s="34">
        <f t="shared" si="2"/>
        <v>83.39372312983663</v>
      </c>
      <c r="M3" s="34">
        <f t="shared" si="2"/>
        <v>92.108770421324152</v>
      </c>
      <c r="N3" s="34">
        <f t="shared" si="2"/>
        <v>87.980223559759239</v>
      </c>
      <c r="O3" s="34">
        <f t="shared" si="2"/>
        <v>36.391659501289773</v>
      </c>
      <c r="P3" s="34">
        <f t="shared" si="2"/>
        <v>33.407824591573522</v>
      </c>
      <c r="Q3" s="34">
        <f t="shared" si="2"/>
        <v>36.751332760103182</v>
      </c>
      <c r="R3" s="34">
        <f t="shared" si="2"/>
        <v>34.453826311263967</v>
      </c>
      <c r="S3" s="34">
        <f t="shared" si="2"/>
        <v>35.881599312123818</v>
      </c>
      <c r="T3" s="34">
        <f t="shared" si="2"/>
        <v>41.977815993121233</v>
      </c>
      <c r="U3" s="34">
        <f t="shared" si="2"/>
        <v>39.154342218400693</v>
      </c>
      <c r="V3" s="34">
        <f t="shared" si="2"/>
        <v>33.008340498710233</v>
      </c>
      <c r="W3" s="34">
        <f t="shared" si="2"/>
        <v>28.396904557179699</v>
      </c>
      <c r="X3" s="34">
        <f t="shared" ref="X3" si="3">SUM(X4,X8,X11)</f>
        <v>32.149269131556323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147.4150472914875</v>
      </c>
      <c r="D4" s="29">
        <f t="shared" si="4"/>
        <v>143.23817712811689</v>
      </c>
      <c r="E4" s="29">
        <f t="shared" si="4"/>
        <v>133.19999999999999</v>
      </c>
      <c r="F4" s="29">
        <f t="shared" si="4"/>
        <v>137.48624247635419</v>
      </c>
      <c r="G4" s="29">
        <f t="shared" si="4"/>
        <v>148.6776440240757</v>
      </c>
      <c r="H4" s="29">
        <f t="shared" si="4"/>
        <v>135.3055889939811</v>
      </c>
      <c r="I4" s="29">
        <f t="shared" si="4"/>
        <v>136.74118658641439</v>
      </c>
      <c r="J4" s="29">
        <f t="shared" si="4"/>
        <v>137.9587274290628</v>
      </c>
      <c r="K4" s="29">
        <f t="shared" si="4"/>
        <v>107.068271711092</v>
      </c>
      <c r="L4" s="29">
        <f t="shared" si="4"/>
        <v>83.39372312983663</v>
      </c>
      <c r="M4" s="29">
        <f t="shared" si="4"/>
        <v>92.108770421324152</v>
      </c>
      <c r="N4" s="29">
        <f t="shared" si="4"/>
        <v>87.980223559759239</v>
      </c>
      <c r="O4" s="29">
        <f t="shared" si="4"/>
        <v>36.391659501289773</v>
      </c>
      <c r="P4" s="29">
        <f t="shared" si="4"/>
        <v>33.407824591573522</v>
      </c>
      <c r="Q4" s="29">
        <f t="shared" si="4"/>
        <v>36.751332760103182</v>
      </c>
      <c r="R4" s="29">
        <f t="shared" si="4"/>
        <v>34.453826311263967</v>
      </c>
      <c r="S4" s="29">
        <f t="shared" si="4"/>
        <v>35.881599312123818</v>
      </c>
      <c r="T4" s="29">
        <f t="shared" si="4"/>
        <v>41.977815993121233</v>
      </c>
      <c r="U4" s="29">
        <f t="shared" si="4"/>
        <v>39.154342218400693</v>
      </c>
      <c r="V4" s="29">
        <f t="shared" si="4"/>
        <v>33.008340498710233</v>
      </c>
      <c r="W4" s="29">
        <f t="shared" si="4"/>
        <v>28.396904557179699</v>
      </c>
      <c r="X4" s="29">
        <f t="shared" ref="X4" si="5">SUM(X5:X7)</f>
        <v>32.149269131556323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147.4150472914875</v>
      </c>
      <c r="D7" s="10">
        <v>143.23817712811689</v>
      </c>
      <c r="E7" s="10">
        <v>133.19999999999999</v>
      </c>
      <c r="F7" s="10">
        <v>137.48624247635419</v>
      </c>
      <c r="G7" s="10">
        <v>148.6776440240757</v>
      </c>
      <c r="H7" s="10">
        <v>135.3055889939811</v>
      </c>
      <c r="I7" s="10">
        <v>136.74118658641439</v>
      </c>
      <c r="J7" s="10">
        <v>137.9587274290628</v>
      </c>
      <c r="K7" s="10">
        <v>107.068271711092</v>
      </c>
      <c r="L7" s="10">
        <v>83.39372312983663</v>
      </c>
      <c r="M7" s="10">
        <v>92.108770421324152</v>
      </c>
      <c r="N7" s="10">
        <v>87.980223559759239</v>
      </c>
      <c r="O7" s="10">
        <v>36.391659501289773</v>
      </c>
      <c r="P7" s="10">
        <v>33.407824591573522</v>
      </c>
      <c r="Q7" s="10">
        <v>36.751332760103182</v>
      </c>
      <c r="R7" s="10">
        <v>34.453826311263967</v>
      </c>
      <c r="S7" s="10">
        <v>35.881599312123818</v>
      </c>
      <c r="T7" s="10">
        <v>41.977815993121233</v>
      </c>
      <c r="U7" s="10">
        <v>39.154342218400693</v>
      </c>
      <c r="V7" s="10">
        <v>33.008340498710233</v>
      </c>
      <c r="W7" s="10">
        <v>28.396904557179699</v>
      </c>
      <c r="X7" s="10">
        <v>32.149269131556323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80.034823731728281</v>
      </c>
      <c r="D26" s="37">
        <f t="shared" si="14"/>
        <v>68.393551160791048</v>
      </c>
      <c r="E26" s="37">
        <f t="shared" si="14"/>
        <v>65.312467755803951</v>
      </c>
      <c r="F26" s="37">
        <f t="shared" si="14"/>
        <v>63.630954428202926</v>
      </c>
      <c r="G26" s="37">
        <f t="shared" si="14"/>
        <v>67.552794496990543</v>
      </c>
      <c r="H26" s="37">
        <f t="shared" si="14"/>
        <v>64.409544282029231</v>
      </c>
      <c r="I26" s="37">
        <f t="shared" si="14"/>
        <v>59.81177987962166</v>
      </c>
      <c r="J26" s="37">
        <f t="shared" si="14"/>
        <v>34.661306964746345</v>
      </c>
      <c r="K26" s="37">
        <f t="shared" si="14"/>
        <v>26.920378331900253</v>
      </c>
      <c r="L26" s="37">
        <f t="shared" si="14"/>
        <v>28.859845227858983</v>
      </c>
      <c r="M26" s="37">
        <f t="shared" si="14"/>
        <v>26.554944110060191</v>
      </c>
      <c r="N26" s="37">
        <f t="shared" si="14"/>
        <v>26.476096302665514</v>
      </c>
      <c r="O26" s="37">
        <f t="shared" si="14"/>
        <v>17.079879621668098</v>
      </c>
      <c r="P26" s="37">
        <f t="shared" si="14"/>
        <v>13.337145313843505</v>
      </c>
      <c r="Q26" s="37">
        <f t="shared" si="14"/>
        <v>14.529062768701632</v>
      </c>
      <c r="R26" s="37">
        <f t="shared" si="14"/>
        <v>13.49475494411006</v>
      </c>
      <c r="S26" s="37">
        <f t="shared" si="14"/>
        <v>14.521754084264828</v>
      </c>
      <c r="T26" s="37">
        <f t="shared" si="14"/>
        <v>13.812811693895096</v>
      </c>
      <c r="U26" s="37">
        <f t="shared" si="14"/>
        <v>24.390713671539125</v>
      </c>
      <c r="V26" s="37">
        <f t="shared" si="14"/>
        <v>22.656319862424759</v>
      </c>
      <c r="W26" s="37">
        <f t="shared" si="14"/>
        <v>11.029836629406706</v>
      </c>
      <c r="X26" s="37">
        <f t="shared" ref="X26" si="15">SUM(X27,X33)</f>
        <v>12.111177987962167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80.034823731728281</v>
      </c>
      <c r="D33" s="29">
        <f t="shared" si="18"/>
        <v>68.393551160791048</v>
      </c>
      <c r="E33" s="29">
        <f t="shared" si="18"/>
        <v>65.312467755803951</v>
      </c>
      <c r="F33" s="29">
        <f t="shared" si="18"/>
        <v>63.630954428202926</v>
      </c>
      <c r="G33" s="29">
        <f t="shared" si="18"/>
        <v>67.552794496990543</v>
      </c>
      <c r="H33" s="29">
        <f t="shared" si="18"/>
        <v>64.409544282029231</v>
      </c>
      <c r="I33" s="29">
        <f t="shared" si="18"/>
        <v>59.81177987962166</v>
      </c>
      <c r="J33" s="29">
        <f t="shared" si="18"/>
        <v>34.661306964746345</v>
      </c>
      <c r="K33" s="29">
        <f t="shared" si="18"/>
        <v>26.920378331900253</v>
      </c>
      <c r="L33" s="29">
        <f t="shared" si="18"/>
        <v>28.859845227858983</v>
      </c>
      <c r="M33" s="29">
        <f t="shared" si="18"/>
        <v>26.554944110060191</v>
      </c>
      <c r="N33" s="29">
        <f t="shared" si="18"/>
        <v>26.476096302665514</v>
      </c>
      <c r="O33" s="29">
        <f t="shared" si="18"/>
        <v>17.079879621668098</v>
      </c>
      <c r="P33" s="29">
        <f t="shared" si="18"/>
        <v>13.337145313843505</v>
      </c>
      <c r="Q33" s="29">
        <f t="shared" si="18"/>
        <v>14.529062768701632</v>
      </c>
      <c r="R33" s="29">
        <f t="shared" si="18"/>
        <v>13.49475494411006</v>
      </c>
      <c r="S33" s="29">
        <f t="shared" si="18"/>
        <v>14.521754084264828</v>
      </c>
      <c r="T33" s="29">
        <f t="shared" si="18"/>
        <v>13.812811693895096</v>
      </c>
      <c r="U33" s="29">
        <f t="shared" si="18"/>
        <v>24.390713671539125</v>
      </c>
      <c r="V33" s="29">
        <f t="shared" si="18"/>
        <v>22.656319862424759</v>
      </c>
      <c r="W33" s="29">
        <f t="shared" si="18"/>
        <v>11.029836629406706</v>
      </c>
      <c r="X33" s="29">
        <f t="shared" ref="X33" si="19">SUM(X34:X50)</f>
        <v>12.111177987962167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1.129750644883921</v>
      </c>
      <c r="F36" s="10">
        <v>1.129750644883921</v>
      </c>
      <c r="G36" s="10">
        <v>1.129750644883921</v>
      </c>
      <c r="H36" s="10">
        <v>1.129750644883921</v>
      </c>
      <c r="I36" s="10">
        <v>2.259501289767841</v>
      </c>
      <c r="J36" s="10">
        <v>2.259501289767841</v>
      </c>
      <c r="K36" s="10">
        <v>3.389251934651762</v>
      </c>
      <c r="L36" s="10">
        <v>2.1974204643164228</v>
      </c>
      <c r="M36" s="10">
        <v>2.1974204643164228</v>
      </c>
      <c r="N36" s="10">
        <v>2.1974204643164228</v>
      </c>
      <c r="O36" s="10">
        <v>2.1974204643164228</v>
      </c>
      <c r="P36" s="10">
        <v>2.1974204643164228</v>
      </c>
      <c r="Q36" s="10">
        <v>2.1974204643164228</v>
      </c>
      <c r="R36" s="10">
        <v>3.2960447119518479</v>
      </c>
      <c r="S36" s="10">
        <v>3.2960447119518479</v>
      </c>
      <c r="T36" s="10">
        <v>3.274118658641445</v>
      </c>
      <c r="U36" s="10">
        <v>2.7565778159931211</v>
      </c>
      <c r="V36" s="10">
        <v>3.1115219260533098</v>
      </c>
      <c r="W36" s="10">
        <v>2.863198624247635</v>
      </c>
      <c r="X36" s="10">
        <v>3.5619948409286328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6.7755803955288046E-2</v>
      </c>
      <c r="U37" s="10">
        <v>9.4496990541702491E-2</v>
      </c>
      <c r="V37" s="10">
        <v>0.1417024935511608</v>
      </c>
      <c r="W37" s="10">
        <v>5.0300945829750643E-2</v>
      </c>
      <c r="X37" s="10">
        <v>9.4496990541702491E-2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1.031814273430782E-3</v>
      </c>
      <c r="U41" s="10">
        <v>1.031814273430782E-3</v>
      </c>
      <c r="V41" s="10">
        <v>1.031814273430782E-3</v>
      </c>
      <c r="W41" s="10">
        <v>1.031814273430782E-3</v>
      </c>
      <c r="X41" s="10">
        <v>1.031814273430782E-3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12.32441960447119</v>
      </c>
      <c r="D43" s="10">
        <v>11.297420464316421</v>
      </c>
      <c r="E43" s="10">
        <v>8.2163370593293195</v>
      </c>
      <c r="F43" s="10">
        <v>12.32441960447119</v>
      </c>
      <c r="G43" s="10">
        <v>13.351504729148751</v>
      </c>
      <c r="H43" s="10">
        <v>9.2433361994840926</v>
      </c>
      <c r="I43" s="10">
        <v>10.27033533963886</v>
      </c>
      <c r="J43" s="10">
        <v>9.2433361994840926</v>
      </c>
      <c r="K43" s="10">
        <v>6.1622527944969896</v>
      </c>
      <c r="L43" s="10">
        <v>11.376268271711091</v>
      </c>
      <c r="M43" s="10">
        <v>6.2052450558899386</v>
      </c>
      <c r="N43" s="10">
        <v>5.171023215821152</v>
      </c>
      <c r="O43" s="10">
        <v>7.2393809114359424</v>
      </c>
      <c r="P43" s="10">
        <v>8.2736027515047272</v>
      </c>
      <c r="Q43" s="10">
        <v>11.376268271711091</v>
      </c>
      <c r="R43" s="10">
        <v>9.2433361994840926</v>
      </c>
      <c r="S43" s="10">
        <v>10.27033533963886</v>
      </c>
      <c r="T43" s="10">
        <v>7.7644024075666369</v>
      </c>
      <c r="U43" s="10">
        <v>19.55477214101462</v>
      </c>
      <c r="V43" s="10">
        <v>18.055288048151329</v>
      </c>
      <c r="W43" s="10">
        <v>6.0759243336199473</v>
      </c>
      <c r="X43" s="10">
        <v>5.3785898538263108</v>
      </c>
    </row>
    <row r="44" spans="1:24" ht="11.25" customHeight="1" x14ac:dyDescent="0.2">
      <c r="A44" s="41" t="s">
        <v>75</v>
      </c>
      <c r="B44" s="9" t="s">
        <v>76</v>
      </c>
      <c r="C44" s="10">
        <v>66.580653482373165</v>
      </c>
      <c r="D44" s="10">
        <v>55.966380051590711</v>
      </c>
      <c r="E44" s="10">
        <v>55.966380051590711</v>
      </c>
      <c r="F44" s="10">
        <v>50.176784178847811</v>
      </c>
      <c r="G44" s="10">
        <v>53.071539122957873</v>
      </c>
      <c r="H44" s="10">
        <v>54.036457437661213</v>
      </c>
      <c r="I44" s="10">
        <v>47.281943250214958</v>
      </c>
      <c r="J44" s="10">
        <v>23.15846947549441</v>
      </c>
      <c r="K44" s="10">
        <v>17.368873602751499</v>
      </c>
      <c r="L44" s="10">
        <v>15.28615649183147</v>
      </c>
      <c r="M44" s="10">
        <v>18.152278589853829</v>
      </c>
      <c r="N44" s="10">
        <v>19.10765262252794</v>
      </c>
      <c r="O44" s="10">
        <v>7.643078245915734</v>
      </c>
      <c r="P44" s="10">
        <v>2.8661220980223558</v>
      </c>
      <c r="Q44" s="10">
        <v>0.95537403267411869</v>
      </c>
      <c r="R44" s="10">
        <v>0.95537403267411869</v>
      </c>
      <c r="S44" s="10">
        <v>0.95537403267411869</v>
      </c>
      <c r="T44" s="10">
        <v>2.7047291487532239</v>
      </c>
      <c r="U44" s="10">
        <v>1.9829750644883919</v>
      </c>
      <c r="V44" s="10">
        <v>1.346775580395529</v>
      </c>
      <c r="W44" s="10">
        <v>2.0352536543422191</v>
      </c>
      <c r="X44" s="10">
        <v>3.0704213241616509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7.7386070507308674E-4</v>
      </c>
      <c r="U50" s="10">
        <v>8.5984522785898529E-4</v>
      </c>
      <c r="V50" s="10">
        <v>0</v>
      </c>
      <c r="W50" s="10">
        <v>4.1272570937231296E-3</v>
      </c>
      <c r="X50" s="10">
        <v>4.6431642304385207E-3</v>
      </c>
    </row>
    <row r="51" spans="1:24" ht="11.25" customHeight="1" x14ac:dyDescent="0.2">
      <c r="A51" s="35" t="s">
        <v>89</v>
      </c>
      <c r="B51" s="36" t="s">
        <v>90</v>
      </c>
      <c r="C51" s="37">
        <v>29.922613929492691</v>
      </c>
      <c r="D51" s="37">
        <v>35.791057609630258</v>
      </c>
      <c r="E51" s="37">
        <v>35.554600171969042</v>
      </c>
      <c r="F51" s="37">
        <v>68.551160791057612</v>
      </c>
      <c r="G51" s="37">
        <v>74.527085124677555</v>
      </c>
      <c r="H51" s="37">
        <v>86.199484092863273</v>
      </c>
      <c r="I51" s="37">
        <v>78.159931212381764</v>
      </c>
      <c r="J51" s="37">
        <v>57.201203783319002</v>
      </c>
      <c r="K51" s="37">
        <v>111.006018916595</v>
      </c>
      <c r="L51" s="37">
        <v>98.88220120378331</v>
      </c>
      <c r="M51" s="37">
        <v>102.92347377472051</v>
      </c>
      <c r="N51" s="37">
        <v>90.756663800515895</v>
      </c>
      <c r="O51" s="37">
        <v>82.394668959587264</v>
      </c>
      <c r="P51" s="37">
        <v>80.309544282029236</v>
      </c>
      <c r="Q51" s="37">
        <v>48.430782459157349</v>
      </c>
      <c r="R51" s="37">
        <v>44.73344797936371</v>
      </c>
      <c r="S51" s="37">
        <v>37.08082545141874</v>
      </c>
      <c r="T51" s="37">
        <v>44.79982803095443</v>
      </c>
      <c r="U51" s="37">
        <v>40.712983662940673</v>
      </c>
      <c r="V51" s="37">
        <v>43.458297506448837</v>
      </c>
      <c r="W51" s="37">
        <v>39.473086844368012</v>
      </c>
      <c r="X51" s="37">
        <v>49.70739466895958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180.8540842648323</v>
      </c>
      <c r="D52" s="37">
        <f t="shared" si="20"/>
        <v>191.84101461736881</v>
      </c>
      <c r="E52" s="37">
        <f t="shared" si="20"/>
        <v>235.76474634565781</v>
      </c>
      <c r="F52" s="37">
        <f t="shared" si="20"/>
        <v>222.05503009458289</v>
      </c>
      <c r="G52" s="37">
        <f t="shared" si="20"/>
        <v>222.77153912295779</v>
      </c>
      <c r="H52" s="37">
        <f t="shared" si="20"/>
        <v>233.18521066208081</v>
      </c>
      <c r="I52" s="37">
        <f t="shared" si="20"/>
        <v>191.84110060189164</v>
      </c>
      <c r="J52" s="37">
        <f t="shared" si="20"/>
        <v>237.17394668959579</v>
      </c>
      <c r="K52" s="37">
        <f t="shared" si="20"/>
        <v>275.43705932932068</v>
      </c>
      <c r="L52" s="37">
        <f t="shared" si="20"/>
        <v>282.26809974204639</v>
      </c>
      <c r="M52" s="37">
        <f t="shared" si="20"/>
        <v>371.11874462596728</v>
      </c>
      <c r="N52" s="37">
        <f t="shared" si="20"/>
        <v>396.65141874462591</v>
      </c>
      <c r="O52" s="37">
        <f t="shared" si="20"/>
        <v>422.1601031814273</v>
      </c>
      <c r="P52" s="37">
        <f t="shared" si="20"/>
        <v>501.86302665520208</v>
      </c>
      <c r="Q52" s="37">
        <f t="shared" si="20"/>
        <v>487.03069647463462</v>
      </c>
      <c r="R52" s="37">
        <f t="shared" si="20"/>
        <v>549.60825451418737</v>
      </c>
      <c r="S52" s="37">
        <f t="shared" si="20"/>
        <v>592.83946689595859</v>
      </c>
      <c r="T52" s="37">
        <f t="shared" si="20"/>
        <v>669.23422184006881</v>
      </c>
      <c r="U52" s="37">
        <f t="shared" si="20"/>
        <v>639.60472914875311</v>
      </c>
      <c r="V52" s="37">
        <f t="shared" si="20"/>
        <v>733.42261392949263</v>
      </c>
      <c r="W52" s="37">
        <f t="shared" si="20"/>
        <v>830.5019776440239</v>
      </c>
      <c r="X52" s="37">
        <f t="shared" ref="X52" si="21">SUM(X53:X70)</f>
        <v>778.66311263972477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180.8540842648323</v>
      </c>
      <c r="D59" s="10">
        <v>191.84101461736881</v>
      </c>
      <c r="E59" s="10">
        <v>235.76474634565781</v>
      </c>
      <c r="F59" s="10">
        <v>222.05503009458289</v>
      </c>
      <c r="G59" s="10">
        <v>222.77153912295779</v>
      </c>
      <c r="H59" s="10">
        <v>233.18521066208081</v>
      </c>
      <c r="I59" s="10">
        <v>191.79329320722269</v>
      </c>
      <c r="J59" s="10">
        <v>237.05451418744619</v>
      </c>
      <c r="K59" s="10">
        <v>275.43705932932068</v>
      </c>
      <c r="L59" s="10">
        <v>282.26809974204639</v>
      </c>
      <c r="M59" s="10">
        <v>371.11874462596728</v>
      </c>
      <c r="N59" s="10">
        <v>396.65141874462591</v>
      </c>
      <c r="O59" s="10">
        <v>422.1601031814273</v>
      </c>
      <c r="P59" s="10">
        <v>501.86302665520208</v>
      </c>
      <c r="Q59" s="10">
        <v>487.03069647463462</v>
      </c>
      <c r="R59" s="10">
        <v>548.55735167669809</v>
      </c>
      <c r="S59" s="10">
        <v>591.83628546861553</v>
      </c>
      <c r="T59" s="10">
        <v>669.23422184006881</v>
      </c>
      <c r="U59" s="10">
        <v>638.81203783318995</v>
      </c>
      <c r="V59" s="10">
        <v>732.89759243336198</v>
      </c>
      <c r="W59" s="10">
        <v>829.87867583834895</v>
      </c>
      <c r="X59" s="10">
        <v>777.23026655202057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1.050902837489252</v>
      </c>
      <c r="S61" s="10">
        <v>1.0031814273430779</v>
      </c>
      <c r="T61" s="10">
        <v>0</v>
      </c>
      <c r="U61" s="10">
        <v>0.7926913155631985</v>
      </c>
      <c r="V61" s="10">
        <v>0.52502149613069637</v>
      </c>
      <c r="W61" s="10">
        <v>0.62330180567497839</v>
      </c>
      <c r="X61" s="10">
        <v>0.86268271711091993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4.7807394668959592E-2</v>
      </c>
      <c r="J62" s="10">
        <v>0.1194325021496131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0.57016337059329314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41.75030094582975</v>
      </c>
      <c r="D71" s="37">
        <f t="shared" si="22"/>
        <v>40.293293207222703</v>
      </c>
      <c r="E71" s="37">
        <f t="shared" si="22"/>
        <v>47.076526225279437</v>
      </c>
      <c r="F71" s="37">
        <f t="shared" si="22"/>
        <v>56.176526225279453</v>
      </c>
      <c r="G71" s="37">
        <f t="shared" si="22"/>
        <v>36.017970765262248</v>
      </c>
      <c r="H71" s="37">
        <f t="shared" si="22"/>
        <v>40.102235597592433</v>
      </c>
      <c r="I71" s="37">
        <f t="shared" si="22"/>
        <v>90.212123817712794</v>
      </c>
      <c r="J71" s="37">
        <f t="shared" si="22"/>
        <v>21.97386070507309</v>
      </c>
      <c r="K71" s="37">
        <f t="shared" si="22"/>
        <v>26.081943250214959</v>
      </c>
      <c r="L71" s="37">
        <f t="shared" si="22"/>
        <v>31.4798796216681</v>
      </c>
      <c r="M71" s="37">
        <f t="shared" si="22"/>
        <v>0.31049011177987962</v>
      </c>
      <c r="N71" s="37">
        <f t="shared" si="22"/>
        <v>2.3903697334479789E-2</v>
      </c>
      <c r="O71" s="37">
        <f t="shared" si="22"/>
        <v>0</v>
      </c>
      <c r="P71" s="37">
        <f t="shared" si="22"/>
        <v>0.28658641444539978</v>
      </c>
      <c r="Q71" s="37">
        <f t="shared" si="22"/>
        <v>0.16715391229578669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1.065520206362855</v>
      </c>
    </row>
    <row r="72" spans="1:24" ht="11.25" customHeight="1" x14ac:dyDescent="0.2">
      <c r="A72" s="42" t="s">
        <v>131</v>
      </c>
      <c r="B72" s="9" t="s">
        <v>132</v>
      </c>
      <c r="C72" s="10">
        <v>41.75030094582975</v>
      </c>
      <c r="D72" s="10">
        <v>40.293293207222703</v>
      </c>
      <c r="E72" s="10">
        <v>47.076526225279437</v>
      </c>
      <c r="F72" s="10">
        <v>56.176526225279453</v>
      </c>
      <c r="G72" s="10">
        <v>36.017970765262248</v>
      </c>
      <c r="H72" s="10">
        <v>40.102235597592433</v>
      </c>
      <c r="I72" s="10">
        <v>90.212123817712794</v>
      </c>
      <c r="J72" s="10">
        <v>21.97386070507309</v>
      </c>
      <c r="K72" s="10">
        <v>26.081943250214959</v>
      </c>
      <c r="L72" s="10">
        <v>31.4798796216681</v>
      </c>
      <c r="M72" s="10">
        <v>0.31049011177987962</v>
      </c>
      <c r="N72" s="10">
        <v>2.3903697334479789E-2</v>
      </c>
      <c r="O72" s="10">
        <v>0</v>
      </c>
      <c r="P72" s="10">
        <v>0.28658641444539978</v>
      </c>
      <c r="Q72" s="10">
        <v>0.16715391229578669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1.065520206362855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6.1860705073086839</v>
      </c>
      <c r="D75" s="37">
        <v>4.1320722269991386</v>
      </c>
      <c r="E75" s="37">
        <v>2.8184006878761818</v>
      </c>
      <c r="F75" s="37">
        <v>4.1081685296646597</v>
      </c>
      <c r="G75" s="37">
        <v>5.0635425623387791</v>
      </c>
      <c r="H75" s="37">
        <v>4.4425623387790196</v>
      </c>
      <c r="I75" s="37">
        <v>3.511006018916595</v>
      </c>
      <c r="J75" s="37">
        <v>5.2068787618228711</v>
      </c>
      <c r="K75" s="37">
        <v>4.08426483233018</v>
      </c>
      <c r="L75" s="37">
        <v>5.8278589853826306</v>
      </c>
      <c r="M75" s="37">
        <v>9.1478073946689591</v>
      </c>
      <c r="N75" s="37">
        <v>8.622355975924334</v>
      </c>
      <c r="O75" s="37">
        <v>52.856577815993113</v>
      </c>
      <c r="P75" s="37">
        <v>56.487016337059323</v>
      </c>
      <c r="Q75" s="37">
        <v>58.302321582115219</v>
      </c>
      <c r="R75" s="37">
        <v>62.84032674118658</v>
      </c>
      <c r="S75" s="37">
        <v>79.535683576956146</v>
      </c>
      <c r="T75" s="37">
        <v>70.769561478933781</v>
      </c>
      <c r="U75" s="37">
        <v>75.953998280309548</v>
      </c>
      <c r="V75" s="37">
        <v>83.20937231298366</v>
      </c>
      <c r="W75" s="37">
        <v>72.451676698194319</v>
      </c>
      <c r="X75" s="37">
        <v>90.803181427343063</v>
      </c>
    </row>
    <row r="76" spans="1:24" ht="11.25" customHeight="1" x14ac:dyDescent="0.2">
      <c r="A76" s="38" t="s">
        <v>139</v>
      </c>
      <c r="B76" s="39" t="s">
        <v>140</v>
      </c>
      <c r="C76" s="40">
        <v>115.3052450558899</v>
      </c>
      <c r="D76" s="40">
        <v>117.19690455717971</v>
      </c>
      <c r="E76" s="40">
        <v>132.24419604471191</v>
      </c>
      <c r="F76" s="40">
        <v>105.58899398108341</v>
      </c>
      <c r="G76" s="40">
        <v>138.26311263972491</v>
      </c>
      <c r="H76" s="40">
        <v>136.19948409286329</v>
      </c>
      <c r="I76" s="40">
        <v>120.20636285468611</v>
      </c>
      <c r="J76" s="40">
        <v>132.15821152192601</v>
      </c>
      <c r="K76" s="40">
        <v>156.83576956147891</v>
      </c>
      <c r="L76" s="40">
        <v>156.06190885640581</v>
      </c>
      <c r="M76" s="40">
        <v>159.5012897678418</v>
      </c>
      <c r="N76" s="40">
        <v>158.98538263112641</v>
      </c>
      <c r="O76" s="40">
        <v>162.1668099742046</v>
      </c>
      <c r="P76" s="40">
        <v>170.9372312983663</v>
      </c>
      <c r="Q76" s="40">
        <v>169.1315563198624</v>
      </c>
      <c r="R76" s="40">
        <v>179.36371453138429</v>
      </c>
      <c r="S76" s="40">
        <v>208.16852966466041</v>
      </c>
      <c r="T76" s="40">
        <v>206.39871023215821</v>
      </c>
      <c r="U76" s="40">
        <v>216.56371453138431</v>
      </c>
      <c r="V76" s="40">
        <v>222.54436801375749</v>
      </c>
      <c r="W76" s="40">
        <v>210.01220980223559</v>
      </c>
      <c r="X76" s="40">
        <v>229.968271711092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466.71685296646609</v>
      </c>
      <c r="D2" s="31">
        <f t="shared" si="0"/>
        <v>306.04075666380049</v>
      </c>
      <c r="E2" s="31">
        <f t="shared" si="0"/>
        <v>287.87171109200341</v>
      </c>
      <c r="F2" s="31">
        <f t="shared" si="0"/>
        <v>297.04694754944109</v>
      </c>
      <c r="G2" s="31">
        <f t="shared" si="0"/>
        <v>297.57773000859839</v>
      </c>
      <c r="H2" s="31">
        <f t="shared" si="0"/>
        <v>270.16087704213243</v>
      </c>
      <c r="I2" s="31">
        <f t="shared" si="0"/>
        <v>274.09638865004297</v>
      </c>
      <c r="J2" s="31">
        <f t="shared" si="0"/>
        <v>288.85520206362855</v>
      </c>
      <c r="K2" s="31">
        <f t="shared" si="0"/>
        <v>282.20997420464312</v>
      </c>
      <c r="L2" s="31">
        <f t="shared" si="0"/>
        <v>249.43138435081687</v>
      </c>
      <c r="M2" s="31">
        <f t="shared" si="0"/>
        <v>349.68727429062761</v>
      </c>
      <c r="N2" s="31">
        <f t="shared" si="0"/>
        <v>366.56216680997414</v>
      </c>
      <c r="O2" s="31">
        <f t="shared" si="0"/>
        <v>355.75193465176267</v>
      </c>
      <c r="P2" s="31">
        <f t="shared" si="0"/>
        <v>380.66534823731723</v>
      </c>
      <c r="Q2" s="31">
        <f t="shared" si="0"/>
        <v>360.51263972484952</v>
      </c>
      <c r="R2" s="31">
        <f t="shared" si="0"/>
        <v>392.57463456577818</v>
      </c>
      <c r="S2" s="31">
        <f t="shared" si="0"/>
        <v>410.83886500429918</v>
      </c>
      <c r="T2" s="31">
        <f t="shared" si="0"/>
        <v>431.27205503009452</v>
      </c>
      <c r="U2" s="31">
        <f t="shared" si="0"/>
        <v>447.81358555460008</v>
      </c>
      <c r="V2" s="31">
        <f t="shared" si="0"/>
        <v>457.32785898538265</v>
      </c>
      <c r="W2" s="31">
        <f t="shared" si="0"/>
        <v>424.89380911435939</v>
      </c>
      <c r="X2" s="31">
        <f t="shared" ref="X2" si="1">SUM(X3,X17,X22,X25,X26,X51,X52,X71,X74,X75,X76)</f>
        <v>483.45339638865005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174.32398968185723</v>
      </c>
      <c r="D3" s="34">
        <f t="shared" si="2"/>
        <v>38.590627687016337</v>
      </c>
      <c r="E3" s="34">
        <f t="shared" si="2"/>
        <v>23.084694754944106</v>
      </c>
      <c r="F3" s="34">
        <f t="shared" si="2"/>
        <v>19.968959587274291</v>
      </c>
      <c r="G3" s="34">
        <f t="shared" si="2"/>
        <v>13.73078245915735</v>
      </c>
      <c r="H3" s="34">
        <f t="shared" si="2"/>
        <v>13.470765262252797</v>
      </c>
      <c r="I3" s="34">
        <f t="shared" si="2"/>
        <v>15.863284608770421</v>
      </c>
      <c r="J3" s="34">
        <f t="shared" si="2"/>
        <v>14.359157351676693</v>
      </c>
      <c r="K3" s="34">
        <f t="shared" si="2"/>
        <v>12.50034393809114</v>
      </c>
      <c r="L3" s="34">
        <f t="shared" si="2"/>
        <v>13.031298366294063</v>
      </c>
      <c r="M3" s="34">
        <f t="shared" si="2"/>
        <v>12.642304385210666</v>
      </c>
      <c r="N3" s="34">
        <f t="shared" si="2"/>
        <v>10.318658641444539</v>
      </c>
      <c r="O3" s="34">
        <f t="shared" si="2"/>
        <v>10.86319862424763</v>
      </c>
      <c r="P3" s="34">
        <f t="shared" si="2"/>
        <v>9.8236457437661215</v>
      </c>
      <c r="Q3" s="34">
        <f t="shared" si="2"/>
        <v>8.7761822871883055</v>
      </c>
      <c r="R3" s="34">
        <f t="shared" si="2"/>
        <v>14.350042992261395</v>
      </c>
      <c r="S3" s="34">
        <f t="shared" si="2"/>
        <v>9.3696474634565767</v>
      </c>
      <c r="T3" s="34">
        <f t="shared" si="2"/>
        <v>9.9263972484952703</v>
      </c>
      <c r="U3" s="34">
        <f t="shared" si="2"/>
        <v>12.120034393809119</v>
      </c>
      <c r="V3" s="34">
        <f t="shared" si="2"/>
        <v>11.209114359415308</v>
      </c>
      <c r="W3" s="34">
        <f t="shared" si="2"/>
        <v>9.4269991401547717</v>
      </c>
      <c r="X3" s="34">
        <f t="shared" ref="X3" si="3">SUM(X4,X8,X11)</f>
        <v>11.362080825451422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167.2912295786758</v>
      </c>
      <c r="D4" s="29">
        <f t="shared" si="4"/>
        <v>32.326139294926911</v>
      </c>
      <c r="E4" s="29">
        <f t="shared" si="4"/>
        <v>18.468873602751501</v>
      </c>
      <c r="F4" s="29">
        <f t="shared" si="4"/>
        <v>15.15159071367154</v>
      </c>
      <c r="G4" s="29">
        <f t="shared" si="4"/>
        <v>11.095356835769561</v>
      </c>
      <c r="H4" s="29">
        <f t="shared" si="4"/>
        <v>12.83069647463457</v>
      </c>
      <c r="I4" s="29">
        <f t="shared" si="4"/>
        <v>15.193465176268271</v>
      </c>
      <c r="J4" s="29">
        <f t="shared" si="4"/>
        <v>13.68185726569217</v>
      </c>
      <c r="K4" s="29">
        <f t="shared" si="4"/>
        <v>12.50034393809114</v>
      </c>
      <c r="L4" s="29">
        <f t="shared" si="4"/>
        <v>12.37454858125537</v>
      </c>
      <c r="M4" s="29">
        <f t="shared" si="4"/>
        <v>11.99045571797077</v>
      </c>
      <c r="N4" s="29">
        <f t="shared" si="4"/>
        <v>10.318658641444539</v>
      </c>
      <c r="O4" s="29">
        <f t="shared" si="4"/>
        <v>10.86319862424763</v>
      </c>
      <c r="P4" s="29">
        <f t="shared" si="4"/>
        <v>9.1601891659501291</v>
      </c>
      <c r="Q4" s="29">
        <f t="shared" si="4"/>
        <v>8.1068787618228715</v>
      </c>
      <c r="R4" s="29">
        <f t="shared" si="4"/>
        <v>13.67214101461737</v>
      </c>
      <c r="S4" s="29">
        <f t="shared" si="4"/>
        <v>8.6985382631126384</v>
      </c>
      <c r="T4" s="29">
        <f t="shared" si="4"/>
        <v>9.4225279449699055</v>
      </c>
      <c r="U4" s="29">
        <f t="shared" si="4"/>
        <v>11.642820292347382</v>
      </c>
      <c r="V4" s="29">
        <f t="shared" si="4"/>
        <v>10.770077386070509</v>
      </c>
      <c r="W4" s="29">
        <f t="shared" si="4"/>
        <v>9.0876182287188296</v>
      </c>
      <c r="X4" s="29">
        <f t="shared" ref="X4" si="5">SUM(X5:X7)</f>
        <v>10.97575236457438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4.9871023215821153E-3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167.2912295786758</v>
      </c>
      <c r="D7" s="10">
        <v>32.326139294926911</v>
      </c>
      <c r="E7" s="10">
        <v>18.468873602751501</v>
      </c>
      <c r="F7" s="10">
        <v>15.15159071367154</v>
      </c>
      <c r="G7" s="10">
        <v>11.095356835769561</v>
      </c>
      <c r="H7" s="10">
        <v>12.83069647463457</v>
      </c>
      <c r="I7" s="10">
        <v>15.193465176268271</v>
      </c>
      <c r="J7" s="10">
        <v>13.68185726569217</v>
      </c>
      <c r="K7" s="10">
        <v>12.50034393809114</v>
      </c>
      <c r="L7" s="10">
        <v>12.37454858125537</v>
      </c>
      <c r="M7" s="10">
        <v>11.99045571797077</v>
      </c>
      <c r="N7" s="10">
        <v>10.318658641444539</v>
      </c>
      <c r="O7" s="10">
        <v>10.86319862424763</v>
      </c>
      <c r="P7" s="10">
        <v>9.1601891659501291</v>
      </c>
      <c r="Q7" s="10">
        <v>8.1068787618228715</v>
      </c>
      <c r="R7" s="10">
        <v>13.67214101461737</v>
      </c>
      <c r="S7" s="10">
        <v>8.6985382631126384</v>
      </c>
      <c r="T7" s="10">
        <v>9.4225279449699055</v>
      </c>
      <c r="U7" s="10">
        <v>11.6378331900258</v>
      </c>
      <c r="V7" s="10">
        <v>10.770077386070509</v>
      </c>
      <c r="W7" s="10">
        <v>9.0876182287188296</v>
      </c>
      <c r="X7" s="10">
        <v>10.97575236457438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0.21960447119518481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0.21960447119518481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7.0327601031814266</v>
      </c>
      <c r="D11" s="29">
        <f t="shared" si="8"/>
        <v>6.2644883920894232</v>
      </c>
      <c r="E11" s="29">
        <f t="shared" si="8"/>
        <v>4.6158211521926056</v>
      </c>
      <c r="F11" s="29">
        <f t="shared" si="8"/>
        <v>4.5977644024075666</v>
      </c>
      <c r="G11" s="29">
        <f t="shared" si="8"/>
        <v>2.63542562338779</v>
      </c>
      <c r="H11" s="29">
        <f t="shared" si="8"/>
        <v>0.64006878761822872</v>
      </c>
      <c r="I11" s="29">
        <f t="shared" si="8"/>
        <v>0.66981943250214959</v>
      </c>
      <c r="J11" s="29">
        <f t="shared" si="8"/>
        <v>0.67730008598452274</v>
      </c>
      <c r="K11" s="29">
        <f t="shared" si="8"/>
        <v>0</v>
      </c>
      <c r="L11" s="29">
        <f t="shared" si="8"/>
        <v>0.65674978503869297</v>
      </c>
      <c r="M11" s="29">
        <f t="shared" si="8"/>
        <v>0.65184866723989676</v>
      </c>
      <c r="N11" s="29">
        <f t="shared" si="8"/>
        <v>0</v>
      </c>
      <c r="O11" s="29">
        <f t="shared" si="8"/>
        <v>0</v>
      </c>
      <c r="P11" s="29">
        <f t="shared" si="8"/>
        <v>0.6634565778159931</v>
      </c>
      <c r="Q11" s="29">
        <f t="shared" si="8"/>
        <v>0.66930352536543414</v>
      </c>
      <c r="R11" s="29">
        <f t="shared" si="8"/>
        <v>0.67790197764402405</v>
      </c>
      <c r="S11" s="29">
        <f t="shared" si="8"/>
        <v>0.67110920034393806</v>
      </c>
      <c r="T11" s="29">
        <f t="shared" si="8"/>
        <v>0.50386930352536541</v>
      </c>
      <c r="U11" s="29">
        <f t="shared" si="8"/>
        <v>0.47721410146173682</v>
      </c>
      <c r="V11" s="29">
        <f t="shared" si="8"/>
        <v>0.43903697334479791</v>
      </c>
      <c r="W11" s="29">
        <f t="shared" si="8"/>
        <v>0.33938091143594151</v>
      </c>
      <c r="X11" s="29">
        <f t="shared" ref="X11" si="9">SUM(X12:X16)</f>
        <v>0.38632846087704209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7.0327601031814266</v>
      </c>
      <c r="D13" s="10">
        <v>6.2644883920894232</v>
      </c>
      <c r="E13" s="10">
        <v>4.6158211521926056</v>
      </c>
      <c r="F13" s="10">
        <v>4.5977644024075666</v>
      </c>
      <c r="G13" s="10">
        <v>2.63542562338779</v>
      </c>
      <c r="H13" s="10">
        <v>0.64006878761822872</v>
      </c>
      <c r="I13" s="10">
        <v>0.66981943250214959</v>
      </c>
      <c r="J13" s="10">
        <v>0.67730008598452274</v>
      </c>
      <c r="K13" s="10">
        <v>0</v>
      </c>
      <c r="L13" s="10">
        <v>0.65674978503869297</v>
      </c>
      <c r="M13" s="10">
        <v>0.65184866723989676</v>
      </c>
      <c r="N13" s="10">
        <v>0</v>
      </c>
      <c r="O13" s="10">
        <v>0</v>
      </c>
      <c r="P13" s="10">
        <v>0.6634565778159931</v>
      </c>
      <c r="Q13" s="10">
        <v>0.66930352536543414</v>
      </c>
      <c r="R13" s="10">
        <v>0.67790197764402405</v>
      </c>
      <c r="S13" s="10">
        <v>0.67110920034393806</v>
      </c>
      <c r="T13" s="10">
        <v>0.50386930352536541</v>
      </c>
      <c r="U13" s="10">
        <v>0.47721410146173682</v>
      </c>
      <c r="V13" s="10">
        <v>0.43903697334479791</v>
      </c>
      <c r="W13" s="10">
        <v>0.33938091143594151</v>
      </c>
      <c r="X13" s="10">
        <v>0.38521066208082538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1.1177987962166811E-3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2.9533963886500429</v>
      </c>
      <c r="U17" s="37">
        <f t="shared" si="10"/>
        <v>1.9355116079105761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2.9533963886500429</v>
      </c>
      <c r="U19" s="10">
        <v>1.9355116079105761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69.382373172828892</v>
      </c>
      <c r="D26" s="37">
        <f t="shared" si="14"/>
        <v>55.190111779879615</v>
      </c>
      <c r="E26" s="37">
        <f t="shared" si="14"/>
        <v>53.260275150472907</v>
      </c>
      <c r="F26" s="37">
        <f t="shared" si="14"/>
        <v>57.306276870163366</v>
      </c>
      <c r="G26" s="37">
        <f t="shared" si="14"/>
        <v>62.317368873602753</v>
      </c>
      <c r="H26" s="37">
        <f t="shared" si="14"/>
        <v>58.57695614789337</v>
      </c>
      <c r="I26" s="37">
        <f t="shared" si="14"/>
        <v>61.658125537403265</v>
      </c>
      <c r="J26" s="37">
        <f t="shared" si="14"/>
        <v>70.043938091143588</v>
      </c>
      <c r="K26" s="37">
        <f t="shared" si="14"/>
        <v>69.22235597592433</v>
      </c>
      <c r="L26" s="37">
        <f t="shared" si="14"/>
        <v>65.34823731728288</v>
      </c>
      <c r="M26" s="37">
        <f t="shared" si="14"/>
        <v>68.068701633705928</v>
      </c>
      <c r="N26" s="37">
        <f t="shared" si="14"/>
        <v>77.312037833190018</v>
      </c>
      <c r="O26" s="37">
        <f t="shared" si="14"/>
        <v>60.788650042992252</v>
      </c>
      <c r="P26" s="37">
        <f t="shared" si="14"/>
        <v>62.11668099742046</v>
      </c>
      <c r="Q26" s="37">
        <f t="shared" si="14"/>
        <v>63.9152192605331</v>
      </c>
      <c r="R26" s="37">
        <f t="shared" si="14"/>
        <v>65.55614789337919</v>
      </c>
      <c r="S26" s="37">
        <f t="shared" si="14"/>
        <v>67.682115219260538</v>
      </c>
      <c r="T26" s="37">
        <f t="shared" si="14"/>
        <v>74.26414445399827</v>
      </c>
      <c r="U26" s="37">
        <f t="shared" si="14"/>
        <v>77.956061908856398</v>
      </c>
      <c r="V26" s="37">
        <f t="shared" si="14"/>
        <v>88.31943250214961</v>
      </c>
      <c r="W26" s="37">
        <f t="shared" si="14"/>
        <v>82.365004299226129</v>
      </c>
      <c r="X26" s="37">
        <f t="shared" ref="X26" si="15">SUM(X27,X33)</f>
        <v>90.808340498710237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69.382373172828892</v>
      </c>
      <c r="D33" s="29">
        <f t="shared" si="18"/>
        <v>55.190111779879615</v>
      </c>
      <c r="E33" s="29">
        <f t="shared" si="18"/>
        <v>53.260275150472907</v>
      </c>
      <c r="F33" s="29">
        <f t="shared" si="18"/>
        <v>57.306276870163366</v>
      </c>
      <c r="G33" s="29">
        <f t="shared" si="18"/>
        <v>62.317368873602753</v>
      </c>
      <c r="H33" s="29">
        <f t="shared" si="18"/>
        <v>58.57695614789337</v>
      </c>
      <c r="I33" s="29">
        <f t="shared" si="18"/>
        <v>61.658125537403265</v>
      </c>
      <c r="J33" s="29">
        <f t="shared" si="18"/>
        <v>70.043938091143588</v>
      </c>
      <c r="K33" s="29">
        <f t="shared" si="18"/>
        <v>69.22235597592433</v>
      </c>
      <c r="L33" s="29">
        <f t="shared" si="18"/>
        <v>65.34823731728288</v>
      </c>
      <c r="M33" s="29">
        <f t="shared" si="18"/>
        <v>68.068701633705928</v>
      </c>
      <c r="N33" s="29">
        <f t="shared" si="18"/>
        <v>77.312037833190018</v>
      </c>
      <c r="O33" s="29">
        <f t="shared" si="18"/>
        <v>60.788650042992252</v>
      </c>
      <c r="P33" s="29">
        <f t="shared" si="18"/>
        <v>62.11668099742046</v>
      </c>
      <c r="Q33" s="29">
        <f t="shared" si="18"/>
        <v>63.9152192605331</v>
      </c>
      <c r="R33" s="29">
        <f t="shared" si="18"/>
        <v>65.55614789337919</v>
      </c>
      <c r="S33" s="29">
        <f t="shared" si="18"/>
        <v>67.682115219260538</v>
      </c>
      <c r="T33" s="29">
        <f t="shared" si="18"/>
        <v>74.26414445399827</v>
      </c>
      <c r="U33" s="29">
        <f t="shared" si="18"/>
        <v>77.956061908856398</v>
      </c>
      <c r="V33" s="29">
        <f t="shared" si="18"/>
        <v>88.31943250214961</v>
      </c>
      <c r="W33" s="29">
        <f t="shared" si="18"/>
        <v>82.365004299226129</v>
      </c>
      <c r="X33" s="29">
        <f t="shared" ref="X33" si="19">SUM(X34:X50)</f>
        <v>90.808340498710237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1.129750644883921</v>
      </c>
      <c r="F36" s="10">
        <v>1.129750644883921</v>
      </c>
      <c r="G36" s="10">
        <v>1.129750644883921</v>
      </c>
      <c r="H36" s="10">
        <v>1.129750644883921</v>
      </c>
      <c r="I36" s="10">
        <v>1.129750644883921</v>
      </c>
      <c r="J36" s="10">
        <v>2.259501289767841</v>
      </c>
      <c r="K36" s="10">
        <v>4.519002579535683</v>
      </c>
      <c r="L36" s="10">
        <v>3.2960447119518479</v>
      </c>
      <c r="M36" s="10">
        <v>2.1974204643164228</v>
      </c>
      <c r="N36" s="10">
        <v>1.098710232158211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2.1974204643164228</v>
      </c>
      <c r="T36" s="10">
        <v>3.5575236457437658</v>
      </c>
      <c r="U36" s="10">
        <v>4.7035253654342224</v>
      </c>
      <c r="V36" s="10">
        <v>5.3055889939810834</v>
      </c>
      <c r="W36" s="10">
        <v>6.0230438521066203</v>
      </c>
      <c r="X36" s="10">
        <v>7.2524505588993966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0.1950988822012038</v>
      </c>
      <c r="U37" s="10">
        <v>0.17867583834909709</v>
      </c>
      <c r="V37" s="10">
        <v>2.9750644883920891E-2</v>
      </c>
      <c r="W37" s="10">
        <v>9.2863284608770413E-3</v>
      </c>
      <c r="X37" s="10">
        <v>1.1263972484952711E-2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2.0636285468615648E-3</v>
      </c>
      <c r="U41" s="10">
        <v>1.031814273430782E-3</v>
      </c>
      <c r="V41" s="10">
        <v>1.031814273430782E-3</v>
      </c>
      <c r="W41" s="10">
        <v>1.031814273430782E-3</v>
      </c>
      <c r="X41" s="10">
        <v>1.031814273430782E-3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59.568185726569219</v>
      </c>
      <c r="D43" s="10">
        <v>48.270765262252787</v>
      </c>
      <c r="E43" s="10">
        <v>48.270765262252787</v>
      </c>
      <c r="F43" s="10">
        <v>51.351848667239892</v>
      </c>
      <c r="G43" s="10">
        <v>54.433018056749788</v>
      </c>
      <c r="H43" s="10">
        <v>56.487016337059323</v>
      </c>
      <c r="I43" s="10">
        <v>59.568185726569219</v>
      </c>
      <c r="J43" s="10">
        <v>67.784436801375747</v>
      </c>
      <c r="K43" s="10">
        <v>64.70335339638865</v>
      </c>
      <c r="L43" s="10">
        <v>62.052192605331037</v>
      </c>
      <c r="M43" s="10">
        <v>65.154772141014618</v>
      </c>
      <c r="N43" s="10">
        <v>75.49681857265692</v>
      </c>
      <c r="O43" s="10">
        <v>58.949527085124672</v>
      </c>
      <c r="P43" s="10">
        <v>61.017970765262248</v>
      </c>
      <c r="Q43" s="10">
        <v>62.052192605331037</v>
      </c>
      <c r="R43" s="10">
        <v>63.676354256233878</v>
      </c>
      <c r="S43" s="10">
        <v>64.70335339638865</v>
      </c>
      <c r="T43" s="10">
        <v>69.528374892519338</v>
      </c>
      <c r="U43" s="10">
        <v>71.949097162510739</v>
      </c>
      <c r="V43" s="10">
        <v>82.833619948409279</v>
      </c>
      <c r="W43" s="10">
        <v>76.177386070507296</v>
      </c>
      <c r="X43" s="10">
        <v>83.216766981943252</v>
      </c>
    </row>
    <row r="44" spans="1:24" ht="11.25" customHeight="1" x14ac:dyDescent="0.2">
      <c r="A44" s="41" t="s">
        <v>75</v>
      </c>
      <c r="B44" s="9" t="s">
        <v>76</v>
      </c>
      <c r="C44" s="10">
        <v>8.6844368013757514</v>
      </c>
      <c r="D44" s="10">
        <v>5.7895958727429058</v>
      </c>
      <c r="E44" s="10">
        <v>3.8597592433362</v>
      </c>
      <c r="F44" s="10">
        <v>4.8246775580395527</v>
      </c>
      <c r="G44" s="10">
        <v>6.7546001719690452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9.4582975064488384E-4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0.96018916595012893</v>
      </c>
      <c r="I50" s="10">
        <v>0.96018916595012893</v>
      </c>
      <c r="J50" s="10">
        <v>0</v>
      </c>
      <c r="K50" s="10">
        <v>0</v>
      </c>
      <c r="L50" s="10">
        <v>0</v>
      </c>
      <c r="M50" s="10">
        <v>0.7165090283748925</v>
      </c>
      <c r="N50" s="10">
        <v>0.7165090283748925</v>
      </c>
      <c r="O50" s="10">
        <v>0.74041272570937233</v>
      </c>
      <c r="P50" s="10">
        <v>0</v>
      </c>
      <c r="Q50" s="10">
        <v>0.76431642304385194</v>
      </c>
      <c r="R50" s="10">
        <v>0.78108340498710227</v>
      </c>
      <c r="S50" s="10">
        <v>0.78134135855545994</v>
      </c>
      <c r="T50" s="10">
        <v>0.98013757523645728</v>
      </c>
      <c r="U50" s="10">
        <v>1.1237317282889081</v>
      </c>
      <c r="V50" s="10">
        <v>0.14944110060189161</v>
      </c>
      <c r="W50" s="10">
        <v>0.15425623387790199</v>
      </c>
      <c r="X50" s="10">
        <v>0.32682717110920029</v>
      </c>
    </row>
    <row r="51" spans="1:24" ht="11.25" customHeight="1" x14ac:dyDescent="0.2">
      <c r="A51" s="35" t="s">
        <v>89</v>
      </c>
      <c r="B51" s="36" t="s">
        <v>90</v>
      </c>
      <c r="C51" s="37">
        <v>29.492691315563199</v>
      </c>
      <c r="D51" s="37">
        <v>26.461736887360271</v>
      </c>
      <c r="E51" s="37">
        <v>24.97850386930352</v>
      </c>
      <c r="F51" s="37">
        <v>22.26999140154772</v>
      </c>
      <c r="G51" s="37">
        <v>24.16165090283749</v>
      </c>
      <c r="H51" s="37">
        <v>23.688736027515041</v>
      </c>
      <c r="I51" s="37">
        <v>13.886500429922609</v>
      </c>
      <c r="J51" s="37">
        <v>15.778159931212381</v>
      </c>
      <c r="K51" s="37">
        <v>16.680997420464319</v>
      </c>
      <c r="L51" s="37">
        <v>15.43422184006879</v>
      </c>
      <c r="M51" s="37">
        <v>30.717970765262251</v>
      </c>
      <c r="N51" s="37">
        <v>29.901117798796211</v>
      </c>
      <c r="O51" s="37">
        <v>34.802235597592428</v>
      </c>
      <c r="P51" s="37">
        <v>38.155631986242483</v>
      </c>
      <c r="Q51" s="37">
        <v>23.796216680997421</v>
      </c>
      <c r="R51" s="37">
        <v>22.012037833190021</v>
      </c>
      <c r="S51" s="37">
        <v>32.975064488392093</v>
      </c>
      <c r="T51" s="37">
        <v>38.243250214961307</v>
      </c>
      <c r="U51" s="37">
        <v>37.594840928632841</v>
      </c>
      <c r="V51" s="37">
        <v>41.466552020636279</v>
      </c>
      <c r="W51" s="37">
        <v>35.253998280309553</v>
      </c>
      <c r="X51" s="37">
        <v>36.67730008598452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4.7807394668959592E-2</v>
      </c>
      <c r="E52" s="37">
        <f t="shared" si="20"/>
        <v>0</v>
      </c>
      <c r="F52" s="37">
        <f t="shared" si="20"/>
        <v>0.14333619948409279</v>
      </c>
      <c r="G52" s="37">
        <f t="shared" si="20"/>
        <v>0.23886500429922611</v>
      </c>
      <c r="H52" s="37">
        <f t="shared" si="20"/>
        <v>2.3903697334479789E-2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0.35829750644883918</v>
      </c>
      <c r="O52" s="37">
        <f t="shared" si="20"/>
        <v>0.57325881341358553</v>
      </c>
      <c r="P52" s="37">
        <f t="shared" si="20"/>
        <v>0.40601891659501288</v>
      </c>
      <c r="Q52" s="37">
        <f t="shared" si="20"/>
        <v>9.5528804815133275E-2</v>
      </c>
      <c r="R52" s="37">
        <f t="shared" si="20"/>
        <v>0.69269131556319852</v>
      </c>
      <c r="S52" s="37">
        <f t="shared" si="20"/>
        <v>0.28658641444539978</v>
      </c>
      <c r="T52" s="37">
        <f t="shared" si="20"/>
        <v>0.11650902837489251</v>
      </c>
      <c r="U52" s="37">
        <f t="shared" si="20"/>
        <v>0.18082545141874459</v>
      </c>
      <c r="V52" s="37">
        <f t="shared" si="20"/>
        <v>0.13439380911435941</v>
      </c>
      <c r="W52" s="37">
        <f t="shared" si="20"/>
        <v>9.690455717970764E-2</v>
      </c>
      <c r="X52" s="37">
        <f t="shared" ref="X52" si="21">SUM(X53:X70)</f>
        <v>8.7446259673258794E-2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4.7807394668959592E-2</v>
      </c>
      <c r="E59" s="10">
        <v>0</v>
      </c>
      <c r="F59" s="10">
        <v>0.14333619948409279</v>
      </c>
      <c r="G59" s="10">
        <v>0.23886500429922611</v>
      </c>
      <c r="H59" s="10">
        <v>2.3903697334479789E-2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0.35829750644883918</v>
      </c>
      <c r="O59" s="10">
        <v>0.57325881341358553</v>
      </c>
      <c r="P59" s="10">
        <v>0.40601891659501288</v>
      </c>
      <c r="Q59" s="10">
        <v>9.5528804815133275E-2</v>
      </c>
      <c r="R59" s="10">
        <v>0.69269131556319852</v>
      </c>
      <c r="S59" s="10">
        <v>0.28658641444539978</v>
      </c>
      <c r="T59" s="10">
        <v>0.11650902837489251</v>
      </c>
      <c r="U59" s="10">
        <v>0.18082545141874459</v>
      </c>
      <c r="V59" s="10">
        <v>0.13439380911435941</v>
      </c>
      <c r="W59" s="10">
        <v>9.690455717970764E-2</v>
      </c>
      <c r="X59" s="10">
        <v>8.7446259673258794E-2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0.26276870163370591</v>
      </c>
      <c r="D71" s="37">
        <f t="shared" si="22"/>
        <v>0</v>
      </c>
      <c r="E71" s="37">
        <f t="shared" si="22"/>
        <v>0</v>
      </c>
      <c r="F71" s="37">
        <f t="shared" si="22"/>
        <v>1.8152192605331039</v>
      </c>
      <c r="G71" s="37">
        <f t="shared" si="22"/>
        <v>2.4601031814273431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2.3903697334479789E-2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1.5855546001719689</v>
      </c>
      <c r="U71" s="37">
        <f t="shared" si="22"/>
        <v>1.6507308684436801</v>
      </c>
      <c r="V71" s="37">
        <f t="shared" si="22"/>
        <v>1.052708512467756</v>
      </c>
      <c r="W71" s="37">
        <f t="shared" si="22"/>
        <v>1.006190885640585</v>
      </c>
      <c r="X71" s="37">
        <f t="shared" ref="X71" si="23">SUM(X72:X73)</f>
        <v>1.1421324161650901</v>
      </c>
    </row>
    <row r="72" spans="1:24" ht="11.25" customHeight="1" x14ac:dyDescent="0.2">
      <c r="A72" s="42" t="s">
        <v>131</v>
      </c>
      <c r="B72" s="9" t="s">
        <v>132</v>
      </c>
      <c r="C72" s="10">
        <v>0.26276870163370591</v>
      </c>
      <c r="D72" s="10">
        <v>0</v>
      </c>
      <c r="E72" s="10">
        <v>0</v>
      </c>
      <c r="F72" s="10">
        <v>1.8152192605331039</v>
      </c>
      <c r="G72" s="10">
        <v>2.4601031814273431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2.3903697334479789E-2</v>
      </c>
      <c r="P72" s="10">
        <v>0</v>
      </c>
      <c r="Q72" s="10">
        <v>0</v>
      </c>
      <c r="R72" s="10">
        <v>0</v>
      </c>
      <c r="S72" s="10">
        <v>0</v>
      </c>
      <c r="T72" s="10">
        <v>1.5855546001719689</v>
      </c>
      <c r="U72" s="10">
        <v>1.6507308684436801</v>
      </c>
      <c r="V72" s="10">
        <v>1.052708512467756</v>
      </c>
      <c r="W72" s="10">
        <v>1.006190885640585</v>
      </c>
      <c r="X72" s="10">
        <v>1.1421324161650901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67.545657781599317</v>
      </c>
      <c r="D75" s="37">
        <v>70.961134995700775</v>
      </c>
      <c r="E75" s="37">
        <v>74.854342218400689</v>
      </c>
      <c r="F75" s="37">
        <v>84.623129836629403</v>
      </c>
      <c r="G75" s="37">
        <v>80.395528804815129</v>
      </c>
      <c r="H75" s="37">
        <v>61.502837489251931</v>
      </c>
      <c r="I75" s="37">
        <v>63.77188306104901</v>
      </c>
      <c r="J75" s="37">
        <v>64.942218400687878</v>
      </c>
      <c r="K75" s="37">
        <v>61.622269991401552</v>
      </c>
      <c r="L75" s="37">
        <v>36.185124677558044</v>
      </c>
      <c r="M75" s="37">
        <v>53.477558039552868</v>
      </c>
      <c r="N75" s="37">
        <v>57.442476354256243</v>
      </c>
      <c r="O75" s="37">
        <v>60.308598452278588</v>
      </c>
      <c r="P75" s="37">
        <v>60.619088564058472</v>
      </c>
      <c r="Q75" s="37">
        <v>58.684436801375753</v>
      </c>
      <c r="R75" s="37">
        <v>65.37214101461737</v>
      </c>
      <c r="S75" s="37">
        <v>68.023301805674976</v>
      </c>
      <c r="T75" s="37">
        <v>66.607394668959586</v>
      </c>
      <c r="U75" s="37">
        <v>74.115219260533095</v>
      </c>
      <c r="V75" s="37">
        <v>69.553998280309543</v>
      </c>
      <c r="W75" s="37">
        <v>59.00335339638864</v>
      </c>
      <c r="X75" s="37">
        <v>70.787618228718827</v>
      </c>
    </row>
    <row r="76" spans="1:24" ht="11.25" customHeight="1" x14ac:dyDescent="0.2">
      <c r="A76" s="38" t="s">
        <v>139</v>
      </c>
      <c r="B76" s="39" t="s">
        <v>140</v>
      </c>
      <c r="C76" s="40">
        <v>125.7093723129837</v>
      </c>
      <c r="D76" s="40">
        <v>114.7893379191745</v>
      </c>
      <c r="E76" s="40">
        <v>111.69389509888219</v>
      </c>
      <c r="F76" s="40">
        <v>110.9200343938091</v>
      </c>
      <c r="G76" s="40">
        <v>114.2734307824591</v>
      </c>
      <c r="H76" s="40">
        <v>112.8976784178848</v>
      </c>
      <c r="I76" s="40">
        <v>118.9165950128977</v>
      </c>
      <c r="J76" s="40">
        <v>123.731728288908</v>
      </c>
      <c r="K76" s="40">
        <v>122.18400687876181</v>
      </c>
      <c r="L76" s="40">
        <v>119.4325021496131</v>
      </c>
      <c r="M76" s="40">
        <v>184.78073946689591</v>
      </c>
      <c r="N76" s="40">
        <v>191.2295786758383</v>
      </c>
      <c r="O76" s="40">
        <v>188.39208942390371</v>
      </c>
      <c r="P76" s="40">
        <v>209.54428202923469</v>
      </c>
      <c r="Q76" s="40">
        <v>205.24505588993981</v>
      </c>
      <c r="R76" s="40">
        <v>224.591573516767</v>
      </c>
      <c r="S76" s="40">
        <v>232.50214961306961</v>
      </c>
      <c r="T76" s="40">
        <v>237.57540842648319</v>
      </c>
      <c r="U76" s="40">
        <v>242.26036113499569</v>
      </c>
      <c r="V76" s="40">
        <v>245.5916595012898</v>
      </c>
      <c r="W76" s="40">
        <v>237.74135855546001</v>
      </c>
      <c r="X76" s="40">
        <v>272.5884780739467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193.84247635425621</v>
      </c>
      <c r="D2" s="31">
        <f t="shared" si="0"/>
        <v>212.85864144453996</v>
      </c>
      <c r="E2" s="31">
        <f t="shared" si="0"/>
        <v>219.53439380911433</v>
      </c>
      <c r="F2" s="31">
        <f t="shared" si="0"/>
        <v>207.61298366294068</v>
      </c>
      <c r="G2" s="31">
        <f t="shared" si="0"/>
        <v>181.65434221840067</v>
      </c>
      <c r="H2" s="31">
        <f t="shared" si="0"/>
        <v>203.6529664660361</v>
      </c>
      <c r="I2" s="31">
        <f t="shared" si="0"/>
        <v>211.62295786758384</v>
      </c>
      <c r="J2" s="31">
        <f t="shared" si="0"/>
        <v>221.80515907136717</v>
      </c>
      <c r="K2" s="31">
        <f t="shared" si="0"/>
        <v>217.43276010318141</v>
      </c>
      <c r="L2" s="31">
        <f t="shared" si="0"/>
        <v>263.30369733447981</v>
      </c>
      <c r="M2" s="31">
        <f t="shared" si="0"/>
        <v>241.39836629406705</v>
      </c>
      <c r="N2" s="31">
        <f t="shared" si="0"/>
        <v>230.79019776440239</v>
      </c>
      <c r="O2" s="31">
        <f t="shared" si="0"/>
        <v>217.47308684436797</v>
      </c>
      <c r="P2" s="31">
        <f t="shared" si="0"/>
        <v>183.11487532244195</v>
      </c>
      <c r="Q2" s="31">
        <f t="shared" si="0"/>
        <v>163.73886500429921</v>
      </c>
      <c r="R2" s="31">
        <f t="shared" si="0"/>
        <v>156.39535683576958</v>
      </c>
      <c r="S2" s="31">
        <f t="shared" si="0"/>
        <v>167.05305245055891</v>
      </c>
      <c r="T2" s="31">
        <f t="shared" si="0"/>
        <v>196.50343938091146</v>
      </c>
      <c r="U2" s="31">
        <f t="shared" si="0"/>
        <v>195.1362854686156</v>
      </c>
      <c r="V2" s="31">
        <f t="shared" si="0"/>
        <v>194.54075666380052</v>
      </c>
      <c r="W2" s="31">
        <f t="shared" si="0"/>
        <v>145.51633705932929</v>
      </c>
      <c r="X2" s="31">
        <f t="shared" ref="X2" si="1">SUM(X3,X17,X22,X25,X26,X51,X52,X71,X74,X75,X76)</f>
        <v>182.40765262252796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24.089853826311263</v>
      </c>
      <c r="D3" s="34">
        <f t="shared" si="2"/>
        <v>39.231986242476346</v>
      </c>
      <c r="E3" s="34">
        <f t="shared" si="2"/>
        <v>29.830954428202926</v>
      </c>
      <c r="F3" s="34">
        <f t="shared" si="2"/>
        <v>19.586328460877041</v>
      </c>
      <c r="G3" s="34">
        <f t="shared" si="2"/>
        <v>11.199484092863282</v>
      </c>
      <c r="H3" s="34">
        <f t="shared" si="2"/>
        <v>11.721152192605327</v>
      </c>
      <c r="I3" s="34">
        <f t="shared" si="2"/>
        <v>17.26208082545142</v>
      </c>
      <c r="J3" s="34">
        <f t="shared" si="2"/>
        <v>13.462166809974205</v>
      </c>
      <c r="K3" s="34">
        <f t="shared" si="2"/>
        <v>14.616595012897676</v>
      </c>
      <c r="L3" s="34">
        <f t="shared" si="2"/>
        <v>30.371625107480654</v>
      </c>
      <c r="M3" s="34">
        <f t="shared" si="2"/>
        <v>13.675494411006019</v>
      </c>
      <c r="N3" s="34">
        <f t="shared" si="2"/>
        <v>21.057265692175406</v>
      </c>
      <c r="O3" s="34">
        <f t="shared" si="2"/>
        <v>15.901461736887359</v>
      </c>
      <c r="P3" s="34">
        <f t="shared" si="2"/>
        <v>18.671883061049009</v>
      </c>
      <c r="Q3" s="34">
        <f t="shared" si="2"/>
        <v>8.0030094582975053</v>
      </c>
      <c r="R3" s="34">
        <f t="shared" si="2"/>
        <v>14.621238177128115</v>
      </c>
      <c r="S3" s="34">
        <f t="shared" si="2"/>
        <v>17.096044711951851</v>
      </c>
      <c r="T3" s="34">
        <f t="shared" si="2"/>
        <v>28.968701633705933</v>
      </c>
      <c r="U3" s="34">
        <f t="shared" si="2"/>
        <v>30.349441100601894</v>
      </c>
      <c r="V3" s="34">
        <f t="shared" si="2"/>
        <v>24.079879621668098</v>
      </c>
      <c r="W3" s="34">
        <f t="shared" si="2"/>
        <v>24.316595012897675</v>
      </c>
      <c r="X3" s="34">
        <f t="shared" ref="X3" si="3">SUM(X4,X8,X11)</f>
        <v>33.600859845227859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21.53250214961307</v>
      </c>
      <c r="D4" s="29">
        <f t="shared" si="4"/>
        <v>33.998194325021487</v>
      </c>
      <c r="E4" s="29">
        <f t="shared" si="4"/>
        <v>26.304213241616509</v>
      </c>
      <c r="F4" s="29">
        <f t="shared" si="4"/>
        <v>17.396216680997419</v>
      </c>
      <c r="G4" s="29">
        <f t="shared" si="4"/>
        <v>10.540584694754941</v>
      </c>
      <c r="H4" s="29">
        <f t="shared" si="4"/>
        <v>11.081083404987099</v>
      </c>
      <c r="I4" s="29">
        <f t="shared" si="4"/>
        <v>9.0035253654342213</v>
      </c>
      <c r="J4" s="29">
        <f t="shared" si="4"/>
        <v>6.2708512467755808</v>
      </c>
      <c r="K4" s="29">
        <f t="shared" si="4"/>
        <v>5.9784178847807388</v>
      </c>
      <c r="L4" s="29">
        <f t="shared" si="4"/>
        <v>18.292863284608771</v>
      </c>
      <c r="M4" s="29">
        <f t="shared" si="4"/>
        <v>5.9952708512467749</v>
      </c>
      <c r="N4" s="29">
        <f t="shared" si="4"/>
        <v>5.4308684436801373</v>
      </c>
      <c r="O4" s="29">
        <f t="shared" si="4"/>
        <v>4.8884780739466898</v>
      </c>
      <c r="P4" s="29">
        <f t="shared" si="4"/>
        <v>5.3883920894239026</v>
      </c>
      <c r="Q4" s="29">
        <f t="shared" si="4"/>
        <v>2.7023215821152191</v>
      </c>
      <c r="R4" s="29">
        <f t="shared" si="4"/>
        <v>8.7501289767841772</v>
      </c>
      <c r="S4" s="29">
        <f t="shared" si="4"/>
        <v>10.32957867583835</v>
      </c>
      <c r="T4" s="29">
        <f t="shared" si="4"/>
        <v>13.20636285468616</v>
      </c>
      <c r="U4" s="29">
        <f t="shared" si="4"/>
        <v>14.601117798796217</v>
      </c>
      <c r="V4" s="29">
        <f t="shared" si="4"/>
        <v>10.06251074806535</v>
      </c>
      <c r="W4" s="29">
        <f t="shared" si="4"/>
        <v>7.8327601031814256</v>
      </c>
      <c r="X4" s="29">
        <f t="shared" ref="X4" si="5">SUM(X5:X7)</f>
        <v>8.9586414445399818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0.52923473774720553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2.5451418744625968E-2</v>
      </c>
    </row>
    <row r="7" spans="1:24" ht="11.25" customHeight="1" x14ac:dyDescent="0.2">
      <c r="A7" s="41" t="s">
        <v>9</v>
      </c>
      <c r="B7" s="9" t="s">
        <v>10</v>
      </c>
      <c r="C7" s="10">
        <v>21.53250214961307</v>
      </c>
      <c r="D7" s="10">
        <v>33.998194325021487</v>
      </c>
      <c r="E7" s="10">
        <v>26.304213241616509</v>
      </c>
      <c r="F7" s="10">
        <v>17.396216680997419</v>
      </c>
      <c r="G7" s="10">
        <v>10.540584694754941</v>
      </c>
      <c r="H7" s="10">
        <v>11.081083404987099</v>
      </c>
      <c r="I7" s="10">
        <v>9.0035253654342213</v>
      </c>
      <c r="J7" s="10">
        <v>6.2708512467755808</v>
      </c>
      <c r="K7" s="10">
        <v>5.9784178847807388</v>
      </c>
      <c r="L7" s="10">
        <v>18.292863284608771</v>
      </c>
      <c r="M7" s="10">
        <v>5.9952708512467749</v>
      </c>
      <c r="N7" s="10">
        <v>5.4308684436801373</v>
      </c>
      <c r="O7" s="10">
        <v>4.8884780739466898</v>
      </c>
      <c r="P7" s="10">
        <v>5.3883920894239026</v>
      </c>
      <c r="Q7" s="10">
        <v>2.7023215821152191</v>
      </c>
      <c r="R7" s="10">
        <v>8.7501289767841772</v>
      </c>
      <c r="S7" s="10">
        <v>10.32957867583835</v>
      </c>
      <c r="T7" s="10">
        <v>13.20636285468616</v>
      </c>
      <c r="U7" s="10">
        <v>14.071883061049011</v>
      </c>
      <c r="V7" s="10">
        <v>10.06251074806535</v>
      </c>
      <c r="W7" s="10">
        <v>7.8327601031814256</v>
      </c>
      <c r="X7" s="10">
        <v>8.9331900257953567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0.22226999140154771</v>
      </c>
      <c r="E8" s="29">
        <f t="shared" si="6"/>
        <v>0.22975064488392091</v>
      </c>
      <c r="F8" s="29">
        <f t="shared" si="6"/>
        <v>0.21960447119518481</v>
      </c>
      <c r="G8" s="29">
        <f t="shared" si="6"/>
        <v>0</v>
      </c>
      <c r="H8" s="29">
        <f t="shared" si="6"/>
        <v>0</v>
      </c>
      <c r="I8" s="29">
        <f t="shared" si="6"/>
        <v>0.22098022355975919</v>
      </c>
      <c r="J8" s="29">
        <f t="shared" si="6"/>
        <v>0</v>
      </c>
      <c r="K8" s="29">
        <f t="shared" si="6"/>
        <v>0.21418744625967329</v>
      </c>
      <c r="L8" s="29">
        <f t="shared" si="6"/>
        <v>3.9015477214101462</v>
      </c>
      <c r="M8" s="29">
        <f t="shared" si="6"/>
        <v>2.1364574376612211</v>
      </c>
      <c r="N8" s="29">
        <f t="shared" si="6"/>
        <v>8.6784178847807389</v>
      </c>
      <c r="O8" s="29">
        <f t="shared" si="6"/>
        <v>6.4190025795356833</v>
      </c>
      <c r="P8" s="29">
        <f t="shared" si="6"/>
        <v>9.7984522785898527</v>
      </c>
      <c r="Q8" s="29">
        <f t="shared" si="6"/>
        <v>3.245313843508169</v>
      </c>
      <c r="R8" s="29">
        <f t="shared" si="6"/>
        <v>3.7945829750644879</v>
      </c>
      <c r="S8" s="29">
        <f t="shared" si="6"/>
        <v>6.0499570077386071</v>
      </c>
      <c r="T8" s="29">
        <f t="shared" si="6"/>
        <v>14.419432502149609</v>
      </c>
      <c r="U8" s="29">
        <f t="shared" si="6"/>
        <v>14.25133276010318</v>
      </c>
      <c r="V8" s="29">
        <f t="shared" si="6"/>
        <v>12.785468615649179</v>
      </c>
      <c r="W8" s="29">
        <f t="shared" si="6"/>
        <v>15.415133276010319</v>
      </c>
      <c r="X8" s="29">
        <f t="shared" ref="X8" si="7">SUM(X9:X10)</f>
        <v>21.21513327601032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0.22226999140154771</v>
      </c>
      <c r="E10" s="10">
        <v>0.22975064488392091</v>
      </c>
      <c r="F10" s="10">
        <v>0.21960447119518481</v>
      </c>
      <c r="G10" s="10">
        <v>0</v>
      </c>
      <c r="H10" s="10">
        <v>0</v>
      </c>
      <c r="I10" s="10">
        <v>0.22098022355975919</v>
      </c>
      <c r="J10" s="10">
        <v>0</v>
      </c>
      <c r="K10" s="10">
        <v>0.21418744625967329</v>
      </c>
      <c r="L10" s="10">
        <v>3.9015477214101462</v>
      </c>
      <c r="M10" s="10">
        <v>2.1364574376612211</v>
      </c>
      <c r="N10" s="10">
        <v>8.6784178847807389</v>
      </c>
      <c r="O10" s="10">
        <v>6.4190025795356833</v>
      </c>
      <c r="P10" s="10">
        <v>9.7984522785898527</v>
      </c>
      <c r="Q10" s="10">
        <v>3.245313843508169</v>
      </c>
      <c r="R10" s="10">
        <v>3.7945829750644879</v>
      </c>
      <c r="S10" s="10">
        <v>6.0499570077386071</v>
      </c>
      <c r="T10" s="10">
        <v>14.419432502149609</v>
      </c>
      <c r="U10" s="10">
        <v>14.25133276010318</v>
      </c>
      <c r="V10" s="10">
        <v>12.785468615649179</v>
      </c>
      <c r="W10" s="10">
        <v>15.415133276010319</v>
      </c>
      <c r="X10" s="10">
        <v>21.21513327601032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2.5573516766981941</v>
      </c>
      <c r="D11" s="29">
        <f t="shared" si="8"/>
        <v>5.0115219260533097</v>
      </c>
      <c r="E11" s="29">
        <f t="shared" si="8"/>
        <v>3.2969905417024941</v>
      </c>
      <c r="F11" s="29">
        <f t="shared" si="8"/>
        <v>1.9705073086844369</v>
      </c>
      <c r="G11" s="29">
        <f t="shared" si="8"/>
        <v>0.65889939810834053</v>
      </c>
      <c r="H11" s="29">
        <f t="shared" si="8"/>
        <v>0.64006878761822872</v>
      </c>
      <c r="I11" s="29">
        <f t="shared" si="8"/>
        <v>8.0375752364574371</v>
      </c>
      <c r="J11" s="29">
        <f t="shared" si="8"/>
        <v>7.1913155631986241</v>
      </c>
      <c r="K11" s="29">
        <f t="shared" si="8"/>
        <v>8.4239896818572646</v>
      </c>
      <c r="L11" s="29">
        <f t="shared" si="8"/>
        <v>8.1772141014617361</v>
      </c>
      <c r="M11" s="29">
        <f t="shared" si="8"/>
        <v>5.5437661220980221</v>
      </c>
      <c r="N11" s="29">
        <f t="shared" si="8"/>
        <v>6.9479793637145315</v>
      </c>
      <c r="O11" s="29">
        <f t="shared" si="8"/>
        <v>4.5939810834049872</v>
      </c>
      <c r="P11" s="29">
        <f t="shared" si="8"/>
        <v>3.4850386930352526</v>
      </c>
      <c r="Q11" s="29">
        <f t="shared" si="8"/>
        <v>2.0553740326741181</v>
      </c>
      <c r="R11" s="29">
        <f t="shared" si="8"/>
        <v>2.0765262252794496</v>
      </c>
      <c r="S11" s="29">
        <f t="shared" si="8"/>
        <v>0.7165090283748925</v>
      </c>
      <c r="T11" s="29">
        <f t="shared" si="8"/>
        <v>1.3429062768701632</v>
      </c>
      <c r="U11" s="29">
        <f t="shared" si="8"/>
        <v>1.4969905417024931</v>
      </c>
      <c r="V11" s="29">
        <f t="shared" si="8"/>
        <v>1.2319002579535687</v>
      </c>
      <c r="W11" s="29">
        <f t="shared" si="8"/>
        <v>1.0687016337059325</v>
      </c>
      <c r="X11" s="29">
        <f t="shared" ref="X11" si="9">SUM(X12:X16)</f>
        <v>3.427085124677558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2.6225279449699049E-2</v>
      </c>
      <c r="U12" s="10">
        <v>4.6517626827171109E-2</v>
      </c>
      <c r="V12" s="10">
        <v>3.112639724849527E-2</v>
      </c>
      <c r="W12" s="10">
        <v>3.2588134135855547E-2</v>
      </c>
      <c r="X12" s="10">
        <v>3.9294926913155628E-2</v>
      </c>
    </row>
    <row r="13" spans="1:24" ht="11.25" customHeight="1" x14ac:dyDescent="0.2">
      <c r="A13" s="41" t="s">
        <v>17</v>
      </c>
      <c r="B13" s="9" t="s">
        <v>18</v>
      </c>
      <c r="C13" s="10">
        <v>2.5573516766981941</v>
      </c>
      <c r="D13" s="10">
        <v>5.0115219260533097</v>
      </c>
      <c r="E13" s="10">
        <v>3.2969905417024941</v>
      </c>
      <c r="F13" s="10">
        <v>1.9705073086844369</v>
      </c>
      <c r="G13" s="10">
        <v>0.65889939810834053</v>
      </c>
      <c r="H13" s="10">
        <v>0.64006878761822872</v>
      </c>
      <c r="I13" s="10">
        <v>8.0375752364574371</v>
      </c>
      <c r="J13" s="10">
        <v>6.7729148753224422</v>
      </c>
      <c r="K13" s="10">
        <v>6.7519346517626824</v>
      </c>
      <c r="L13" s="10">
        <v>5.9110060189165949</v>
      </c>
      <c r="M13" s="10">
        <v>3.9108340498710228</v>
      </c>
      <c r="N13" s="10">
        <v>2.5603611349957012</v>
      </c>
      <c r="O13" s="10">
        <v>2.6583834909716249</v>
      </c>
      <c r="P13" s="10">
        <v>2.6536543422183998</v>
      </c>
      <c r="Q13" s="10">
        <v>1.3386070507308681</v>
      </c>
      <c r="R13" s="10">
        <v>1.3558899398108339</v>
      </c>
      <c r="S13" s="10">
        <v>0</v>
      </c>
      <c r="T13" s="10">
        <v>0</v>
      </c>
      <c r="U13" s="10">
        <v>2.278589853826311E-2</v>
      </c>
      <c r="V13" s="10">
        <v>1.375752364574377E-3</v>
      </c>
      <c r="W13" s="10">
        <v>0</v>
      </c>
      <c r="X13" s="10">
        <v>2.2548581255374032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0.41840068787618218</v>
      </c>
      <c r="K16" s="10">
        <v>1.6720550300945829</v>
      </c>
      <c r="L16" s="10">
        <v>2.2662080825451421</v>
      </c>
      <c r="M16" s="10">
        <v>1.6329320722269991</v>
      </c>
      <c r="N16" s="10">
        <v>4.3876182287188303</v>
      </c>
      <c r="O16" s="10">
        <v>1.9355975924333619</v>
      </c>
      <c r="P16" s="10">
        <v>0.83138435081685291</v>
      </c>
      <c r="Q16" s="10">
        <v>0.71676698194325017</v>
      </c>
      <c r="R16" s="10">
        <v>0.72063628546861558</v>
      </c>
      <c r="S16" s="10">
        <v>0.7165090283748925</v>
      </c>
      <c r="T16" s="10">
        <v>1.3166809974204641</v>
      </c>
      <c r="U16" s="10">
        <v>1.427687016337059</v>
      </c>
      <c r="V16" s="10">
        <v>1.199398108340499</v>
      </c>
      <c r="W16" s="10">
        <v>1.0361134995700769</v>
      </c>
      <c r="X16" s="10">
        <v>1.1329320722269991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95.493035253654327</v>
      </c>
      <c r="D26" s="37">
        <f t="shared" si="14"/>
        <v>81.078675838349085</v>
      </c>
      <c r="E26" s="37">
        <f t="shared" si="14"/>
        <v>97.449269131556306</v>
      </c>
      <c r="F26" s="37">
        <f t="shared" si="14"/>
        <v>92.282889079965599</v>
      </c>
      <c r="G26" s="37">
        <f t="shared" si="14"/>
        <v>86.151848667239889</v>
      </c>
      <c r="H26" s="37">
        <f t="shared" si="14"/>
        <v>102.70619088564058</v>
      </c>
      <c r="I26" s="37">
        <f t="shared" si="14"/>
        <v>102.39802235597591</v>
      </c>
      <c r="J26" s="37">
        <f t="shared" si="14"/>
        <v>88.081685296646597</v>
      </c>
      <c r="K26" s="37">
        <f t="shared" si="14"/>
        <v>100.08607050730868</v>
      </c>
      <c r="L26" s="37">
        <f t="shared" si="14"/>
        <v>101.42596732588135</v>
      </c>
      <c r="M26" s="37">
        <f t="shared" si="14"/>
        <v>100.3773860705073</v>
      </c>
      <c r="N26" s="37">
        <f t="shared" si="14"/>
        <v>88.817196904557164</v>
      </c>
      <c r="O26" s="37">
        <f t="shared" si="14"/>
        <v>73.249269131556318</v>
      </c>
      <c r="P26" s="37">
        <f t="shared" si="14"/>
        <v>45.665004299226133</v>
      </c>
      <c r="Q26" s="37">
        <f t="shared" si="14"/>
        <v>47.775150472914873</v>
      </c>
      <c r="R26" s="37">
        <f t="shared" si="14"/>
        <v>33.748839208942393</v>
      </c>
      <c r="S26" s="37">
        <f t="shared" si="14"/>
        <v>36.830008598452281</v>
      </c>
      <c r="T26" s="37">
        <f t="shared" si="14"/>
        <v>46.864144453998279</v>
      </c>
      <c r="U26" s="37">
        <f t="shared" si="14"/>
        <v>41.773430782459151</v>
      </c>
      <c r="V26" s="37">
        <f t="shared" si="14"/>
        <v>53.694754944110066</v>
      </c>
      <c r="W26" s="37">
        <f t="shared" si="14"/>
        <v>57.556921754084264</v>
      </c>
      <c r="X26" s="37">
        <f t="shared" ref="X26" si="15">SUM(X27,X33)</f>
        <v>59.926053310404129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95.493035253654327</v>
      </c>
      <c r="D33" s="29">
        <f t="shared" si="18"/>
        <v>81.078675838349085</v>
      </c>
      <c r="E33" s="29">
        <f t="shared" si="18"/>
        <v>97.449269131556306</v>
      </c>
      <c r="F33" s="29">
        <f t="shared" si="18"/>
        <v>92.282889079965599</v>
      </c>
      <c r="G33" s="29">
        <f t="shared" si="18"/>
        <v>86.151848667239889</v>
      </c>
      <c r="H33" s="29">
        <f t="shared" si="18"/>
        <v>102.70619088564058</v>
      </c>
      <c r="I33" s="29">
        <f t="shared" si="18"/>
        <v>102.39802235597591</v>
      </c>
      <c r="J33" s="29">
        <f t="shared" si="18"/>
        <v>88.081685296646597</v>
      </c>
      <c r="K33" s="29">
        <f t="shared" si="18"/>
        <v>100.08607050730868</v>
      </c>
      <c r="L33" s="29">
        <f t="shared" si="18"/>
        <v>101.42596732588135</v>
      </c>
      <c r="M33" s="29">
        <f t="shared" si="18"/>
        <v>100.3773860705073</v>
      </c>
      <c r="N33" s="29">
        <f t="shared" si="18"/>
        <v>88.817196904557164</v>
      </c>
      <c r="O33" s="29">
        <f t="shared" si="18"/>
        <v>73.249269131556318</v>
      </c>
      <c r="P33" s="29">
        <f t="shared" si="18"/>
        <v>45.665004299226133</v>
      </c>
      <c r="Q33" s="29">
        <f t="shared" si="18"/>
        <v>47.775150472914873</v>
      </c>
      <c r="R33" s="29">
        <f t="shared" si="18"/>
        <v>33.748839208942393</v>
      </c>
      <c r="S33" s="29">
        <f t="shared" si="18"/>
        <v>36.830008598452281</v>
      </c>
      <c r="T33" s="29">
        <f t="shared" si="18"/>
        <v>46.864144453998279</v>
      </c>
      <c r="U33" s="29">
        <f t="shared" si="18"/>
        <v>41.773430782459151</v>
      </c>
      <c r="V33" s="29">
        <f t="shared" si="18"/>
        <v>53.694754944110066</v>
      </c>
      <c r="W33" s="29">
        <f t="shared" si="18"/>
        <v>57.556921754084264</v>
      </c>
      <c r="X33" s="29">
        <f t="shared" ref="X33" si="19">SUM(X34:X50)</f>
        <v>59.926053310404129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1.129750644883921</v>
      </c>
      <c r="F36" s="10">
        <v>1.129750644883921</v>
      </c>
      <c r="G36" s="10">
        <v>1.129750644883921</v>
      </c>
      <c r="H36" s="10">
        <v>4.519002579535683</v>
      </c>
      <c r="I36" s="10">
        <v>1.129750644883921</v>
      </c>
      <c r="J36" s="10">
        <v>1.129750644883921</v>
      </c>
      <c r="K36" s="10">
        <v>1.129750644883921</v>
      </c>
      <c r="L36" s="10">
        <v>2.1974204643164228</v>
      </c>
      <c r="M36" s="10">
        <v>2.1974204643164228</v>
      </c>
      <c r="N36" s="10">
        <v>1.098710232158211</v>
      </c>
      <c r="O36" s="10">
        <v>1.098710232158211</v>
      </c>
      <c r="P36" s="10">
        <v>1.098710232158211</v>
      </c>
      <c r="Q36" s="10">
        <v>3.2960447119518479</v>
      </c>
      <c r="R36" s="10">
        <v>1.098710232158211</v>
      </c>
      <c r="S36" s="10">
        <v>2.1974204643164228</v>
      </c>
      <c r="T36" s="10">
        <v>2.9961306964746339</v>
      </c>
      <c r="U36" s="10">
        <v>3.583920894239037</v>
      </c>
      <c r="V36" s="10">
        <v>3.5289767841788482</v>
      </c>
      <c r="W36" s="10">
        <v>2.8895958727429059</v>
      </c>
      <c r="X36" s="10">
        <v>3.795958727429062</v>
      </c>
    </row>
    <row r="37" spans="1:24" ht="11.25" customHeight="1" x14ac:dyDescent="0.2">
      <c r="A37" s="41" t="s">
        <v>61</v>
      </c>
      <c r="B37" s="9" t="s">
        <v>62</v>
      </c>
      <c r="C37" s="10">
        <v>2.116165090283749</v>
      </c>
      <c r="D37" s="10">
        <v>1.058125537403267</v>
      </c>
      <c r="E37" s="10">
        <v>1.058125537403267</v>
      </c>
      <c r="F37" s="10">
        <v>2.116165090283749</v>
      </c>
      <c r="G37" s="10">
        <v>1.058125537403267</v>
      </c>
      <c r="H37" s="10">
        <v>1.058125537403267</v>
      </c>
      <c r="I37" s="10">
        <v>1.058125537403267</v>
      </c>
      <c r="J37" s="10">
        <v>1.058125537403267</v>
      </c>
      <c r="K37" s="10">
        <v>1.058125537403267</v>
      </c>
      <c r="L37" s="10">
        <v>1.0748065348237319</v>
      </c>
      <c r="M37" s="10">
        <v>2.1496130696474629</v>
      </c>
      <c r="N37" s="10">
        <v>1.0748065348237319</v>
      </c>
      <c r="O37" s="10">
        <v>1.0748065348237319</v>
      </c>
      <c r="P37" s="10">
        <v>1.0748065348237319</v>
      </c>
      <c r="Q37" s="10">
        <v>2.1006878761822869</v>
      </c>
      <c r="R37" s="10">
        <v>1.026999140154772</v>
      </c>
      <c r="S37" s="10">
        <v>1.026999140154772</v>
      </c>
      <c r="T37" s="10">
        <v>1.345399828030954</v>
      </c>
      <c r="U37" s="10">
        <v>0.4673258813413585</v>
      </c>
      <c r="V37" s="10">
        <v>1.889767841788478</v>
      </c>
      <c r="W37" s="10">
        <v>0.42622527944969901</v>
      </c>
      <c r="X37" s="10">
        <v>0.73327601031814271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3.095442820292347E-3</v>
      </c>
      <c r="U41" s="10">
        <v>6.1908856405846939E-3</v>
      </c>
      <c r="V41" s="10">
        <v>5.1590713671539118E-3</v>
      </c>
      <c r="W41" s="10">
        <v>3.095442820292347E-3</v>
      </c>
      <c r="X41" s="10">
        <v>1.031814273430782E-3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89.35227858985381</v>
      </c>
      <c r="D43" s="10">
        <v>76.000773860705067</v>
      </c>
      <c r="E43" s="10">
        <v>91.406362854686151</v>
      </c>
      <c r="F43" s="10">
        <v>84.217024935511603</v>
      </c>
      <c r="G43" s="10">
        <v>80.108942390369734</v>
      </c>
      <c r="H43" s="10">
        <v>90.379277730008596</v>
      </c>
      <c r="I43" s="10">
        <v>93.460361134995694</v>
      </c>
      <c r="J43" s="10">
        <v>80.108942390369734</v>
      </c>
      <c r="K43" s="10">
        <v>90.379277730008596</v>
      </c>
      <c r="L43" s="10">
        <v>87.907222699914016</v>
      </c>
      <c r="M43" s="10">
        <v>84.804643164230441</v>
      </c>
      <c r="N43" s="10">
        <v>74.462596732588125</v>
      </c>
      <c r="O43" s="10">
        <v>57.915391229578667</v>
      </c>
      <c r="P43" s="10">
        <v>34.128718830610488</v>
      </c>
      <c r="Q43" s="10">
        <v>32.060275150472911</v>
      </c>
      <c r="R43" s="10">
        <v>28.757007738607051</v>
      </c>
      <c r="S43" s="10">
        <v>29.784092863284609</v>
      </c>
      <c r="T43" s="10">
        <v>37.315391229578672</v>
      </c>
      <c r="U43" s="10">
        <v>32.31883061049011</v>
      </c>
      <c r="V43" s="10">
        <v>44.391659501289773</v>
      </c>
      <c r="W43" s="10">
        <v>50.77979363714531</v>
      </c>
      <c r="X43" s="10">
        <v>50.600085984522792</v>
      </c>
    </row>
    <row r="44" spans="1:24" ht="11.25" customHeight="1" x14ac:dyDescent="0.2">
      <c r="A44" s="41" t="s">
        <v>75</v>
      </c>
      <c r="B44" s="9" t="s">
        <v>76</v>
      </c>
      <c r="C44" s="10">
        <v>2.894840928632846</v>
      </c>
      <c r="D44" s="10">
        <v>1.9298366294067071</v>
      </c>
      <c r="E44" s="10">
        <v>2.894840928632846</v>
      </c>
      <c r="F44" s="10">
        <v>3.8597592433362</v>
      </c>
      <c r="G44" s="10">
        <v>2.894840928632846</v>
      </c>
      <c r="H44" s="10">
        <v>5.7895958727429058</v>
      </c>
      <c r="I44" s="10">
        <v>5.7895958727429058</v>
      </c>
      <c r="J44" s="10">
        <v>4.8246775580395527</v>
      </c>
      <c r="K44" s="10">
        <v>6.7546001719690452</v>
      </c>
      <c r="L44" s="10">
        <v>9.5538263112639719</v>
      </c>
      <c r="M44" s="10">
        <v>10.50920034393809</v>
      </c>
      <c r="N44" s="10">
        <v>11.464574376612211</v>
      </c>
      <c r="O44" s="10">
        <v>12.419948409286331</v>
      </c>
      <c r="P44" s="10">
        <v>8.5984522785898534</v>
      </c>
      <c r="Q44" s="10">
        <v>9.5538263112639719</v>
      </c>
      <c r="R44" s="10">
        <v>2.8661220980223558</v>
      </c>
      <c r="S44" s="10">
        <v>3.8214961306964752</v>
      </c>
      <c r="T44" s="10">
        <v>4.8715391229578673</v>
      </c>
      <c r="U44" s="10">
        <v>4.9666380051590711</v>
      </c>
      <c r="V44" s="10">
        <v>3.8791917454858118</v>
      </c>
      <c r="W44" s="10">
        <v>3.458211521926053</v>
      </c>
      <c r="X44" s="10">
        <v>4.7957007738607036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0.96018916595012893</v>
      </c>
      <c r="E50" s="10">
        <v>0.96018916595012893</v>
      </c>
      <c r="F50" s="10">
        <v>0.96018916595012893</v>
      </c>
      <c r="G50" s="10">
        <v>0.96018916595012893</v>
      </c>
      <c r="H50" s="10">
        <v>0.96018916595012893</v>
      </c>
      <c r="I50" s="10">
        <v>0.96018916595012893</v>
      </c>
      <c r="J50" s="10">
        <v>0.96018916595012893</v>
      </c>
      <c r="K50" s="10">
        <v>0.76431642304385194</v>
      </c>
      <c r="L50" s="10">
        <v>0.69269131556319852</v>
      </c>
      <c r="M50" s="10">
        <v>0.7165090283748925</v>
      </c>
      <c r="N50" s="10">
        <v>0.7165090283748925</v>
      </c>
      <c r="O50" s="10">
        <v>0.74041272570937233</v>
      </c>
      <c r="P50" s="10">
        <v>0.76431642304385194</v>
      </c>
      <c r="Q50" s="10">
        <v>0.76431642304385194</v>
      </c>
      <c r="R50" s="10">
        <v>0</v>
      </c>
      <c r="S50" s="10">
        <v>0</v>
      </c>
      <c r="T50" s="10">
        <v>0.33258813413585547</v>
      </c>
      <c r="U50" s="10">
        <v>0.43052450558899391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12.57523645743766</v>
      </c>
      <c r="D51" s="37">
        <v>18.91659501289768</v>
      </c>
      <c r="E51" s="37">
        <v>23.40928632846088</v>
      </c>
      <c r="F51" s="37">
        <v>19.561478933791921</v>
      </c>
      <c r="G51" s="37">
        <v>24.462596732588128</v>
      </c>
      <c r="H51" s="37">
        <v>28.26741186586414</v>
      </c>
      <c r="I51" s="37">
        <v>28.009458297506448</v>
      </c>
      <c r="J51" s="37">
        <v>38.241616509028383</v>
      </c>
      <c r="K51" s="37">
        <v>32.523645743766117</v>
      </c>
      <c r="L51" s="37">
        <v>44.432502149613057</v>
      </c>
      <c r="M51" s="37">
        <v>43.486672398968182</v>
      </c>
      <c r="N51" s="37">
        <v>34.845227858985382</v>
      </c>
      <c r="O51" s="37">
        <v>40.154772141014618</v>
      </c>
      <c r="P51" s="37">
        <v>35.769561478933788</v>
      </c>
      <c r="Q51" s="37">
        <v>29.084264832330181</v>
      </c>
      <c r="R51" s="37">
        <v>26.483233018056751</v>
      </c>
      <c r="S51" s="37">
        <v>30.653482373172832</v>
      </c>
      <c r="T51" s="37">
        <v>34.460791057609633</v>
      </c>
      <c r="U51" s="37">
        <v>30.25958727429062</v>
      </c>
      <c r="V51" s="37">
        <v>23.450902837489249</v>
      </c>
      <c r="W51" s="37">
        <v>23.183748925193459</v>
      </c>
      <c r="X51" s="37">
        <v>33.709114359415302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0.5493551160791057</v>
      </c>
      <c r="D52" s="37">
        <f t="shared" si="20"/>
        <v>0.40601891659501288</v>
      </c>
      <c r="E52" s="37">
        <f t="shared" si="20"/>
        <v>0.50154772141014614</v>
      </c>
      <c r="F52" s="37">
        <f t="shared" si="20"/>
        <v>0.83594153052450548</v>
      </c>
      <c r="G52" s="37">
        <f t="shared" si="20"/>
        <v>0.40601891659501288</v>
      </c>
      <c r="H52" s="37">
        <f t="shared" si="20"/>
        <v>0.7165090283748925</v>
      </c>
      <c r="I52" s="37">
        <f t="shared" si="20"/>
        <v>0.57325881341358553</v>
      </c>
      <c r="J52" s="37">
        <f t="shared" si="20"/>
        <v>0.50154772141014614</v>
      </c>
      <c r="K52" s="37">
        <f t="shared" si="20"/>
        <v>0.16723989681857257</v>
      </c>
      <c r="L52" s="37">
        <f t="shared" si="20"/>
        <v>0.88366294067067919</v>
      </c>
      <c r="M52" s="37">
        <f t="shared" si="20"/>
        <v>3.0094582975064492</v>
      </c>
      <c r="N52" s="37">
        <f t="shared" si="20"/>
        <v>2.9855546001719691</v>
      </c>
      <c r="O52" s="37">
        <f t="shared" si="20"/>
        <v>2.8661220980223558</v>
      </c>
      <c r="P52" s="37">
        <f t="shared" si="20"/>
        <v>2.7466895958727431</v>
      </c>
      <c r="Q52" s="37">
        <f t="shared" si="20"/>
        <v>1.9346517626827171</v>
      </c>
      <c r="R52" s="37">
        <f t="shared" si="20"/>
        <v>0.14333619948409279</v>
      </c>
      <c r="S52" s="37">
        <f t="shared" si="20"/>
        <v>0.23886500429922611</v>
      </c>
      <c r="T52" s="37">
        <f t="shared" si="20"/>
        <v>0.18005159071367149</v>
      </c>
      <c r="U52" s="37">
        <f t="shared" si="20"/>
        <v>0.50808254514187445</v>
      </c>
      <c r="V52" s="37">
        <f t="shared" si="20"/>
        <v>0.51874462596732585</v>
      </c>
      <c r="W52" s="37">
        <f t="shared" si="20"/>
        <v>0.25657781599312118</v>
      </c>
      <c r="X52" s="37">
        <f t="shared" ref="X52" si="21">SUM(X53:X70)</f>
        <v>2.6810834049871017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0.5493551160791057</v>
      </c>
      <c r="D59" s="10">
        <v>0.40601891659501288</v>
      </c>
      <c r="E59" s="10">
        <v>0.50154772141014614</v>
      </c>
      <c r="F59" s="10">
        <v>0.83594153052450548</v>
      </c>
      <c r="G59" s="10">
        <v>0.40601891659501288</v>
      </c>
      <c r="H59" s="10">
        <v>0.7165090283748925</v>
      </c>
      <c r="I59" s="10">
        <v>0.57325881341358553</v>
      </c>
      <c r="J59" s="10">
        <v>0.50154772141014614</v>
      </c>
      <c r="K59" s="10">
        <v>0.14333619948409279</v>
      </c>
      <c r="L59" s="10">
        <v>0.81203783319002576</v>
      </c>
      <c r="M59" s="10">
        <v>3.0094582975064492</v>
      </c>
      <c r="N59" s="10">
        <v>2.9855546001719691</v>
      </c>
      <c r="O59" s="10">
        <v>2.8661220980223558</v>
      </c>
      <c r="P59" s="10">
        <v>2.7466895958727431</v>
      </c>
      <c r="Q59" s="10">
        <v>1.9346517626827171</v>
      </c>
      <c r="R59" s="10">
        <v>0.14333619948409279</v>
      </c>
      <c r="S59" s="10">
        <v>0.23886500429922611</v>
      </c>
      <c r="T59" s="10">
        <v>0.18005159071367149</v>
      </c>
      <c r="U59" s="10">
        <v>0.50808254514187445</v>
      </c>
      <c r="V59" s="10">
        <v>0.51874462596732585</v>
      </c>
      <c r="W59" s="10">
        <v>0.25657781599312118</v>
      </c>
      <c r="X59" s="10">
        <v>1.066723989681857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2.3903697334479789E-2</v>
      </c>
      <c r="L61" s="10">
        <v>7.1625107480653469E-2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1.614359415305245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2.3903697334479789E-2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4.9871023215821153E-3</v>
      </c>
      <c r="U71" s="37">
        <f t="shared" si="22"/>
        <v>6.878761822871883E-4</v>
      </c>
      <c r="V71" s="37">
        <f t="shared" si="22"/>
        <v>5.4170249355116077E-3</v>
      </c>
      <c r="W71" s="37">
        <f t="shared" si="22"/>
        <v>1.2037833190025791E-3</v>
      </c>
      <c r="X71" s="37">
        <f t="shared" ref="X71" si="23">SUM(X72:X73)</f>
        <v>9.630266552020636E-3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2.3903697334479789E-2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4.9871023215821153E-3</v>
      </c>
      <c r="U72" s="10">
        <v>6.878761822871883E-4</v>
      </c>
      <c r="V72" s="10">
        <v>5.4170249355116077E-3</v>
      </c>
      <c r="W72" s="10">
        <v>1.2037833190025791E-3</v>
      </c>
      <c r="X72" s="10">
        <v>9.630266552020636E-3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13.75752364574377</v>
      </c>
      <c r="D75" s="37">
        <v>13.638091143594149</v>
      </c>
      <c r="E75" s="37">
        <v>12.53938091143594</v>
      </c>
      <c r="F75" s="37">
        <v>18.080653482373169</v>
      </c>
      <c r="G75" s="37">
        <v>15.668271711092</v>
      </c>
      <c r="H75" s="37">
        <v>15.33387790197764</v>
      </c>
      <c r="I75" s="37">
        <v>14.28297506448839</v>
      </c>
      <c r="J75" s="37">
        <v>14.450214961306971</v>
      </c>
      <c r="K75" s="37">
        <v>12.085640584694749</v>
      </c>
      <c r="L75" s="37">
        <v>22.045485812553739</v>
      </c>
      <c r="M75" s="37">
        <v>14.641272570937231</v>
      </c>
      <c r="N75" s="37">
        <v>14.641272570937231</v>
      </c>
      <c r="O75" s="37">
        <v>15.73998280309544</v>
      </c>
      <c r="P75" s="37">
        <v>12.849871023215821</v>
      </c>
      <c r="Q75" s="37">
        <v>12.10945829750645</v>
      </c>
      <c r="R75" s="37">
        <v>10.46147893379192</v>
      </c>
      <c r="S75" s="37">
        <v>8.2879621668099741</v>
      </c>
      <c r="T75" s="37">
        <v>8.3807394668959585</v>
      </c>
      <c r="U75" s="37">
        <v>7.5670679277730004</v>
      </c>
      <c r="V75" s="37">
        <v>7.1504729148753219</v>
      </c>
      <c r="W75" s="37">
        <v>7.1048151332760101</v>
      </c>
      <c r="X75" s="37">
        <v>4.5739466895958723</v>
      </c>
    </row>
    <row r="76" spans="1:24" ht="11.25" customHeight="1" x14ac:dyDescent="0.2">
      <c r="A76" s="38" t="s">
        <v>139</v>
      </c>
      <c r="B76" s="39" t="s">
        <v>140</v>
      </c>
      <c r="C76" s="40">
        <v>47.37747205503009</v>
      </c>
      <c r="D76" s="40">
        <v>59.587274290627683</v>
      </c>
      <c r="E76" s="40">
        <v>55.803955288048151</v>
      </c>
      <c r="F76" s="40">
        <v>57.265692175408432</v>
      </c>
      <c r="G76" s="40">
        <v>43.76612209802235</v>
      </c>
      <c r="H76" s="40">
        <v>44.883920894239033</v>
      </c>
      <c r="I76" s="40">
        <v>49.097162510748063</v>
      </c>
      <c r="J76" s="40">
        <v>67.067927773000861</v>
      </c>
      <c r="K76" s="40">
        <v>57.953568357695609</v>
      </c>
      <c r="L76" s="40">
        <v>64.144453998280312</v>
      </c>
      <c r="M76" s="40">
        <v>66.208082545141863</v>
      </c>
      <c r="N76" s="40">
        <v>68.443680137575228</v>
      </c>
      <c r="O76" s="40">
        <v>69.561478933791918</v>
      </c>
      <c r="P76" s="40">
        <v>67.411865864144445</v>
      </c>
      <c r="Q76" s="40">
        <v>64.832330180567496</v>
      </c>
      <c r="R76" s="40">
        <v>70.937231298366285</v>
      </c>
      <c r="S76" s="40">
        <v>73.946689595872741</v>
      </c>
      <c r="T76" s="40">
        <v>77.64402407566638</v>
      </c>
      <c r="U76" s="40">
        <v>84.677987962166796</v>
      </c>
      <c r="V76" s="40">
        <v>85.640584694754935</v>
      </c>
      <c r="W76" s="40">
        <v>33.096474634565773</v>
      </c>
      <c r="X76" s="40">
        <v>47.906964746345658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516.73379191745471</v>
      </c>
      <c r="D2" s="31">
        <f t="shared" si="0"/>
        <v>501.05683576956142</v>
      </c>
      <c r="E2" s="31">
        <f t="shared" si="0"/>
        <v>498.21066208082539</v>
      </c>
      <c r="F2" s="31">
        <f t="shared" si="0"/>
        <v>560.18873602751512</v>
      </c>
      <c r="G2" s="31">
        <f t="shared" si="0"/>
        <v>570.3514187446259</v>
      </c>
      <c r="H2" s="31">
        <f t="shared" si="0"/>
        <v>551.5763542562338</v>
      </c>
      <c r="I2" s="31">
        <f t="shared" si="0"/>
        <v>596.30687876182287</v>
      </c>
      <c r="J2" s="31">
        <f t="shared" si="0"/>
        <v>581.43396388650035</v>
      </c>
      <c r="K2" s="31">
        <f t="shared" si="0"/>
        <v>552.64032674118653</v>
      </c>
      <c r="L2" s="31">
        <f t="shared" si="0"/>
        <v>452.90283748925197</v>
      </c>
      <c r="M2" s="31">
        <f t="shared" si="0"/>
        <v>507.45356835769564</v>
      </c>
      <c r="N2" s="31">
        <f t="shared" si="0"/>
        <v>584.94823731728275</v>
      </c>
      <c r="O2" s="31">
        <f t="shared" si="0"/>
        <v>540.48005159071351</v>
      </c>
      <c r="P2" s="31">
        <f t="shared" si="0"/>
        <v>665.42708512467755</v>
      </c>
      <c r="Q2" s="31">
        <f t="shared" si="0"/>
        <v>715.64393809114358</v>
      </c>
      <c r="R2" s="31">
        <f t="shared" si="0"/>
        <v>708.19656061908859</v>
      </c>
      <c r="S2" s="31">
        <f t="shared" si="0"/>
        <v>763.04075666380049</v>
      </c>
      <c r="T2" s="31">
        <f t="shared" si="0"/>
        <v>812.52880481513319</v>
      </c>
      <c r="U2" s="31">
        <f t="shared" si="0"/>
        <v>786.39200343938091</v>
      </c>
      <c r="V2" s="31">
        <f t="shared" si="0"/>
        <v>822.69828030954432</v>
      </c>
      <c r="W2" s="31">
        <f t="shared" si="0"/>
        <v>814.80060189165954</v>
      </c>
      <c r="X2" s="31">
        <f t="shared" ref="X2" si="1">SUM(X3,X17,X22,X25,X26,X51,X52,X71,X74,X75,X76)</f>
        <v>875.15073086844359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152.55348237317276</v>
      </c>
      <c r="D3" s="34">
        <f t="shared" si="2"/>
        <v>143.08177128116938</v>
      </c>
      <c r="E3" s="34">
        <f t="shared" si="2"/>
        <v>128.91659501289763</v>
      </c>
      <c r="F3" s="34">
        <f t="shared" si="2"/>
        <v>132.96517626827173</v>
      </c>
      <c r="G3" s="34">
        <f t="shared" si="2"/>
        <v>116.74479793637141</v>
      </c>
      <c r="H3" s="34">
        <f t="shared" si="2"/>
        <v>102.23310404127257</v>
      </c>
      <c r="I3" s="34">
        <f t="shared" si="2"/>
        <v>93.84677558039553</v>
      </c>
      <c r="J3" s="34">
        <f t="shared" si="2"/>
        <v>89.25374032674118</v>
      </c>
      <c r="K3" s="34">
        <f t="shared" si="2"/>
        <v>87.354170249355121</v>
      </c>
      <c r="L3" s="34">
        <f t="shared" si="2"/>
        <v>58.644625967325879</v>
      </c>
      <c r="M3" s="34">
        <f t="shared" si="2"/>
        <v>62.844368013757517</v>
      </c>
      <c r="N3" s="34">
        <f t="shared" si="2"/>
        <v>55.938005159071359</v>
      </c>
      <c r="O3" s="34">
        <f t="shared" si="2"/>
        <v>53.229664660361138</v>
      </c>
      <c r="P3" s="34">
        <f t="shared" si="2"/>
        <v>53.883662940670668</v>
      </c>
      <c r="Q3" s="34">
        <f t="shared" si="2"/>
        <v>52.154600171969044</v>
      </c>
      <c r="R3" s="34">
        <f t="shared" si="2"/>
        <v>49.490713671539126</v>
      </c>
      <c r="S3" s="34">
        <f t="shared" si="2"/>
        <v>49.192519346517621</v>
      </c>
      <c r="T3" s="34">
        <f t="shared" si="2"/>
        <v>48.241014617368869</v>
      </c>
      <c r="U3" s="34">
        <f t="shared" si="2"/>
        <v>45.860791057609632</v>
      </c>
      <c r="V3" s="34">
        <f t="shared" si="2"/>
        <v>43.581599312123807</v>
      </c>
      <c r="W3" s="34">
        <f t="shared" si="2"/>
        <v>33.429664660361126</v>
      </c>
      <c r="X3" s="34">
        <f t="shared" ref="X3" si="3">SUM(X4,X8,X11)</f>
        <v>37.350214961306961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131.95580395528799</v>
      </c>
      <c r="D4" s="29">
        <f t="shared" si="4"/>
        <v>124.28839208942389</v>
      </c>
      <c r="E4" s="29">
        <f t="shared" si="4"/>
        <v>109.1343938091143</v>
      </c>
      <c r="F4" s="29">
        <f t="shared" si="4"/>
        <v>113.9171969045572</v>
      </c>
      <c r="G4" s="29">
        <f t="shared" si="4"/>
        <v>108.1796216680997</v>
      </c>
      <c r="H4" s="29">
        <f t="shared" si="4"/>
        <v>100.3128116938951</v>
      </c>
      <c r="I4" s="29">
        <f t="shared" si="4"/>
        <v>92.286242476354246</v>
      </c>
      <c r="J4" s="29">
        <f t="shared" si="4"/>
        <v>87.221840068787614</v>
      </c>
      <c r="K4" s="29">
        <f t="shared" si="4"/>
        <v>85.328546861564917</v>
      </c>
      <c r="L4" s="29">
        <f t="shared" si="4"/>
        <v>58.644625967325879</v>
      </c>
      <c r="M4" s="29">
        <f t="shared" si="4"/>
        <v>62.844368013757517</v>
      </c>
      <c r="N4" s="29">
        <f t="shared" si="4"/>
        <v>55.938005159071359</v>
      </c>
      <c r="O4" s="29">
        <f t="shared" si="4"/>
        <v>53.229664660361138</v>
      </c>
      <c r="P4" s="29">
        <f t="shared" si="4"/>
        <v>53.883662940670668</v>
      </c>
      <c r="Q4" s="29">
        <f t="shared" si="4"/>
        <v>51.884178847807391</v>
      </c>
      <c r="R4" s="29">
        <f t="shared" si="4"/>
        <v>49.219690455717974</v>
      </c>
      <c r="S4" s="29">
        <f t="shared" si="4"/>
        <v>48.929492691315559</v>
      </c>
      <c r="T4" s="29">
        <f t="shared" si="4"/>
        <v>48.122012037833187</v>
      </c>
      <c r="U4" s="29">
        <f t="shared" si="4"/>
        <v>45.676268271711088</v>
      </c>
      <c r="V4" s="29">
        <f t="shared" si="4"/>
        <v>43.403009458297497</v>
      </c>
      <c r="W4" s="29">
        <f t="shared" si="4"/>
        <v>33.224849527085119</v>
      </c>
      <c r="X4" s="29">
        <f t="shared" ref="X4" si="5">SUM(X5:X7)</f>
        <v>37.026483233018055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0.71177987962166811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9.8194325021496109E-2</v>
      </c>
    </row>
    <row r="7" spans="1:24" ht="11.25" customHeight="1" x14ac:dyDescent="0.2">
      <c r="A7" s="41" t="s">
        <v>9</v>
      </c>
      <c r="B7" s="9" t="s">
        <v>10</v>
      </c>
      <c r="C7" s="10">
        <v>131.95580395528799</v>
      </c>
      <c r="D7" s="10">
        <v>124.28839208942389</v>
      </c>
      <c r="E7" s="10">
        <v>109.1343938091143</v>
      </c>
      <c r="F7" s="10">
        <v>113.9171969045572</v>
      </c>
      <c r="G7" s="10">
        <v>108.1796216680997</v>
      </c>
      <c r="H7" s="10">
        <v>100.3128116938951</v>
      </c>
      <c r="I7" s="10">
        <v>92.286242476354246</v>
      </c>
      <c r="J7" s="10">
        <v>87.221840068787614</v>
      </c>
      <c r="K7" s="10">
        <v>85.328546861564917</v>
      </c>
      <c r="L7" s="10">
        <v>58.644625967325879</v>
      </c>
      <c r="M7" s="10">
        <v>62.132588134135851</v>
      </c>
      <c r="N7" s="10">
        <v>55.938005159071359</v>
      </c>
      <c r="O7" s="10">
        <v>53.229664660361138</v>
      </c>
      <c r="P7" s="10">
        <v>53.883662940670668</v>
      </c>
      <c r="Q7" s="10">
        <v>51.884178847807391</v>
      </c>
      <c r="R7" s="10">
        <v>49.219690455717974</v>
      </c>
      <c r="S7" s="10">
        <v>48.929492691315559</v>
      </c>
      <c r="T7" s="10">
        <v>48.122012037833187</v>
      </c>
      <c r="U7" s="10">
        <v>45.676268271711088</v>
      </c>
      <c r="V7" s="10">
        <v>43.403009458297497</v>
      </c>
      <c r="W7" s="10">
        <v>33.224849527085119</v>
      </c>
      <c r="X7" s="10">
        <v>36.92828890799656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0.22785898538263111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0.22098022355975919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0.27042132416165088</v>
      </c>
      <c r="R8" s="29">
        <f t="shared" si="6"/>
        <v>0.27102321582115219</v>
      </c>
      <c r="S8" s="29">
        <f t="shared" si="6"/>
        <v>0.26302665520206359</v>
      </c>
      <c r="T8" s="29">
        <f t="shared" si="6"/>
        <v>0.11900257953568361</v>
      </c>
      <c r="U8" s="29">
        <f t="shared" si="6"/>
        <v>0.18030954428202919</v>
      </c>
      <c r="V8" s="29">
        <f t="shared" si="6"/>
        <v>0.17858985382631121</v>
      </c>
      <c r="W8" s="29">
        <f t="shared" si="6"/>
        <v>0.20481513327601031</v>
      </c>
      <c r="X8" s="29">
        <f t="shared" ref="X8" si="7">SUM(X9:X10)</f>
        <v>0.2857265692175408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0.22785898538263111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0.22098022355975919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0.27042132416165088</v>
      </c>
      <c r="R10" s="10">
        <v>0.27102321582115219</v>
      </c>
      <c r="S10" s="10">
        <v>0.26302665520206359</v>
      </c>
      <c r="T10" s="10">
        <v>0.11900257953568361</v>
      </c>
      <c r="U10" s="10">
        <v>0.18030954428202919</v>
      </c>
      <c r="V10" s="10">
        <v>0.17858985382631121</v>
      </c>
      <c r="W10" s="10">
        <v>0.20481513327601031</v>
      </c>
      <c r="X10" s="10">
        <v>0.2857265692175408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20.369819432502144</v>
      </c>
      <c r="D11" s="29">
        <f t="shared" si="8"/>
        <v>18.79337919174549</v>
      </c>
      <c r="E11" s="29">
        <f t="shared" si="8"/>
        <v>19.78220120378332</v>
      </c>
      <c r="F11" s="29">
        <f t="shared" si="8"/>
        <v>19.047979363714528</v>
      </c>
      <c r="G11" s="29">
        <f t="shared" si="8"/>
        <v>8.5651762682717099</v>
      </c>
      <c r="H11" s="29">
        <f t="shared" si="8"/>
        <v>1.920292347377472</v>
      </c>
      <c r="I11" s="29">
        <f t="shared" si="8"/>
        <v>1.3395528804815131</v>
      </c>
      <c r="J11" s="29">
        <f t="shared" si="8"/>
        <v>2.0319002579535681</v>
      </c>
      <c r="K11" s="29">
        <f t="shared" si="8"/>
        <v>2.0256233877901981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4.2132416165090282E-3</v>
      </c>
      <c r="V11" s="29">
        <f t="shared" si="8"/>
        <v>0</v>
      </c>
      <c r="W11" s="29">
        <f t="shared" si="8"/>
        <v>0</v>
      </c>
      <c r="X11" s="29">
        <f t="shared" ref="X11" si="9">SUM(X12:X16)</f>
        <v>3.8005159071367159E-2</v>
      </c>
    </row>
    <row r="12" spans="1:24" ht="11.25" customHeight="1" x14ac:dyDescent="0.2">
      <c r="A12" s="41" t="s">
        <v>15</v>
      </c>
      <c r="B12" s="9" t="s">
        <v>16</v>
      </c>
      <c r="C12" s="10">
        <v>0.55021496130696468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4.2132416165090282E-3</v>
      </c>
      <c r="V12" s="10">
        <v>0</v>
      </c>
      <c r="W12" s="10">
        <v>0</v>
      </c>
      <c r="X12" s="10">
        <v>2.8374892519346519E-3</v>
      </c>
    </row>
    <row r="13" spans="1:24" ht="11.25" customHeight="1" x14ac:dyDescent="0.2">
      <c r="A13" s="41" t="s">
        <v>17</v>
      </c>
      <c r="B13" s="9" t="s">
        <v>18</v>
      </c>
      <c r="C13" s="10">
        <v>19.819604471195181</v>
      </c>
      <c r="D13" s="10">
        <v>18.79337919174549</v>
      </c>
      <c r="E13" s="10">
        <v>19.78220120378332</v>
      </c>
      <c r="F13" s="10">
        <v>19.047979363714528</v>
      </c>
      <c r="G13" s="10">
        <v>8.5651762682717099</v>
      </c>
      <c r="H13" s="10">
        <v>1.920292347377472</v>
      </c>
      <c r="I13" s="10">
        <v>1.3395528804815131</v>
      </c>
      <c r="J13" s="10">
        <v>2.0319002579535681</v>
      </c>
      <c r="K13" s="10">
        <v>2.0256233877901981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3.2244196044711952E-2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2.9234737747205509E-3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38.072055030094589</v>
      </c>
      <c r="D26" s="37">
        <f t="shared" si="14"/>
        <v>34.436801375752367</v>
      </c>
      <c r="E26" s="37">
        <f t="shared" si="14"/>
        <v>34.369991401547715</v>
      </c>
      <c r="F26" s="37">
        <f t="shared" si="14"/>
        <v>45.980223559759239</v>
      </c>
      <c r="G26" s="37">
        <f t="shared" si="14"/>
        <v>45.029664660361135</v>
      </c>
      <c r="H26" s="37">
        <f t="shared" si="14"/>
        <v>44.664230438521066</v>
      </c>
      <c r="I26" s="37">
        <f t="shared" si="14"/>
        <v>60.100773860705068</v>
      </c>
      <c r="J26" s="37">
        <f t="shared" si="14"/>
        <v>39.529062768701628</v>
      </c>
      <c r="K26" s="37">
        <f t="shared" si="14"/>
        <v>25.007222699914013</v>
      </c>
      <c r="L26" s="37">
        <f t="shared" si="14"/>
        <v>26.753138435081688</v>
      </c>
      <c r="M26" s="37">
        <f t="shared" si="14"/>
        <v>29.134307824591566</v>
      </c>
      <c r="N26" s="37">
        <f t="shared" si="14"/>
        <v>32.459157351676701</v>
      </c>
      <c r="O26" s="37">
        <f t="shared" si="14"/>
        <v>20.99217540842648</v>
      </c>
      <c r="P26" s="37">
        <f t="shared" si="14"/>
        <v>21.121152192605326</v>
      </c>
      <c r="Q26" s="37">
        <f t="shared" si="14"/>
        <v>27.392605331040407</v>
      </c>
      <c r="R26" s="37">
        <f t="shared" si="14"/>
        <v>20.015219260533097</v>
      </c>
      <c r="S26" s="37">
        <f t="shared" si="14"/>
        <v>23.239724849527079</v>
      </c>
      <c r="T26" s="37">
        <f t="shared" si="14"/>
        <v>23.414617368873607</v>
      </c>
      <c r="U26" s="37">
        <f t="shared" si="14"/>
        <v>20.433791917454851</v>
      </c>
      <c r="V26" s="37">
        <f t="shared" si="14"/>
        <v>19.996646603611353</v>
      </c>
      <c r="W26" s="37">
        <f t="shared" si="14"/>
        <v>17.625623387790199</v>
      </c>
      <c r="X26" s="37">
        <f t="shared" ref="X26" si="15">SUM(X27,X33)</f>
        <v>21.503955288048143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38.072055030094589</v>
      </c>
      <c r="D33" s="29">
        <f t="shared" si="18"/>
        <v>34.436801375752367</v>
      </c>
      <c r="E33" s="29">
        <f t="shared" si="18"/>
        <v>34.369991401547715</v>
      </c>
      <c r="F33" s="29">
        <f t="shared" si="18"/>
        <v>45.980223559759239</v>
      </c>
      <c r="G33" s="29">
        <f t="shared" si="18"/>
        <v>45.029664660361135</v>
      </c>
      <c r="H33" s="29">
        <f t="shared" si="18"/>
        <v>44.664230438521066</v>
      </c>
      <c r="I33" s="29">
        <f t="shared" si="18"/>
        <v>60.100773860705068</v>
      </c>
      <c r="J33" s="29">
        <f t="shared" si="18"/>
        <v>39.529062768701628</v>
      </c>
      <c r="K33" s="29">
        <f t="shared" si="18"/>
        <v>25.007222699914013</v>
      </c>
      <c r="L33" s="29">
        <f t="shared" si="18"/>
        <v>26.753138435081688</v>
      </c>
      <c r="M33" s="29">
        <f t="shared" si="18"/>
        <v>29.134307824591566</v>
      </c>
      <c r="N33" s="29">
        <f t="shared" si="18"/>
        <v>32.459157351676701</v>
      </c>
      <c r="O33" s="29">
        <f t="shared" si="18"/>
        <v>20.99217540842648</v>
      </c>
      <c r="P33" s="29">
        <f t="shared" si="18"/>
        <v>21.121152192605326</v>
      </c>
      <c r="Q33" s="29">
        <f t="shared" si="18"/>
        <v>27.392605331040407</v>
      </c>
      <c r="R33" s="29">
        <f t="shared" si="18"/>
        <v>20.015219260533097</v>
      </c>
      <c r="S33" s="29">
        <f t="shared" si="18"/>
        <v>23.239724849527079</v>
      </c>
      <c r="T33" s="29">
        <f t="shared" si="18"/>
        <v>23.414617368873607</v>
      </c>
      <c r="U33" s="29">
        <f t="shared" si="18"/>
        <v>20.433791917454851</v>
      </c>
      <c r="V33" s="29">
        <f t="shared" si="18"/>
        <v>19.996646603611353</v>
      </c>
      <c r="W33" s="29">
        <f t="shared" si="18"/>
        <v>17.625623387790199</v>
      </c>
      <c r="X33" s="29">
        <f t="shared" ref="X33" si="19">SUM(X34:X50)</f>
        <v>21.503955288048143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4.519002579535683</v>
      </c>
      <c r="D36" s="10">
        <v>5.6486672398968194</v>
      </c>
      <c r="E36" s="10">
        <v>5.6486672398968194</v>
      </c>
      <c r="F36" s="10">
        <v>9.0379191745485805</v>
      </c>
      <c r="G36" s="10">
        <v>11.297420464316421</v>
      </c>
      <c r="H36" s="10">
        <v>7.9081685296646604</v>
      </c>
      <c r="I36" s="10">
        <v>7.9081685296646604</v>
      </c>
      <c r="J36" s="10">
        <v>7.9081685296646604</v>
      </c>
      <c r="K36" s="10">
        <v>5.6486672398968194</v>
      </c>
      <c r="L36" s="10">
        <v>4.3947549441100593</v>
      </c>
      <c r="M36" s="10">
        <v>7.690799656061909</v>
      </c>
      <c r="N36" s="10">
        <v>8.7895098882201186</v>
      </c>
      <c r="O36" s="10">
        <v>6.592175408426483</v>
      </c>
      <c r="P36" s="10">
        <v>8.7895098882201186</v>
      </c>
      <c r="Q36" s="10">
        <v>10.98693035253654</v>
      </c>
      <c r="R36" s="10">
        <v>8.7895098882201186</v>
      </c>
      <c r="S36" s="10">
        <v>10.98693035253654</v>
      </c>
      <c r="T36" s="10">
        <v>11.10885640584695</v>
      </c>
      <c r="U36" s="10">
        <v>10.334307824591569</v>
      </c>
      <c r="V36" s="10">
        <v>11.396732588134141</v>
      </c>
      <c r="W36" s="10">
        <v>11.391229578675841</v>
      </c>
      <c r="X36" s="10">
        <v>13.01728288907996</v>
      </c>
    </row>
    <row r="37" spans="1:24" ht="11.25" customHeight="1" x14ac:dyDescent="0.2">
      <c r="A37" s="41" t="s">
        <v>61</v>
      </c>
      <c r="B37" s="9" t="s">
        <v>62</v>
      </c>
      <c r="C37" s="10">
        <v>2.116165090283749</v>
      </c>
      <c r="D37" s="10">
        <v>1.058125537403267</v>
      </c>
      <c r="E37" s="10">
        <v>1.058125537403267</v>
      </c>
      <c r="F37" s="10">
        <v>1.058125537403267</v>
      </c>
      <c r="G37" s="10">
        <v>1.058125537403267</v>
      </c>
      <c r="H37" s="10">
        <v>1.058125537403267</v>
      </c>
      <c r="I37" s="10">
        <v>2.116165090283749</v>
      </c>
      <c r="J37" s="10">
        <v>1.058125537403267</v>
      </c>
      <c r="K37" s="10">
        <v>1.058125537403267</v>
      </c>
      <c r="L37" s="10">
        <v>0</v>
      </c>
      <c r="M37" s="10">
        <v>1.0748065348237319</v>
      </c>
      <c r="N37" s="10">
        <v>1.0748065348237319</v>
      </c>
      <c r="O37" s="10">
        <v>0</v>
      </c>
      <c r="P37" s="10">
        <v>0</v>
      </c>
      <c r="Q37" s="10">
        <v>1.050300945829751</v>
      </c>
      <c r="R37" s="10">
        <v>0</v>
      </c>
      <c r="S37" s="10">
        <v>0</v>
      </c>
      <c r="T37" s="10">
        <v>0.41083404987102318</v>
      </c>
      <c r="U37" s="10">
        <v>0.7343078245915734</v>
      </c>
      <c r="V37" s="10">
        <v>0.42622527944969901</v>
      </c>
      <c r="W37" s="10">
        <v>3.8005159071367152E-2</v>
      </c>
      <c r="X37" s="10">
        <v>0.35331040412725712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2.0636285468615648E-3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25.67592433361995</v>
      </c>
      <c r="D43" s="10">
        <v>27.73000859845228</v>
      </c>
      <c r="E43" s="10">
        <v>26.703009458297501</v>
      </c>
      <c r="F43" s="10">
        <v>34.919260533104037</v>
      </c>
      <c r="G43" s="10">
        <v>29.784092863284609</v>
      </c>
      <c r="H43" s="10">
        <v>31.838177128116939</v>
      </c>
      <c r="I43" s="10">
        <v>46.216680997420461</v>
      </c>
      <c r="J43" s="10">
        <v>26.703009458297501</v>
      </c>
      <c r="K43" s="10">
        <v>15.40558899398108</v>
      </c>
      <c r="L43" s="10">
        <v>17.58142734307825</v>
      </c>
      <c r="M43" s="10">
        <v>16.547205503009451</v>
      </c>
      <c r="N43" s="10">
        <v>20.684092863284611</v>
      </c>
      <c r="O43" s="10">
        <v>13.44462596732588</v>
      </c>
      <c r="P43" s="10">
        <v>11.376268271711091</v>
      </c>
      <c r="Q43" s="10">
        <v>13.44462596732588</v>
      </c>
      <c r="R43" s="10">
        <v>10.27033533963886</v>
      </c>
      <c r="S43" s="10">
        <v>11.297420464316421</v>
      </c>
      <c r="T43" s="10">
        <v>11.067325881341359</v>
      </c>
      <c r="U43" s="10">
        <v>8.5686156491831476</v>
      </c>
      <c r="V43" s="10">
        <v>7.3884780739466889</v>
      </c>
      <c r="W43" s="10">
        <v>5.6662080825451424</v>
      </c>
      <c r="X43" s="10">
        <v>7.8024075666380046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0.96491831470335332</v>
      </c>
      <c r="G44" s="10">
        <v>1.9298366294067071</v>
      </c>
      <c r="H44" s="10">
        <v>3.8597592433362</v>
      </c>
      <c r="I44" s="10">
        <v>3.8597592433362</v>
      </c>
      <c r="J44" s="10">
        <v>3.8597592433362</v>
      </c>
      <c r="K44" s="10">
        <v>2.894840928632846</v>
      </c>
      <c r="L44" s="10">
        <v>4.7769561478933786</v>
      </c>
      <c r="M44" s="10">
        <v>3.8214961306964752</v>
      </c>
      <c r="N44" s="10">
        <v>1.9107480653482369</v>
      </c>
      <c r="O44" s="10">
        <v>0.95537403267411869</v>
      </c>
      <c r="P44" s="10">
        <v>0.95537403267411869</v>
      </c>
      <c r="Q44" s="10">
        <v>1.9107480653482369</v>
      </c>
      <c r="R44" s="10">
        <v>0.95537403267411869</v>
      </c>
      <c r="S44" s="10">
        <v>0.95537403267411869</v>
      </c>
      <c r="T44" s="10">
        <v>0.82450558899398108</v>
      </c>
      <c r="U44" s="10">
        <v>0.78710232158211513</v>
      </c>
      <c r="V44" s="10">
        <v>0.77841788478073948</v>
      </c>
      <c r="W44" s="10">
        <v>0.52932072226999138</v>
      </c>
      <c r="X44" s="10">
        <v>0.32811693895098881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5.7609630266552019</v>
      </c>
      <c r="D50" s="10">
        <v>0</v>
      </c>
      <c r="E50" s="10">
        <v>0.96018916595012893</v>
      </c>
      <c r="F50" s="10">
        <v>0</v>
      </c>
      <c r="G50" s="10">
        <v>0.96018916595012893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3.095442820292347E-3</v>
      </c>
      <c r="U50" s="10">
        <v>9.4582975064488387E-3</v>
      </c>
      <c r="V50" s="10">
        <v>6.7927773000859854E-3</v>
      </c>
      <c r="W50" s="10">
        <v>8.5984522785898529E-4</v>
      </c>
      <c r="X50" s="10">
        <v>7.7386070507308674E-4</v>
      </c>
    </row>
    <row r="51" spans="1:24" ht="11.25" customHeight="1" x14ac:dyDescent="0.2">
      <c r="A51" s="35" t="s">
        <v>89</v>
      </c>
      <c r="B51" s="36" t="s">
        <v>90</v>
      </c>
      <c r="C51" s="37">
        <v>72.549441100601882</v>
      </c>
      <c r="D51" s="37">
        <v>62.360275150472908</v>
      </c>
      <c r="E51" s="37">
        <v>75.064488392089416</v>
      </c>
      <c r="F51" s="37">
        <v>79.729148753224408</v>
      </c>
      <c r="G51" s="37">
        <v>77.40756663800515</v>
      </c>
      <c r="H51" s="37">
        <v>79.299226139294916</v>
      </c>
      <c r="I51" s="37">
        <v>79.213241616509023</v>
      </c>
      <c r="J51" s="37">
        <v>82.416165090283741</v>
      </c>
      <c r="K51" s="37">
        <v>101.3327601031814</v>
      </c>
      <c r="L51" s="37">
        <v>69.625967325881334</v>
      </c>
      <c r="M51" s="37">
        <v>86.092003439380903</v>
      </c>
      <c r="N51" s="37">
        <v>101.1177987962167</v>
      </c>
      <c r="O51" s="37">
        <v>88.198624247635422</v>
      </c>
      <c r="P51" s="37">
        <v>123.17282889079971</v>
      </c>
      <c r="Q51" s="37">
        <v>112.8331900257953</v>
      </c>
      <c r="R51" s="37">
        <v>115.75666380051589</v>
      </c>
      <c r="S51" s="37">
        <v>129.1917454858125</v>
      </c>
      <c r="T51" s="37">
        <v>138.77368873602751</v>
      </c>
      <c r="U51" s="37">
        <v>133.3205503009458</v>
      </c>
      <c r="V51" s="37">
        <v>152.57540842648319</v>
      </c>
      <c r="W51" s="37">
        <v>159.29707652622531</v>
      </c>
      <c r="X51" s="37">
        <v>172.16294067067929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59.878675838349103</v>
      </c>
      <c r="D52" s="37">
        <f t="shared" si="20"/>
        <v>63.5091143594153</v>
      </c>
      <c r="E52" s="37">
        <f t="shared" si="20"/>
        <v>57.203611349957008</v>
      </c>
      <c r="F52" s="37">
        <f t="shared" si="20"/>
        <v>60.475752364574369</v>
      </c>
      <c r="G52" s="37">
        <f t="shared" si="20"/>
        <v>66.112553740326732</v>
      </c>
      <c r="H52" s="37">
        <f t="shared" si="20"/>
        <v>55.9615649183147</v>
      </c>
      <c r="I52" s="37">
        <f t="shared" si="20"/>
        <v>84.408168529664664</v>
      </c>
      <c r="J52" s="37">
        <f t="shared" si="20"/>
        <v>77.815993121238165</v>
      </c>
      <c r="K52" s="37">
        <f t="shared" si="20"/>
        <v>58.80386930352536</v>
      </c>
      <c r="L52" s="37">
        <f t="shared" si="20"/>
        <v>50.229320722269989</v>
      </c>
      <c r="M52" s="37">
        <f t="shared" si="20"/>
        <v>52.355030094582972</v>
      </c>
      <c r="N52" s="37">
        <f t="shared" si="20"/>
        <v>78.413069647463445</v>
      </c>
      <c r="O52" s="37">
        <f t="shared" si="20"/>
        <v>71.653740326741186</v>
      </c>
      <c r="P52" s="37">
        <f t="shared" si="20"/>
        <v>86.796560619088552</v>
      </c>
      <c r="Q52" s="37">
        <f t="shared" si="20"/>
        <v>127.85417024935511</v>
      </c>
      <c r="R52" s="37">
        <f t="shared" si="20"/>
        <v>115.6491831470335</v>
      </c>
      <c r="S52" s="37">
        <f t="shared" si="20"/>
        <v>122.0024935511608</v>
      </c>
      <c r="T52" s="37">
        <f t="shared" si="20"/>
        <v>113.25795356835768</v>
      </c>
      <c r="U52" s="37">
        <f t="shared" si="20"/>
        <v>101.2213241616509</v>
      </c>
      <c r="V52" s="37">
        <f t="shared" si="20"/>
        <v>111.4665520206363</v>
      </c>
      <c r="W52" s="37">
        <f t="shared" si="20"/>
        <v>106.8263972484953</v>
      </c>
      <c r="X52" s="37">
        <f t="shared" ref="X52" si="21">SUM(X53:X70)</f>
        <v>116.3872742906277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59.878675838349103</v>
      </c>
      <c r="D59" s="10">
        <v>63.5091143594153</v>
      </c>
      <c r="E59" s="10">
        <v>57.203611349957008</v>
      </c>
      <c r="F59" s="10">
        <v>60.475752364574369</v>
      </c>
      <c r="G59" s="10">
        <v>66.112553740326732</v>
      </c>
      <c r="H59" s="10">
        <v>55.9615649183147</v>
      </c>
      <c r="I59" s="10">
        <v>84.408168529664664</v>
      </c>
      <c r="J59" s="10">
        <v>77.815993121238165</v>
      </c>
      <c r="K59" s="10">
        <v>58.80386930352536</v>
      </c>
      <c r="L59" s="10">
        <v>50.229320722269989</v>
      </c>
      <c r="M59" s="10">
        <v>52.355030094582972</v>
      </c>
      <c r="N59" s="10">
        <v>78.413069647463445</v>
      </c>
      <c r="O59" s="10">
        <v>71.653740326741186</v>
      </c>
      <c r="P59" s="10">
        <v>86.796560619088552</v>
      </c>
      <c r="Q59" s="10">
        <v>127.85417024935511</v>
      </c>
      <c r="R59" s="10">
        <v>115.6491831470335</v>
      </c>
      <c r="S59" s="10">
        <v>122.0024935511608</v>
      </c>
      <c r="T59" s="10">
        <v>112.9388650042992</v>
      </c>
      <c r="U59" s="10">
        <v>101.2213241616509</v>
      </c>
      <c r="V59" s="10">
        <v>111.4665520206363</v>
      </c>
      <c r="W59" s="10">
        <v>106.8263972484953</v>
      </c>
      <c r="X59" s="10">
        <v>116.3872742906277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0.31908856405846941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7.5236457437661217</v>
      </c>
      <c r="D71" s="37">
        <f t="shared" si="22"/>
        <v>2.7228718830610492</v>
      </c>
      <c r="E71" s="37">
        <f t="shared" si="22"/>
        <v>2.5556319862424761</v>
      </c>
      <c r="F71" s="37">
        <f t="shared" si="22"/>
        <v>1.791315563198624</v>
      </c>
      <c r="G71" s="37">
        <f t="shared" si="22"/>
        <v>1.1942390369733451</v>
      </c>
      <c r="H71" s="37">
        <f t="shared" si="22"/>
        <v>0.45382631126397238</v>
      </c>
      <c r="I71" s="37">
        <f t="shared" si="22"/>
        <v>0.28658641444539978</v>
      </c>
      <c r="J71" s="37">
        <f t="shared" si="22"/>
        <v>0.40601891659501288</v>
      </c>
      <c r="K71" s="37">
        <f t="shared" si="22"/>
        <v>1.4808254514187451</v>
      </c>
      <c r="L71" s="37">
        <f t="shared" si="22"/>
        <v>1.7674978503869301</v>
      </c>
      <c r="M71" s="37">
        <f t="shared" si="22"/>
        <v>1.337575236457438</v>
      </c>
      <c r="N71" s="37">
        <f t="shared" si="22"/>
        <v>1.1942390369733451</v>
      </c>
      <c r="O71" s="37">
        <f t="shared" si="22"/>
        <v>1.6002579535683581</v>
      </c>
      <c r="P71" s="37">
        <f t="shared" si="22"/>
        <v>1.958555460017197</v>
      </c>
      <c r="Q71" s="37">
        <f t="shared" si="22"/>
        <v>1.3136715391229581</v>
      </c>
      <c r="R71" s="37">
        <f t="shared" si="22"/>
        <v>1.026999140154772</v>
      </c>
      <c r="S71" s="37">
        <f t="shared" si="22"/>
        <v>0.81203783319002576</v>
      </c>
      <c r="T71" s="37">
        <f t="shared" si="22"/>
        <v>0.78426483233018052</v>
      </c>
      <c r="U71" s="37">
        <f t="shared" si="22"/>
        <v>0.81186586414445394</v>
      </c>
      <c r="V71" s="37">
        <f t="shared" si="22"/>
        <v>2.5021496130696472E-2</v>
      </c>
      <c r="W71" s="37">
        <f t="shared" si="22"/>
        <v>1.238177128116939E-2</v>
      </c>
      <c r="X71" s="37">
        <f t="shared" ref="X71" si="23">SUM(X72:X73)</f>
        <v>0.21590713671539119</v>
      </c>
    </row>
    <row r="72" spans="1:24" ht="11.25" customHeight="1" x14ac:dyDescent="0.2">
      <c r="A72" s="42" t="s">
        <v>131</v>
      </c>
      <c r="B72" s="9" t="s">
        <v>132</v>
      </c>
      <c r="C72" s="10">
        <v>7.5236457437661217</v>
      </c>
      <c r="D72" s="10">
        <v>2.7228718830610492</v>
      </c>
      <c r="E72" s="10">
        <v>2.5556319862424761</v>
      </c>
      <c r="F72" s="10">
        <v>1.791315563198624</v>
      </c>
      <c r="G72" s="10">
        <v>1.1942390369733451</v>
      </c>
      <c r="H72" s="10">
        <v>0.45382631126397238</v>
      </c>
      <c r="I72" s="10">
        <v>0.28658641444539978</v>
      </c>
      <c r="J72" s="10">
        <v>0.40601891659501288</v>
      </c>
      <c r="K72" s="10">
        <v>1.4808254514187451</v>
      </c>
      <c r="L72" s="10">
        <v>1.7674978503869301</v>
      </c>
      <c r="M72" s="10">
        <v>1.337575236457438</v>
      </c>
      <c r="N72" s="10">
        <v>1.1942390369733451</v>
      </c>
      <c r="O72" s="10">
        <v>1.6002579535683581</v>
      </c>
      <c r="P72" s="10">
        <v>1.958555460017197</v>
      </c>
      <c r="Q72" s="10">
        <v>1.3136715391229581</v>
      </c>
      <c r="R72" s="10">
        <v>1.026999140154772</v>
      </c>
      <c r="S72" s="10">
        <v>0.81203783319002576</v>
      </c>
      <c r="T72" s="10">
        <v>0.78426483233018052</v>
      </c>
      <c r="U72" s="10">
        <v>0.81186586414445394</v>
      </c>
      <c r="V72" s="10">
        <v>2.5021496130696472E-2</v>
      </c>
      <c r="W72" s="10">
        <v>1.238177128116939E-2</v>
      </c>
      <c r="X72" s="10">
        <v>0.21590713671539119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28.804815133276009</v>
      </c>
      <c r="D75" s="37">
        <v>32.00533104041272</v>
      </c>
      <c r="E75" s="37">
        <v>27.873344797936369</v>
      </c>
      <c r="F75" s="37">
        <v>43.374376612209801</v>
      </c>
      <c r="G75" s="37">
        <v>47.267583834909708</v>
      </c>
      <c r="H75" s="37">
        <v>41.965262252794503</v>
      </c>
      <c r="I75" s="37">
        <v>46.121152192605329</v>
      </c>
      <c r="J75" s="37">
        <v>46.95709372312983</v>
      </c>
      <c r="K75" s="37">
        <v>37.90481513327601</v>
      </c>
      <c r="L75" s="37">
        <v>32.554686156491833</v>
      </c>
      <c r="M75" s="37">
        <v>33.987790197764397</v>
      </c>
      <c r="N75" s="37">
        <v>29.927429062768699</v>
      </c>
      <c r="O75" s="37">
        <v>26.98959587274291</v>
      </c>
      <c r="P75" s="37">
        <v>28.279363714531382</v>
      </c>
      <c r="Q75" s="37">
        <v>27.801633705932929</v>
      </c>
      <c r="R75" s="37">
        <v>28.18383490971625</v>
      </c>
      <c r="S75" s="37">
        <v>27.682201203783318</v>
      </c>
      <c r="T75" s="37">
        <v>28.147721410146168</v>
      </c>
      <c r="U75" s="37">
        <v>28.939036973344791</v>
      </c>
      <c r="V75" s="37">
        <v>26.538005159071361</v>
      </c>
      <c r="W75" s="37">
        <v>24.371883061049012</v>
      </c>
      <c r="X75" s="37">
        <v>37.956061908856398</v>
      </c>
    </row>
    <row r="76" spans="1:24" ht="11.25" customHeight="1" x14ac:dyDescent="0.2">
      <c r="A76" s="38" t="s">
        <v>139</v>
      </c>
      <c r="B76" s="39" t="s">
        <v>140</v>
      </c>
      <c r="C76" s="40">
        <v>157.3516766981943</v>
      </c>
      <c r="D76" s="40">
        <v>162.9406706792777</v>
      </c>
      <c r="E76" s="40">
        <v>172.22699914015479</v>
      </c>
      <c r="F76" s="40">
        <v>195.8727429062769</v>
      </c>
      <c r="G76" s="40">
        <v>216.5950128976784</v>
      </c>
      <c r="H76" s="40">
        <v>226.99914015477211</v>
      </c>
      <c r="I76" s="40">
        <v>232.33018056749779</v>
      </c>
      <c r="J76" s="40">
        <v>245.05588993981081</v>
      </c>
      <c r="K76" s="40">
        <v>240.75666380051589</v>
      </c>
      <c r="L76" s="40">
        <v>213.32760103181431</v>
      </c>
      <c r="M76" s="40">
        <v>241.70249355116081</v>
      </c>
      <c r="N76" s="40">
        <v>285.89853826311258</v>
      </c>
      <c r="O76" s="40">
        <v>277.81599312123808</v>
      </c>
      <c r="P76" s="40">
        <v>350.21496130696471</v>
      </c>
      <c r="Q76" s="40">
        <v>366.29406706792781</v>
      </c>
      <c r="R76" s="40">
        <v>378.07394668959591</v>
      </c>
      <c r="S76" s="40">
        <v>410.92003439380909</v>
      </c>
      <c r="T76" s="40">
        <v>459.90954428202917</v>
      </c>
      <c r="U76" s="40">
        <v>455.80464316423041</v>
      </c>
      <c r="V76" s="40">
        <v>468.51504729148752</v>
      </c>
      <c r="W76" s="40">
        <v>473.23757523645742</v>
      </c>
      <c r="X76" s="40">
        <v>489.57437661220979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9596.0725773431022</v>
      </c>
      <c r="D2" s="31">
        <f t="shared" si="0"/>
        <v>9550.8971153589755</v>
      </c>
      <c r="E2" s="31">
        <f t="shared" si="0"/>
        <v>9275.0195979220844</v>
      </c>
      <c r="F2" s="31">
        <f t="shared" si="0"/>
        <v>10139.990591794491</v>
      </c>
      <c r="G2" s="31">
        <f t="shared" si="0"/>
        <v>11384.605413175494</v>
      </c>
      <c r="H2" s="31">
        <f t="shared" si="0"/>
        <v>12230.202359731718</v>
      </c>
      <c r="I2" s="31">
        <f t="shared" si="0"/>
        <v>13503.186578720477</v>
      </c>
      <c r="J2" s="31">
        <f t="shared" si="0"/>
        <v>14846.918208771609</v>
      </c>
      <c r="K2" s="31">
        <f t="shared" si="0"/>
        <v>15810.018947846556</v>
      </c>
      <c r="L2" s="31">
        <f t="shared" si="0"/>
        <v>16166.070610369481</v>
      </c>
      <c r="M2" s="31">
        <f t="shared" si="0"/>
        <v>17191.272664261582</v>
      </c>
      <c r="N2" s="31">
        <f t="shared" si="0"/>
        <v>17412.459643231148</v>
      </c>
      <c r="O2" s="31">
        <f t="shared" si="0"/>
        <v>16684.059146415282</v>
      </c>
      <c r="P2" s="31">
        <f t="shared" si="0"/>
        <v>15748.128387142715</v>
      </c>
      <c r="Q2" s="31">
        <f t="shared" si="0"/>
        <v>15809.081408773145</v>
      </c>
      <c r="R2" s="31">
        <f t="shared" si="0"/>
        <v>16565.235472602326</v>
      </c>
      <c r="S2" s="31">
        <f t="shared" si="0"/>
        <v>18561.437037671247</v>
      </c>
      <c r="T2" s="31">
        <f t="shared" si="0"/>
        <v>21436.800865733985</v>
      </c>
      <c r="U2" s="31">
        <f t="shared" si="0"/>
        <v>22353.954846727989</v>
      </c>
      <c r="V2" s="31">
        <f t="shared" si="0"/>
        <v>22784.821961019021</v>
      </c>
      <c r="W2" s="31">
        <f t="shared" ref="W2:X2" si="1">SUM(W3,W17,W22,W25,W26,W51,W52,W71,W74,W75,W76)</f>
        <v>21781.11151416917</v>
      </c>
      <c r="X2" s="31">
        <f t="shared" si="1"/>
        <v>23545.57954785266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9135.0291487532231</v>
      </c>
      <c r="D26" s="37">
        <f t="shared" si="14"/>
        <v>9072.6641444539982</v>
      </c>
      <c r="E26" s="37">
        <f t="shared" si="14"/>
        <v>8789.8180567497857</v>
      </c>
      <c r="F26" s="37">
        <f t="shared" si="14"/>
        <v>9575.8981083404979</v>
      </c>
      <c r="G26" s="37">
        <f t="shared" si="14"/>
        <v>10825.71418744626</v>
      </c>
      <c r="H26" s="37">
        <f t="shared" si="14"/>
        <v>11596.512897678416</v>
      </c>
      <c r="I26" s="37">
        <f t="shared" si="14"/>
        <v>12794.195958727429</v>
      </c>
      <c r="J26" s="37">
        <f t="shared" si="14"/>
        <v>14146.680051590713</v>
      </c>
      <c r="K26" s="37">
        <f t="shared" si="14"/>
        <v>14742.760533104039</v>
      </c>
      <c r="L26" s="37">
        <f t="shared" si="14"/>
        <v>14984.589681857266</v>
      </c>
      <c r="M26" s="37">
        <f t="shared" si="14"/>
        <v>15811.488478073947</v>
      </c>
      <c r="N26" s="37">
        <f t="shared" si="14"/>
        <v>15985.619088564066</v>
      </c>
      <c r="O26" s="37">
        <f t="shared" si="14"/>
        <v>15339.763026655201</v>
      </c>
      <c r="P26" s="37">
        <f t="shared" si="14"/>
        <v>14356.799914015479</v>
      </c>
      <c r="Q26" s="37">
        <f t="shared" si="14"/>
        <v>14479.343336199485</v>
      </c>
      <c r="R26" s="37">
        <f t="shared" si="14"/>
        <v>15281.097678417886</v>
      </c>
      <c r="S26" s="37">
        <f t="shared" si="14"/>
        <v>17434.48443680138</v>
      </c>
      <c r="T26" s="37">
        <f t="shared" si="14"/>
        <v>20158.345055889942</v>
      </c>
      <c r="U26" s="37">
        <f t="shared" si="14"/>
        <v>20716.786414445392</v>
      </c>
      <c r="V26" s="37">
        <f t="shared" si="14"/>
        <v>21075.510920034394</v>
      </c>
      <c r="W26" s="37">
        <f t="shared" ref="W26:X26" si="15">SUM(W27,W33)</f>
        <v>20116.422699914019</v>
      </c>
      <c r="X26" s="37">
        <f t="shared" si="15"/>
        <v>21816.311349957003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9135.0291487532231</v>
      </c>
      <c r="D33" s="29">
        <f t="shared" si="18"/>
        <v>9072.6641444539982</v>
      </c>
      <c r="E33" s="29">
        <f t="shared" si="18"/>
        <v>8789.8180567497857</v>
      </c>
      <c r="F33" s="29">
        <f t="shared" si="18"/>
        <v>9575.8981083404979</v>
      </c>
      <c r="G33" s="29">
        <f t="shared" si="18"/>
        <v>10825.71418744626</v>
      </c>
      <c r="H33" s="29">
        <f t="shared" si="18"/>
        <v>11596.512897678416</v>
      </c>
      <c r="I33" s="29">
        <f t="shared" si="18"/>
        <v>12794.195958727429</v>
      </c>
      <c r="J33" s="29">
        <f t="shared" si="18"/>
        <v>14146.680051590713</v>
      </c>
      <c r="K33" s="29">
        <f t="shared" si="18"/>
        <v>14742.760533104039</v>
      </c>
      <c r="L33" s="29">
        <f t="shared" si="18"/>
        <v>14984.589681857266</v>
      </c>
      <c r="M33" s="29">
        <f t="shared" si="18"/>
        <v>15811.488478073947</v>
      </c>
      <c r="N33" s="29">
        <f t="shared" si="18"/>
        <v>15985.619088564066</v>
      </c>
      <c r="O33" s="29">
        <f t="shared" si="18"/>
        <v>15339.763026655201</v>
      </c>
      <c r="P33" s="29">
        <f t="shared" si="18"/>
        <v>14356.799914015479</v>
      </c>
      <c r="Q33" s="29">
        <f t="shared" si="18"/>
        <v>14479.343336199485</v>
      </c>
      <c r="R33" s="29">
        <f t="shared" si="18"/>
        <v>15281.097678417886</v>
      </c>
      <c r="S33" s="29">
        <f t="shared" si="18"/>
        <v>17434.48443680138</v>
      </c>
      <c r="T33" s="29">
        <f t="shared" si="18"/>
        <v>20158.345055889942</v>
      </c>
      <c r="U33" s="29">
        <f t="shared" si="18"/>
        <v>20716.786414445392</v>
      </c>
      <c r="V33" s="29">
        <f t="shared" si="18"/>
        <v>21075.510920034394</v>
      </c>
      <c r="W33" s="29">
        <f t="shared" ref="W33:X33" si="19">SUM(W34:W50)</f>
        <v>20116.422699914019</v>
      </c>
      <c r="X33" s="29">
        <f t="shared" si="19"/>
        <v>21816.311349957003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480.13998280309539</v>
      </c>
      <c r="D36" s="10">
        <f>FC_TRA_RAIL_E!D36+FC_TRA_ROAD_E!D36+FC_TRA_DAVI_E!D36+FC_TRA_DNAVI_E!D36+FC_TRA_PIPE_E!D36</f>
        <v>662.02828890799651</v>
      </c>
      <c r="E36" s="10">
        <f>FC_TRA_RAIL_E!E36+FC_TRA_ROAD_E!E36+FC_TRA_DAVI_E!E36+FC_TRA_DNAVI_E!E36+FC_TRA_PIPE_E!E36</f>
        <v>936.55537403267397</v>
      </c>
      <c r="F36" s="10">
        <f>FC_TRA_RAIL_E!F36+FC_TRA_ROAD_E!F36+FC_TRA_DAVI_E!F36+FC_TRA_DNAVI_E!F36+FC_TRA_PIPE_E!F36</f>
        <v>1208.8229578675839</v>
      </c>
      <c r="G36" s="10">
        <f>FC_TRA_RAIL_E!G36+FC_TRA_ROAD_E!G36+FC_TRA_DAVI_E!G36+FC_TRA_DNAVI_E!G36+FC_TRA_PIPE_E!G36</f>
        <v>1514.9828030954429</v>
      </c>
      <c r="H36" s="10">
        <f>FC_TRA_RAIL_E!H36+FC_TRA_ROAD_E!H36+FC_TRA_DAVI_E!H36+FC_TRA_DNAVI_E!H36+FC_TRA_PIPE_E!H36</f>
        <v>1749.968959587274</v>
      </c>
      <c r="I36" s="10">
        <f>FC_TRA_RAIL_E!I36+FC_TRA_ROAD_E!I36+FC_TRA_DAVI_E!I36+FC_TRA_DNAVI_E!I36+FC_TRA_PIPE_E!I36</f>
        <v>1920.5598452278589</v>
      </c>
      <c r="J36" s="10">
        <f>FC_TRA_RAIL_E!J36+FC_TRA_ROAD_E!J36+FC_TRA_DAVI_E!J36+FC_TRA_DNAVI_E!J36+FC_TRA_PIPE_E!J36</f>
        <v>1977.0469475494408</v>
      </c>
      <c r="K36" s="10">
        <f>FC_TRA_RAIL_E!K36+FC_TRA_ROAD_E!K36+FC_TRA_DAVI_E!K36+FC_TRA_DNAVI_E!K36+FC_TRA_PIPE_E!K36</f>
        <v>1942.024935511608</v>
      </c>
      <c r="L36" s="10">
        <f>FC_TRA_RAIL_E!L36+FC_TRA_ROAD_E!L36+FC_TRA_DAVI_E!L36+FC_TRA_DNAVI_E!L36+FC_TRA_PIPE_E!L36</f>
        <v>1816.136457437661</v>
      </c>
      <c r="M36" s="10">
        <f>FC_TRA_RAIL_E!M36+FC_TRA_ROAD_E!M36+FC_TRA_DAVI_E!M36+FC_TRA_DNAVI_E!M36+FC_TRA_PIPE_E!M36</f>
        <v>1823.8272570937229</v>
      </c>
      <c r="N36" s="10">
        <f>FC_TRA_RAIL_E!N36+FC_TRA_ROAD_E!N36+FC_TRA_DAVI_E!N36+FC_TRA_DNAVI_E!N36+FC_TRA_PIPE_E!N36</f>
        <v>1766.6953568357699</v>
      </c>
      <c r="O36" s="10">
        <f>FC_TRA_RAIL_E!O36+FC_TRA_ROAD_E!O36+FC_TRA_DAVI_E!O36+FC_TRA_DNAVI_E!O36+FC_TRA_PIPE_E!O36</f>
        <v>1764.4979363714531</v>
      </c>
      <c r="P36" s="10">
        <f>FC_TRA_RAIL_E!P36+FC_TRA_ROAD_E!P36+FC_TRA_DAVI_E!P36+FC_TRA_DNAVI_E!P36+FC_TRA_PIPE_E!P36</f>
        <v>1750.2149613069651</v>
      </c>
      <c r="Q36" s="10">
        <f>FC_TRA_RAIL_E!Q36+FC_TRA_ROAD_E!Q36+FC_TRA_DAVI_E!Q36+FC_TRA_DNAVI_E!Q36+FC_TRA_PIPE_E!Q36</f>
        <v>1763.399226139295</v>
      </c>
      <c r="R36" s="10">
        <f>FC_TRA_RAIL_E!R36+FC_TRA_ROAD_E!R36+FC_TRA_DAVI_E!R36+FC_TRA_DNAVI_E!R36+FC_TRA_PIPE_E!R36</f>
        <v>1790.8665520206359</v>
      </c>
      <c r="S36" s="10">
        <f>FC_TRA_RAIL_E!S36+FC_TRA_ROAD_E!S36+FC_TRA_DAVI_E!S36+FC_TRA_DNAVI_E!S36+FC_TRA_PIPE_E!S36</f>
        <v>1896.3408426483229</v>
      </c>
      <c r="T36" s="10">
        <f>FC_TRA_RAIL_E!T36+FC_TRA_ROAD_E!T36+FC_TRA_DAVI_E!T36+FC_TRA_DNAVI_E!T36+FC_TRA_PIPE_E!T36</f>
        <v>2012.302235597592</v>
      </c>
      <c r="U36" s="10">
        <f>FC_TRA_RAIL_E!U36+FC_TRA_ROAD_E!U36+FC_TRA_DAVI_E!U36+FC_TRA_DNAVI_E!U36+FC_TRA_PIPE_E!U36</f>
        <v>2039.494840928633</v>
      </c>
      <c r="V36" s="10">
        <f>FC_TRA_RAIL_E!V36+FC_TRA_ROAD_E!V36+FC_TRA_DAVI_E!V36+FC_TRA_DNAVI_E!V36+FC_TRA_PIPE_E!V36</f>
        <v>2125.9673258813409</v>
      </c>
      <c r="W36" s="10">
        <f>FC_TRA_RAIL_E!W36+FC_TRA_ROAD_E!W36+FC_TRA_DAVI_E!W36+FC_TRA_DNAVI_E!W36+FC_TRA_PIPE_E!W36</f>
        <v>1906.2290627687009</v>
      </c>
      <c r="X36" s="10">
        <f>FC_TRA_RAIL_E!X36+FC_TRA_ROAD_E!X36+FC_TRA_DAVI_E!X36+FC_TRA_DNAVI_E!X36+FC_TRA_PIPE_E!X36</f>
        <v>1994.1244196044711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5248.113155631986</v>
      </c>
      <c r="D37" s="10">
        <f>FC_TRA_RAIL_E!D37+FC_TRA_ROAD_E!D37+FC_TRA_DAVI_E!D37+FC_TRA_DNAVI_E!D37+FC_TRA_PIPE_E!D37</f>
        <v>4869.3178847807394</v>
      </c>
      <c r="E37" s="10">
        <f>FC_TRA_RAIL_E!E37+FC_TRA_ROAD_E!E37+FC_TRA_DAVI_E!E37+FC_TRA_DNAVI_E!E37+FC_TRA_PIPE_E!E37</f>
        <v>4458.7800515907147</v>
      </c>
      <c r="F37" s="10">
        <f>FC_TRA_RAIL_E!F37+FC_TRA_ROAD_E!F37+FC_TRA_DAVI_E!F37+FC_TRA_DNAVI_E!F37+FC_TRA_PIPE_E!F37</f>
        <v>4258.8015477214103</v>
      </c>
      <c r="G37" s="10">
        <f>FC_TRA_RAIL_E!G37+FC_TRA_ROAD_E!G37+FC_TRA_DAVI_E!G37+FC_TRA_DNAVI_E!G37+FC_TRA_PIPE_E!G37</f>
        <v>4323.3447979363718</v>
      </c>
      <c r="H37" s="10">
        <f>FC_TRA_RAIL_E!H37+FC_TRA_ROAD_E!H37+FC_TRA_DAVI_E!H37+FC_TRA_DNAVI_E!H37+FC_TRA_PIPE_E!H37</f>
        <v>4173.0964746345653</v>
      </c>
      <c r="I37" s="10">
        <f>FC_TRA_RAIL_E!I37+FC_TRA_ROAD_E!I37+FC_TRA_DAVI_E!I37+FC_TRA_DNAVI_E!I37+FC_TRA_PIPE_E!I37</f>
        <v>4279.9631986242484</v>
      </c>
      <c r="J37" s="10">
        <f>FC_TRA_RAIL_E!J37+FC_TRA_ROAD_E!J37+FC_TRA_DAVI_E!J37+FC_TRA_DNAVI_E!J37+FC_TRA_PIPE_E!J37</f>
        <v>4274.6728288907998</v>
      </c>
      <c r="K37" s="10">
        <f>FC_TRA_RAIL_E!K37+FC_TRA_ROAD_E!K37+FC_TRA_DAVI_E!K37+FC_TRA_DNAVI_E!K37+FC_TRA_PIPE_E!K37</f>
        <v>4222.8264832330178</v>
      </c>
      <c r="L37" s="10">
        <f>FC_TRA_RAIL_E!L37+FC_TRA_ROAD_E!L37+FC_TRA_DAVI_E!L37+FC_TRA_DNAVI_E!L37+FC_TRA_PIPE_E!L37</f>
        <v>4294.9269131556302</v>
      </c>
      <c r="M37" s="10">
        <f>FC_TRA_RAIL_E!M37+FC_TRA_ROAD_E!M37+FC_TRA_DAVI_E!M37+FC_TRA_DNAVI_E!M37+FC_TRA_PIPE_E!M37</f>
        <v>4243.3361994840934</v>
      </c>
      <c r="N37" s="10">
        <f>FC_TRA_RAIL_E!N37+FC_TRA_ROAD_E!N37+FC_TRA_DAVI_E!N37+FC_TRA_DNAVI_E!N37+FC_TRA_PIPE_E!N37</f>
        <v>4013.3276010318141</v>
      </c>
      <c r="O37" s="10">
        <f>FC_TRA_RAIL_E!O37+FC_TRA_ROAD_E!O37+FC_TRA_DAVI_E!O37+FC_TRA_DNAVI_E!O37+FC_TRA_PIPE_E!O37</f>
        <v>3841.3585554600168</v>
      </c>
      <c r="P37" s="10">
        <f>FC_TRA_RAIL_E!P37+FC_TRA_ROAD_E!P37+FC_TRA_DAVI_E!P37+FC_TRA_DNAVI_E!P37+FC_TRA_PIPE_E!P37</f>
        <v>3659.7162510748067</v>
      </c>
      <c r="Q37" s="10">
        <f>FC_TRA_RAIL_E!Q37+FC_TRA_ROAD_E!Q37+FC_TRA_DAVI_E!Q37+FC_TRA_DNAVI_E!Q37+FC_TRA_PIPE_E!Q37</f>
        <v>3535.3933791917452</v>
      </c>
      <c r="R37" s="10">
        <f>FC_TRA_RAIL_E!R37+FC_TRA_ROAD_E!R37+FC_TRA_DAVI_E!R37+FC_TRA_DNAVI_E!R37+FC_TRA_PIPE_E!R37</f>
        <v>3654.1988822012045</v>
      </c>
      <c r="S37" s="10">
        <f>FC_TRA_RAIL_E!S37+FC_TRA_ROAD_E!S37+FC_TRA_DAVI_E!S37+FC_TRA_DNAVI_E!S37+FC_TRA_PIPE_E!S37</f>
        <v>3859.6063628546863</v>
      </c>
      <c r="T37" s="10">
        <f>FC_TRA_RAIL_E!T37+FC_TRA_ROAD_E!T37+FC_TRA_DAVI_E!T37+FC_TRA_DNAVI_E!T37+FC_TRA_PIPE_E!T37</f>
        <v>4218.9072226999142</v>
      </c>
      <c r="U37" s="10">
        <f>FC_TRA_RAIL_E!U37+FC_TRA_ROAD_E!U37+FC_TRA_DAVI_E!U37+FC_TRA_DNAVI_E!U37+FC_TRA_PIPE_E!U37</f>
        <v>4386.9828890799663</v>
      </c>
      <c r="V37" s="10">
        <f>FC_TRA_RAIL_E!V37+FC_TRA_ROAD_E!V37+FC_TRA_DAVI_E!V37+FC_TRA_DNAVI_E!V37+FC_TRA_PIPE_E!V37</f>
        <v>4535.6978503869304</v>
      </c>
      <c r="W37" s="10">
        <f>FC_TRA_RAIL_E!W37+FC_TRA_ROAD_E!W37+FC_TRA_DAVI_E!W37+FC_TRA_DNAVI_E!W37+FC_TRA_PIPE_E!W37</f>
        <v>4226.9263112639719</v>
      </c>
      <c r="X37" s="10">
        <f>FC_TRA_RAIL_E!X37+FC_TRA_ROAD_E!X37+FC_TRA_DAVI_E!X37+FC_TRA_DNAVI_E!X37+FC_TRA_PIPE_E!X37</f>
        <v>4673.9576956147866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3.1742906276870162</v>
      </c>
      <c r="D38" s="10">
        <f>FC_TRA_RAIL_E!D38+FC_TRA_ROAD_E!D38+FC_TRA_DAVI_E!D38+FC_TRA_DNAVI_E!D38+FC_TRA_PIPE_E!D38</f>
        <v>3.1742906276870162</v>
      </c>
      <c r="E38" s="10">
        <f>FC_TRA_RAIL_E!E38+FC_TRA_ROAD_E!E38+FC_TRA_DAVI_E!E38+FC_TRA_DNAVI_E!E38+FC_TRA_PIPE_E!E38</f>
        <v>4.232330180567498</v>
      </c>
      <c r="F38" s="10">
        <f>FC_TRA_RAIL_E!F38+FC_TRA_ROAD_E!F38+FC_TRA_DAVI_E!F38+FC_TRA_DNAVI_E!F38+FC_TRA_PIPE_E!F38</f>
        <v>4.232330180567498</v>
      </c>
      <c r="G38" s="10">
        <f>FC_TRA_RAIL_E!G38+FC_TRA_ROAD_E!G38+FC_TRA_DAVI_E!G38+FC_TRA_DNAVI_E!G38+FC_TRA_PIPE_E!G38</f>
        <v>3.1742906276870162</v>
      </c>
      <c r="H38" s="10">
        <f>FC_TRA_RAIL_E!H38+FC_TRA_ROAD_E!H38+FC_TRA_DAVI_E!H38+FC_TRA_DNAVI_E!H38+FC_TRA_PIPE_E!H38</f>
        <v>3.1742906276870162</v>
      </c>
      <c r="I38" s="10">
        <f>FC_TRA_RAIL_E!I38+FC_TRA_ROAD_E!I38+FC_TRA_DAVI_E!I38+FC_TRA_DNAVI_E!I38+FC_TRA_PIPE_E!I38</f>
        <v>3.1742906276870162</v>
      </c>
      <c r="J38" s="10">
        <f>FC_TRA_RAIL_E!J38+FC_TRA_ROAD_E!J38+FC_TRA_DAVI_E!J38+FC_TRA_DNAVI_E!J38+FC_TRA_PIPE_E!J38</f>
        <v>4.232330180567498</v>
      </c>
      <c r="K38" s="10">
        <f>FC_TRA_RAIL_E!K38+FC_TRA_ROAD_E!K38+FC_TRA_DAVI_E!K38+FC_TRA_DNAVI_E!K38+FC_TRA_PIPE_E!K38</f>
        <v>3.1742906276870162</v>
      </c>
      <c r="L38" s="10">
        <f>FC_TRA_RAIL_E!L38+FC_TRA_ROAD_E!L38+FC_TRA_DAVI_E!L38+FC_TRA_DNAVI_E!L38+FC_TRA_PIPE_E!L38</f>
        <v>4.2036973344797932</v>
      </c>
      <c r="M38" s="10">
        <f>FC_TRA_RAIL_E!M38+FC_TRA_ROAD_E!M38+FC_TRA_DAVI_E!M38+FC_TRA_DNAVI_E!M38+FC_TRA_PIPE_E!M38</f>
        <v>4.2036973344797932</v>
      </c>
      <c r="N38" s="10">
        <f>FC_TRA_RAIL_E!N38+FC_TRA_ROAD_E!N38+FC_TRA_DAVI_E!N38+FC_TRA_DNAVI_E!N38+FC_TRA_PIPE_E!N38</f>
        <v>5.2546001719690452</v>
      </c>
      <c r="O38" s="10">
        <f>FC_TRA_RAIL_E!O38+FC_TRA_ROAD_E!O38+FC_TRA_DAVI_E!O38+FC_TRA_DNAVI_E!O38+FC_TRA_PIPE_E!O38</f>
        <v>5.2546001719690443</v>
      </c>
      <c r="P38" s="10">
        <f>FC_TRA_RAIL_E!P38+FC_TRA_ROAD_E!P38+FC_TRA_DAVI_E!P38+FC_TRA_DNAVI_E!P38+FC_TRA_PIPE_E!P38</f>
        <v>4.2036973344797932</v>
      </c>
      <c r="Q38" s="10">
        <f>FC_TRA_RAIL_E!Q38+FC_TRA_ROAD_E!Q38+FC_TRA_DAVI_E!Q38+FC_TRA_DNAVI_E!Q38+FC_TRA_PIPE_E!Q38</f>
        <v>5.2546001719690452</v>
      </c>
      <c r="R38" s="10">
        <f>FC_TRA_RAIL_E!R38+FC_TRA_ROAD_E!R38+FC_TRA_DAVI_E!R38+FC_TRA_DNAVI_E!R38+FC_TRA_PIPE_E!R38</f>
        <v>4.2036973344797932</v>
      </c>
      <c r="S38" s="10">
        <f>FC_TRA_RAIL_E!S38+FC_TRA_ROAD_E!S38+FC_TRA_DAVI_E!S38+FC_TRA_DNAVI_E!S38+FC_TRA_PIPE_E!S38</f>
        <v>4.2036973344797932</v>
      </c>
      <c r="T38" s="10">
        <f>FC_TRA_RAIL_E!T38+FC_TRA_ROAD_E!T38+FC_TRA_DAVI_E!T38+FC_TRA_DNAVI_E!T38+FC_TRA_PIPE_E!T38</f>
        <v>3.5079965606190879</v>
      </c>
      <c r="U38" s="10">
        <f>FC_TRA_RAIL_E!U38+FC_TRA_ROAD_E!U38+FC_TRA_DAVI_E!U38+FC_TRA_DNAVI_E!U38+FC_TRA_PIPE_E!U38</f>
        <v>4.2015477214101473</v>
      </c>
      <c r="V38" s="10">
        <f>FC_TRA_RAIL_E!V38+FC_TRA_ROAD_E!V38+FC_TRA_DAVI_E!V38+FC_TRA_DNAVI_E!V38+FC_TRA_PIPE_E!V38</f>
        <v>4.2015477214101464</v>
      </c>
      <c r="W38" s="10">
        <f>FC_TRA_RAIL_E!W38+FC_TRA_ROAD_E!W38+FC_TRA_DAVI_E!W38+FC_TRA_DNAVI_E!W38+FC_TRA_PIPE_E!W38</f>
        <v>3.7833190025795354</v>
      </c>
      <c r="X38" s="10">
        <f>FC_TRA_RAIL_E!X38+FC_TRA_ROAD_E!X38+FC_TRA_DAVI_E!X38+FC_TRA_DNAVI_E!X38+FC_TRA_PIPE_E!X38</f>
        <v>3.9934651762682725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13.351504729148749</v>
      </c>
      <c r="P40" s="10">
        <f>FC_TRA_RAIL_E!P40+FC_TRA_ROAD_E!P40+FC_TRA_DAVI_E!P40+FC_TRA_DNAVI_E!P40+FC_TRA_PIPE_E!P40</f>
        <v>12.324419604471192</v>
      </c>
      <c r="Q40" s="10">
        <f>FC_TRA_RAIL_E!Q40+FC_TRA_ROAD_E!Q40+FC_TRA_DAVI_E!Q40+FC_TRA_DNAVI_E!Q40+FC_TRA_PIPE_E!Q40</f>
        <v>21.56775580395529</v>
      </c>
      <c r="R40" s="10">
        <f>FC_TRA_RAIL_E!R40+FC_TRA_ROAD_E!R40+FC_TRA_DAVI_E!R40+FC_TRA_DNAVI_E!R40+FC_TRA_PIPE_E!R40</f>
        <v>14.378503869303531</v>
      </c>
      <c r="S40" s="10">
        <f>FC_TRA_RAIL_E!S40+FC_TRA_ROAD_E!S40+FC_TRA_DAVI_E!S40+FC_TRA_DNAVI_E!S40+FC_TRA_PIPE_E!S40</f>
        <v>20.540756663800515</v>
      </c>
      <c r="T40" s="10">
        <f>FC_TRA_RAIL_E!T40+FC_TRA_ROAD_E!T40+FC_TRA_DAVI_E!T40+FC_TRA_DNAVI_E!T40+FC_TRA_PIPE_E!T40</f>
        <v>24.02347377472055</v>
      </c>
      <c r="U40" s="10">
        <f>FC_TRA_RAIL_E!U40+FC_TRA_ROAD_E!U40+FC_TRA_DAVI_E!U40+FC_TRA_DNAVI_E!U40+FC_TRA_PIPE_E!U40</f>
        <v>28.64204643164231</v>
      </c>
      <c r="V40" s="10">
        <f>FC_TRA_RAIL_E!V40+FC_TRA_ROAD_E!V40+FC_TRA_DAVI_E!V40+FC_TRA_DNAVI_E!V40+FC_TRA_PIPE_E!V40</f>
        <v>29.623903697334477</v>
      </c>
      <c r="W40" s="10">
        <f>FC_TRA_RAIL_E!W40+FC_TRA_ROAD_E!W40+FC_TRA_DAVI_E!W40+FC_TRA_DNAVI_E!W40+FC_TRA_PIPE_E!W40</f>
        <v>14.452450558899402</v>
      </c>
      <c r="X40" s="10">
        <f>FC_TRA_RAIL_E!X40+FC_TRA_ROAD_E!X40+FC_TRA_DAVI_E!X40+FC_TRA_DNAVI_E!X40+FC_TRA_PIPE_E!X40</f>
        <v>26.044625967325882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3403.6017196904554</v>
      </c>
      <c r="D43" s="10">
        <f>FC_TRA_RAIL_E!D43+FC_TRA_ROAD_E!D43+FC_TRA_DAVI_E!D43+FC_TRA_DNAVI_E!D43+FC_TRA_PIPE_E!D43</f>
        <v>3538.1436801375758</v>
      </c>
      <c r="E43" s="10">
        <f>FC_TRA_RAIL_E!E43+FC_TRA_ROAD_E!E43+FC_TRA_DAVI_E!E43+FC_TRA_DNAVI_E!E43+FC_TRA_PIPE_E!E43</f>
        <v>3390.2503009458301</v>
      </c>
      <c r="F43" s="10">
        <f>FC_TRA_RAIL_E!F43+FC_TRA_ROAD_E!F43+FC_TRA_DAVI_E!F43+FC_TRA_DNAVI_E!F43+FC_TRA_PIPE_E!F43</f>
        <v>4104.0412725709375</v>
      </c>
      <c r="G43" s="10">
        <f>FC_TRA_RAIL_E!G43+FC_TRA_ROAD_E!G43+FC_TRA_DAVI_E!G43+FC_TRA_DNAVI_E!G43+FC_TRA_PIPE_E!G43</f>
        <v>4984.2122957867577</v>
      </c>
      <c r="H43" s="10">
        <f>FC_TRA_RAIL_E!H43+FC_TRA_ROAD_E!H43+FC_TRA_DAVI_E!H43+FC_TRA_DNAVI_E!H43+FC_TRA_PIPE_E!H43</f>
        <v>5670.27317282889</v>
      </c>
      <c r="I43" s="10">
        <f>FC_TRA_RAIL_E!I43+FC_TRA_ROAD_E!I43+FC_TRA_DAVI_E!I43+FC_TRA_DNAVI_E!I43+FC_TRA_PIPE_E!I43</f>
        <v>6590.4986242476352</v>
      </c>
      <c r="J43" s="10">
        <f>FC_TRA_RAIL_E!J43+FC_TRA_ROAD_E!J43+FC_TRA_DAVI_E!J43+FC_TRA_DNAVI_E!J43+FC_TRA_PIPE_E!J43</f>
        <v>7890.7279449699054</v>
      </c>
      <c r="K43" s="10">
        <f>FC_TRA_RAIL_E!K43+FC_TRA_ROAD_E!K43+FC_TRA_DAVI_E!K43+FC_TRA_DNAVI_E!K43+FC_TRA_PIPE_E!K43</f>
        <v>8574.7348237317274</v>
      </c>
      <c r="L43" s="10">
        <f>FC_TRA_RAIL_E!L43+FC_TRA_ROAD_E!L43+FC_TRA_DAVI_E!L43+FC_TRA_DNAVI_E!L43+FC_TRA_PIPE_E!L43</f>
        <v>8869.3226139294929</v>
      </c>
      <c r="M43" s="10">
        <f>FC_TRA_RAIL_E!M43+FC_TRA_ROAD_E!M43+FC_TRA_DAVI_E!M43+FC_TRA_DNAVI_E!M43+FC_TRA_PIPE_E!M43</f>
        <v>9740.1213241616497</v>
      </c>
      <c r="N43" s="10">
        <f>FC_TRA_RAIL_E!N43+FC_TRA_ROAD_E!N43+FC_TRA_DAVI_E!N43+FC_TRA_DNAVI_E!N43+FC_TRA_PIPE_E!N43</f>
        <v>10200.341530524513</v>
      </c>
      <c r="O43" s="10">
        <f>FC_TRA_RAIL_E!O43+FC_TRA_ROAD_E!O43+FC_TRA_DAVI_E!O43+FC_TRA_DNAVI_E!O43+FC_TRA_PIPE_E!O43</f>
        <v>9715.3004299226141</v>
      </c>
      <c r="P43" s="10">
        <f>FC_TRA_RAIL_E!P43+FC_TRA_ROAD_E!P43+FC_TRA_DAVI_E!P43+FC_TRA_DNAVI_E!P43+FC_TRA_PIPE_E!P43</f>
        <v>8930.3405846947553</v>
      </c>
      <c r="Q43" s="10">
        <f>FC_TRA_RAIL_E!Q43+FC_TRA_ROAD_E!Q43+FC_TRA_DAVI_E!Q43+FC_TRA_DNAVI_E!Q43+FC_TRA_PIPE_E!Q43</f>
        <v>9153.7283748925202</v>
      </c>
      <c r="R43" s="10">
        <f>FC_TRA_RAIL_E!R43+FC_TRA_ROAD_E!R43+FC_TRA_DAVI_E!R43+FC_TRA_DNAVI_E!R43+FC_TRA_PIPE_E!R43</f>
        <v>9817.4500429922609</v>
      </c>
      <c r="S43" s="10">
        <f>FC_TRA_RAIL_E!S43+FC_TRA_ROAD_E!S43+FC_TRA_DAVI_E!S43+FC_TRA_DNAVI_E!S43+FC_TRA_PIPE_E!S43</f>
        <v>11653.792777300088</v>
      </c>
      <c r="T43" s="10">
        <f>FC_TRA_RAIL_E!T43+FC_TRA_ROAD_E!T43+FC_TRA_DAVI_E!T43+FC_TRA_DNAVI_E!T43+FC_TRA_PIPE_E!T43</f>
        <v>13899.604127257098</v>
      </c>
      <c r="U43" s="10">
        <f>FC_TRA_RAIL_E!U43+FC_TRA_ROAD_E!U43+FC_TRA_DAVI_E!U43+FC_TRA_DNAVI_E!U43+FC_TRA_PIPE_E!U43</f>
        <v>14257.465090283742</v>
      </c>
      <c r="V43" s="10">
        <f>FC_TRA_RAIL_E!V43+FC_TRA_ROAD_E!V43+FC_TRA_DAVI_E!V43+FC_TRA_DNAVI_E!V43+FC_TRA_PIPE_E!V43</f>
        <v>14380.020292347379</v>
      </c>
      <c r="W43" s="10">
        <f>FC_TRA_RAIL_E!W43+FC_TRA_ROAD_E!W43+FC_TRA_DAVI_E!W43+FC_TRA_DNAVI_E!W43+FC_TRA_PIPE_E!W43</f>
        <v>13965.031556319867</v>
      </c>
      <c r="X43" s="10">
        <f>FC_TRA_RAIL_E!X43+FC_TRA_ROAD_E!X43+FC_TRA_DAVI_E!X43+FC_TRA_DNAVI_E!X43+FC_TRA_PIPE_E!X43</f>
        <v>15118.191143594153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59.651762682717113</v>
      </c>
      <c r="D51" s="37">
        <f>FC_TRA_RAIL_E!D51+FC_TRA_ROAD_E!D51+FC_TRA_DAVI_E!D51+FC_TRA_DNAVI_E!D51+FC_TRA_PIPE_E!D51</f>
        <v>77.923473774720549</v>
      </c>
      <c r="E51" s="37">
        <f>FC_TRA_RAIL_E!E51+FC_TRA_ROAD_E!E51+FC_TRA_DAVI_E!E51+FC_TRA_DNAVI_E!E51+FC_TRA_PIPE_E!E51</f>
        <v>83.6414445399828</v>
      </c>
      <c r="F51" s="37">
        <f>FC_TRA_RAIL_E!F51+FC_TRA_ROAD_E!F51+FC_TRA_DAVI_E!F51+FC_TRA_DNAVI_E!F51+FC_TRA_PIPE_E!F51</f>
        <v>125.5588993981083</v>
      </c>
      <c r="G51" s="37">
        <f>FC_TRA_RAIL_E!G51+FC_TRA_ROAD_E!G51+FC_TRA_DAVI_E!G51+FC_TRA_DNAVI_E!G51+FC_TRA_PIPE_E!G51</f>
        <v>176.28976784178849</v>
      </c>
      <c r="H51" s="37">
        <f>FC_TRA_RAIL_E!H51+FC_TRA_ROAD_E!H51+FC_TRA_DAVI_E!H51+FC_TRA_DNAVI_E!H51+FC_TRA_PIPE_E!H51</f>
        <v>235.64058469475489</v>
      </c>
      <c r="I51" s="37">
        <f>FC_TRA_RAIL_E!I51+FC_TRA_ROAD_E!I51+FC_TRA_DAVI_E!I51+FC_TRA_DNAVI_E!I51+FC_TRA_PIPE_E!I51</f>
        <v>308.40498710232163</v>
      </c>
      <c r="J51" s="37">
        <f>FC_TRA_RAIL_E!J51+FC_TRA_ROAD_E!J51+FC_TRA_DAVI_E!J51+FC_TRA_DNAVI_E!J51+FC_TRA_PIPE_E!J51</f>
        <v>282.50214961306961</v>
      </c>
      <c r="K51" s="37">
        <f>FC_TRA_RAIL_E!K51+FC_TRA_ROAD_E!K51+FC_TRA_DAVI_E!K51+FC_TRA_DNAVI_E!K51+FC_TRA_PIPE_E!K51</f>
        <v>321.04471195184863</v>
      </c>
      <c r="L51" s="37">
        <f>FC_TRA_RAIL_E!L51+FC_TRA_ROAD_E!L51+FC_TRA_DAVI_E!L51+FC_TRA_DNAVI_E!L51+FC_TRA_PIPE_E!L51</f>
        <v>264.7463456577816</v>
      </c>
      <c r="M51" s="37">
        <f>FC_TRA_RAIL_E!M51+FC_TRA_ROAD_E!M51+FC_TRA_DAVI_E!M51+FC_TRA_DNAVI_E!M51+FC_TRA_PIPE_E!M51</f>
        <v>221.38865004299231</v>
      </c>
      <c r="N51" s="37">
        <f>FC_TRA_RAIL_E!N51+FC_TRA_ROAD_E!N51+FC_TRA_DAVI_E!N51+FC_TRA_DNAVI_E!N51+FC_TRA_PIPE_E!N51</f>
        <v>222.0980223559759</v>
      </c>
      <c r="O51" s="37">
        <f>FC_TRA_RAIL_E!O51+FC_TRA_ROAD_E!O51+FC_TRA_DAVI_E!O51+FC_TRA_DNAVI_E!O51+FC_TRA_PIPE_E!O51</f>
        <v>258.1040412725709</v>
      </c>
      <c r="P51" s="37">
        <f>FC_TRA_RAIL_E!P51+FC_TRA_ROAD_E!P51+FC_TRA_DAVI_E!P51+FC_TRA_DNAVI_E!P51+FC_TRA_PIPE_E!P51</f>
        <v>368.33619948409279</v>
      </c>
      <c r="Q51" s="37">
        <f>FC_TRA_RAIL_E!Q51+FC_TRA_ROAD_E!Q51+FC_TRA_DAVI_E!Q51+FC_TRA_DNAVI_E!Q51+FC_TRA_PIPE_E!Q51</f>
        <v>361.69389509888219</v>
      </c>
      <c r="R51" s="37">
        <f>FC_TRA_RAIL_E!R51+FC_TRA_ROAD_E!R51+FC_TRA_DAVI_E!R51+FC_TRA_DNAVI_E!R51+FC_TRA_PIPE_E!R51</f>
        <v>359.39380911435944</v>
      </c>
      <c r="S51" s="37">
        <f>FC_TRA_RAIL_E!S51+FC_TRA_ROAD_E!S51+FC_TRA_DAVI_E!S51+FC_TRA_DNAVI_E!S51+FC_TRA_PIPE_E!S51</f>
        <v>382.65262252794497</v>
      </c>
      <c r="T51" s="37">
        <f>FC_TRA_RAIL_E!T51+FC_TRA_ROAD_E!T51+FC_TRA_DAVI_E!T51+FC_TRA_DNAVI_E!T51+FC_TRA_PIPE_E!T51</f>
        <v>382.48538263112636</v>
      </c>
      <c r="U51" s="37">
        <f>FC_TRA_RAIL_E!U51+FC_TRA_ROAD_E!U51+FC_TRA_DAVI_E!U51+FC_TRA_DNAVI_E!U51+FC_TRA_PIPE_E!U51</f>
        <v>421.89561478933797</v>
      </c>
      <c r="V51" s="37">
        <f>FC_TRA_RAIL_E!V51+FC_TRA_ROAD_E!V51+FC_TRA_DAVI_E!V51+FC_TRA_DNAVI_E!V51+FC_TRA_PIPE_E!V51</f>
        <v>388.20042992261392</v>
      </c>
      <c r="W51" s="37">
        <f>FC_TRA_RAIL_E!W51+FC_TRA_ROAD_E!W51+FC_TRA_DAVI_E!W51+FC_TRA_DNAVI_E!W51+FC_TRA_PIPE_E!W51</f>
        <v>349.77669819432498</v>
      </c>
      <c r="X51" s="37">
        <f>FC_TRA_RAIL_E!X51+FC_TRA_ROAD_E!X51+FC_TRA_DAVI_E!X51+FC_TRA_DNAVI_E!X51+FC_TRA_PIPE_E!X51</f>
        <v>309.69664660361133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28.37489251934652</v>
      </c>
      <c r="G52" s="37">
        <f t="shared" si="20"/>
        <v>13.542562338779019</v>
      </c>
      <c r="H52" s="37">
        <f t="shared" si="20"/>
        <v>49.664058469475492</v>
      </c>
      <c r="I52" s="37">
        <f t="shared" si="20"/>
        <v>90.592089423903673</v>
      </c>
      <c r="J52" s="37">
        <f t="shared" si="20"/>
        <v>96.698882201203787</v>
      </c>
      <c r="K52" s="37">
        <f t="shared" si="20"/>
        <v>437.06036113499579</v>
      </c>
      <c r="L52" s="37">
        <f t="shared" si="20"/>
        <v>635.88787618228707</v>
      </c>
      <c r="M52" s="37">
        <f t="shared" si="20"/>
        <v>867.42476354256223</v>
      </c>
      <c r="N52" s="37">
        <f t="shared" si="20"/>
        <v>915.53447979363716</v>
      </c>
      <c r="O52" s="37">
        <f t="shared" si="20"/>
        <v>807.34909716251059</v>
      </c>
      <c r="P52" s="37">
        <f t="shared" si="20"/>
        <v>747.53069647463451</v>
      </c>
      <c r="Q52" s="37">
        <f t="shared" si="20"/>
        <v>705.3704213241615</v>
      </c>
      <c r="R52" s="37">
        <f t="shared" si="20"/>
        <v>653.42777300085982</v>
      </c>
      <c r="S52" s="37">
        <f t="shared" si="20"/>
        <v>457.41745485812567</v>
      </c>
      <c r="T52" s="37">
        <f t="shared" si="20"/>
        <v>604.88710232158212</v>
      </c>
      <c r="U52" s="37">
        <f t="shared" si="20"/>
        <v>912.40447119518467</v>
      </c>
      <c r="V52" s="37">
        <f t="shared" si="20"/>
        <v>1025.1036973344796</v>
      </c>
      <c r="W52" s="37">
        <f t="shared" ref="W52:X52" si="21">SUM(W53:W70)</f>
        <v>1039.5315563198624</v>
      </c>
      <c r="X52" s="37">
        <f t="shared" si="21"/>
        <v>1119.6875322441958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28.37489251934652</v>
      </c>
      <c r="G64" s="10">
        <f>FC_TRA_RAIL_E!G64+FC_TRA_ROAD_E!G64+FC_TRA_DAVI_E!G64+FC_TRA_DNAVI_E!G64+FC_TRA_PIPE_E!G64</f>
        <v>13.542562338779019</v>
      </c>
      <c r="H64" s="10">
        <f>FC_TRA_RAIL_E!H64+FC_TRA_ROAD_E!H64+FC_TRA_DAVI_E!H64+FC_TRA_DNAVI_E!H64+FC_TRA_PIPE_E!H64</f>
        <v>34.178847807394668</v>
      </c>
      <c r="I64" s="10">
        <f>FC_TRA_RAIL_E!I64+FC_TRA_ROAD_E!I64+FC_TRA_DAVI_E!I64+FC_TRA_DNAVI_E!I64+FC_TRA_PIPE_E!I64</f>
        <v>55.460017196904552</v>
      </c>
      <c r="J64" s="10">
        <f>FC_TRA_RAIL_E!J64+FC_TRA_ROAD_E!J64+FC_TRA_DAVI_E!J64+FC_TRA_DNAVI_E!J64+FC_TRA_PIPE_E!J64</f>
        <v>72.226999140154774</v>
      </c>
      <c r="K64" s="10">
        <f>FC_TRA_RAIL_E!K64+FC_TRA_ROAD_E!K64+FC_TRA_DAVI_E!K64+FC_TRA_DNAVI_E!K64+FC_TRA_PIPE_E!K64</f>
        <v>127.6870163370593</v>
      </c>
      <c r="L64" s="10">
        <f>FC_TRA_RAIL_E!L64+FC_TRA_ROAD_E!L64+FC_TRA_DAVI_E!L64+FC_TRA_DNAVI_E!L64+FC_TRA_PIPE_E!L64</f>
        <v>168.35769561478929</v>
      </c>
      <c r="M64" s="10">
        <f>FC_TRA_RAIL_E!M64+FC_TRA_ROAD_E!M64+FC_TRA_DAVI_E!M64+FC_TRA_DNAVI_E!M64+FC_TRA_PIPE_E!M64</f>
        <v>169.63310404127259</v>
      </c>
      <c r="N64" s="10">
        <f>FC_TRA_RAIL_E!N64+FC_TRA_ROAD_E!N64+FC_TRA_DAVI_E!N64+FC_TRA_DNAVI_E!N64+FC_TRA_PIPE_E!N64</f>
        <v>160.70507308684441</v>
      </c>
      <c r="O64" s="10">
        <f>FC_TRA_RAIL_E!O64+FC_TRA_ROAD_E!O64+FC_TRA_DAVI_E!O64+FC_TRA_DNAVI_E!O64+FC_TRA_PIPE_E!O64</f>
        <v>138.38495270851249</v>
      </c>
      <c r="P64" s="10">
        <f>FC_TRA_RAIL_E!P64+FC_TRA_ROAD_E!P64+FC_TRA_DAVI_E!P64+FC_TRA_DNAVI_E!P64+FC_TRA_PIPE_E!P64</f>
        <v>144.1244196044712</v>
      </c>
      <c r="Q64" s="10">
        <f>FC_TRA_RAIL_E!Q64+FC_TRA_ROAD_E!Q64+FC_TRA_DAVI_E!Q64+FC_TRA_DNAVI_E!Q64+FC_TRA_PIPE_E!Q64</f>
        <v>132.8460877042132</v>
      </c>
      <c r="R64" s="10">
        <f>FC_TRA_RAIL_E!R64+FC_TRA_ROAD_E!R64+FC_TRA_DAVI_E!R64+FC_TRA_DNAVI_E!R64+FC_TRA_PIPE_E!R64</f>
        <v>153.48237317282889</v>
      </c>
      <c r="S64" s="10">
        <f>FC_TRA_RAIL_E!S64+FC_TRA_ROAD_E!S64+FC_TRA_DAVI_E!S64+FC_TRA_DNAVI_E!S64+FC_TRA_PIPE_E!S64</f>
        <v>167.66981943250221</v>
      </c>
      <c r="T64" s="10">
        <f>FC_TRA_RAIL_E!T64+FC_TRA_ROAD_E!T64+FC_TRA_DAVI_E!T64+FC_TRA_DNAVI_E!T64+FC_TRA_PIPE_E!T64</f>
        <v>176.1597592433362</v>
      </c>
      <c r="U64" s="10">
        <f>FC_TRA_RAIL_E!U64+FC_TRA_ROAD_E!U64+FC_TRA_DAVI_E!U64+FC_TRA_DNAVI_E!U64+FC_TRA_PIPE_E!U64</f>
        <v>172.83920894239029</v>
      </c>
      <c r="V64" s="10">
        <f>FC_TRA_RAIL_E!V64+FC_TRA_ROAD_E!V64+FC_TRA_DAVI_E!V64+FC_TRA_DNAVI_E!V64+FC_TRA_PIPE_E!V64</f>
        <v>187.3181427343078</v>
      </c>
      <c r="W64" s="10">
        <f>FC_TRA_RAIL_E!W64+FC_TRA_ROAD_E!W64+FC_TRA_DAVI_E!W64+FC_TRA_DNAVI_E!W64+FC_TRA_PIPE_E!W64</f>
        <v>183.01616509028369</v>
      </c>
      <c r="X64" s="10">
        <f>FC_TRA_RAIL_E!X64+FC_TRA_ROAD_E!X64+FC_TRA_DAVI_E!X64+FC_TRA_DNAVI_E!X64+FC_TRA_PIPE_E!X64</f>
        <v>208.00799656061909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2.2292347377472055</v>
      </c>
      <c r="I65" s="10">
        <f>FC_TRA_RAIL_E!I65+FC_TRA_ROAD_E!I65+FC_TRA_DAVI_E!I65+FC_TRA_DNAVI_E!I65+FC_TRA_PIPE_E!I65</f>
        <v>5.9689595872742895</v>
      </c>
      <c r="J65" s="10">
        <f>FC_TRA_RAIL_E!J65+FC_TRA_ROAD_E!J65+FC_TRA_DAVI_E!J65+FC_TRA_DNAVI_E!J65+FC_TRA_PIPE_E!J65</f>
        <v>2.3786758383490971</v>
      </c>
      <c r="K65" s="10">
        <f>FC_TRA_RAIL_E!K65+FC_TRA_ROAD_E!K65+FC_TRA_DAVI_E!K65+FC_TRA_DNAVI_E!K65+FC_TRA_PIPE_E!K65</f>
        <v>5.3702493551160799</v>
      </c>
      <c r="L65" s="10">
        <f>FC_TRA_RAIL_E!L65+FC_TRA_ROAD_E!L65+FC_TRA_DAVI_E!L65+FC_TRA_DNAVI_E!L65+FC_TRA_PIPE_E!L65</f>
        <v>80.485210662080817</v>
      </c>
      <c r="M65" s="10">
        <f>FC_TRA_RAIL_E!M65+FC_TRA_ROAD_E!M65+FC_TRA_DAVI_E!M65+FC_TRA_DNAVI_E!M65+FC_TRA_PIPE_E!M65</f>
        <v>211.69251934651763</v>
      </c>
      <c r="N65" s="10">
        <f>FC_TRA_RAIL_E!N65+FC_TRA_ROAD_E!N65+FC_TRA_DAVI_E!N65+FC_TRA_DNAVI_E!N65+FC_TRA_PIPE_E!N65</f>
        <v>219.20318142734311</v>
      </c>
      <c r="O65" s="10">
        <f>FC_TRA_RAIL_E!O65+FC_TRA_ROAD_E!O65+FC_TRA_DAVI_E!O65+FC_TRA_DNAVI_E!O65+FC_TRA_PIPE_E!O65</f>
        <v>33.366552020636277</v>
      </c>
      <c r="P65" s="10">
        <f>FC_TRA_RAIL_E!P65+FC_TRA_ROAD_E!P65+FC_TRA_DAVI_E!P65+FC_TRA_DNAVI_E!P65+FC_TRA_PIPE_E!P65</f>
        <v>5.5080825451418747</v>
      </c>
      <c r="Q65" s="10">
        <f>FC_TRA_RAIL_E!Q65+FC_TRA_ROAD_E!Q65+FC_TRA_DAVI_E!Q65+FC_TRA_DNAVI_E!Q65+FC_TRA_PIPE_E!Q65</f>
        <v>8.7047291487532235</v>
      </c>
      <c r="R65" s="10">
        <f>FC_TRA_RAIL_E!R65+FC_TRA_ROAD_E!R65+FC_TRA_DAVI_E!R65+FC_TRA_DNAVI_E!R65+FC_TRA_PIPE_E!R65</f>
        <v>1.5217540842648321</v>
      </c>
      <c r="S65" s="10">
        <f>FC_TRA_RAIL_E!S65+FC_TRA_ROAD_E!S65+FC_TRA_DAVI_E!S65+FC_TRA_DNAVI_E!S65+FC_TRA_PIPE_E!S65</f>
        <v>4.3029234737747206</v>
      </c>
      <c r="T65" s="10">
        <f>FC_TRA_RAIL_E!T65+FC_TRA_ROAD_E!T65+FC_TRA_DAVI_E!T65+FC_TRA_DNAVI_E!T65+FC_TRA_PIPE_E!T65</f>
        <v>4.5915735167669822E-2</v>
      </c>
      <c r="U65" s="10">
        <f>FC_TRA_RAIL_E!U65+FC_TRA_ROAD_E!U65+FC_TRA_DAVI_E!U65+FC_TRA_DNAVI_E!U65+FC_TRA_PIPE_E!U65</f>
        <v>0.81306964746345645</v>
      </c>
      <c r="V65" s="10">
        <f>FC_TRA_RAIL_E!V65+FC_TRA_ROAD_E!V65+FC_TRA_DAVI_E!V65+FC_TRA_DNAVI_E!V65+FC_TRA_PIPE_E!V65</f>
        <v>40.500429922613932</v>
      </c>
      <c r="W65" s="10">
        <f>FC_TRA_RAIL_E!W65+FC_TRA_ROAD_E!W65+FC_TRA_DAVI_E!W65+FC_TRA_DNAVI_E!W65+FC_TRA_PIPE_E!W65</f>
        <v>19.384608770421323</v>
      </c>
      <c r="X65" s="10">
        <f>FC_TRA_RAIL_E!X65+FC_TRA_ROAD_E!X65+FC_TRA_DAVI_E!X65+FC_TRA_DNAVI_E!X65+FC_TRA_PIPE_E!X65</f>
        <v>74.791831470335325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13.255975924333622</v>
      </c>
      <c r="I66" s="10">
        <f>FC_TRA_RAIL_E!I66+FC_TRA_ROAD_E!I66+FC_TRA_DAVI_E!I66+FC_TRA_DNAVI_E!I66+FC_TRA_PIPE_E!I66</f>
        <v>29.163112639724837</v>
      </c>
      <c r="J66" s="10">
        <f>FC_TRA_RAIL_E!J66+FC_TRA_ROAD_E!J66+FC_TRA_DAVI_E!J66+FC_TRA_DNAVI_E!J66+FC_TRA_PIPE_E!J66</f>
        <v>22.09320722269991</v>
      </c>
      <c r="K66" s="10">
        <f>FC_TRA_RAIL_E!K66+FC_TRA_ROAD_E!K66+FC_TRA_DAVI_E!K66+FC_TRA_DNAVI_E!K66+FC_TRA_PIPE_E!K66</f>
        <v>304.00309544282038</v>
      </c>
      <c r="L66" s="10">
        <f>FC_TRA_RAIL_E!L66+FC_TRA_ROAD_E!L66+FC_TRA_DAVI_E!L66+FC_TRA_DNAVI_E!L66+FC_TRA_PIPE_E!L66</f>
        <v>387.04496990541702</v>
      </c>
      <c r="M66" s="10">
        <f>FC_TRA_RAIL_E!M66+FC_TRA_ROAD_E!M66+FC_TRA_DAVI_E!M66+FC_TRA_DNAVI_E!M66+FC_TRA_PIPE_E!M66</f>
        <v>486.0991401547721</v>
      </c>
      <c r="N66" s="10">
        <f>FC_TRA_RAIL_E!N66+FC_TRA_ROAD_E!N66+FC_TRA_DAVI_E!N66+FC_TRA_DNAVI_E!N66+FC_TRA_PIPE_E!N66</f>
        <v>535.62622527944961</v>
      </c>
      <c r="O66" s="10">
        <f>FC_TRA_RAIL_E!O66+FC_TRA_ROAD_E!O66+FC_TRA_DAVI_E!O66+FC_TRA_DNAVI_E!O66+FC_TRA_PIPE_E!O66</f>
        <v>635.5975924333618</v>
      </c>
      <c r="P66" s="10">
        <f>FC_TRA_RAIL_E!P66+FC_TRA_ROAD_E!P66+FC_TRA_DAVI_E!P66+FC_TRA_DNAVI_E!P66+FC_TRA_PIPE_E!P66</f>
        <v>597.89819432502145</v>
      </c>
      <c r="Q66" s="10">
        <f>FC_TRA_RAIL_E!Q66+FC_TRA_ROAD_E!Q66+FC_TRA_DAVI_E!Q66+FC_TRA_DNAVI_E!Q66+FC_TRA_PIPE_E!Q66</f>
        <v>563.81960447119513</v>
      </c>
      <c r="R66" s="10">
        <f>FC_TRA_RAIL_E!R66+FC_TRA_ROAD_E!R66+FC_TRA_DAVI_E!R66+FC_TRA_DNAVI_E!R66+FC_TRA_PIPE_E!R66</f>
        <v>498.42364574376609</v>
      </c>
      <c r="S66" s="10">
        <f>FC_TRA_RAIL_E!S66+FC_TRA_ROAD_E!S66+FC_TRA_DAVI_E!S66+FC_TRA_DNAVI_E!S66+FC_TRA_PIPE_E!S66</f>
        <v>285.44471195184872</v>
      </c>
      <c r="T66" s="10">
        <f>FC_TRA_RAIL_E!T66+FC_TRA_ROAD_E!T66+FC_TRA_DAVI_E!T66+FC_TRA_DNAVI_E!T66+FC_TRA_PIPE_E!T66</f>
        <v>428.68142734307821</v>
      </c>
      <c r="U66" s="10">
        <f>FC_TRA_RAIL_E!U66+FC_TRA_ROAD_E!U66+FC_TRA_DAVI_E!U66+FC_TRA_DNAVI_E!U66+FC_TRA_PIPE_E!U66</f>
        <v>738.75219260533095</v>
      </c>
      <c r="V66" s="10">
        <f>FC_TRA_RAIL_E!V66+FC_TRA_ROAD_E!V66+FC_TRA_DAVI_E!V66+FC_TRA_DNAVI_E!V66+FC_TRA_PIPE_E!V66</f>
        <v>797.28512467755786</v>
      </c>
      <c r="W66" s="10">
        <f>FC_TRA_RAIL_E!W66+FC_TRA_ROAD_E!W66+FC_TRA_DAVI_E!W66+FC_TRA_DNAVI_E!W66+FC_TRA_PIPE_E!W66</f>
        <v>837.13078245915744</v>
      </c>
      <c r="X66" s="10">
        <f>FC_TRA_RAIL_E!X66+FC_TRA_ROAD_E!X66+FC_TRA_DAVI_E!X66+FC_TRA_DNAVI_E!X66+FC_TRA_PIPE_E!X66</f>
        <v>836.88770421324148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401.39166590716269</v>
      </c>
      <c r="D76" s="40">
        <f>FC_TRA_RAIL_E!D76+FC_TRA_ROAD_E!D76+FC_TRA_DAVI_E!D76+FC_TRA_DNAVI_E!D76+FC_TRA_PIPE_E!D76</f>
        <v>400.30949713025672</v>
      </c>
      <c r="E76" s="40">
        <f>FC_TRA_RAIL_E!E76+FC_TRA_ROAD_E!E76+FC_TRA_DAVI_E!E76+FC_TRA_DNAVI_E!E76+FC_TRA_PIPE_E!E76</f>
        <v>401.56009663231566</v>
      </c>
      <c r="F76" s="40">
        <f>FC_TRA_RAIL_E!F76+FC_TRA_ROAD_E!F76+FC_TRA_DAVI_E!F76+FC_TRA_DNAVI_E!F76+FC_TRA_PIPE_E!F76</f>
        <v>410.15869153653659</v>
      </c>
      <c r="G76" s="40">
        <f>FC_TRA_RAIL_E!G76+FC_TRA_ROAD_E!G76+FC_TRA_DAVI_E!G76+FC_TRA_DNAVI_E!G76+FC_TRA_PIPE_E!G76</f>
        <v>369.05889554866729</v>
      </c>
      <c r="H76" s="40">
        <f>FC_TRA_RAIL_E!H76+FC_TRA_ROAD_E!H76+FC_TRA_DAVI_E!H76+FC_TRA_DNAVI_E!H76+FC_TRA_PIPE_E!H76</f>
        <v>348.38481888907228</v>
      </c>
      <c r="I76" s="40">
        <f>FC_TRA_RAIL_E!I76+FC_TRA_ROAD_E!I76+FC_TRA_DAVI_E!I76+FC_TRA_DNAVI_E!I76+FC_TRA_PIPE_E!I76</f>
        <v>309.99354346682253</v>
      </c>
      <c r="J76" s="40">
        <f>FC_TRA_RAIL_E!J76+FC_TRA_ROAD_E!J76+FC_TRA_DAVI_E!J76+FC_TRA_DNAVI_E!J76+FC_TRA_PIPE_E!J76</f>
        <v>321.03712536662186</v>
      </c>
      <c r="K76" s="40">
        <f>FC_TRA_RAIL_E!K76+FC_TRA_ROAD_E!K76+FC_TRA_DAVI_E!K76+FC_TRA_DNAVI_E!K76+FC_TRA_PIPE_E!K76</f>
        <v>309.15334165567174</v>
      </c>
      <c r="L76" s="40">
        <f>FC_TRA_RAIL_E!L76+FC_TRA_ROAD_E!L76+FC_TRA_DAVI_E!L76+FC_TRA_DNAVI_E!L76+FC_TRA_PIPE_E!L76</f>
        <v>280.84670667214567</v>
      </c>
      <c r="M76" s="40">
        <f>FC_TRA_RAIL_E!M76+FC_TRA_ROAD_E!M76+FC_TRA_DAVI_E!M76+FC_TRA_DNAVI_E!M76+FC_TRA_PIPE_E!M76</f>
        <v>290.9707726020805</v>
      </c>
      <c r="N76" s="40">
        <f>FC_TRA_RAIL_E!N76+FC_TRA_ROAD_E!N76+FC_TRA_DAVI_E!N76+FC_TRA_DNAVI_E!N76+FC_TRA_PIPE_E!N76</f>
        <v>289.20805251746754</v>
      </c>
      <c r="O76" s="40">
        <f>FC_TRA_RAIL_E!O76+FC_TRA_ROAD_E!O76+FC_TRA_DAVI_E!O76+FC_TRA_DNAVI_E!O76+FC_TRA_PIPE_E!O76</f>
        <v>278.84298132500032</v>
      </c>
      <c r="P76" s="40">
        <f>FC_TRA_RAIL_E!P76+FC_TRA_ROAD_E!P76+FC_TRA_DAVI_E!P76+FC_TRA_DNAVI_E!P76+FC_TRA_PIPE_E!P76</f>
        <v>275.4615771685086</v>
      </c>
      <c r="Q76" s="40">
        <f>FC_TRA_RAIL_E!Q76+FC_TRA_ROAD_E!Q76+FC_TRA_DAVI_E!Q76+FC_TRA_DNAVI_E!Q76+FC_TRA_PIPE_E!Q76</f>
        <v>262.67375615061678</v>
      </c>
      <c r="R76" s="40">
        <f>FC_TRA_RAIL_E!R76+FC_TRA_ROAD_E!R76+FC_TRA_DAVI_E!R76+FC_TRA_DNAVI_E!R76+FC_TRA_PIPE_E!R76</f>
        <v>271.3162120692221</v>
      </c>
      <c r="S76" s="40">
        <f>FC_TRA_RAIL_E!S76+FC_TRA_ROAD_E!S76+FC_TRA_DAVI_E!S76+FC_TRA_DNAVI_E!S76+FC_TRA_PIPE_E!S76</f>
        <v>286.88252348379706</v>
      </c>
      <c r="T76" s="40">
        <f>FC_TRA_RAIL_E!T76+FC_TRA_ROAD_E!T76+FC_TRA_DAVI_E!T76+FC_TRA_DNAVI_E!T76+FC_TRA_PIPE_E!T76</f>
        <v>291.08332489133147</v>
      </c>
      <c r="U76" s="40">
        <f>FC_TRA_RAIL_E!U76+FC_TRA_ROAD_E!U76+FC_TRA_DAVI_E!U76+FC_TRA_DNAVI_E!U76+FC_TRA_PIPE_E!U76</f>
        <v>302.8683462980768</v>
      </c>
      <c r="V76" s="40">
        <f>FC_TRA_RAIL_E!V76+FC_TRA_ROAD_E!V76+FC_TRA_DAVI_E!V76+FC_TRA_DNAVI_E!V76+FC_TRA_PIPE_E!V76</f>
        <v>296.00691372753454</v>
      </c>
      <c r="W76" s="40">
        <f>FC_TRA_RAIL_E!W76+FC_TRA_ROAD_E!W76+FC_TRA_DAVI_E!W76+FC_TRA_DNAVI_E!W76+FC_TRA_PIPE_E!W76</f>
        <v>275.38055974096335</v>
      </c>
      <c r="X76" s="40">
        <f>FC_TRA_RAIL_E!X76+FC_TRA_ROAD_E!X76+FC_TRA_DAVI_E!X76+FC_TRA_DNAVI_E!X76+FC_TRA_PIPE_E!X76</f>
        <v>299.88401904785303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539.96844368013763</v>
      </c>
      <c r="D2" s="31">
        <f t="shared" ref="D2:W2" si="1">SUM(D3,D17,D22,D25,D26,D51,D52,D71,D74,D75,D76)</f>
        <v>532.249011177988</v>
      </c>
      <c r="E2" s="31">
        <f t="shared" si="1"/>
        <v>526.35425623387778</v>
      </c>
      <c r="F2" s="31">
        <f t="shared" si="1"/>
        <v>540.93344797936368</v>
      </c>
      <c r="G2" s="31">
        <f t="shared" si="1"/>
        <v>498.62906276870166</v>
      </c>
      <c r="H2" s="31">
        <f t="shared" si="1"/>
        <v>467.43095442820288</v>
      </c>
      <c r="I2" s="31">
        <f t="shared" si="1"/>
        <v>415.73035253654348</v>
      </c>
      <c r="J2" s="31">
        <f t="shared" si="1"/>
        <v>426.6600171969045</v>
      </c>
      <c r="K2" s="31">
        <f t="shared" si="1"/>
        <v>400.60670679277735</v>
      </c>
      <c r="L2" s="31">
        <f t="shared" si="1"/>
        <v>369.93404987102315</v>
      </c>
      <c r="M2" s="31">
        <f t="shared" si="1"/>
        <v>369.65460017196915</v>
      </c>
      <c r="N2" s="31">
        <f t="shared" si="1"/>
        <v>373.5334479793637</v>
      </c>
      <c r="O2" s="31">
        <f t="shared" si="1"/>
        <v>357.60722269991402</v>
      </c>
      <c r="P2" s="31">
        <f t="shared" si="1"/>
        <v>347.69991401547719</v>
      </c>
      <c r="Q2" s="31">
        <f t="shared" si="1"/>
        <v>324.20223559759233</v>
      </c>
      <c r="R2" s="31">
        <f t="shared" si="1"/>
        <v>324.80171969045568</v>
      </c>
      <c r="S2" s="31">
        <f t="shared" si="1"/>
        <v>338.55924333619953</v>
      </c>
      <c r="T2" s="31">
        <f t="shared" si="1"/>
        <v>349.86130696474629</v>
      </c>
      <c r="U2" s="31">
        <f t="shared" si="1"/>
        <v>379.16199484092874</v>
      </c>
      <c r="V2" s="31">
        <f t="shared" si="1"/>
        <v>356.92175408426482</v>
      </c>
      <c r="W2" s="31">
        <f t="shared" si="1"/>
        <v>331.96835769561471</v>
      </c>
      <c r="X2" s="31">
        <f t="shared" ref="X2" si="2">SUM(X3,X17,X22,X25,X26,X51,X52,X71,X74,X75,X76)</f>
        <v>367.12588134135854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169.46113499570083</v>
      </c>
      <c r="D26" s="37">
        <f t="shared" ref="D26:W26" si="22">SUM(D27,D33)</f>
        <v>165.35305245055889</v>
      </c>
      <c r="E26" s="37">
        <f t="shared" si="22"/>
        <v>157.13671539122959</v>
      </c>
      <c r="F26" s="37">
        <f t="shared" si="22"/>
        <v>165.35305245055889</v>
      </c>
      <c r="G26" s="37">
        <f t="shared" si="22"/>
        <v>165.35305245055889</v>
      </c>
      <c r="H26" s="37">
        <f t="shared" si="22"/>
        <v>162.27188306104901</v>
      </c>
      <c r="I26" s="37">
        <f t="shared" si="22"/>
        <v>148.92037833190031</v>
      </c>
      <c r="J26" s="37">
        <f t="shared" si="22"/>
        <v>146.86638005159071</v>
      </c>
      <c r="K26" s="37">
        <f t="shared" si="22"/>
        <v>128.3797076526225</v>
      </c>
      <c r="L26" s="37">
        <f t="shared" si="22"/>
        <v>124.1042992261393</v>
      </c>
      <c r="M26" s="37">
        <f t="shared" si="22"/>
        <v>114.79647463456581</v>
      </c>
      <c r="N26" s="37">
        <f t="shared" si="22"/>
        <v>118.9332760103181</v>
      </c>
      <c r="O26" s="37">
        <f t="shared" si="22"/>
        <v>110.6596732588134</v>
      </c>
      <c r="P26" s="37">
        <f t="shared" si="22"/>
        <v>102.3860705073087</v>
      </c>
      <c r="Q26" s="37">
        <f t="shared" si="22"/>
        <v>92.044024075666385</v>
      </c>
      <c r="R26" s="37">
        <f t="shared" si="22"/>
        <v>84.217024935511603</v>
      </c>
      <c r="S26" s="37">
        <f t="shared" si="22"/>
        <v>84.217024935511603</v>
      </c>
      <c r="T26" s="37">
        <f t="shared" si="22"/>
        <v>86.332760103181414</v>
      </c>
      <c r="U26" s="37">
        <f t="shared" si="22"/>
        <v>103.9012897678418</v>
      </c>
      <c r="V26" s="37">
        <f t="shared" si="22"/>
        <v>86.362510748065333</v>
      </c>
      <c r="W26" s="37">
        <f t="shared" si="22"/>
        <v>83.25984522785896</v>
      </c>
      <c r="X26" s="37">
        <f t="shared" ref="X26" si="23">SUM(X27,X33)</f>
        <v>90.229320722269989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169.46113499570083</v>
      </c>
      <c r="D33" s="29">
        <f t="shared" ref="D33:W33" si="28">SUM(D34:D50)</f>
        <v>165.35305245055889</v>
      </c>
      <c r="E33" s="29">
        <f t="shared" si="28"/>
        <v>157.13671539122959</v>
      </c>
      <c r="F33" s="29">
        <f t="shared" si="28"/>
        <v>165.35305245055889</v>
      </c>
      <c r="G33" s="29">
        <f t="shared" si="28"/>
        <v>165.35305245055889</v>
      </c>
      <c r="H33" s="29">
        <f t="shared" si="28"/>
        <v>162.27188306104901</v>
      </c>
      <c r="I33" s="29">
        <f t="shared" si="28"/>
        <v>148.92037833190031</v>
      </c>
      <c r="J33" s="29">
        <f t="shared" si="28"/>
        <v>146.86638005159071</v>
      </c>
      <c r="K33" s="29">
        <f t="shared" si="28"/>
        <v>128.3797076526225</v>
      </c>
      <c r="L33" s="29">
        <f t="shared" si="28"/>
        <v>124.1042992261393</v>
      </c>
      <c r="M33" s="29">
        <f t="shared" si="28"/>
        <v>114.79647463456581</v>
      </c>
      <c r="N33" s="29">
        <f t="shared" si="28"/>
        <v>118.9332760103181</v>
      </c>
      <c r="O33" s="29">
        <f t="shared" si="28"/>
        <v>110.6596732588134</v>
      </c>
      <c r="P33" s="29">
        <f t="shared" si="28"/>
        <v>102.3860705073087</v>
      </c>
      <c r="Q33" s="29">
        <f t="shared" si="28"/>
        <v>92.044024075666385</v>
      </c>
      <c r="R33" s="29">
        <f t="shared" si="28"/>
        <v>84.217024935511603</v>
      </c>
      <c r="S33" s="29">
        <f t="shared" si="28"/>
        <v>84.217024935511603</v>
      </c>
      <c r="T33" s="29">
        <f t="shared" si="28"/>
        <v>86.332760103181414</v>
      </c>
      <c r="U33" s="29">
        <f t="shared" si="28"/>
        <v>103.9012897678418</v>
      </c>
      <c r="V33" s="29">
        <f t="shared" si="28"/>
        <v>86.362510748065333</v>
      </c>
      <c r="W33" s="29">
        <f t="shared" si="28"/>
        <v>83.25984522785896</v>
      </c>
      <c r="X33" s="29">
        <f t="shared" ref="X33" si="29">SUM(X34:X50)</f>
        <v>90.229320722269989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169.46113499570083</v>
      </c>
      <c r="D43" s="10">
        <f>FC_TRA_RAIL_MTU_E!D43+FC_TRA_RAIL_CPT_E!D43+FC_TRA_RAIL_HST_E!D43+FC_TRA_RAIL_FRT_E!D43</f>
        <v>165.35305245055889</v>
      </c>
      <c r="E43" s="10">
        <f>FC_TRA_RAIL_MTU_E!E43+FC_TRA_RAIL_CPT_E!E43+FC_TRA_RAIL_HST_E!E43+FC_TRA_RAIL_FRT_E!E43</f>
        <v>157.13671539122959</v>
      </c>
      <c r="F43" s="10">
        <f>FC_TRA_RAIL_MTU_E!F43+FC_TRA_RAIL_CPT_E!F43+FC_TRA_RAIL_HST_E!F43+FC_TRA_RAIL_FRT_E!F43</f>
        <v>165.35305245055889</v>
      </c>
      <c r="G43" s="10">
        <f>FC_TRA_RAIL_MTU_E!G43+FC_TRA_RAIL_CPT_E!G43+FC_TRA_RAIL_HST_E!G43+FC_TRA_RAIL_FRT_E!G43</f>
        <v>165.35305245055889</v>
      </c>
      <c r="H43" s="10">
        <f>FC_TRA_RAIL_MTU_E!H43+FC_TRA_RAIL_CPT_E!H43+FC_TRA_RAIL_HST_E!H43+FC_TRA_RAIL_FRT_E!H43</f>
        <v>162.27188306104901</v>
      </c>
      <c r="I43" s="10">
        <f>FC_TRA_RAIL_MTU_E!I43+FC_TRA_RAIL_CPT_E!I43+FC_TRA_RAIL_HST_E!I43+FC_TRA_RAIL_FRT_E!I43</f>
        <v>148.92037833190031</v>
      </c>
      <c r="J43" s="10">
        <f>FC_TRA_RAIL_MTU_E!J43+FC_TRA_RAIL_CPT_E!J43+FC_TRA_RAIL_HST_E!J43+FC_TRA_RAIL_FRT_E!J43</f>
        <v>146.86638005159071</v>
      </c>
      <c r="K43" s="10">
        <f>FC_TRA_RAIL_MTU_E!K43+FC_TRA_RAIL_CPT_E!K43+FC_TRA_RAIL_HST_E!K43+FC_TRA_RAIL_FRT_E!K43</f>
        <v>128.3797076526225</v>
      </c>
      <c r="L43" s="10">
        <f>FC_TRA_RAIL_MTU_E!L43+FC_TRA_RAIL_CPT_E!L43+FC_TRA_RAIL_HST_E!L43+FC_TRA_RAIL_FRT_E!L43</f>
        <v>124.1042992261393</v>
      </c>
      <c r="M43" s="10">
        <f>FC_TRA_RAIL_MTU_E!M43+FC_TRA_RAIL_CPT_E!M43+FC_TRA_RAIL_HST_E!M43+FC_TRA_RAIL_FRT_E!M43</f>
        <v>114.79647463456581</v>
      </c>
      <c r="N43" s="10">
        <f>FC_TRA_RAIL_MTU_E!N43+FC_TRA_RAIL_CPT_E!N43+FC_TRA_RAIL_HST_E!N43+FC_TRA_RAIL_FRT_E!N43</f>
        <v>118.9332760103181</v>
      </c>
      <c r="O43" s="10">
        <f>FC_TRA_RAIL_MTU_E!O43+FC_TRA_RAIL_CPT_E!O43+FC_TRA_RAIL_HST_E!O43+FC_TRA_RAIL_FRT_E!O43</f>
        <v>110.6596732588134</v>
      </c>
      <c r="P43" s="10">
        <f>FC_TRA_RAIL_MTU_E!P43+FC_TRA_RAIL_CPT_E!P43+FC_TRA_RAIL_HST_E!P43+FC_TRA_RAIL_FRT_E!P43</f>
        <v>102.3860705073087</v>
      </c>
      <c r="Q43" s="10">
        <f>FC_TRA_RAIL_MTU_E!Q43+FC_TRA_RAIL_CPT_E!Q43+FC_TRA_RAIL_HST_E!Q43+FC_TRA_RAIL_FRT_E!Q43</f>
        <v>92.044024075666385</v>
      </c>
      <c r="R43" s="10">
        <f>FC_TRA_RAIL_MTU_E!R43+FC_TRA_RAIL_CPT_E!R43+FC_TRA_RAIL_HST_E!R43+FC_TRA_RAIL_FRT_E!R43</f>
        <v>84.217024935511603</v>
      </c>
      <c r="S43" s="10">
        <f>FC_TRA_RAIL_MTU_E!S43+FC_TRA_RAIL_CPT_E!S43+FC_TRA_RAIL_HST_E!S43+FC_TRA_RAIL_FRT_E!S43</f>
        <v>84.217024935511603</v>
      </c>
      <c r="T43" s="10">
        <f>FC_TRA_RAIL_MTU_E!T43+FC_TRA_RAIL_CPT_E!T43+FC_TRA_RAIL_HST_E!T43+FC_TRA_RAIL_FRT_E!T43</f>
        <v>86.332760103181414</v>
      </c>
      <c r="U43" s="10">
        <f>FC_TRA_RAIL_MTU_E!U43+FC_TRA_RAIL_CPT_E!U43+FC_TRA_RAIL_HST_E!U43+FC_TRA_RAIL_FRT_E!U43</f>
        <v>103.9012897678418</v>
      </c>
      <c r="V43" s="10">
        <f>FC_TRA_RAIL_MTU_E!V43+FC_TRA_RAIL_CPT_E!V43+FC_TRA_RAIL_HST_E!V43+FC_TRA_RAIL_FRT_E!V43</f>
        <v>86.362510748065333</v>
      </c>
      <c r="W43" s="10">
        <f>FC_TRA_RAIL_MTU_E!W43+FC_TRA_RAIL_CPT_E!W43+FC_TRA_RAIL_HST_E!W43+FC_TRA_RAIL_FRT_E!W43</f>
        <v>83.25984522785896</v>
      </c>
      <c r="X43" s="10">
        <f>FC_TRA_RAIL_MTU_E!X43+FC_TRA_RAIL_CPT_E!X43+FC_TRA_RAIL_HST_E!X43+FC_TRA_RAIL_FRT_E!X43</f>
        <v>90.229320722269989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370.50730868443674</v>
      </c>
      <c r="D76" s="40">
        <f>FC_TRA_RAIL_MTU_E!D76+FC_TRA_RAIL_CPT_E!D76+FC_TRA_RAIL_HST_E!D76+FC_TRA_RAIL_FRT_E!D76</f>
        <v>366.89595872742905</v>
      </c>
      <c r="E76" s="40">
        <f>FC_TRA_RAIL_MTU_E!E76+FC_TRA_RAIL_CPT_E!E76+FC_TRA_RAIL_HST_E!E76+FC_TRA_RAIL_FRT_E!E76</f>
        <v>369.21754084264825</v>
      </c>
      <c r="F76" s="40">
        <f>FC_TRA_RAIL_MTU_E!F76+FC_TRA_RAIL_CPT_E!F76+FC_TRA_RAIL_HST_E!F76+FC_TRA_RAIL_FRT_E!F76</f>
        <v>375.58039552880479</v>
      </c>
      <c r="G76" s="40">
        <f>FC_TRA_RAIL_MTU_E!G76+FC_TRA_RAIL_CPT_E!G76+FC_TRA_RAIL_HST_E!G76+FC_TRA_RAIL_FRT_E!G76</f>
        <v>333.27601031814277</v>
      </c>
      <c r="H76" s="40">
        <f>FC_TRA_RAIL_MTU_E!H76+FC_TRA_RAIL_CPT_E!H76+FC_TRA_RAIL_HST_E!H76+FC_TRA_RAIL_FRT_E!H76</f>
        <v>305.1590713671539</v>
      </c>
      <c r="I76" s="40">
        <f>FC_TRA_RAIL_MTU_E!I76+FC_TRA_RAIL_CPT_E!I76+FC_TRA_RAIL_HST_E!I76+FC_TRA_RAIL_FRT_E!I76</f>
        <v>266.80997420464314</v>
      </c>
      <c r="J76" s="40">
        <f>FC_TRA_RAIL_MTU_E!J76+FC_TRA_RAIL_CPT_E!J76+FC_TRA_RAIL_HST_E!J76+FC_TRA_RAIL_FRT_E!J76</f>
        <v>279.79363714531382</v>
      </c>
      <c r="K76" s="40">
        <f>FC_TRA_RAIL_MTU_E!K76+FC_TRA_RAIL_CPT_E!K76+FC_TRA_RAIL_HST_E!K76+FC_TRA_RAIL_FRT_E!K76</f>
        <v>272.22699914015482</v>
      </c>
      <c r="L76" s="40">
        <f>FC_TRA_RAIL_MTU_E!L76+FC_TRA_RAIL_CPT_E!L76+FC_TRA_RAIL_HST_E!L76+FC_TRA_RAIL_FRT_E!L76</f>
        <v>245.82975064488386</v>
      </c>
      <c r="M76" s="40">
        <f>FC_TRA_RAIL_MTU_E!M76+FC_TRA_RAIL_CPT_E!M76+FC_TRA_RAIL_HST_E!M76+FC_TRA_RAIL_FRT_E!M76</f>
        <v>254.85812553740334</v>
      </c>
      <c r="N76" s="40">
        <f>FC_TRA_RAIL_MTU_E!N76+FC_TRA_RAIL_CPT_E!N76+FC_TRA_RAIL_HST_E!N76+FC_TRA_RAIL_FRT_E!N76</f>
        <v>254.60017196904562</v>
      </c>
      <c r="O76" s="40">
        <f>FC_TRA_RAIL_MTU_E!O76+FC_TRA_RAIL_CPT_E!O76+FC_TRA_RAIL_HST_E!O76+FC_TRA_RAIL_FRT_E!O76</f>
        <v>246.94754944110059</v>
      </c>
      <c r="P76" s="40">
        <f>FC_TRA_RAIL_MTU_E!P76+FC_TRA_RAIL_CPT_E!P76+FC_TRA_RAIL_HST_E!P76+FC_TRA_RAIL_FRT_E!P76</f>
        <v>245.31384350816847</v>
      </c>
      <c r="Q76" s="40">
        <f>FC_TRA_RAIL_MTU_E!Q76+FC_TRA_RAIL_CPT_E!Q76+FC_TRA_RAIL_HST_E!Q76+FC_TRA_RAIL_FRT_E!Q76</f>
        <v>232.15821152192598</v>
      </c>
      <c r="R76" s="40">
        <f>FC_TRA_RAIL_MTU_E!R76+FC_TRA_RAIL_CPT_E!R76+FC_TRA_RAIL_HST_E!R76+FC_TRA_RAIL_FRT_E!R76</f>
        <v>240.58469475494408</v>
      </c>
      <c r="S76" s="40">
        <f>FC_TRA_RAIL_MTU_E!S76+FC_TRA_RAIL_CPT_E!S76+FC_TRA_RAIL_HST_E!S76+FC_TRA_RAIL_FRT_E!S76</f>
        <v>254.34221840068793</v>
      </c>
      <c r="T76" s="40">
        <f>FC_TRA_RAIL_MTU_E!T76+FC_TRA_RAIL_CPT_E!T76+FC_TRA_RAIL_HST_E!T76+FC_TRA_RAIL_FRT_E!T76</f>
        <v>263.52854686156485</v>
      </c>
      <c r="U76" s="40">
        <f>FC_TRA_RAIL_MTU_E!U76+FC_TRA_RAIL_CPT_E!U76+FC_TRA_RAIL_HST_E!U76+FC_TRA_RAIL_FRT_E!U76</f>
        <v>275.26070507308691</v>
      </c>
      <c r="V76" s="40">
        <f>FC_TRA_RAIL_MTU_E!V76+FC_TRA_RAIL_CPT_E!V76+FC_TRA_RAIL_HST_E!V76+FC_TRA_RAIL_FRT_E!V76</f>
        <v>270.55924333619947</v>
      </c>
      <c r="W76" s="40">
        <f>FC_TRA_RAIL_MTU_E!W76+FC_TRA_RAIL_CPT_E!W76+FC_TRA_RAIL_HST_E!W76+FC_TRA_RAIL_FRT_E!W76</f>
        <v>248.70851246775578</v>
      </c>
      <c r="X76" s="40">
        <f>FC_TRA_RAIL_MTU_E!X76+FC_TRA_RAIL_CPT_E!X76+FC_TRA_RAIL_HST_E!X76+FC_TRA_RAIL_FRT_E!X76</f>
        <v>276.89656061908852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26.138689780706617</v>
      </c>
      <c r="D2" s="31">
        <f t="shared" ref="D2:W2" si="1">SUM(D3,D17,D22,D25,D26,D51,D52,D71,D74,D75,D76)</f>
        <v>25.717648389043536</v>
      </c>
      <c r="E2" s="31">
        <f t="shared" si="1"/>
        <v>25.690758301809783</v>
      </c>
      <c r="F2" s="31">
        <f t="shared" si="1"/>
        <v>24.760796985483115</v>
      </c>
      <c r="G2" s="31">
        <f t="shared" si="1"/>
        <v>23.665752229499226</v>
      </c>
      <c r="H2" s="31">
        <f t="shared" si="1"/>
        <v>22.249511814670125</v>
      </c>
      <c r="I2" s="31">
        <f t="shared" si="1"/>
        <v>22.083772875898521</v>
      </c>
      <c r="J2" s="31">
        <f t="shared" si="1"/>
        <v>21.937915558700229</v>
      </c>
      <c r="K2" s="31">
        <f t="shared" si="1"/>
        <v>21.750667161924348</v>
      </c>
      <c r="L2" s="31">
        <f t="shared" si="1"/>
        <v>20.578361621189352</v>
      </c>
      <c r="M2" s="31">
        <f t="shared" si="1"/>
        <v>20.744407463083938</v>
      </c>
      <c r="N2" s="31">
        <f t="shared" si="1"/>
        <v>20.559435944536986</v>
      </c>
      <c r="O2" s="31">
        <f t="shared" si="1"/>
        <v>20.740339315476117</v>
      </c>
      <c r="P2" s="31">
        <f t="shared" si="1"/>
        <v>19.259071367095146</v>
      </c>
      <c r="Q2" s="31">
        <f t="shared" si="1"/>
        <v>19.473278847894285</v>
      </c>
      <c r="R2" s="31">
        <f t="shared" si="1"/>
        <v>18.992302521675427</v>
      </c>
      <c r="S2" s="31">
        <f t="shared" si="1"/>
        <v>19.332949386739294</v>
      </c>
      <c r="T2" s="31">
        <f t="shared" si="1"/>
        <v>18.864566832564641</v>
      </c>
      <c r="U2" s="31">
        <f t="shared" si="1"/>
        <v>18.830269969845901</v>
      </c>
      <c r="V2" s="31">
        <f t="shared" si="1"/>
        <v>18.967135026129736</v>
      </c>
      <c r="W2" s="31">
        <f t="shared" si="1"/>
        <v>18.458951924530748</v>
      </c>
      <c r="X2" s="31">
        <f t="shared" ref="X2" si="2">SUM(X3,X17,X22,X25,X26,X51,X52,X71,X74,X75,X76)</f>
        <v>17.751032936859403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26.138689780706617</v>
      </c>
      <c r="D76" s="40">
        <v>25.717648389043536</v>
      </c>
      <c r="E76" s="40">
        <v>25.690758301809783</v>
      </c>
      <c r="F76" s="40">
        <v>24.760796985483115</v>
      </c>
      <c r="G76" s="40">
        <v>23.665752229499226</v>
      </c>
      <c r="H76" s="40">
        <v>22.249511814670125</v>
      </c>
      <c r="I76" s="40">
        <v>22.083772875898521</v>
      </c>
      <c r="J76" s="40">
        <v>21.937915558700229</v>
      </c>
      <c r="K76" s="40">
        <v>21.750667161924348</v>
      </c>
      <c r="L76" s="40">
        <v>20.578361621189352</v>
      </c>
      <c r="M76" s="40">
        <v>20.744407463083938</v>
      </c>
      <c r="N76" s="40">
        <v>20.559435944536986</v>
      </c>
      <c r="O76" s="40">
        <v>20.740339315476117</v>
      </c>
      <c r="P76" s="40">
        <v>19.259071367095146</v>
      </c>
      <c r="Q76" s="40">
        <v>19.473278847894285</v>
      </c>
      <c r="R76" s="40">
        <v>18.992302521675427</v>
      </c>
      <c r="S76" s="40">
        <v>19.332949386739294</v>
      </c>
      <c r="T76" s="40">
        <v>18.864566832564641</v>
      </c>
      <c r="U76" s="40">
        <v>18.830269969845901</v>
      </c>
      <c r="V76" s="40">
        <v>18.967135026129736</v>
      </c>
      <c r="W76" s="40">
        <v>18.458951924530748</v>
      </c>
      <c r="X76" s="40">
        <v>17.751032936859403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269.56242841371358</v>
      </c>
      <c r="D2" s="31">
        <f t="shared" si="0"/>
        <v>287.50929964499886</v>
      </c>
      <c r="E2" s="31">
        <f t="shared" si="0"/>
        <v>294.37823242322702</v>
      </c>
      <c r="F2" s="31">
        <f t="shared" si="0"/>
        <v>300.99142668267501</v>
      </c>
      <c r="G2" s="31">
        <f t="shared" si="0"/>
        <v>257.11219237536119</v>
      </c>
      <c r="H2" s="31">
        <f t="shared" si="0"/>
        <v>249.14431494406199</v>
      </c>
      <c r="I2" s="31">
        <f t="shared" si="0"/>
        <v>188.06360038830715</v>
      </c>
      <c r="J2" s="31">
        <f t="shared" si="0"/>
        <v>211.53424967316346</v>
      </c>
      <c r="K2" s="31">
        <f t="shared" si="0"/>
        <v>195.91067394402532</v>
      </c>
      <c r="L2" s="31">
        <f t="shared" si="0"/>
        <v>198.67888158769284</v>
      </c>
      <c r="M2" s="31">
        <f t="shared" si="0"/>
        <v>179.18274166867573</v>
      </c>
      <c r="N2" s="31">
        <f t="shared" si="0"/>
        <v>172.33852240899222</v>
      </c>
      <c r="O2" s="31">
        <f t="shared" si="0"/>
        <v>178.32946998505375</v>
      </c>
      <c r="P2" s="31">
        <f t="shared" si="0"/>
        <v>174.96068143280843</v>
      </c>
      <c r="Q2" s="31">
        <f t="shared" si="0"/>
        <v>163.44263125825327</v>
      </c>
      <c r="R2" s="31">
        <f t="shared" si="0"/>
        <v>167.21980197986463</v>
      </c>
      <c r="S2" s="31">
        <f t="shared" si="0"/>
        <v>181.2794194098957</v>
      </c>
      <c r="T2" s="31">
        <f t="shared" si="0"/>
        <v>179.20767184039386</v>
      </c>
      <c r="U2" s="31">
        <f t="shared" si="0"/>
        <v>194.08348751026369</v>
      </c>
      <c r="V2" s="31">
        <f t="shared" si="0"/>
        <v>184.22373657730961</v>
      </c>
      <c r="W2" s="31">
        <f t="shared" si="0"/>
        <v>159.21628526343673</v>
      </c>
      <c r="X2" s="31">
        <f t="shared" ref="X2" si="1">SUM(X3,X17,X22,X25,X26,X51,X52,X71,X74,X75,X76)</f>
        <v>186.25049461597681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105.32486147538675</v>
      </c>
      <c r="D26" s="37">
        <f t="shared" si="14"/>
        <v>106.14457273260236</v>
      </c>
      <c r="E26" s="37">
        <f t="shared" si="14"/>
        <v>99.187159635627268</v>
      </c>
      <c r="F26" s="37">
        <f t="shared" si="14"/>
        <v>104.66934494820059</v>
      </c>
      <c r="G26" s="37">
        <f t="shared" si="14"/>
        <v>85.055242828695484</v>
      </c>
      <c r="H26" s="37">
        <f t="shared" si="14"/>
        <v>91.294060972807301</v>
      </c>
      <c r="I26" s="37">
        <f t="shared" si="14"/>
        <v>56.488695475628369</v>
      </c>
      <c r="J26" s="37">
        <f t="shared" si="14"/>
        <v>73.408898396568446</v>
      </c>
      <c r="K26" s="37">
        <f t="shared" si="14"/>
        <v>57.257301172409996</v>
      </c>
      <c r="L26" s="37">
        <f t="shared" si="14"/>
        <v>61.514196037555109</v>
      </c>
      <c r="M26" s="37">
        <f t="shared" si="14"/>
        <v>36.66701644406421</v>
      </c>
      <c r="N26" s="37">
        <f t="shared" si="14"/>
        <v>36.578342711307997</v>
      </c>
      <c r="O26" s="37">
        <f t="shared" si="14"/>
        <v>38.772036451924173</v>
      </c>
      <c r="P26" s="37">
        <f t="shared" si="14"/>
        <v>35.595210158418809</v>
      </c>
      <c r="Q26" s="37">
        <f t="shared" si="14"/>
        <v>32.102271199374464</v>
      </c>
      <c r="R26" s="37">
        <f t="shared" si="14"/>
        <v>28.070423891993556</v>
      </c>
      <c r="S26" s="37">
        <f t="shared" si="14"/>
        <v>35.207307284247896</v>
      </c>
      <c r="T26" s="37">
        <f t="shared" si="14"/>
        <v>29.649195512475277</v>
      </c>
      <c r="U26" s="37">
        <f t="shared" si="14"/>
        <v>42.103829478531274</v>
      </c>
      <c r="V26" s="37">
        <f t="shared" si="14"/>
        <v>33.231983339812281</v>
      </c>
      <c r="W26" s="37">
        <f t="shared" si="14"/>
        <v>32.804680294454904</v>
      </c>
      <c r="X26" s="37">
        <f t="shared" ref="X26" si="15">SUM(X27,X33)</f>
        <v>33.641300610657993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105.32486147538675</v>
      </c>
      <c r="D33" s="29">
        <f t="shared" si="18"/>
        <v>106.14457273260236</v>
      </c>
      <c r="E33" s="29">
        <f t="shared" si="18"/>
        <v>99.187159635627268</v>
      </c>
      <c r="F33" s="29">
        <f t="shared" si="18"/>
        <v>104.66934494820059</v>
      </c>
      <c r="G33" s="29">
        <f t="shared" si="18"/>
        <v>85.055242828695484</v>
      </c>
      <c r="H33" s="29">
        <f t="shared" si="18"/>
        <v>91.294060972807301</v>
      </c>
      <c r="I33" s="29">
        <f t="shared" si="18"/>
        <v>56.488695475628369</v>
      </c>
      <c r="J33" s="29">
        <f t="shared" si="18"/>
        <v>73.408898396568446</v>
      </c>
      <c r="K33" s="29">
        <f t="shared" si="18"/>
        <v>57.257301172409996</v>
      </c>
      <c r="L33" s="29">
        <f t="shared" si="18"/>
        <v>61.514196037555109</v>
      </c>
      <c r="M33" s="29">
        <f t="shared" si="18"/>
        <v>36.66701644406421</v>
      </c>
      <c r="N33" s="29">
        <f t="shared" si="18"/>
        <v>36.578342711307997</v>
      </c>
      <c r="O33" s="29">
        <f t="shared" si="18"/>
        <v>38.772036451924173</v>
      </c>
      <c r="P33" s="29">
        <f t="shared" si="18"/>
        <v>35.595210158418809</v>
      </c>
      <c r="Q33" s="29">
        <f t="shared" si="18"/>
        <v>32.102271199374464</v>
      </c>
      <c r="R33" s="29">
        <f t="shared" si="18"/>
        <v>28.070423891993556</v>
      </c>
      <c r="S33" s="29">
        <f t="shared" si="18"/>
        <v>35.207307284247896</v>
      </c>
      <c r="T33" s="29">
        <f t="shared" si="18"/>
        <v>29.649195512475277</v>
      </c>
      <c r="U33" s="29">
        <f t="shared" si="18"/>
        <v>42.103829478531274</v>
      </c>
      <c r="V33" s="29">
        <f t="shared" si="18"/>
        <v>33.231983339812281</v>
      </c>
      <c r="W33" s="29">
        <f t="shared" si="18"/>
        <v>32.804680294454904</v>
      </c>
      <c r="X33" s="29">
        <f t="shared" ref="X33" si="19">SUM(X34:X50)</f>
        <v>33.641300610657993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105.32486147538675</v>
      </c>
      <c r="D43" s="10">
        <v>106.14457273260236</v>
      </c>
      <c r="E43" s="10">
        <v>99.187159635627268</v>
      </c>
      <c r="F43" s="10">
        <v>104.66934494820059</v>
      </c>
      <c r="G43" s="10">
        <v>85.055242828695484</v>
      </c>
      <c r="H43" s="10">
        <v>91.294060972807301</v>
      </c>
      <c r="I43" s="10">
        <v>56.488695475628369</v>
      </c>
      <c r="J43" s="10">
        <v>73.408898396568446</v>
      </c>
      <c r="K43" s="10">
        <v>57.257301172409996</v>
      </c>
      <c r="L43" s="10">
        <v>61.514196037555109</v>
      </c>
      <c r="M43" s="10">
        <v>36.66701644406421</v>
      </c>
      <c r="N43" s="10">
        <v>36.578342711307997</v>
      </c>
      <c r="O43" s="10">
        <v>38.772036451924173</v>
      </c>
      <c r="P43" s="10">
        <v>35.595210158418809</v>
      </c>
      <c r="Q43" s="10">
        <v>32.102271199374464</v>
      </c>
      <c r="R43" s="10">
        <v>28.070423891993556</v>
      </c>
      <c r="S43" s="10">
        <v>35.207307284247896</v>
      </c>
      <c r="T43" s="10">
        <v>29.649195512475277</v>
      </c>
      <c r="U43" s="10">
        <v>42.103829478531274</v>
      </c>
      <c r="V43" s="10">
        <v>33.231983339812281</v>
      </c>
      <c r="W43" s="10">
        <v>32.804680294454904</v>
      </c>
      <c r="X43" s="10">
        <v>33.641300610657993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164.23756693832681</v>
      </c>
      <c r="D76" s="40">
        <v>181.36472691239652</v>
      </c>
      <c r="E76" s="40">
        <v>195.19107278759975</v>
      </c>
      <c r="F76" s="40">
        <v>196.32208173447444</v>
      </c>
      <c r="G76" s="40">
        <v>172.05694954666569</v>
      </c>
      <c r="H76" s="40">
        <v>157.85025397125469</v>
      </c>
      <c r="I76" s="40">
        <v>131.57490491267879</v>
      </c>
      <c r="J76" s="40">
        <v>138.12535127659501</v>
      </c>
      <c r="K76" s="40">
        <v>138.65337277161532</v>
      </c>
      <c r="L76" s="40">
        <v>137.16468555013773</v>
      </c>
      <c r="M76" s="40">
        <v>142.51572522461151</v>
      </c>
      <c r="N76" s="40">
        <v>135.76017969768421</v>
      </c>
      <c r="O76" s="40">
        <v>139.55743353312957</v>
      </c>
      <c r="P76" s="40">
        <v>139.36547127438962</v>
      </c>
      <c r="Q76" s="40">
        <v>131.34036005887882</v>
      </c>
      <c r="R76" s="40">
        <v>139.14937808787107</v>
      </c>
      <c r="S76" s="40">
        <v>146.07211212564781</v>
      </c>
      <c r="T76" s="40">
        <v>149.55847632791858</v>
      </c>
      <c r="U76" s="40">
        <v>151.97965803173241</v>
      </c>
      <c r="V76" s="40">
        <v>150.99175323749733</v>
      </c>
      <c r="W76" s="40">
        <v>126.41160496898183</v>
      </c>
      <c r="X76" s="40">
        <v>152.60919400531881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3.060715306612475</v>
      </c>
      <c r="S2" s="31">
        <f t="shared" si="0"/>
        <v>8.935011192302019</v>
      </c>
      <c r="T2" s="31">
        <f t="shared" si="0"/>
        <v>8.4391689427795917</v>
      </c>
      <c r="U2" s="31">
        <f t="shared" si="0"/>
        <v>8.6420254495441391</v>
      </c>
      <c r="V2" s="31">
        <f t="shared" si="0"/>
        <v>9.2743965846751433</v>
      </c>
      <c r="W2" s="31">
        <f t="shared" si="0"/>
        <v>8.6808688269951748</v>
      </c>
      <c r="X2" s="31">
        <f t="shared" ref="X2" si="1">SUM(X3,X17,X22,X25,X26,X51,X52,X71,X74,X75,X76)</f>
        <v>8.854152873521917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3.060715306612475</v>
      </c>
      <c r="S76" s="40">
        <v>8.935011192302019</v>
      </c>
      <c r="T76" s="40">
        <v>8.4391689427795917</v>
      </c>
      <c r="U76" s="40">
        <v>8.6420254495441391</v>
      </c>
      <c r="V76" s="40">
        <v>9.2743965846751433</v>
      </c>
      <c r="W76" s="40">
        <v>8.6808688269951748</v>
      </c>
      <c r="X76" s="40">
        <v>8.854152873521917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244.26732548571738</v>
      </c>
      <c r="D2" s="31">
        <f t="shared" si="0"/>
        <v>219.0220631439455</v>
      </c>
      <c r="E2" s="31">
        <f t="shared" si="0"/>
        <v>206.28526550884101</v>
      </c>
      <c r="F2" s="31">
        <f t="shared" si="0"/>
        <v>215.18122431120554</v>
      </c>
      <c r="G2" s="31">
        <f t="shared" si="0"/>
        <v>217.85111816384125</v>
      </c>
      <c r="H2" s="31">
        <f t="shared" si="0"/>
        <v>196.03712766947081</v>
      </c>
      <c r="I2" s="31">
        <f t="shared" si="0"/>
        <v>205.58297927233775</v>
      </c>
      <c r="J2" s="31">
        <f t="shared" si="0"/>
        <v>193.18785196504081</v>
      </c>
      <c r="K2" s="31">
        <f t="shared" si="0"/>
        <v>182.94536568682767</v>
      </c>
      <c r="L2" s="31">
        <f t="shared" si="0"/>
        <v>150.67680666214099</v>
      </c>
      <c r="M2" s="31">
        <f t="shared" si="0"/>
        <v>169.72745104020947</v>
      </c>
      <c r="N2" s="31">
        <f t="shared" si="0"/>
        <v>180.63548962583451</v>
      </c>
      <c r="O2" s="31">
        <f t="shared" si="0"/>
        <v>158.53741339938412</v>
      </c>
      <c r="P2" s="31">
        <f t="shared" si="0"/>
        <v>153.48016121557362</v>
      </c>
      <c r="Q2" s="31">
        <f t="shared" si="0"/>
        <v>141.28632549144481</v>
      </c>
      <c r="R2" s="31">
        <f t="shared" si="0"/>
        <v>135.52889988230316</v>
      </c>
      <c r="S2" s="31">
        <f t="shared" si="0"/>
        <v>129.01186334726248</v>
      </c>
      <c r="T2" s="31">
        <f t="shared" si="0"/>
        <v>143.34989934900815</v>
      </c>
      <c r="U2" s="31">
        <f t="shared" si="0"/>
        <v>157.60621191127498</v>
      </c>
      <c r="V2" s="31">
        <f t="shared" si="0"/>
        <v>144.45648589615033</v>
      </c>
      <c r="W2" s="31">
        <f t="shared" si="0"/>
        <v>145.61225168065209</v>
      </c>
      <c r="X2" s="31">
        <f t="shared" ref="X2" si="1">SUM(X3,X17,X22,X25,X26,X51,X52,X71,X74,X75,X76)</f>
        <v>154.27020091500037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64.136273520314063</v>
      </c>
      <c r="D26" s="37">
        <f t="shared" si="14"/>
        <v>59.208479717956543</v>
      </c>
      <c r="E26" s="37">
        <f t="shared" si="14"/>
        <v>57.949555755602304</v>
      </c>
      <c r="F26" s="37">
        <f t="shared" si="14"/>
        <v>60.683707502358317</v>
      </c>
      <c r="G26" s="37">
        <f t="shared" si="14"/>
        <v>80.297809621863408</v>
      </c>
      <c r="H26" s="37">
        <f t="shared" si="14"/>
        <v>70.977822088241709</v>
      </c>
      <c r="I26" s="37">
        <f t="shared" si="14"/>
        <v>92.431682856271948</v>
      </c>
      <c r="J26" s="37">
        <f t="shared" si="14"/>
        <v>73.457481655022264</v>
      </c>
      <c r="K26" s="37">
        <f t="shared" si="14"/>
        <v>71.122406480212504</v>
      </c>
      <c r="L26" s="37">
        <f t="shared" si="14"/>
        <v>62.590103188584195</v>
      </c>
      <c r="M26" s="37">
        <f t="shared" si="14"/>
        <v>78.129458190501595</v>
      </c>
      <c r="N26" s="37">
        <f t="shared" si="14"/>
        <v>82.354933299010099</v>
      </c>
      <c r="O26" s="37">
        <f t="shared" si="14"/>
        <v>71.887636806889219</v>
      </c>
      <c r="P26" s="37">
        <f t="shared" si="14"/>
        <v>66.790860348889893</v>
      </c>
      <c r="Q26" s="37">
        <f t="shared" si="14"/>
        <v>59.941752876291915</v>
      </c>
      <c r="R26" s="37">
        <f t="shared" si="14"/>
        <v>56.146601043518039</v>
      </c>
      <c r="S26" s="37">
        <f t="shared" si="14"/>
        <v>49.009717651263699</v>
      </c>
      <c r="T26" s="37">
        <f t="shared" si="14"/>
        <v>56.683564590706133</v>
      </c>
      <c r="U26" s="37">
        <f t="shared" si="14"/>
        <v>61.797460289310536</v>
      </c>
      <c r="V26" s="37">
        <f t="shared" si="14"/>
        <v>53.130527408253052</v>
      </c>
      <c r="W26" s="37">
        <f t="shared" si="14"/>
        <v>50.455164933404063</v>
      </c>
      <c r="X26" s="37">
        <f t="shared" ref="X26" si="15">SUM(X27,X33)</f>
        <v>56.588020111612003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64.136273520314063</v>
      </c>
      <c r="D33" s="29">
        <f t="shared" si="18"/>
        <v>59.208479717956543</v>
      </c>
      <c r="E33" s="29">
        <f t="shared" si="18"/>
        <v>57.949555755602304</v>
      </c>
      <c r="F33" s="29">
        <f t="shared" si="18"/>
        <v>60.683707502358317</v>
      </c>
      <c r="G33" s="29">
        <f t="shared" si="18"/>
        <v>80.297809621863408</v>
      </c>
      <c r="H33" s="29">
        <f t="shared" si="18"/>
        <v>70.977822088241709</v>
      </c>
      <c r="I33" s="29">
        <f t="shared" si="18"/>
        <v>92.431682856271948</v>
      </c>
      <c r="J33" s="29">
        <f t="shared" si="18"/>
        <v>73.457481655022264</v>
      </c>
      <c r="K33" s="29">
        <f t="shared" si="18"/>
        <v>71.122406480212504</v>
      </c>
      <c r="L33" s="29">
        <f t="shared" si="18"/>
        <v>62.590103188584195</v>
      </c>
      <c r="M33" s="29">
        <f t="shared" si="18"/>
        <v>78.129458190501595</v>
      </c>
      <c r="N33" s="29">
        <f t="shared" si="18"/>
        <v>82.354933299010099</v>
      </c>
      <c r="O33" s="29">
        <f t="shared" si="18"/>
        <v>71.887636806889219</v>
      </c>
      <c r="P33" s="29">
        <f t="shared" si="18"/>
        <v>66.790860348889893</v>
      </c>
      <c r="Q33" s="29">
        <f t="shared" si="18"/>
        <v>59.941752876291915</v>
      </c>
      <c r="R33" s="29">
        <f t="shared" si="18"/>
        <v>56.146601043518039</v>
      </c>
      <c r="S33" s="29">
        <f t="shared" si="18"/>
        <v>49.009717651263699</v>
      </c>
      <c r="T33" s="29">
        <f t="shared" si="18"/>
        <v>56.683564590706133</v>
      </c>
      <c r="U33" s="29">
        <f t="shared" si="18"/>
        <v>61.797460289310536</v>
      </c>
      <c r="V33" s="29">
        <f t="shared" si="18"/>
        <v>53.130527408253052</v>
      </c>
      <c r="W33" s="29">
        <f t="shared" si="18"/>
        <v>50.455164933404063</v>
      </c>
      <c r="X33" s="29">
        <f t="shared" ref="X33" si="19">SUM(X34:X50)</f>
        <v>56.588020111612003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64.136273520314063</v>
      </c>
      <c r="D43" s="10">
        <v>59.208479717956543</v>
      </c>
      <c r="E43" s="10">
        <v>57.949555755602304</v>
      </c>
      <c r="F43" s="10">
        <v>60.683707502358317</v>
      </c>
      <c r="G43" s="10">
        <v>80.297809621863408</v>
      </c>
      <c r="H43" s="10">
        <v>70.977822088241709</v>
      </c>
      <c r="I43" s="10">
        <v>92.431682856271948</v>
      </c>
      <c r="J43" s="10">
        <v>73.457481655022264</v>
      </c>
      <c r="K43" s="10">
        <v>71.122406480212504</v>
      </c>
      <c r="L43" s="10">
        <v>62.590103188584195</v>
      </c>
      <c r="M43" s="10">
        <v>78.129458190501595</v>
      </c>
      <c r="N43" s="10">
        <v>82.354933299010099</v>
      </c>
      <c r="O43" s="10">
        <v>71.887636806889219</v>
      </c>
      <c r="P43" s="10">
        <v>66.790860348889893</v>
      </c>
      <c r="Q43" s="10">
        <v>59.941752876291915</v>
      </c>
      <c r="R43" s="10">
        <v>56.146601043518039</v>
      </c>
      <c r="S43" s="10">
        <v>49.009717651263699</v>
      </c>
      <c r="T43" s="10">
        <v>56.683564590706133</v>
      </c>
      <c r="U43" s="10">
        <v>61.797460289310536</v>
      </c>
      <c r="V43" s="10">
        <v>53.130527408253052</v>
      </c>
      <c r="W43" s="10">
        <v>50.455164933404063</v>
      </c>
      <c r="X43" s="10">
        <v>56.588020111612003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180.13105196540332</v>
      </c>
      <c r="D76" s="40">
        <v>159.81358342598895</v>
      </c>
      <c r="E76" s="40">
        <v>148.33570975323872</v>
      </c>
      <c r="F76" s="40">
        <v>154.49751680884722</v>
      </c>
      <c r="G76" s="40">
        <v>137.55330854197783</v>
      </c>
      <c r="H76" s="40">
        <v>125.0593055812291</v>
      </c>
      <c r="I76" s="40">
        <v>113.1512964160658</v>
      </c>
      <c r="J76" s="40">
        <v>119.73037031001856</v>
      </c>
      <c r="K76" s="40">
        <v>111.82295920661517</v>
      </c>
      <c r="L76" s="40">
        <v>88.086703473556796</v>
      </c>
      <c r="M76" s="40">
        <v>91.597992849707865</v>
      </c>
      <c r="N76" s="40">
        <v>98.28055632682441</v>
      </c>
      <c r="O76" s="40">
        <v>86.649776592494902</v>
      </c>
      <c r="P76" s="40">
        <v>86.689300866683723</v>
      </c>
      <c r="Q76" s="40">
        <v>81.344572615152899</v>
      </c>
      <c r="R76" s="40">
        <v>79.382298838785118</v>
      </c>
      <c r="S76" s="40">
        <v>80.002145695998792</v>
      </c>
      <c r="T76" s="40">
        <v>86.666334758302028</v>
      </c>
      <c r="U76" s="40">
        <v>95.808751621964447</v>
      </c>
      <c r="V76" s="40">
        <v>91.325958487897267</v>
      </c>
      <c r="W76" s="40">
        <v>95.157086747248044</v>
      </c>
      <c r="X76" s="40">
        <v>97.682180803388377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8958.2298430352785</v>
      </c>
      <c r="D2" s="31">
        <f t="shared" si="0"/>
        <v>8899.1223948086736</v>
      </c>
      <c r="E2" s="31">
        <f t="shared" si="0"/>
        <v>8625.5355050587987</v>
      </c>
      <c r="F2" s="31">
        <f t="shared" si="0"/>
        <v>9427.9193106251005</v>
      </c>
      <c r="G2" s="31">
        <f t="shared" si="0"/>
        <v>10664.73095057876</v>
      </c>
      <c r="H2" s="31">
        <f t="shared" si="0"/>
        <v>11480.708722586405</v>
      </c>
      <c r="I2" s="31">
        <f t="shared" si="0"/>
        <v>12732.316243380839</v>
      </c>
      <c r="J2" s="31">
        <f t="shared" si="0"/>
        <v>14091.651656750973</v>
      </c>
      <c r="K2" s="31">
        <f t="shared" si="0"/>
        <v>15048.420581552489</v>
      </c>
      <c r="L2" s="31">
        <f t="shared" si="0"/>
        <v>15492.998125416771</v>
      </c>
      <c r="M2" s="31">
        <f t="shared" si="0"/>
        <v>16561.708347838539</v>
      </c>
      <c r="N2" s="31">
        <f t="shared" si="0"/>
        <v>16778.54597169202</v>
      </c>
      <c r="O2" s="31">
        <f t="shared" si="0"/>
        <v>16019.121743147871</v>
      </c>
      <c r="P2" s="31">
        <f t="shared" si="0"/>
        <v>14986.921766334457</v>
      </c>
      <c r="Q2" s="31">
        <f t="shared" si="0"/>
        <v>15067.462578162655</v>
      </c>
      <c r="R2" s="31">
        <f t="shared" si="0"/>
        <v>15850.670726256669</v>
      </c>
      <c r="S2" s="31">
        <f t="shared" si="0"/>
        <v>17800.856212219827</v>
      </c>
      <c r="T2" s="31">
        <f t="shared" si="0"/>
        <v>20662.187452148428</v>
      </c>
      <c r="U2" s="31">
        <f t="shared" si="0"/>
        <v>21510.165250855247</v>
      </c>
      <c r="V2" s="31">
        <f t="shared" si="0"/>
        <v>22000.961857837592</v>
      </c>
      <c r="W2" s="31">
        <f t="shared" si="0"/>
        <v>21081.798530506228</v>
      </c>
      <c r="X2" s="31">
        <f t="shared" ref="X2" si="1">SUM(X3,X17,X22,X25,X26,X51,X52,X71,X74,X75,X76)</f>
        <v>22856.057621799355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8955.2044711951839</v>
      </c>
      <c r="D26" s="37">
        <f t="shared" ref="D26:W26" si="20">SUM(D27,D33)</f>
        <v>8895.8894239036963</v>
      </c>
      <c r="E26" s="37">
        <f t="shared" si="20"/>
        <v>8622.2557179707655</v>
      </c>
      <c r="F26" s="37">
        <f t="shared" si="20"/>
        <v>9397.0383490971617</v>
      </c>
      <c r="G26" s="37">
        <f t="shared" si="20"/>
        <v>10648.939466895958</v>
      </c>
      <c r="H26" s="37">
        <f t="shared" si="20"/>
        <v>11423.846431642301</v>
      </c>
      <c r="I26" s="37">
        <f t="shared" si="20"/>
        <v>12634.91203783319</v>
      </c>
      <c r="J26" s="37">
        <f t="shared" si="20"/>
        <v>13988.361049011179</v>
      </c>
      <c r="K26" s="37">
        <f t="shared" si="20"/>
        <v>14605.044368013756</v>
      </c>
      <c r="L26" s="37">
        <f t="shared" si="20"/>
        <v>14851.07007738607</v>
      </c>
      <c r="M26" s="37">
        <f t="shared" si="20"/>
        <v>15688.351504729148</v>
      </c>
      <c r="N26" s="37">
        <f t="shared" si="20"/>
        <v>15857.294411006025</v>
      </c>
      <c r="O26" s="37">
        <f t="shared" si="20"/>
        <v>15206.360447119518</v>
      </c>
      <c r="P26" s="37">
        <f t="shared" si="20"/>
        <v>14233.748925193464</v>
      </c>
      <c r="Q26" s="37">
        <f t="shared" si="20"/>
        <v>14356.340154772141</v>
      </c>
      <c r="R26" s="37">
        <f t="shared" si="20"/>
        <v>15175.217368873604</v>
      </c>
      <c r="S26" s="37">
        <f t="shared" si="20"/>
        <v>17322.441874462602</v>
      </c>
      <c r="T26" s="37">
        <f t="shared" si="20"/>
        <v>20038.785898538266</v>
      </c>
      <c r="U26" s="37">
        <f t="shared" si="20"/>
        <v>20578.015219260524</v>
      </c>
      <c r="V26" s="37">
        <f t="shared" si="20"/>
        <v>20953.353138435083</v>
      </c>
      <c r="W26" s="37">
        <f t="shared" si="20"/>
        <v>20013.88056749785</v>
      </c>
      <c r="X26" s="37">
        <f t="shared" ref="X26" si="21">SUM(X27,X33)</f>
        <v>21694.908082545138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8955.2044711951839</v>
      </c>
      <c r="D33" s="29">
        <f t="shared" ref="D33:W33" si="26">SUM(D34:D50)</f>
        <v>8895.8894239036963</v>
      </c>
      <c r="E33" s="29">
        <f t="shared" si="26"/>
        <v>8622.2557179707655</v>
      </c>
      <c r="F33" s="29">
        <f t="shared" si="26"/>
        <v>9397.0383490971617</v>
      </c>
      <c r="G33" s="29">
        <f t="shared" si="26"/>
        <v>10648.939466895958</v>
      </c>
      <c r="H33" s="29">
        <f t="shared" si="26"/>
        <v>11423.846431642301</v>
      </c>
      <c r="I33" s="29">
        <f t="shared" si="26"/>
        <v>12634.91203783319</v>
      </c>
      <c r="J33" s="29">
        <f t="shared" si="26"/>
        <v>13988.361049011179</v>
      </c>
      <c r="K33" s="29">
        <f t="shared" si="26"/>
        <v>14605.044368013756</v>
      </c>
      <c r="L33" s="29">
        <f t="shared" si="26"/>
        <v>14851.07007738607</v>
      </c>
      <c r="M33" s="29">
        <f t="shared" si="26"/>
        <v>15688.351504729148</v>
      </c>
      <c r="N33" s="29">
        <f t="shared" si="26"/>
        <v>15857.294411006025</v>
      </c>
      <c r="O33" s="29">
        <f t="shared" si="26"/>
        <v>15206.360447119518</v>
      </c>
      <c r="P33" s="29">
        <f t="shared" si="26"/>
        <v>14233.748925193464</v>
      </c>
      <c r="Q33" s="29">
        <f t="shared" si="26"/>
        <v>14356.340154772141</v>
      </c>
      <c r="R33" s="29">
        <f t="shared" si="26"/>
        <v>15175.217368873604</v>
      </c>
      <c r="S33" s="29">
        <f t="shared" si="26"/>
        <v>17322.441874462602</v>
      </c>
      <c r="T33" s="29">
        <f t="shared" si="26"/>
        <v>20038.785898538266</v>
      </c>
      <c r="U33" s="29">
        <f t="shared" si="26"/>
        <v>20578.015219260524</v>
      </c>
      <c r="V33" s="29">
        <f t="shared" si="26"/>
        <v>20953.353138435083</v>
      </c>
      <c r="W33" s="29">
        <f t="shared" si="26"/>
        <v>20013.88056749785</v>
      </c>
      <c r="X33" s="29">
        <f t="shared" ref="X33" si="27">SUM(X34:X50)</f>
        <v>21694.908082545138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480.13998280309539</v>
      </c>
      <c r="D36" s="10">
        <f>FC_TRA_ROAD_P2W_E!D36+FC_TRA_ROAD_CAR_E!D36+FC_TRA_ROAD_BUS_E!D36+FC_TRA_ROAD_LCV_E!D36+FC_TRA_ROAD_HGV_E!D36</f>
        <v>662.02828890799651</v>
      </c>
      <c r="E36" s="10">
        <f>FC_TRA_ROAD_P2W_E!E36+FC_TRA_ROAD_CAR_E!E36+FC_TRA_ROAD_BUS_E!E36+FC_TRA_ROAD_LCV_E!E36+FC_TRA_ROAD_HGV_E!E36</f>
        <v>936.55537403267397</v>
      </c>
      <c r="F36" s="10">
        <f>FC_TRA_ROAD_P2W_E!F36+FC_TRA_ROAD_CAR_E!F36+FC_TRA_ROAD_BUS_E!F36+FC_TRA_ROAD_LCV_E!F36+FC_TRA_ROAD_HGV_E!F36</f>
        <v>1208.8229578675839</v>
      </c>
      <c r="G36" s="10">
        <f>FC_TRA_ROAD_P2W_E!G36+FC_TRA_ROAD_CAR_E!G36+FC_TRA_ROAD_BUS_E!G36+FC_TRA_ROAD_LCV_E!G36+FC_TRA_ROAD_HGV_E!G36</f>
        <v>1514.9828030954429</v>
      </c>
      <c r="H36" s="10">
        <f>FC_TRA_ROAD_P2W_E!H36+FC_TRA_ROAD_CAR_E!H36+FC_TRA_ROAD_BUS_E!H36+FC_TRA_ROAD_LCV_E!H36+FC_TRA_ROAD_HGV_E!H36</f>
        <v>1749.968959587274</v>
      </c>
      <c r="I36" s="10">
        <f>FC_TRA_ROAD_P2W_E!I36+FC_TRA_ROAD_CAR_E!I36+FC_TRA_ROAD_BUS_E!I36+FC_TRA_ROAD_LCV_E!I36+FC_TRA_ROAD_HGV_E!I36</f>
        <v>1920.5598452278589</v>
      </c>
      <c r="J36" s="10">
        <f>FC_TRA_ROAD_P2W_E!J36+FC_TRA_ROAD_CAR_E!J36+FC_TRA_ROAD_BUS_E!J36+FC_TRA_ROAD_LCV_E!J36+FC_TRA_ROAD_HGV_E!J36</f>
        <v>1977.0469475494408</v>
      </c>
      <c r="K36" s="10">
        <f>FC_TRA_ROAD_P2W_E!K36+FC_TRA_ROAD_CAR_E!K36+FC_TRA_ROAD_BUS_E!K36+FC_TRA_ROAD_LCV_E!K36+FC_TRA_ROAD_HGV_E!K36</f>
        <v>1942.024935511608</v>
      </c>
      <c r="L36" s="10">
        <f>FC_TRA_ROAD_P2W_E!L36+FC_TRA_ROAD_CAR_E!L36+FC_TRA_ROAD_BUS_E!L36+FC_TRA_ROAD_LCV_E!L36+FC_TRA_ROAD_HGV_E!L36</f>
        <v>1816.136457437661</v>
      </c>
      <c r="M36" s="10">
        <f>FC_TRA_ROAD_P2W_E!M36+FC_TRA_ROAD_CAR_E!M36+FC_TRA_ROAD_BUS_E!M36+FC_TRA_ROAD_LCV_E!M36+FC_TRA_ROAD_HGV_E!M36</f>
        <v>1823.8272570937229</v>
      </c>
      <c r="N36" s="10">
        <f>FC_TRA_ROAD_P2W_E!N36+FC_TRA_ROAD_CAR_E!N36+FC_TRA_ROAD_BUS_E!N36+FC_TRA_ROAD_LCV_E!N36+FC_TRA_ROAD_HGV_E!N36</f>
        <v>1766.6953568357699</v>
      </c>
      <c r="O36" s="10">
        <f>FC_TRA_ROAD_P2W_E!O36+FC_TRA_ROAD_CAR_E!O36+FC_TRA_ROAD_BUS_E!O36+FC_TRA_ROAD_LCV_E!O36+FC_TRA_ROAD_HGV_E!O36</f>
        <v>1764.4979363714531</v>
      </c>
      <c r="P36" s="10">
        <f>FC_TRA_ROAD_P2W_E!P36+FC_TRA_ROAD_CAR_E!P36+FC_TRA_ROAD_BUS_E!P36+FC_TRA_ROAD_LCV_E!P36+FC_TRA_ROAD_HGV_E!P36</f>
        <v>1750.2149613069651</v>
      </c>
      <c r="Q36" s="10">
        <f>FC_TRA_ROAD_P2W_E!Q36+FC_TRA_ROAD_CAR_E!Q36+FC_TRA_ROAD_BUS_E!Q36+FC_TRA_ROAD_LCV_E!Q36+FC_TRA_ROAD_HGV_E!Q36</f>
        <v>1763.399226139295</v>
      </c>
      <c r="R36" s="10">
        <f>FC_TRA_ROAD_P2W_E!R36+FC_TRA_ROAD_CAR_E!R36+FC_TRA_ROAD_BUS_E!R36+FC_TRA_ROAD_LCV_E!R36+FC_TRA_ROAD_HGV_E!R36</f>
        <v>1790.8665520206359</v>
      </c>
      <c r="S36" s="10">
        <f>FC_TRA_ROAD_P2W_E!S36+FC_TRA_ROAD_CAR_E!S36+FC_TRA_ROAD_BUS_E!S36+FC_TRA_ROAD_LCV_E!S36+FC_TRA_ROAD_HGV_E!S36</f>
        <v>1896.3408426483229</v>
      </c>
      <c r="T36" s="10">
        <f>FC_TRA_ROAD_P2W_E!T36+FC_TRA_ROAD_CAR_E!T36+FC_TRA_ROAD_BUS_E!T36+FC_TRA_ROAD_LCV_E!T36+FC_TRA_ROAD_HGV_E!T36</f>
        <v>2012.302235597592</v>
      </c>
      <c r="U36" s="10">
        <f>FC_TRA_ROAD_P2W_E!U36+FC_TRA_ROAD_CAR_E!U36+FC_TRA_ROAD_BUS_E!U36+FC_TRA_ROAD_LCV_E!U36+FC_TRA_ROAD_HGV_E!U36</f>
        <v>2039.494840928633</v>
      </c>
      <c r="V36" s="10">
        <f>FC_TRA_ROAD_P2W_E!V36+FC_TRA_ROAD_CAR_E!V36+FC_TRA_ROAD_BUS_E!V36+FC_TRA_ROAD_LCV_E!V36+FC_TRA_ROAD_HGV_E!V36</f>
        <v>2125.9673258813409</v>
      </c>
      <c r="W36" s="10">
        <f>FC_TRA_ROAD_P2W_E!W36+FC_TRA_ROAD_CAR_E!W36+FC_TRA_ROAD_BUS_E!W36+FC_TRA_ROAD_LCV_E!W36+FC_TRA_ROAD_HGV_E!W36</f>
        <v>1906.2290627687009</v>
      </c>
      <c r="X36" s="10">
        <f>FC_TRA_ROAD_P2W_E!X36+FC_TRA_ROAD_CAR_E!X36+FC_TRA_ROAD_BUS_E!X36+FC_TRA_ROAD_LCV_E!X36+FC_TRA_ROAD_HGV_E!X36</f>
        <v>1994.1244196044711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5248.113155631986</v>
      </c>
      <c r="D37" s="10">
        <f>FC_TRA_ROAD_P2W_E!D37+FC_TRA_ROAD_CAR_E!D37+FC_TRA_ROAD_BUS_E!D37+FC_TRA_ROAD_LCV_E!D37+FC_TRA_ROAD_HGV_E!D37</f>
        <v>4868.2597592433358</v>
      </c>
      <c r="E37" s="10">
        <f>FC_TRA_ROAD_P2W_E!E37+FC_TRA_ROAD_CAR_E!E37+FC_TRA_ROAD_BUS_E!E37+FC_TRA_ROAD_LCV_E!E37+FC_TRA_ROAD_HGV_E!E37</f>
        <v>4457.7219260533111</v>
      </c>
      <c r="F37" s="10">
        <f>FC_TRA_ROAD_P2W_E!F37+FC_TRA_ROAD_CAR_E!F37+FC_TRA_ROAD_BUS_E!F37+FC_TRA_ROAD_LCV_E!F37+FC_TRA_ROAD_HGV_E!F37</f>
        <v>4257.7434221840067</v>
      </c>
      <c r="G37" s="10">
        <f>FC_TRA_ROAD_P2W_E!G37+FC_TRA_ROAD_CAR_E!G37+FC_TRA_ROAD_BUS_E!G37+FC_TRA_ROAD_LCV_E!G37+FC_TRA_ROAD_HGV_E!G37</f>
        <v>4322.2866723989682</v>
      </c>
      <c r="H37" s="10">
        <f>FC_TRA_ROAD_P2W_E!H37+FC_TRA_ROAD_CAR_E!H37+FC_TRA_ROAD_BUS_E!H37+FC_TRA_ROAD_LCV_E!H37+FC_TRA_ROAD_HGV_E!H37</f>
        <v>4172.0383490971617</v>
      </c>
      <c r="I37" s="10">
        <f>FC_TRA_ROAD_P2W_E!I37+FC_TRA_ROAD_CAR_E!I37+FC_TRA_ROAD_BUS_E!I37+FC_TRA_ROAD_LCV_E!I37+FC_TRA_ROAD_HGV_E!I37</f>
        <v>4279.9631986242484</v>
      </c>
      <c r="J37" s="10">
        <f>FC_TRA_ROAD_P2W_E!J37+FC_TRA_ROAD_CAR_E!J37+FC_TRA_ROAD_BUS_E!J37+FC_TRA_ROAD_LCV_E!J37+FC_TRA_ROAD_HGV_E!J37</f>
        <v>4273.6147033533962</v>
      </c>
      <c r="K37" s="10">
        <f>FC_TRA_ROAD_P2W_E!K37+FC_TRA_ROAD_CAR_E!K37+FC_TRA_ROAD_BUS_E!K37+FC_TRA_ROAD_LCV_E!K37+FC_TRA_ROAD_HGV_E!K37</f>
        <v>4222.8264832330178</v>
      </c>
      <c r="L37" s="10">
        <f>FC_TRA_ROAD_P2W_E!L37+FC_TRA_ROAD_CAR_E!L37+FC_TRA_ROAD_BUS_E!L37+FC_TRA_ROAD_LCV_E!L37+FC_TRA_ROAD_HGV_E!L37</f>
        <v>4293.8521066208068</v>
      </c>
      <c r="M37" s="10">
        <f>FC_TRA_ROAD_P2W_E!M37+FC_TRA_ROAD_CAR_E!M37+FC_TRA_ROAD_BUS_E!M37+FC_TRA_ROAD_LCV_E!M37+FC_TRA_ROAD_HGV_E!M37</f>
        <v>4243.3361994840934</v>
      </c>
      <c r="N37" s="10">
        <f>FC_TRA_ROAD_P2W_E!N37+FC_TRA_ROAD_CAR_E!N37+FC_TRA_ROAD_BUS_E!N37+FC_TRA_ROAD_LCV_E!N37+FC_TRA_ROAD_HGV_E!N37</f>
        <v>4013.3276010318141</v>
      </c>
      <c r="O37" s="10">
        <f>FC_TRA_ROAD_P2W_E!O37+FC_TRA_ROAD_CAR_E!O37+FC_TRA_ROAD_BUS_E!O37+FC_TRA_ROAD_LCV_E!O37+FC_TRA_ROAD_HGV_E!O37</f>
        <v>3841.3585554600168</v>
      </c>
      <c r="P37" s="10">
        <f>FC_TRA_ROAD_P2W_E!P37+FC_TRA_ROAD_CAR_E!P37+FC_TRA_ROAD_BUS_E!P37+FC_TRA_ROAD_LCV_E!P37+FC_TRA_ROAD_HGV_E!P37</f>
        <v>3659.7162510748067</v>
      </c>
      <c r="Q37" s="10">
        <f>FC_TRA_ROAD_P2W_E!Q37+FC_TRA_ROAD_CAR_E!Q37+FC_TRA_ROAD_BUS_E!Q37+FC_TRA_ROAD_LCV_E!Q37+FC_TRA_ROAD_HGV_E!Q37</f>
        <v>3535.3933791917452</v>
      </c>
      <c r="R37" s="10">
        <f>FC_TRA_ROAD_P2W_E!R37+FC_TRA_ROAD_CAR_E!R37+FC_TRA_ROAD_BUS_E!R37+FC_TRA_ROAD_LCV_E!R37+FC_TRA_ROAD_HGV_E!R37</f>
        <v>3654.1988822012045</v>
      </c>
      <c r="S37" s="10">
        <f>FC_TRA_ROAD_P2W_E!S37+FC_TRA_ROAD_CAR_E!S37+FC_TRA_ROAD_BUS_E!S37+FC_TRA_ROAD_LCV_E!S37+FC_TRA_ROAD_HGV_E!S37</f>
        <v>3859.6063628546863</v>
      </c>
      <c r="T37" s="10">
        <f>FC_TRA_ROAD_P2W_E!T37+FC_TRA_ROAD_CAR_E!T37+FC_TRA_ROAD_BUS_E!T37+FC_TRA_ROAD_LCV_E!T37+FC_TRA_ROAD_HGV_E!T37</f>
        <v>4218.9072226999142</v>
      </c>
      <c r="U37" s="10">
        <f>FC_TRA_ROAD_P2W_E!U37+FC_TRA_ROAD_CAR_E!U37+FC_TRA_ROAD_BUS_E!U37+FC_TRA_ROAD_LCV_E!U37+FC_TRA_ROAD_HGV_E!U37</f>
        <v>4386.9828890799663</v>
      </c>
      <c r="V37" s="10">
        <f>FC_TRA_ROAD_P2W_E!V37+FC_TRA_ROAD_CAR_E!V37+FC_TRA_ROAD_BUS_E!V37+FC_TRA_ROAD_LCV_E!V37+FC_TRA_ROAD_HGV_E!V37</f>
        <v>4535.6978503869304</v>
      </c>
      <c r="W37" s="10">
        <f>FC_TRA_ROAD_P2W_E!W37+FC_TRA_ROAD_CAR_E!W37+FC_TRA_ROAD_BUS_E!W37+FC_TRA_ROAD_LCV_E!W37+FC_TRA_ROAD_HGV_E!W37</f>
        <v>4226.9263112639719</v>
      </c>
      <c r="X37" s="10">
        <f>FC_TRA_ROAD_P2W_E!X37+FC_TRA_ROAD_CAR_E!X37+FC_TRA_ROAD_BUS_E!X37+FC_TRA_ROAD_LCV_E!X37+FC_TRA_ROAD_HGV_E!X37</f>
        <v>4673.9576956147866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3226.951332760103</v>
      </c>
      <c r="D43" s="10">
        <f>FC_TRA_ROAD_P2W_E!D43+FC_TRA_ROAD_CAR_E!D43+FC_TRA_ROAD_BUS_E!D43+FC_TRA_ROAD_LCV_E!D43+FC_TRA_ROAD_HGV_E!D43</f>
        <v>3365.6013757523651</v>
      </c>
      <c r="E43" s="10">
        <f>FC_TRA_ROAD_P2W_E!E43+FC_TRA_ROAD_CAR_E!E43+FC_TRA_ROAD_BUS_E!E43+FC_TRA_ROAD_LCV_E!E43+FC_TRA_ROAD_HGV_E!E43</f>
        <v>3227.9784178847808</v>
      </c>
      <c r="F43" s="10">
        <f>FC_TRA_ROAD_P2W_E!F43+FC_TRA_ROAD_CAR_E!F43+FC_TRA_ROAD_BUS_E!F43+FC_TRA_ROAD_LCV_E!F43+FC_TRA_ROAD_HGV_E!F43</f>
        <v>3930.4719690455722</v>
      </c>
      <c r="G43" s="10">
        <f>FC_TRA_ROAD_P2W_E!G43+FC_TRA_ROAD_CAR_E!G43+FC_TRA_ROAD_BUS_E!G43+FC_TRA_ROAD_LCV_E!G43+FC_TRA_ROAD_HGV_E!G43</f>
        <v>4811.6699914015471</v>
      </c>
      <c r="H43" s="10">
        <f>FC_TRA_ROAD_P2W_E!H43+FC_TRA_ROAD_CAR_E!H43+FC_TRA_ROAD_BUS_E!H43+FC_TRA_ROAD_LCV_E!H43+FC_TRA_ROAD_HGV_E!H43</f>
        <v>5501.8391229578665</v>
      </c>
      <c r="I43" s="10">
        <f>FC_TRA_ROAD_P2W_E!I43+FC_TRA_ROAD_CAR_E!I43+FC_TRA_ROAD_BUS_E!I43+FC_TRA_ROAD_LCV_E!I43+FC_TRA_ROAD_HGV_E!I43</f>
        <v>6434.3889939810833</v>
      </c>
      <c r="J43" s="10">
        <f>FC_TRA_ROAD_P2W_E!J43+FC_TRA_ROAD_CAR_E!J43+FC_TRA_ROAD_BUS_E!J43+FC_TRA_ROAD_LCV_E!J43+FC_TRA_ROAD_HGV_E!J43</f>
        <v>7737.6993981083406</v>
      </c>
      <c r="K43" s="10">
        <f>FC_TRA_ROAD_P2W_E!K43+FC_TRA_ROAD_CAR_E!K43+FC_TRA_ROAD_BUS_E!K43+FC_TRA_ROAD_LCV_E!K43+FC_TRA_ROAD_HGV_E!K43</f>
        <v>8440.1929492691306</v>
      </c>
      <c r="L43" s="10">
        <f>FC_TRA_ROAD_P2W_E!L43+FC_TRA_ROAD_CAR_E!L43+FC_TRA_ROAD_BUS_E!L43+FC_TRA_ROAD_LCV_E!L43+FC_TRA_ROAD_HGV_E!L43</f>
        <v>8741.081513327601</v>
      </c>
      <c r="M43" s="10">
        <f>FC_TRA_ROAD_P2W_E!M43+FC_TRA_ROAD_CAR_E!M43+FC_TRA_ROAD_BUS_E!M43+FC_TRA_ROAD_LCV_E!M43+FC_TRA_ROAD_HGV_E!M43</f>
        <v>9621.1880481513308</v>
      </c>
      <c r="N43" s="10">
        <f>FC_TRA_ROAD_P2W_E!N43+FC_TRA_ROAD_CAR_E!N43+FC_TRA_ROAD_BUS_E!N43+FC_TRA_ROAD_LCV_E!N43+FC_TRA_ROAD_HGV_E!N43</f>
        <v>10077.271453138441</v>
      </c>
      <c r="O43" s="10">
        <f>FC_TRA_ROAD_P2W_E!O43+FC_TRA_ROAD_CAR_E!O43+FC_TRA_ROAD_BUS_E!O43+FC_TRA_ROAD_LCV_E!O43+FC_TRA_ROAD_HGV_E!O43</f>
        <v>9600.503955288048</v>
      </c>
      <c r="P43" s="10">
        <f>FC_TRA_ROAD_P2W_E!P43+FC_TRA_ROAD_CAR_E!P43+FC_TRA_ROAD_BUS_E!P43+FC_TRA_ROAD_LCV_E!P43+FC_TRA_ROAD_HGV_E!P43</f>
        <v>8823.8177128116931</v>
      </c>
      <c r="Q43" s="10">
        <f>FC_TRA_ROAD_P2W_E!Q43+FC_TRA_ROAD_CAR_E!Q43+FC_TRA_ROAD_BUS_E!Q43+FC_TRA_ROAD_LCV_E!Q43+FC_TRA_ROAD_HGV_E!Q43</f>
        <v>9057.5475494411003</v>
      </c>
      <c r="R43" s="10">
        <f>FC_TRA_ROAD_P2W_E!R43+FC_TRA_ROAD_CAR_E!R43+FC_TRA_ROAD_BUS_E!R43+FC_TRA_ROAD_LCV_E!R43+FC_TRA_ROAD_HGV_E!R43</f>
        <v>9730.1519346517634</v>
      </c>
      <c r="S43" s="10">
        <f>FC_TRA_ROAD_P2W_E!S43+FC_TRA_ROAD_CAR_E!S43+FC_TRA_ROAD_BUS_E!S43+FC_TRA_ROAD_LCV_E!S43+FC_TRA_ROAD_HGV_E!S43</f>
        <v>11566.494668959591</v>
      </c>
      <c r="T43" s="10">
        <f>FC_TRA_ROAD_P2W_E!T43+FC_TRA_ROAD_CAR_E!T43+FC_TRA_ROAD_BUS_E!T43+FC_TRA_ROAD_LCV_E!T43+FC_TRA_ROAD_HGV_E!T43</f>
        <v>13807.57644024076</v>
      </c>
      <c r="U43" s="10">
        <f>FC_TRA_ROAD_P2W_E!U43+FC_TRA_ROAD_CAR_E!U43+FC_TRA_ROAD_BUS_E!U43+FC_TRA_ROAD_LCV_E!U43+FC_TRA_ROAD_HGV_E!U43</f>
        <v>14151.537489251927</v>
      </c>
      <c r="V43" s="10">
        <f>FC_TRA_ROAD_P2W_E!V43+FC_TRA_ROAD_CAR_E!V43+FC_TRA_ROAD_BUS_E!V43+FC_TRA_ROAD_LCV_E!V43+FC_TRA_ROAD_HGV_E!V43</f>
        <v>14291.68796216681</v>
      </c>
      <c r="W43" s="10">
        <f>FC_TRA_ROAD_P2W_E!W43+FC_TRA_ROAD_CAR_E!W43+FC_TRA_ROAD_BUS_E!W43+FC_TRA_ROAD_LCV_E!W43+FC_TRA_ROAD_HGV_E!W43</f>
        <v>13880.725193465179</v>
      </c>
      <c r="X43" s="10">
        <f>FC_TRA_ROAD_P2W_E!X43+FC_TRA_ROAD_CAR_E!X43+FC_TRA_ROAD_BUS_E!X43+FC_TRA_ROAD_LCV_E!X43+FC_TRA_ROAD_HGV_E!X43</f>
        <v>15026.82596732588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0</v>
      </c>
      <c r="M51" s="37">
        <f>FC_TRA_ROAD_P2W_E!M51+FC_TRA_ROAD_CAR_E!M51+FC_TRA_ROAD_BUS_E!M51+FC_TRA_ROAD_LCV_E!M51+FC_TRA_ROAD_HGV_E!M51</f>
        <v>0</v>
      </c>
      <c r="N51" s="37">
        <f>FC_TRA_ROAD_P2W_E!N51+FC_TRA_ROAD_CAR_E!N51+FC_TRA_ROAD_BUS_E!N51+FC_TRA_ROAD_LCV_E!N51+FC_TRA_ROAD_HGV_E!N51</f>
        <v>0</v>
      </c>
      <c r="O51" s="37">
        <f>FC_TRA_ROAD_P2W_E!O51+FC_TRA_ROAD_CAR_E!O51+FC_TRA_ROAD_BUS_E!O51+FC_TRA_ROAD_LCV_E!O51+FC_TRA_ROAD_HGV_E!O51</f>
        <v>0</v>
      </c>
      <c r="P51" s="37">
        <f>FC_TRA_ROAD_P2W_E!P51+FC_TRA_ROAD_CAR_E!P51+FC_TRA_ROAD_BUS_E!P51+FC_TRA_ROAD_LCV_E!P51+FC_TRA_ROAD_HGV_E!P51</f>
        <v>0</v>
      </c>
      <c r="Q51" s="37">
        <f>FC_TRA_ROAD_P2W_E!Q51+FC_TRA_ROAD_CAR_E!Q51+FC_TRA_ROAD_BUS_E!Q51+FC_TRA_ROAD_LCV_E!Q51+FC_TRA_ROAD_HGV_E!Q51</f>
        <v>0</v>
      </c>
      <c r="R51" s="37">
        <f>FC_TRA_ROAD_P2W_E!R51+FC_TRA_ROAD_CAR_E!R51+FC_TRA_ROAD_BUS_E!R51+FC_TRA_ROAD_LCV_E!R51+FC_TRA_ROAD_HGV_E!R51</f>
        <v>15.97162510748065</v>
      </c>
      <c r="S51" s="37">
        <f>FC_TRA_ROAD_P2W_E!S51+FC_TRA_ROAD_CAR_E!S51+FC_TRA_ROAD_BUS_E!S51+FC_TRA_ROAD_LCV_E!S51+FC_TRA_ROAD_HGV_E!S51</f>
        <v>14.59587274290628</v>
      </c>
      <c r="T51" s="37">
        <f>FC_TRA_ROAD_P2W_E!T51+FC_TRA_ROAD_CAR_E!T51+FC_TRA_ROAD_BUS_E!T51+FC_TRA_ROAD_LCV_E!T51+FC_TRA_ROAD_HGV_E!T51</f>
        <v>11.132502149613069</v>
      </c>
      <c r="U51" s="37">
        <f>FC_TRA_ROAD_P2W_E!U51+FC_TRA_ROAD_CAR_E!U51+FC_TRA_ROAD_BUS_E!U51+FC_TRA_ROAD_LCV_E!U51+FC_TRA_ROAD_HGV_E!U51</f>
        <v>12.769389509888221</v>
      </c>
      <c r="V51" s="37">
        <f>FC_TRA_ROAD_P2W_E!V51+FC_TRA_ROAD_CAR_E!V51+FC_TRA_ROAD_BUS_E!V51+FC_TRA_ROAD_LCV_E!V51+FC_TRA_ROAD_HGV_E!V51</f>
        <v>17.157953568357691</v>
      </c>
      <c r="W51" s="37">
        <f>FC_TRA_ROAD_P2W_E!W51+FC_TRA_ROAD_CAR_E!W51+FC_TRA_ROAD_BUS_E!W51+FC_TRA_ROAD_LCV_E!W51+FC_TRA_ROAD_HGV_E!W51</f>
        <v>19.508426483233016</v>
      </c>
      <c r="X51" s="37">
        <f>FC_TRA_ROAD_P2W_E!X51+FC_TRA_ROAD_CAR_E!X51+FC_TRA_ROAD_BUS_E!X51+FC_TRA_ROAD_LCV_E!X51+FC_TRA_ROAD_HGV_E!X51</f>
        <v>27.790627687016329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28.37489251934652</v>
      </c>
      <c r="G52" s="37">
        <f t="shared" si="29"/>
        <v>13.542562338779019</v>
      </c>
      <c r="H52" s="37">
        <f t="shared" si="29"/>
        <v>49.664058469475492</v>
      </c>
      <c r="I52" s="37">
        <f t="shared" si="29"/>
        <v>90.592089423903673</v>
      </c>
      <c r="J52" s="37">
        <f t="shared" si="29"/>
        <v>96.698882201203787</v>
      </c>
      <c r="K52" s="37">
        <f t="shared" si="29"/>
        <v>437.06036113499579</v>
      </c>
      <c r="L52" s="37">
        <f t="shared" si="29"/>
        <v>635.88787618228707</v>
      </c>
      <c r="M52" s="37">
        <f t="shared" si="29"/>
        <v>867.42476354256223</v>
      </c>
      <c r="N52" s="37">
        <f t="shared" si="29"/>
        <v>915.53447979363716</v>
      </c>
      <c r="O52" s="37">
        <f t="shared" si="29"/>
        <v>807.34909716251059</v>
      </c>
      <c r="P52" s="37">
        <f t="shared" si="29"/>
        <v>747.53069647463451</v>
      </c>
      <c r="Q52" s="37">
        <f t="shared" si="29"/>
        <v>705.3704213241615</v>
      </c>
      <c r="R52" s="37">
        <f t="shared" si="29"/>
        <v>653.42777300085982</v>
      </c>
      <c r="S52" s="37">
        <f t="shared" si="29"/>
        <v>457.41745485812567</v>
      </c>
      <c r="T52" s="37">
        <f t="shared" si="29"/>
        <v>604.88710232158212</v>
      </c>
      <c r="U52" s="37">
        <f t="shared" si="29"/>
        <v>912.40447119518467</v>
      </c>
      <c r="V52" s="37">
        <f t="shared" si="29"/>
        <v>1025.1036973344796</v>
      </c>
      <c r="W52" s="37">
        <f t="shared" si="29"/>
        <v>1039.5315563198624</v>
      </c>
      <c r="X52" s="37">
        <f t="shared" ref="X52" si="30">SUM(X53:X70)</f>
        <v>1119.6875322441958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28.37489251934652</v>
      </c>
      <c r="G64" s="10">
        <f>FC_TRA_ROAD_P2W_E!G64+FC_TRA_ROAD_CAR_E!G64+FC_TRA_ROAD_BUS_E!G64+FC_TRA_ROAD_LCV_E!G64+FC_TRA_ROAD_HGV_E!G64</f>
        <v>13.542562338779019</v>
      </c>
      <c r="H64" s="10">
        <f>FC_TRA_ROAD_P2W_E!H64+FC_TRA_ROAD_CAR_E!H64+FC_TRA_ROAD_BUS_E!H64+FC_TRA_ROAD_LCV_E!H64+FC_TRA_ROAD_HGV_E!H64</f>
        <v>34.178847807394668</v>
      </c>
      <c r="I64" s="10">
        <f>FC_TRA_ROAD_P2W_E!I64+FC_TRA_ROAD_CAR_E!I64+FC_TRA_ROAD_BUS_E!I64+FC_TRA_ROAD_LCV_E!I64+FC_TRA_ROAD_HGV_E!I64</f>
        <v>55.460017196904552</v>
      </c>
      <c r="J64" s="10">
        <f>FC_TRA_ROAD_P2W_E!J64+FC_TRA_ROAD_CAR_E!J64+FC_TRA_ROAD_BUS_E!J64+FC_TRA_ROAD_LCV_E!J64+FC_TRA_ROAD_HGV_E!J64</f>
        <v>72.226999140154774</v>
      </c>
      <c r="K64" s="10">
        <f>FC_TRA_ROAD_P2W_E!K64+FC_TRA_ROAD_CAR_E!K64+FC_TRA_ROAD_BUS_E!K64+FC_TRA_ROAD_LCV_E!K64+FC_TRA_ROAD_HGV_E!K64</f>
        <v>127.6870163370593</v>
      </c>
      <c r="L64" s="10">
        <f>FC_TRA_ROAD_P2W_E!L64+FC_TRA_ROAD_CAR_E!L64+FC_TRA_ROAD_BUS_E!L64+FC_TRA_ROAD_LCV_E!L64+FC_TRA_ROAD_HGV_E!L64</f>
        <v>168.35769561478929</v>
      </c>
      <c r="M64" s="10">
        <f>FC_TRA_ROAD_P2W_E!M64+FC_TRA_ROAD_CAR_E!M64+FC_TRA_ROAD_BUS_E!M64+FC_TRA_ROAD_LCV_E!M64+FC_TRA_ROAD_HGV_E!M64</f>
        <v>169.63310404127259</v>
      </c>
      <c r="N64" s="10">
        <f>FC_TRA_ROAD_P2W_E!N64+FC_TRA_ROAD_CAR_E!N64+FC_TRA_ROAD_BUS_E!N64+FC_TRA_ROAD_LCV_E!N64+FC_TRA_ROAD_HGV_E!N64</f>
        <v>160.70507308684441</v>
      </c>
      <c r="O64" s="10">
        <f>FC_TRA_ROAD_P2W_E!O64+FC_TRA_ROAD_CAR_E!O64+FC_TRA_ROAD_BUS_E!O64+FC_TRA_ROAD_LCV_E!O64+FC_TRA_ROAD_HGV_E!O64</f>
        <v>138.38495270851249</v>
      </c>
      <c r="P64" s="10">
        <f>FC_TRA_ROAD_P2W_E!P64+FC_TRA_ROAD_CAR_E!P64+FC_TRA_ROAD_BUS_E!P64+FC_TRA_ROAD_LCV_E!P64+FC_TRA_ROAD_HGV_E!P64</f>
        <v>144.1244196044712</v>
      </c>
      <c r="Q64" s="10">
        <f>FC_TRA_ROAD_P2W_E!Q64+FC_TRA_ROAD_CAR_E!Q64+FC_TRA_ROAD_BUS_E!Q64+FC_TRA_ROAD_LCV_E!Q64+FC_TRA_ROAD_HGV_E!Q64</f>
        <v>132.8460877042132</v>
      </c>
      <c r="R64" s="10">
        <f>FC_TRA_ROAD_P2W_E!R64+FC_TRA_ROAD_CAR_E!R64+FC_TRA_ROAD_BUS_E!R64+FC_TRA_ROAD_LCV_E!R64+FC_TRA_ROAD_HGV_E!R64</f>
        <v>153.48237317282889</v>
      </c>
      <c r="S64" s="10">
        <f>FC_TRA_ROAD_P2W_E!S64+FC_TRA_ROAD_CAR_E!S64+FC_TRA_ROAD_BUS_E!S64+FC_TRA_ROAD_LCV_E!S64+FC_TRA_ROAD_HGV_E!S64</f>
        <v>167.66981943250221</v>
      </c>
      <c r="T64" s="10">
        <f>FC_TRA_ROAD_P2W_E!T64+FC_TRA_ROAD_CAR_E!T64+FC_TRA_ROAD_BUS_E!T64+FC_TRA_ROAD_LCV_E!T64+FC_TRA_ROAD_HGV_E!T64</f>
        <v>176.1597592433362</v>
      </c>
      <c r="U64" s="10">
        <f>FC_TRA_ROAD_P2W_E!U64+FC_TRA_ROAD_CAR_E!U64+FC_TRA_ROAD_BUS_E!U64+FC_TRA_ROAD_LCV_E!U64+FC_TRA_ROAD_HGV_E!U64</f>
        <v>172.83920894239029</v>
      </c>
      <c r="V64" s="10">
        <f>FC_TRA_ROAD_P2W_E!V64+FC_TRA_ROAD_CAR_E!V64+FC_TRA_ROAD_BUS_E!V64+FC_TRA_ROAD_LCV_E!V64+FC_TRA_ROAD_HGV_E!V64</f>
        <v>187.3181427343078</v>
      </c>
      <c r="W64" s="10">
        <f>FC_TRA_ROAD_P2W_E!W64+FC_TRA_ROAD_CAR_E!W64+FC_TRA_ROAD_BUS_E!W64+FC_TRA_ROAD_LCV_E!W64+FC_TRA_ROAD_HGV_E!W64</f>
        <v>183.01616509028369</v>
      </c>
      <c r="X64" s="10">
        <f>FC_TRA_ROAD_P2W_E!X64+FC_TRA_ROAD_CAR_E!X64+FC_TRA_ROAD_BUS_E!X64+FC_TRA_ROAD_LCV_E!X64+FC_TRA_ROAD_HGV_E!X64</f>
        <v>208.00799656061909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2.2292347377472055</v>
      </c>
      <c r="I65" s="10">
        <f>FC_TRA_ROAD_P2W_E!I65+FC_TRA_ROAD_CAR_E!I65+FC_TRA_ROAD_BUS_E!I65+FC_TRA_ROAD_LCV_E!I65+FC_TRA_ROAD_HGV_E!I65</f>
        <v>5.9689595872742895</v>
      </c>
      <c r="J65" s="10">
        <f>FC_TRA_ROAD_P2W_E!J65+FC_TRA_ROAD_CAR_E!J65+FC_TRA_ROAD_BUS_E!J65+FC_TRA_ROAD_LCV_E!J65+FC_TRA_ROAD_HGV_E!J65</f>
        <v>2.3786758383490971</v>
      </c>
      <c r="K65" s="10">
        <f>FC_TRA_ROAD_P2W_E!K65+FC_TRA_ROAD_CAR_E!K65+FC_TRA_ROAD_BUS_E!K65+FC_TRA_ROAD_LCV_E!K65+FC_TRA_ROAD_HGV_E!K65</f>
        <v>5.3702493551160799</v>
      </c>
      <c r="L65" s="10">
        <f>FC_TRA_ROAD_P2W_E!L65+FC_TRA_ROAD_CAR_E!L65+FC_TRA_ROAD_BUS_E!L65+FC_TRA_ROAD_LCV_E!L65+FC_TRA_ROAD_HGV_E!L65</f>
        <v>80.485210662080817</v>
      </c>
      <c r="M65" s="10">
        <f>FC_TRA_ROAD_P2W_E!M65+FC_TRA_ROAD_CAR_E!M65+FC_TRA_ROAD_BUS_E!M65+FC_TRA_ROAD_LCV_E!M65+FC_TRA_ROAD_HGV_E!M65</f>
        <v>211.69251934651763</v>
      </c>
      <c r="N65" s="10">
        <f>FC_TRA_ROAD_P2W_E!N65+FC_TRA_ROAD_CAR_E!N65+FC_TRA_ROAD_BUS_E!N65+FC_TRA_ROAD_LCV_E!N65+FC_TRA_ROAD_HGV_E!N65</f>
        <v>219.20318142734311</v>
      </c>
      <c r="O65" s="10">
        <f>FC_TRA_ROAD_P2W_E!O65+FC_TRA_ROAD_CAR_E!O65+FC_TRA_ROAD_BUS_E!O65+FC_TRA_ROAD_LCV_E!O65+FC_TRA_ROAD_HGV_E!O65</f>
        <v>33.366552020636277</v>
      </c>
      <c r="P65" s="10">
        <f>FC_TRA_ROAD_P2W_E!P65+FC_TRA_ROAD_CAR_E!P65+FC_TRA_ROAD_BUS_E!P65+FC_TRA_ROAD_LCV_E!P65+FC_TRA_ROAD_HGV_E!P65</f>
        <v>5.5080825451418747</v>
      </c>
      <c r="Q65" s="10">
        <f>FC_TRA_ROAD_P2W_E!Q65+FC_TRA_ROAD_CAR_E!Q65+FC_TRA_ROAD_BUS_E!Q65+FC_TRA_ROAD_LCV_E!Q65+FC_TRA_ROAD_HGV_E!Q65</f>
        <v>8.7047291487532235</v>
      </c>
      <c r="R65" s="10">
        <f>FC_TRA_ROAD_P2W_E!R65+FC_TRA_ROAD_CAR_E!R65+FC_TRA_ROAD_BUS_E!R65+FC_TRA_ROAD_LCV_E!R65+FC_TRA_ROAD_HGV_E!R65</f>
        <v>1.5217540842648321</v>
      </c>
      <c r="S65" s="10">
        <f>FC_TRA_ROAD_P2W_E!S65+FC_TRA_ROAD_CAR_E!S65+FC_TRA_ROAD_BUS_E!S65+FC_TRA_ROAD_LCV_E!S65+FC_TRA_ROAD_HGV_E!S65</f>
        <v>4.3029234737747206</v>
      </c>
      <c r="T65" s="10">
        <f>FC_TRA_ROAD_P2W_E!T65+FC_TRA_ROAD_CAR_E!T65+FC_TRA_ROAD_BUS_E!T65+FC_TRA_ROAD_LCV_E!T65+FC_TRA_ROAD_HGV_E!T65</f>
        <v>4.5915735167669822E-2</v>
      </c>
      <c r="U65" s="10">
        <f>FC_TRA_ROAD_P2W_E!U65+FC_TRA_ROAD_CAR_E!U65+FC_TRA_ROAD_BUS_E!U65+FC_TRA_ROAD_LCV_E!U65+FC_TRA_ROAD_HGV_E!U65</f>
        <v>0.81306964746345645</v>
      </c>
      <c r="V65" s="10">
        <f>FC_TRA_ROAD_P2W_E!V65+FC_TRA_ROAD_CAR_E!V65+FC_TRA_ROAD_BUS_E!V65+FC_TRA_ROAD_LCV_E!V65+FC_TRA_ROAD_HGV_E!V65</f>
        <v>40.500429922613932</v>
      </c>
      <c r="W65" s="10">
        <f>FC_TRA_ROAD_P2W_E!W65+FC_TRA_ROAD_CAR_E!W65+FC_TRA_ROAD_BUS_E!W65+FC_TRA_ROAD_LCV_E!W65+FC_TRA_ROAD_HGV_E!W65</f>
        <v>19.384608770421323</v>
      </c>
      <c r="X65" s="10">
        <f>FC_TRA_ROAD_P2W_E!X65+FC_TRA_ROAD_CAR_E!X65+FC_TRA_ROAD_BUS_E!X65+FC_TRA_ROAD_LCV_E!X65+FC_TRA_ROAD_HGV_E!X65</f>
        <v>74.791831470335325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13.255975924333622</v>
      </c>
      <c r="I66" s="10">
        <f>FC_TRA_ROAD_P2W_E!I66+FC_TRA_ROAD_CAR_E!I66+FC_TRA_ROAD_BUS_E!I66+FC_TRA_ROAD_LCV_E!I66+FC_TRA_ROAD_HGV_E!I66</f>
        <v>29.163112639724837</v>
      </c>
      <c r="J66" s="10">
        <f>FC_TRA_ROAD_P2W_E!J66+FC_TRA_ROAD_CAR_E!J66+FC_TRA_ROAD_BUS_E!J66+FC_TRA_ROAD_LCV_E!J66+FC_TRA_ROAD_HGV_E!J66</f>
        <v>22.09320722269991</v>
      </c>
      <c r="K66" s="10">
        <f>FC_TRA_ROAD_P2W_E!K66+FC_TRA_ROAD_CAR_E!K66+FC_TRA_ROAD_BUS_E!K66+FC_TRA_ROAD_LCV_E!K66+FC_TRA_ROAD_HGV_E!K66</f>
        <v>304.00309544282038</v>
      </c>
      <c r="L66" s="10">
        <f>FC_TRA_ROAD_P2W_E!L66+FC_TRA_ROAD_CAR_E!L66+FC_TRA_ROAD_BUS_E!L66+FC_TRA_ROAD_LCV_E!L66+FC_TRA_ROAD_HGV_E!L66</f>
        <v>387.04496990541702</v>
      </c>
      <c r="M66" s="10">
        <f>FC_TRA_ROAD_P2W_E!M66+FC_TRA_ROAD_CAR_E!M66+FC_TRA_ROAD_BUS_E!M66+FC_TRA_ROAD_LCV_E!M66+FC_TRA_ROAD_HGV_E!M66</f>
        <v>486.0991401547721</v>
      </c>
      <c r="N66" s="10">
        <f>FC_TRA_ROAD_P2W_E!N66+FC_TRA_ROAD_CAR_E!N66+FC_TRA_ROAD_BUS_E!N66+FC_TRA_ROAD_LCV_E!N66+FC_TRA_ROAD_HGV_E!N66</f>
        <v>535.62622527944961</v>
      </c>
      <c r="O66" s="10">
        <f>FC_TRA_ROAD_P2W_E!O66+FC_TRA_ROAD_CAR_E!O66+FC_TRA_ROAD_BUS_E!O66+FC_TRA_ROAD_LCV_E!O66+FC_TRA_ROAD_HGV_E!O66</f>
        <v>635.5975924333618</v>
      </c>
      <c r="P66" s="10">
        <f>FC_TRA_ROAD_P2W_E!P66+FC_TRA_ROAD_CAR_E!P66+FC_TRA_ROAD_BUS_E!P66+FC_TRA_ROAD_LCV_E!P66+FC_TRA_ROAD_HGV_E!P66</f>
        <v>597.89819432502145</v>
      </c>
      <c r="Q66" s="10">
        <f>FC_TRA_ROAD_P2W_E!Q66+FC_TRA_ROAD_CAR_E!Q66+FC_TRA_ROAD_BUS_E!Q66+FC_TRA_ROAD_LCV_E!Q66+FC_TRA_ROAD_HGV_E!Q66</f>
        <v>563.81960447119513</v>
      </c>
      <c r="R66" s="10">
        <f>FC_TRA_ROAD_P2W_E!R66+FC_TRA_ROAD_CAR_E!R66+FC_TRA_ROAD_BUS_E!R66+FC_TRA_ROAD_LCV_E!R66+FC_TRA_ROAD_HGV_E!R66</f>
        <v>498.42364574376609</v>
      </c>
      <c r="S66" s="10">
        <f>FC_TRA_ROAD_P2W_E!S66+FC_TRA_ROAD_CAR_E!S66+FC_TRA_ROAD_BUS_E!S66+FC_TRA_ROAD_LCV_E!S66+FC_TRA_ROAD_HGV_E!S66</f>
        <v>285.44471195184872</v>
      </c>
      <c r="T66" s="10">
        <f>FC_TRA_ROAD_P2W_E!T66+FC_TRA_ROAD_CAR_E!T66+FC_TRA_ROAD_BUS_E!T66+FC_TRA_ROAD_LCV_E!T66+FC_TRA_ROAD_HGV_E!T66</f>
        <v>428.68142734307821</v>
      </c>
      <c r="U66" s="10">
        <f>FC_TRA_ROAD_P2W_E!U66+FC_TRA_ROAD_CAR_E!U66+FC_TRA_ROAD_BUS_E!U66+FC_TRA_ROAD_LCV_E!U66+FC_TRA_ROAD_HGV_E!U66</f>
        <v>738.75219260533095</v>
      </c>
      <c r="V66" s="10">
        <f>FC_TRA_ROAD_P2W_E!V66+FC_TRA_ROAD_CAR_E!V66+FC_TRA_ROAD_BUS_E!V66+FC_TRA_ROAD_LCV_E!V66+FC_TRA_ROAD_HGV_E!V66</f>
        <v>797.28512467755786</v>
      </c>
      <c r="W66" s="10">
        <f>FC_TRA_ROAD_P2W_E!W66+FC_TRA_ROAD_CAR_E!W66+FC_TRA_ROAD_BUS_E!W66+FC_TRA_ROAD_LCV_E!W66+FC_TRA_ROAD_HGV_E!W66</f>
        <v>837.13078245915744</v>
      </c>
      <c r="X66" s="10">
        <f>FC_TRA_ROAD_P2W_E!X66+FC_TRA_ROAD_CAR_E!X66+FC_TRA_ROAD_BUS_E!X66+FC_TRA_ROAD_LCV_E!X66+FC_TRA_ROAD_HGV_E!X66</f>
        <v>836.88770421324148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3.0253718400948322</v>
      </c>
      <c r="D76" s="40">
        <f>FC_TRA_ROAD_P2W_E!D76+FC_TRA_ROAD_CAR_E!D76+FC_TRA_ROAD_BUS_E!D76+FC_TRA_ROAD_LCV_E!D76+FC_TRA_ROAD_HGV_E!D76</f>
        <v>3.2329709049772783</v>
      </c>
      <c r="E76" s="40">
        <f>FC_TRA_ROAD_P2W_E!E76+FC_TRA_ROAD_CAR_E!E76+FC_TRA_ROAD_BUS_E!E76+FC_TRA_ROAD_LCV_E!E76+FC_TRA_ROAD_HGV_E!E76</f>
        <v>3.2797870880337694</v>
      </c>
      <c r="F76" s="40">
        <f>FC_TRA_ROAD_P2W_E!F76+FC_TRA_ROAD_CAR_E!F76+FC_TRA_ROAD_BUS_E!F76+FC_TRA_ROAD_LCV_E!F76+FC_TRA_ROAD_HGV_E!F76</f>
        <v>2.5060690085916253</v>
      </c>
      <c r="G76" s="40">
        <f>FC_TRA_ROAD_P2W_E!G76+FC_TRA_ROAD_CAR_E!G76+FC_TRA_ROAD_BUS_E!G76+FC_TRA_ROAD_LCV_E!G76+FC_TRA_ROAD_HGV_E!G76</f>
        <v>2.2489213440240987</v>
      </c>
      <c r="H76" s="40">
        <f>FC_TRA_ROAD_P2W_E!H76+FC_TRA_ROAD_CAR_E!H76+FC_TRA_ROAD_BUS_E!H76+FC_TRA_ROAD_LCV_E!H76+FC_TRA_ROAD_HGV_E!H76</f>
        <v>7.1982324746268533</v>
      </c>
      <c r="I76" s="40">
        <f>FC_TRA_ROAD_P2W_E!I76+FC_TRA_ROAD_CAR_E!I76+FC_TRA_ROAD_BUS_E!I76+FC_TRA_ROAD_LCV_E!I76+FC_TRA_ROAD_HGV_E!I76</f>
        <v>6.8121161237443371</v>
      </c>
      <c r="J76" s="40">
        <f>FC_TRA_ROAD_P2W_E!J76+FC_TRA_ROAD_CAR_E!J76+FC_TRA_ROAD_BUS_E!J76+FC_TRA_ROAD_LCV_E!J76+FC_TRA_ROAD_HGV_E!J76</f>
        <v>6.5917255385909153</v>
      </c>
      <c r="K76" s="40">
        <f>FC_TRA_ROAD_P2W_E!K76+FC_TRA_ROAD_CAR_E!K76+FC_TRA_ROAD_BUS_E!K76+FC_TRA_ROAD_LCV_E!K76+FC_TRA_ROAD_HGV_E!K76</f>
        <v>6.3158524037370141</v>
      </c>
      <c r="L76" s="40">
        <f>FC_TRA_ROAD_P2W_E!L76+FC_TRA_ROAD_CAR_E!L76+FC_TRA_ROAD_BUS_E!L76+FC_TRA_ROAD_LCV_E!L76+FC_TRA_ROAD_HGV_E!L76</f>
        <v>6.0401718484140101</v>
      </c>
      <c r="M76" s="40">
        <f>FC_TRA_ROAD_P2W_E!M76+FC_TRA_ROAD_CAR_E!M76+FC_TRA_ROAD_BUS_E!M76+FC_TRA_ROAD_LCV_E!M76+FC_TRA_ROAD_HGV_E!M76</f>
        <v>5.9320795668267392</v>
      </c>
      <c r="N76" s="40">
        <f>FC_TRA_ROAD_P2W_E!N76+FC_TRA_ROAD_CAR_E!N76+FC_TRA_ROAD_BUS_E!N76+FC_TRA_ROAD_LCV_E!N76+FC_TRA_ROAD_HGV_E!N76</f>
        <v>5.7170808923600136</v>
      </c>
      <c r="O76" s="40">
        <f>FC_TRA_ROAD_P2W_E!O76+FC_TRA_ROAD_CAR_E!O76+FC_TRA_ROAD_BUS_E!O76+FC_TRA_ROAD_LCV_E!O76+FC_TRA_ROAD_HGV_E!O76</f>
        <v>5.4121988658429769</v>
      </c>
      <c r="P76" s="40">
        <f>FC_TRA_ROAD_P2W_E!P76+FC_TRA_ROAD_CAR_E!P76+FC_TRA_ROAD_BUS_E!P76+FC_TRA_ROAD_LCV_E!P76+FC_TRA_ROAD_HGV_E!P76</f>
        <v>5.6421446663590569</v>
      </c>
      <c r="Q76" s="40">
        <f>FC_TRA_ROAD_P2W_E!Q76+FC_TRA_ROAD_CAR_E!Q76+FC_TRA_ROAD_BUS_E!Q76+FC_TRA_ROAD_LCV_E!Q76+FC_TRA_ROAD_HGV_E!Q76</f>
        <v>5.7520020663520466</v>
      </c>
      <c r="R76" s="40">
        <f>FC_TRA_ROAD_P2W_E!R76+FC_TRA_ROAD_CAR_E!R76+FC_TRA_ROAD_BUS_E!R76+FC_TRA_ROAD_LCV_E!R76+FC_TRA_ROAD_HGV_E!R76</f>
        <v>6.0539592747251083</v>
      </c>
      <c r="S76" s="40">
        <f>FC_TRA_ROAD_P2W_E!S76+FC_TRA_ROAD_CAR_E!S76+FC_TRA_ROAD_BUS_E!S76+FC_TRA_ROAD_LCV_E!S76+FC_TRA_ROAD_HGV_E!S76</f>
        <v>6.4010101561959658</v>
      </c>
      <c r="T76" s="40">
        <f>FC_TRA_ROAD_P2W_E!T76+FC_TRA_ROAD_CAR_E!T76+FC_TRA_ROAD_BUS_E!T76+FC_TRA_ROAD_LCV_E!T76+FC_TRA_ROAD_HGV_E!T76</f>
        <v>7.381949138966962</v>
      </c>
      <c r="U76" s="40">
        <f>FC_TRA_ROAD_P2W_E!U76+FC_TRA_ROAD_CAR_E!U76+FC_TRA_ROAD_BUS_E!U76+FC_TRA_ROAD_LCV_E!U76+FC_TRA_ROAD_HGV_E!U76</f>
        <v>6.9761708896502093</v>
      </c>
      <c r="V76" s="40">
        <f>FC_TRA_ROAD_P2W_E!V76+FC_TRA_ROAD_CAR_E!V76+FC_TRA_ROAD_BUS_E!V76+FC_TRA_ROAD_LCV_E!V76+FC_TRA_ROAD_HGV_E!V76</f>
        <v>5.3470684996755669</v>
      </c>
      <c r="W76" s="40">
        <f>FC_TRA_ROAD_P2W_E!W76+FC_TRA_ROAD_CAR_E!W76+FC_TRA_ROAD_BUS_E!W76+FC_TRA_ROAD_LCV_E!W76+FC_TRA_ROAD_HGV_E!W76</f>
        <v>8.8779802052798154</v>
      </c>
      <c r="X76" s="40">
        <f>FC_TRA_ROAD_P2W_E!X76+FC_TRA_ROAD_CAR_E!X76+FC_TRA_ROAD_BUS_E!X76+FC_TRA_ROAD_LCV_E!X76+FC_TRA_ROAD_HGV_E!X76</f>
        <v>13.671379323003494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103.84491730023861</v>
      </c>
      <c r="D2" s="31">
        <f t="shared" ref="D2:W2" si="1">SUM(D3,D17,D22,D25,D26,D51,D52,D71,D74,D75,D76)</f>
        <v>92.484497260811906</v>
      </c>
      <c r="E2" s="31">
        <f t="shared" si="1"/>
        <v>86.876346719217153</v>
      </c>
      <c r="F2" s="31">
        <f t="shared" si="1"/>
        <v>79.983381733521441</v>
      </c>
      <c r="G2" s="31">
        <f t="shared" si="1"/>
        <v>76.026417750338581</v>
      </c>
      <c r="H2" s="31">
        <f t="shared" si="1"/>
        <v>77.763929278837097</v>
      </c>
      <c r="I2" s="31">
        <f t="shared" si="1"/>
        <v>81.542227465599638</v>
      </c>
      <c r="J2" s="31">
        <f t="shared" si="1"/>
        <v>87.096325272954076</v>
      </c>
      <c r="K2" s="31">
        <f t="shared" si="1"/>
        <v>90.275060974697908</v>
      </c>
      <c r="L2" s="31">
        <f t="shared" si="1"/>
        <v>92.636409052625638</v>
      </c>
      <c r="M2" s="31">
        <f t="shared" si="1"/>
        <v>98.401893895607529</v>
      </c>
      <c r="N2" s="31">
        <f t="shared" si="1"/>
        <v>96.696098561129318</v>
      </c>
      <c r="O2" s="31">
        <f t="shared" si="1"/>
        <v>96.329553681546997</v>
      </c>
      <c r="P2" s="31">
        <f t="shared" si="1"/>
        <v>92.95568279216306</v>
      </c>
      <c r="Q2" s="31">
        <f t="shared" si="1"/>
        <v>93.053716227826428</v>
      </c>
      <c r="R2" s="31">
        <f t="shared" si="1"/>
        <v>95.959187332823973</v>
      </c>
      <c r="S2" s="31">
        <f t="shared" si="1"/>
        <v>101.41624282535558</v>
      </c>
      <c r="T2" s="31">
        <f t="shared" si="1"/>
        <v>95.41693233104327</v>
      </c>
      <c r="U2" s="31">
        <f t="shared" si="1"/>
        <v>91.040635132535144</v>
      </c>
      <c r="V2" s="31">
        <f t="shared" si="1"/>
        <v>96.785600510893886</v>
      </c>
      <c r="W2" s="31">
        <f t="shared" si="1"/>
        <v>86.829656708876513</v>
      </c>
      <c r="X2" s="31">
        <f t="shared" ref="X2" si="2">SUM(X3,X17,X22,X25,X26,X51,X52,X71,X74,X75,X76)</f>
        <v>86.27897941839268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103.84491730023861</v>
      </c>
      <c r="D26" s="37">
        <f t="shared" ref="D26:W26" si="22">SUM(D27,D33)</f>
        <v>92.484497260811906</v>
      </c>
      <c r="E26" s="37">
        <f t="shared" si="22"/>
        <v>86.876346719217153</v>
      </c>
      <c r="F26" s="37">
        <f t="shared" si="22"/>
        <v>79.453877017742357</v>
      </c>
      <c r="G26" s="37">
        <f t="shared" si="22"/>
        <v>75.788956253116979</v>
      </c>
      <c r="H26" s="37">
        <f t="shared" si="22"/>
        <v>77.132035731903201</v>
      </c>
      <c r="I26" s="37">
        <f t="shared" si="22"/>
        <v>80.499115152824075</v>
      </c>
      <c r="J26" s="37">
        <f t="shared" si="22"/>
        <v>85.648802182780116</v>
      </c>
      <c r="K26" s="37">
        <f t="shared" si="22"/>
        <v>87.62549944899655</v>
      </c>
      <c r="L26" s="37">
        <f t="shared" si="22"/>
        <v>89.14126806882085</v>
      </c>
      <c r="M26" s="37">
        <f t="shared" si="22"/>
        <v>94.619357114371127</v>
      </c>
      <c r="N26" s="37">
        <f t="shared" si="22"/>
        <v>92.973187218620438</v>
      </c>
      <c r="O26" s="37">
        <f t="shared" si="22"/>
        <v>92.979950697512564</v>
      </c>
      <c r="P26" s="37">
        <f t="shared" si="22"/>
        <v>89.433667810140847</v>
      </c>
      <c r="Q26" s="37">
        <f t="shared" si="22"/>
        <v>89.683755717133465</v>
      </c>
      <c r="R26" s="37">
        <f t="shared" si="22"/>
        <v>92.091205006627092</v>
      </c>
      <c r="S26" s="37">
        <f t="shared" si="22"/>
        <v>97.193924227778567</v>
      </c>
      <c r="T26" s="37">
        <f t="shared" si="22"/>
        <v>91.592502829460912</v>
      </c>
      <c r="U26" s="37">
        <f t="shared" si="22"/>
        <v>87.589756782534437</v>
      </c>
      <c r="V26" s="37">
        <f t="shared" si="22"/>
        <v>92.947015386996355</v>
      </c>
      <c r="W26" s="37">
        <f t="shared" si="22"/>
        <v>83.226156011946372</v>
      </c>
      <c r="X26" s="37">
        <f t="shared" ref="X26" si="23">SUM(X27,X33)</f>
        <v>82.602854106230211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103.84491730023861</v>
      </c>
      <c r="D33" s="29">
        <f t="shared" ref="D33:W33" si="28">SUM(D34:D50)</f>
        <v>92.484497260811906</v>
      </c>
      <c r="E33" s="29">
        <f t="shared" si="28"/>
        <v>86.876346719217153</v>
      </c>
      <c r="F33" s="29">
        <f t="shared" si="28"/>
        <v>79.453877017742357</v>
      </c>
      <c r="G33" s="29">
        <f t="shared" si="28"/>
        <v>75.788956253116979</v>
      </c>
      <c r="H33" s="29">
        <f t="shared" si="28"/>
        <v>77.132035731903201</v>
      </c>
      <c r="I33" s="29">
        <f t="shared" si="28"/>
        <v>80.499115152824075</v>
      </c>
      <c r="J33" s="29">
        <f t="shared" si="28"/>
        <v>85.648802182780116</v>
      </c>
      <c r="K33" s="29">
        <f t="shared" si="28"/>
        <v>87.62549944899655</v>
      </c>
      <c r="L33" s="29">
        <f t="shared" si="28"/>
        <v>89.14126806882085</v>
      </c>
      <c r="M33" s="29">
        <f t="shared" si="28"/>
        <v>94.619357114371127</v>
      </c>
      <c r="N33" s="29">
        <f t="shared" si="28"/>
        <v>92.973187218620438</v>
      </c>
      <c r="O33" s="29">
        <f t="shared" si="28"/>
        <v>92.979950697512564</v>
      </c>
      <c r="P33" s="29">
        <f t="shared" si="28"/>
        <v>89.433667810140847</v>
      </c>
      <c r="Q33" s="29">
        <f t="shared" si="28"/>
        <v>89.683755717133465</v>
      </c>
      <c r="R33" s="29">
        <f t="shared" si="28"/>
        <v>92.091205006627092</v>
      </c>
      <c r="S33" s="29">
        <f t="shared" si="28"/>
        <v>97.193924227778567</v>
      </c>
      <c r="T33" s="29">
        <f t="shared" si="28"/>
        <v>91.592502829460912</v>
      </c>
      <c r="U33" s="29">
        <f t="shared" si="28"/>
        <v>87.589756782534437</v>
      </c>
      <c r="V33" s="29">
        <f t="shared" si="28"/>
        <v>92.947015386996355</v>
      </c>
      <c r="W33" s="29">
        <f t="shared" si="28"/>
        <v>83.226156011946372</v>
      </c>
      <c r="X33" s="29">
        <f t="shared" ref="X33" si="29">SUM(X34:X50)</f>
        <v>82.602854106230211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103.84491730023861</v>
      </c>
      <c r="D37" s="10">
        <v>92.484497260811906</v>
      </c>
      <c r="E37" s="10">
        <v>86.876346719217153</v>
      </c>
      <c r="F37" s="10">
        <v>79.453877017742357</v>
      </c>
      <c r="G37" s="10">
        <v>75.788956253116979</v>
      </c>
      <c r="H37" s="10">
        <v>77.132035731903201</v>
      </c>
      <c r="I37" s="10">
        <v>80.499115152824075</v>
      </c>
      <c r="J37" s="10">
        <v>85.648802182780116</v>
      </c>
      <c r="K37" s="10">
        <v>87.62549944899655</v>
      </c>
      <c r="L37" s="10">
        <v>89.14126806882085</v>
      </c>
      <c r="M37" s="10">
        <v>94.619357114371127</v>
      </c>
      <c r="N37" s="10">
        <v>92.973187218620438</v>
      </c>
      <c r="O37" s="10">
        <v>92.979950697512564</v>
      </c>
      <c r="P37" s="10">
        <v>89.433667810140847</v>
      </c>
      <c r="Q37" s="10">
        <v>89.683755717133465</v>
      </c>
      <c r="R37" s="10">
        <v>92.091205006627092</v>
      </c>
      <c r="S37" s="10">
        <v>97.193924227778567</v>
      </c>
      <c r="T37" s="10">
        <v>91.592502829460912</v>
      </c>
      <c r="U37" s="10">
        <v>87.589756782534437</v>
      </c>
      <c r="V37" s="10">
        <v>92.947015386996355</v>
      </c>
      <c r="W37" s="10">
        <v>83.226156011946372</v>
      </c>
      <c r="X37" s="10">
        <v>82.602854106230211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0.52950471577908609</v>
      </c>
      <c r="G52" s="37">
        <f t="shared" si="31"/>
        <v>0.23746149722160143</v>
      </c>
      <c r="H52" s="37">
        <f t="shared" si="31"/>
        <v>0.63189354693389721</v>
      </c>
      <c r="I52" s="37">
        <f t="shared" si="31"/>
        <v>1.0431123127755599</v>
      </c>
      <c r="J52" s="37">
        <f t="shared" si="31"/>
        <v>1.4475230901739524</v>
      </c>
      <c r="K52" s="37">
        <f t="shared" si="31"/>
        <v>2.6495615257013645</v>
      </c>
      <c r="L52" s="37">
        <f t="shared" si="31"/>
        <v>3.4951409838047818</v>
      </c>
      <c r="M52" s="37">
        <f t="shared" si="31"/>
        <v>3.7825367812363964</v>
      </c>
      <c r="N52" s="37">
        <f t="shared" si="31"/>
        <v>3.7229113425088736</v>
      </c>
      <c r="O52" s="37">
        <f t="shared" si="31"/>
        <v>3.3496029840344397</v>
      </c>
      <c r="P52" s="37">
        <f t="shared" si="31"/>
        <v>3.5220149820222115</v>
      </c>
      <c r="Q52" s="37">
        <f t="shared" si="31"/>
        <v>3.3699605106929664</v>
      </c>
      <c r="R52" s="37">
        <f t="shared" si="31"/>
        <v>3.8679823261968735</v>
      </c>
      <c r="S52" s="37">
        <f t="shared" si="31"/>
        <v>4.2223185975770177</v>
      </c>
      <c r="T52" s="37">
        <f t="shared" si="31"/>
        <v>3.8244295015823546</v>
      </c>
      <c r="U52" s="37">
        <f t="shared" si="31"/>
        <v>3.4508783500007096</v>
      </c>
      <c r="V52" s="37">
        <f t="shared" si="31"/>
        <v>3.8385851238975324</v>
      </c>
      <c r="W52" s="37">
        <f t="shared" si="31"/>
        <v>3.6035006969301433</v>
      </c>
      <c r="X52" s="37">
        <f t="shared" ref="X52" si="32">SUM(X53:X70)</f>
        <v>3.676125312162462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0.52950471577908609</v>
      </c>
      <c r="G64" s="10">
        <v>0.23746149722160143</v>
      </c>
      <c r="H64" s="10">
        <v>0.63189354693389721</v>
      </c>
      <c r="I64" s="10">
        <v>1.0431123127755599</v>
      </c>
      <c r="J64" s="10">
        <v>1.4475230901739524</v>
      </c>
      <c r="K64" s="10">
        <v>2.6495615257013645</v>
      </c>
      <c r="L64" s="10">
        <v>3.4951409838047818</v>
      </c>
      <c r="M64" s="10">
        <v>3.7825367812363964</v>
      </c>
      <c r="N64" s="10">
        <v>3.7229113425088736</v>
      </c>
      <c r="O64" s="10">
        <v>3.3496029840344397</v>
      </c>
      <c r="P64" s="10">
        <v>3.5220149820222115</v>
      </c>
      <c r="Q64" s="10">
        <v>3.3699605106929664</v>
      </c>
      <c r="R64" s="10">
        <v>3.8679823261968735</v>
      </c>
      <c r="S64" s="10">
        <v>4.2223185975770177</v>
      </c>
      <c r="T64" s="10">
        <v>3.8244295015823546</v>
      </c>
      <c r="U64" s="10">
        <v>3.4508783500007096</v>
      </c>
      <c r="V64" s="10">
        <v>3.8385851238975324</v>
      </c>
      <c r="W64" s="10">
        <v>3.6035006969301433</v>
      </c>
      <c r="X64" s="10">
        <v>3.676125312162462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5190.1061418169465</v>
      </c>
      <c r="D2" s="31">
        <f t="shared" ref="D2:W2" si="1">SUM(D3,D17,D22,D25,D26,D51,D52,D71,D74,D75,D76)</f>
        <v>5088.8770812207658</v>
      </c>
      <c r="E2" s="31">
        <f t="shared" si="1"/>
        <v>5027.6460102038336</v>
      </c>
      <c r="F2" s="31">
        <f t="shared" si="1"/>
        <v>5338.8088612897391</v>
      </c>
      <c r="G2" s="31">
        <f t="shared" si="1"/>
        <v>6001.1622552715462</v>
      </c>
      <c r="H2" s="31">
        <f t="shared" si="1"/>
        <v>6066.0395436838453</v>
      </c>
      <c r="I2" s="31">
        <f t="shared" si="1"/>
        <v>6839.9377709683931</v>
      </c>
      <c r="J2" s="31">
        <f t="shared" si="1"/>
        <v>7555.1892992869662</v>
      </c>
      <c r="K2" s="31">
        <f t="shared" si="1"/>
        <v>8109.6576277321183</v>
      </c>
      <c r="L2" s="31">
        <f t="shared" si="1"/>
        <v>8499.3624958668115</v>
      </c>
      <c r="M2" s="31">
        <f t="shared" si="1"/>
        <v>8990.7233446089067</v>
      </c>
      <c r="N2" s="31">
        <f t="shared" si="1"/>
        <v>9092.9388407471542</v>
      </c>
      <c r="O2" s="31">
        <f t="shared" si="1"/>
        <v>9018.3995030663682</v>
      </c>
      <c r="P2" s="31">
        <f t="shared" si="1"/>
        <v>8560.7491972479274</v>
      </c>
      <c r="Q2" s="31">
        <f t="shared" si="1"/>
        <v>8517.4613035840248</v>
      </c>
      <c r="R2" s="31">
        <f t="shared" si="1"/>
        <v>8963.8728578278642</v>
      </c>
      <c r="S2" s="31">
        <f t="shared" si="1"/>
        <v>9717.5525375037232</v>
      </c>
      <c r="T2" s="31">
        <f t="shared" si="1"/>
        <v>10880.007427186221</v>
      </c>
      <c r="U2" s="31">
        <f t="shared" si="1"/>
        <v>11532.264659053943</v>
      </c>
      <c r="V2" s="31">
        <f t="shared" si="1"/>
        <v>11865.067417718357</v>
      </c>
      <c r="W2" s="31">
        <f t="shared" si="1"/>
        <v>11406.453796406406</v>
      </c>
      <c r="X2" s="31">
        <f t="shared" ref="X2" si="2">SUM(X3,X17,X22,X25,X26,X51,X52,X71,X74,X75,X76)</f>
        <v>11384.550748504797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5190.1061418169465</v>
      </c>
      <c r="D26" s="37">
        <f t="shared" ref="D26:W26" si="22">SUM(D27,D33)</f>
        <v>5088.8770812207658</v>
      </c>
      <c r="E26" s="37">
        <f t="shared" si="22"/>
        <v>5027.6460102038336</v>
      </c>
      <c r="F26" s="37">
        <f t="shared" si="22"/>
        <v>5316.86638600064</v>
      </c>
      <c r="G26" s="37">
        <f t="shared" si="22"/>
        <v>5990.3544713727306</v>
      </c>
      <c r="H26" s="37">
        <f t="shared" si="22"/>
        <v>6035.4530588104362</v>
      </c>
      <c r="I26" s="37">
        <f t="shared" si="22"/>
        <v>6786.1320536129024</v>
      </c>
      <c r="J26" s="37">
        <f t="shared" si="22"/>
        <v>7487.844688874492</v>
      </c>
      <c r="K26" s="37">
        <f t="shared" si="22"/>
        <v>7909.806936430894</v>
      </c>
      <c r="L26" s="37">
        <f t="shared" si="22"/>
        <v>8203.9057018608655</v>
      </c>
      <c r="M26" s="37">
        <f t="shared" si="22"/>
        <v>8608.6048995248057</v>
      </c>
      <c r="N26" s="37">
        <f t="shared" si="22"/>
        <v>8686.0862590624238</v>
      </c>
      <c r="O26" s="37">
        <f t="shared" si="22"/>
        <v>8643.0392750143073</v>
      </c>
      <c r="P26" s="37">
        <f t="shared" si="22"/>
        <v>8203.9084476282878</v>
      </c>
      <c r="Q26" s="37">
        <f t="shared" si="22"/>
        <v>8183.1451463427857</v>
      </c>
      <c r="R26" s="37">
        <f t="shared" si="22"/>
        <v>8634.175588341599</v>
      </c>
      <c r="S26" s="37">
        <f t="shared" si="22"/>
        <v>9458.3909091546648</v>
      </c>
      <c r="T26" s="37">
        <f t="shared" si="22"/>
        <v>10566.049704589066</v>
      </c>
      <c r="U26" s="37">
        <f t="shared" si="22"/>
        <v>11098.928577242747</v>
      </c>
      <c r="V26" s="37">
        <f t="shared" si="22"/>
        <v>11381.539513754866</v>
      </c>
      <c r="W26" s="37">
        <f t="shared" si="22"/>
        <v>10908.387105387766</v>
      </c>
      <c r="X26" s="37">
        <f t="shared" ref="X26" si="23">SUM(X27,X33)</f>
        <v>10898.596125006065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5190.1061418169465</v>
      </c>
      <c r="D33" s="29">
        <f t="shared" ref="D33:W33" si="28">SUM(D34:D50)</f>
        <v>5088.8770812207658</v>
      </c>
      <c r="E33" s="29">
        <f t="shared" si="28"/>
        <v>5027.6460102038336</v>
      </c>
      <c r="F33" s="29">
        <f t="shared" si="28"/>
        <v>5316.86638600064</v>
      </c>
      <c r="G33" s="29">
        <f t="shared" si="28"/>
        <v>5990.3544713727306</v>
      </c>
      <c r="H33" s="29">
        <f t="shared" si="28"/>
        <v>6035.4530588104362</v>
      </c>
      <c r="I33" s="29">
        <f t="shared" si="28"/>
        <v>6786.1320536129024</v>
      </c>
      <c r="J33" s="29">
        <f t="shared" si="28"/>
        <v>7487.844688874492</v>
      </c>
      <c r="K33" s="29">
        <f t="shared" si="28"/>
        <v>7909.806936430894</v>
      </c>
      <c r="L33" s="29">
        <f t="shared" si="28"/>
        <v>8203.9057018608655</v>
      </c>
      <c r="M33" s="29">
        <f t="shared" si="28"/>
        <v>8608.6048995248057</v>
      </c>
      <c r="N33" s="29">
        <f t="shared" si="28"/>
        <v>8686.0862590624238</v>
      </c>
      <c r="O33" s="29">
        <f t="shared" si="28"/>
        <v>8643.0392750143073</v>
      </c>
      <c r="P33" s="29">
        <f t="shared" si="28"/>
        <v>8203.9084476282878</v>
      </c>
      <c r="Q33" s="29">
        <f t="shared" si="28"/>
        <v>8183.1451463427857</v>
      </c>
      <c r="R33" s="29">
        <f t="shared" si="28"/>
        <v>8634.175588341599</v>
      </c>
      <c r="S33" s="29">
        <f t="shared" si="28"/>
        <v>9458.3909091546648</v>
      </c>
      <c r="T33" s="29">
        <f t="shared" si="28"/>
        <v>10566.049704589066</v>
      </c>
      <c r="U33" s="29">
        <f t="shared" si="28"/>
        <v>11098.928577242747</v>
      </c>
      <c r="V33" s="29">
        <f t="shared" si="28"/>
        <v>11381.539513754866</v>
      </c>
      <c r="W33" s="29">
        <f t="shared" si="28"/>
        <v>10908.387105387766</v>
      </c>
      <c r="X33" s="29">
        <f t="shared" ref="X33" si="29">SUM(X34:X50)</f>
        <v>10898.596125006065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428.24255665071752</v>
      </c>
      <c r="D36" s="10">
        <v>606.76963161493973</v>
      </c>
      <c r="E36" s="10">
        <v>867.6833525303997</v>
      </c>
      <c r="F36" s="10">
        <v>1131.0939725885025</v>
      </c>
      <c r="G36" s="10">
        <v>1422.4296365305361</v>
      </c>
      <c r="H36" s="10">
        <v>1654.0537543869218</v>
      </c>
      <c r="I36" s="10">
        <v>1812.5964473671982</v>
      </c>
      <c r="J36" s="10">
        <v>1863.7273510641521</v>
      </c>
      <c r="K36" s="10">
        <v>1825.5415568605301</v>
      </c>
      <c r="L36" s="10">
        <v>1698.9411813540626</v>
      </c>
      <c r="M36" s="10">
        <v>1704.7554683826359</v>
      </c>
      <c r="N36" s="10">
        <v>1645.5165731447439</v>
      </c>
      <c r="O36" s="10">
        <v>1654.75879170658</v>
      </c>
      <c r="P36" s="10">
        <v>1642.2097042441862</v>
      </c>
      <c r="Q36" s="10">
        <v>1646.9597689522091</v>
      </c>
      <c r="R36" s="10">
        <v>1675.7814077024195</v>
      </c>
      <c r="S36" s="10">
        <v>1782.1741741177439</v>
      </c>
      <c r="T36" s="10">
        <v>1901.8290073071298</v>
      </c>
      <c r="U36" s="10">
        <v>1924.9877322859111</v>
      </c>
      <c r="V36" s="10">
        <v>2010.9473325329952</v>
      </c>
      <c r="W36" s="10">
        <v>1795.5170338016917</v>
      </c>
      <c r="X36" s="10">
        <v>1883.7153489804714</v>
      </c>
    </row>
    <row r="37" spans="1:24" ht="11.25" customHeight="1" x14ac:dyDescent="0.2">
      <c r="A37" s="41" t="s">
        <v>61</v>
      </c>
      <c r="B37" s="9" t="s">
        <v>62</v>
      </c>
      <c r="C37" s="10">
        <v>4085.2018971441876</v>
      </c>
      <c r="D37" s="10">
        <v>3755.8206073394822</v>
      </c>
      <c r="E37" s="10">
        <v>3449.4939906815785</v>
      </c>
      <c r="F37" s="10">
        <v>3292.5386330502874</v>
      </c>
      <c r="G37" s="10">
        <v>3449.4462078459078</v>
      </c>
      <c r="H37" s="10">
        <v>3394.4690316347246</v>
      </c>
      <c r="I37" s="10">
        <v>3554.2723322881666</v>
      </c>
      <c r="J37" s="10">
        <v>3607.3168554220479</v>
      </c>
      <c r="K37" s="10">
        <v>3609.9560752508837</v>
      </c>
      <c r="L37" s="10">
        <v>3675.092780671489</v>
      </c>
      <c r="M37" s="10">
        <v>3643.466745783197</v>
      </c>
      <c r="N37" s="10">
        <v>3457.3138868775973</v>
      </c>
      <c r="O37" s="10">
        <v>3316.2033497997386</v>
      </c>
      <c r="P37" s="10">
        <v>3168.6908534697645</v>
      </c>
      <c r="Q37" s="10">
        <v>3078.913685279284</v>
      </c>
      <c r="R37" s="10">
        <v>3241.7706337758291</v>
      </c>
      <c r="S37" s="10">
        <v>3444.1754773841008</v>
      </c>
      <c r="T37" s="10">
        <v>3798.2595355183862</v>
      </c>
      <c r="U37" s="10">
        <v>3973.8784933645602</v>
      </c>
      <c r="V37" s="10">
        <v>4114.0895771952237</v>
      </c>
      <c r="W37" s="10">
        <v>3842.3402336855952</v>
      </c>
      <c r="X37" s="10">
        <v>4289.4044494872369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676.66168802204197</v>
      </c>
      <c r="D43" s="10">
        <v>726.28684226634402</v>
      </c>
      <c r="E43" s="10">
        <v>710.46866699185546</v>
      </c>
      <c r="F43" s="10">
        <v>893.23378036185068</v>
      </c>
      <c r="G43" s="10">
        <v>1118.4786269962872</v>
      </c>
      <c r="H43" s="10">
        <v>986.93027278878947</v>
      </c>
      <c r="I43" s="10">
        <v>1419.2632739575374</v>
      </c>
      <c r="J43" s="10">
        <v>2016.8004823882918</v>
      </c>
      <c r="K43" s="10">
        <v>2474.3093043194804</v>
      </c>
      <c r="L43" s="10">
        <v>2829.8717398353137</v>
      </c>
      <c r="M43" s="10">
        <v>3260.3826853589717</v>
      </c>
      <c r="N43" s="10">
        <v>3583.2557990400819</v>
      </c>
      <c r="O43" s="10">
        <v>3672.0771335079894</v>
      </c>
      <c r="P43" s="10">
        <v>3393.0078899143382</v>
      </c>
      <c r="Q43" s="10">
        <v>3457.2716921112919</v>
      </c>
      <c r="R43" s="10">
        <v>3716.6235468633504</v>
      </c>
      <c r="S43" s="10">
        <v>4232.0412576528197</v>
      </c>
      <c r="T43" s="10">
        <v>4865.9611617635492</v>
      </c>
      <c r="U43" s="10">
        <v>5200.0623515922762</v>
      </c>
      <c r="V43" s="10">
        <v>5256.5026040266457</v>
      </c>
      <c r="W43" s="10">
        <v>5270.5298379004807</v>
      </c>
      <c r="X43" s="10">
        <v>4725.4763265383554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2.5106665101573786</v>
      </c>
      <c r="S51" s="37">
        <v>3.3845458919210616</v>
      </c>
      <c r="T51" s="37">
        <v>3.8636954181045464</v>
      </c>
      <c r="U51" s="37">
        <v>4.1535648083143926</v>
      </c>
      <c r="V51" s="37">
        <v>4.2736657008513763</v>
      </c>
      <c r="W51" s="37">
        <v>4.1065019525229598</v>
      </c>
      <c r="X51" s="37">
        <v>4.0431149129625377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21.942475289099384</v>
      </c>
      <c r="G52" s="37">
        <f t="shared" si="31"/>
        <v>10.80778389881543</v>
      </c>
      <c r="H52" s="37">
        <f t="shared" si="31"/>
        <v>30.586484873409198</v>
      </c>
      <c r="I52" s="37">
        <f t="shared" si="31"/>
        <v>53.805717355490934</v>
      </c>
      <c r="J52" s="37">
        <f t="shared" si="31"/>
        <v>67.344610412474196</v>
      </c>
      <c r="K52" s="37">
        <f t="shared" si="31"/>
        <v>199.85069130122449</v>
      </c>
      <c r="L52" s="37">
        <f t="shared" si="31"/>
        <v>295.45679400594548</v>
      </c>
      <c r="M52" s="37">
        <f t="shared" si="31"/>
        <v>382.11684738994268</v>
      </c>
      <c r="N52" s="37">
        <f t="shared" si="31"/>
        <v>406.84141318665456</v>
      </c>
      <c r="O52" s="37">
        <f t="shared" si="31"/>
        <v>375.33696314061348</v>
      </c>
      <c r="P52" s="37">
        <f t="shared" si="31"/>
        <v>356.81400427905862</v>
      </c>
      <c r="Q52" s="37">
        <f t="shared" si="31"/>
        <v>334.22629214726669</v>
      </c>
      <c r="R52" s="37">
        <f t="shared" si="31"/>
        <v>327.12371870078152</v>
      </c>
      <c r="S52" s="37">
        <f t="shared" si="31"/>
        <v>255.63775903572832</v>
      </c>
      <c r="T52" s="37">
        <f t="shared" si="31"/>
        <v>309.68451827825231</v>
      </c>
      <c r="U52" s="37">
        <f t="shared" si="31"/>
        <v>428.32107253553892</v>
      </c>
      <c r="V52" s="37">
        <f t="shared" si="31"/>
        <v>478.04498136160782</v>
      </c>
      <c r="W52" s="37">
        <f t="shared" si="31"/>
        <v>491.58450898922894</v>
      </c>
      <c r="X52" s="37">
        <f t="shared" ref="X52" si="32">SUM(X53:X70)</f>
        <v>477.58926737233219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21.942475289099384</v>
      </c>
      <c r="G64" s="10">
        <v>10.80778389881543</v>
      </c>
      <c r="H64" s="10">
        <v>27.808718595375421</v>
      </c>
      <c r="I64" s="10">
        <v>46.056471872128718</v>
      </c>
      <c r="J64" s="10">
        <v>60.966111711097994</v>
      </c>
      <c r="K64" s="10">
        <v>109.1554488887558</v>
      </c>
      <c r="L64" s="10">
        <v>144.09675423388785</v>
      </c>
      <c r="M64" s="10">
        <v>145.65251125600207</v>
      </c>
      <c r="N64" s="10">
        <v>138.44069961594496</v>
      </c>
      <c r="O64" s="10">
        <v>119.46623495522434</v>
      </c>
      <c r="P64" s="10">
        <v>124.78719628282775</v>
      </c>
      <c r="Q64" s="10">
        <v>115.69338786333978</v>
      </c>
      <c r="R64" s="10">
        <v>136.15970728286808</v>
      </c>
      <c r="S64" s="10">
        <v>149.62258481710003</v>
      </c>
      <c r="T64" s="10">
        <v>158.59568603938871</v>
      </c>
      <c r="U64" s="10">
        <v>156.56364125239435</v>
      </c>
      <c r="V64" s="10">
        <v>169.90629536247459</v>
      </c>
      <c r="W64" s="10">
        <v>166.36447450416094</v>
      </c>
      <c r="X64" s="10">
        <v>190.89398836732227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0.39988432934263812</v>
      </c>
      <c r="I65" s="10">
        <v>1.3166013329128308</v>
      </c>
      <c r="J65" s="10">
        <v>0.61999236871370933</v>
      </c>
      <c r="K65" s="10">
        <v>1.5743310639634174</v>
      </c>
      <c r="L65" s="10">
        <v>26.056595259984988</v>
      </c>
      <c r="M65" s="10">
        <v>71.737359382558154</v>
      </c>
      <c r="N65" s="10">
        <v>77.943823848561735</v>
      </c>
      <c r="O65" s="10">
        <v>12.762304277943198</v>
      </c>
      <c r="P65" s="10">
        <v>2.1180137829491295</v>
      </c>
      <c r="Q65" s="10">
        <v>3.32260068293404</v>
      </c>
      <c r="R65" s="10">
        <v>0.58126400287464453</v>
      </c>
      <c r="S65" s="10">
        <v>1.5743879360794637</v>
      </c>
      <c r="T65" s="10">
        <v>1.6181274462370915E-2</v>
      </c>
      <c r="U65" s="10">
        <v>0.29876703264279902</v>
      </c>
      <c r="V65" s="10">
        <v>14.896114155023978</v>
      </c>
      <c r="W65" s="10">
        <v>7.3603617603950227</v>
      </c>
      <c r="X65" s="10">
        <v>23.51973928492967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2.3778819486911407</v>
      </c>
      <c r="I66" s="10">
        <v>6.4326441504493861</v>
      </c>
      <c r="J66" s="10">
        <v>5.7585063326624972</v>
      </c>
      <c r="K66" s="10">
        <v>89.120911348505274</v>
      </c>
      <c r="L66" s="10">
        <v>125.30344451207264</v>
      </c>
      <c r="M66" s="10">
        <v>164.72697675138247</v>
      </c>
      <c r="N66" s="10">
        <v>190.45688972214791</v>
      </c>
      <c r="O66" s="10">
        <v>243.10842390744594</v>
      </c>
      <c r="P66" s="10">
        <v>229.90879421328177</v>
      </c>
      <c r="Q66" s="10">
        <v>215.21030360099286</v>
      </c>
      <c r="R66" s="10">
        <v>190.38274741503884</v>
      </c>
      <c r="S66" s="10">
        <v>104.44078628254881</v>
      </c>
      <c r="T66" s="10">
        <v>151.07265096440119</v>
      </c>
      <c r="U66" s="10">
        <v>271.45866425050178</v>
      </c>
      <c r="V66" s="10">
        <v>293.24257184410925</v>
      </c>
      <c r="W66" s="10">
        <v>317.85967272467298</v>
      </c>
      <c r="X66" s="10">
        <v>263.17553972008022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1.5976941581085783E-3</v>
      </c>
      <c r="N76" s="40">
        <v>1.1168498076874393E-2</v>
      </c>
      <c r="O76" s="40">
        <v>2.3264911447377731E-2</v>
      </c>
      <c r="P76" s="40">
        <v>2.6745340581976647E-2</v>
      </c>
      <c r="Q76" s="40">
        <v>8.9865093972756271E-2</v>
      </c>
      <c r="R76" s="40">
        <v>6.2884275326649225E-2</v>
      </c>
      <c r="S76" s="40">
        <v>0.13932342140972401</v>
      </c>
      <c r="T76" s="40">
        <v>0.40950890079813596</v>
      </c>
      <c r="U76" s="40">
        <v>0.86144446734442881</v>
      </c>
      <c r="V76" s="40">
        <v>1.2092569010315912</v>
      </c>
      <c r="W76" s="40">
        <v>2.3756800768873281</v>
      </c>
      <c r="X76" s="40">
        <v>4.3222412134386907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991.50715326221405</v>
      </c>
      <c r="D2" s="31">
        <f t="shared" ref="D2:W2" si="1">SUM(D3,D17,D22,D25,D26,D51,D52,D71,D74,D75,D76)</f>
        <v>920.50287380651889</v>
      </c>
      <c r="E2" s="31">
        <f t="shared" si="1"/>
        <v>896.08284385109903</v>
      </c>
      <c r="F2" s="31">
        <f t="shared" si="1"/>
        <v>859.8517251525418</v>
      </c>
      <c r="G2" s="31">
        <f t="shared" si="1"/>
        <v>906.72367063231411</v>
      </c>
      <c r="H2" s="31">
        <f t="shared" si="1"/>
        <v>886.28224778322499</v>
      </c>
      <c r="I2" s="31">
        <f t="shared" si="1"/>
        <v>844.1585348469614</v>
      </c>
      <c r="J2" s="31">
        <f t="shared" si="1"/>
        <v>853.41991398986329</v>
      </c>
      <c r="K2" s="31">
        <f t="shared" si="1"/>
        <v>833.22255978105648</v>
      </c>
      <c r="L2" s="31">
        <f t="shared" si="1"/>
        <v>839.99548621680947</v>
      </c>
      <c r="M2" s="31">
        <f t="shared" si="1"/>
        <v>835.69241431060482</v>
      </c>
      <c r="N2" s="31">
        <f t="shared" si="1"/>
        <v>846.86719780465069</v>
      </c>
      <c r="O2" s="31">
        <f t="shared" si="1"/>
        <v>830.43335510659961</v>
      </c>
      <c r="P2" s="31">
        <f t="shared" si="1"/>
        <v>838.93720291906152</v>
      </c>
      <c r="Q2" s="31">
        <f t="shared" si="1"/>
        <v>858.68625219488558</v>
      </c>
      <c r="R2" s="31">
        <f t="shared" si="1"/>
        <v>1001.2131515340927</v>
      </c>
      <c r="S2" s="31">
        <f t="shared" si="1"/>
        <v>985.23788227759655</v>
      </c>
      <c r="T2" s="31">
        <f t="shared" si="1"/>
        <v>970.81993235897778</v>
      </c>
      <c r="U2" s="31">
        <f t="shared" si="1"/>
        <v>934.464505573834</v>
      </c>
      <c r="V2" s="31">
        <f t="shared" si="1"/>
        <v>986.04844688099524</v>
      </c>
      <c r="W2" s="31">
        <f t="shared" si="1"/>
        <v>979.23711271017055</v>
      </c>
      <c r="X2" s="31">
        <f t="shared" ref="X2" si="2">SUM(X3,X17,X22,X25,X26,X51,X52,X71,X74,X75,X76)</f>
        <v>983.74651872270704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988.48178142211918</v>
      </c>
      <c r="D26" s="37">
        <f t="shared" ref="D26:W26" si="22">SUM(D27,D33)</f>
        <v>917.26990290154163</v>
      </c>
      <c r="E26" s="37">
        <f t="shared" si="22"/>
        <v>892.80305676306523</v>
      </c>
      <c r="F26" s="37">
        <f t="shared" si="22"/>
        <v>857.34565614395012</v>
      </c>
      <c r="G26" s="37">
        <f t="shared" si="22"/>
        <v>904.47474928829001</v>
      </c>
      <c r="H26" s="37">
        <f t="shared" si="22"/>
        <v>876.6698603922714</v>
      </c>
      <c r="I26" s="37">
        <f t="shared" si="22"/>
        <v>832.89511753311513</v>
      </c>
      <c r="J26" s="37">
        <f t="shared" si="22"/>
        <v>844.21006882450297</v>
      </c>
      <c r="K26" s="37">
        <f t="shared" si="22"/>
        <v>798.2067658486643</v>
      </c>
      <c r="L26" s="37">
        <f t="shared" si="22"/>
        <v>792.32640322060706</v>
      </c>
      <c r="M26" s="37">
        <f t="shared" si="22"/>
        <v>774.52408724401255</v>
      </c>
      <c r="N26" s="37">
        <f t="shared" si="22"/>
        <v>783.37007007396289</v>
      </c>
      <c r="O26" s="37">
        <f t="shared" si="22"/>
        <v>772.00896469632391</v>
      </c>
      <c r="P26" s="37">
        <f t="shared" si="22"/>
        <v>780.62157981150449</v>
      </c>
      <c r="Q26" s="37">
        <f t="shared" si="22"/>
        <v>802.84961173597537</v>
      </c>
      <c r="R26" s="37">
        <f t="shared" si="22"/>
        <v>936.36840899015795</v>
      </c>
      <c r="S26" s="37">
        <f t="shared" si="22"/>
        <v>946.95314411514914</v>
      </c>
      <c r="T26" s="37">
        <f t="shared" si="22"/>
        <v>930.53552757329192</v>
      </c>
      <c r="U26" s="37">
        <f t="shared" si="22"/>
        <v>876.9886245168002</v>
      </c>
      <c r="V26" s="37">
        <f t="shared" si="22"/>
        <v>918.36147387794563</v>
      </c>
      <c r="W26" s="37">
        <f t="shared" si="22"/>
        <v>904.02571305270737</v>
      </c>
      <c r="X26" s="37">
        <f t="shared" ref="X26" si="23">SUM(X27,X33)</f>
        <v>898.51126823905361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988.48178142211918</v>
      </c>
      <c r="D33" s="29">
        <f t="shared" ref="D33:W33" si="28">SUM(D34:D50)</f>
        <v>917.26990290154163</v>
      </c>
      <c r="E33" s="29">
        <f t="shared" si="28"/>
        <v>892.80305676306523</v>
      </c>
      <c r="F33" s="29">
        <f t="shared" si="28"/>
        <v>857.34565614395012</v>
      </c>
      <c r="G33" s="29">
        <f t="shared" si="28"/>
        <v>904.47474928829001</v>
      </c>
      <c r="H33" s="29">
        <f t="shared" si="28"/>
        <v>876.6698603922714</v>
      </c>
      <c r="I33" s="29">
        <f t="shared" si="28"/>
        <v>832.89511753311513</v>
      </c>
      <c r="J33" s="29">
        <f t="shared" si="28"/>
        <v>844.21006882450297</v>
      </c>
      <c r="K33" s="29">
        <f t="shared" si="28"/>
        <v>798.2067658486643</v>
      </c>
      <c r="L33" s="29">
        <f t="shared" si="28"/>
        <v>792.32640322060706</v>
      </c>
      <c r="M33" s="29">
        <f t="shared" si="28"/>
        <v>774.52408724401255</v>
      </c>
      <c r="N33" s="29">
        <f t="shared" si="28"/>
        <v>783.37007007396289</v>
      </c>
      <c r="O33" s="29">
        <f t="shared" si="28"/>
        <v>772.00896469632391</v>
      </c>
      <c r="P33" s="29">
        <f t="shared" si="28"/>
        <v>780.62157981150449</v>
      </c>
      <c r="Q33" s="29">
        <f t="shared" si="28"/>
        <v>802.84961173597537</v>
      </c>
      <c r="R33" s="29">
        <f t="shared" si="28"/>
        <v>936.36840899015795</v>
      </c>
      <c r="S33" s="29">
        <f t="shared" si="28"/>
        <v>946.95314411514914</v>
      </c>
      <c r="T33" s="29">
        <f t="shared" si="28"/>
        <v>930.53552757329192</v>
      </c>
      <c r="U33" s="29">
        <f t="shared" si="28"/>
        <v>876.9886245168002</v>
      </c>
      <c r="V33" s="29">
        <f t="shared" si="28"/>
        <v>918.36147387794563</v>
      </c>
      <c r="W33" s="29">
        <f t="shared" si="28"/>
        <v>904.02571305270737</v>
      </c>
      <c r="X33" s="29">
        <f t="shared" ref="X33" si="29">SUM(X34:X50)</f>
        <v>898.51126823905361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11.735262723153124</v>
      </c>
      <c r="D36" s="10">
        <v>10.539562004942193</v>
      </c>
      <c r="E36" s="10">
        <v>9.3663919771502915</v>
      </c>
      <c r="F36" s="10">
        <v>8.2602042330803798</v>
      </c>
      <c r="G36" s="10">
        <v>21.09771283041222</v>
      </c>
      <c r="H36" s="10">
        <v>18.929384180833335</v>
      </c>
      <c r="I36" s="10">
        <v>17.645644019958155</v>
      </c>
      <c r="J36" s="10">
        <v>16.393810889136262</v>
      </c>
      <c r="K36" s="10">
        <v>15.227080598782216</v>
      </c>
      <c r="L36" s="10">
        <v>14.02005899229939</v>
      </c>
      <c r="M36" s="10">
        <v>12.901776703298985</v>
      </c>
      <c r="N36" s="10">
        <v>11.834462985530285</v>
      </c>
      <c r="O36" s="10">
        <v>10.870039278646283</v>
      </c>
      <c r="P36" s="10">
        <v>9.9465530496096637</v>
      </c>
      <c r="Q36" s="10">
        <v>9.0397150134131543</v>
      </c>
      <c r="R36" s="10">
        <v>8.1927058935268597</v>
      </c>
      <c r="S36" s="10">
        <v>7.4156421389034461</v>
      </c>
      <c r="T36" s="10">
        <v>7.0275617618134554</v>
      </c>
      <c r="U36" s="10">
        <v>6.6796265251832025</v>
      </c>
      <c r="V36" s="10">
        <v>6.8207424929463523</v>
      </c>
      <c r="W36" s="10">
        <v>6.6207697613418635</v>
      </c>
      <c r="X36" s="10">
        <v>6.6327391158472713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976.74651869896604</v>
      </c>
      <c r="D43" s="10">
        <v>906.73034089659939</v>
      </c>
      <c r="E43" s="10">
        <v>883.4366647859149</v>
      </c>
      <c r="F43" s="10">
        <v>849.08545191086978</v>
      </c>
      <c r="G43" s="10">
        <v>883.37703645787781</v>
      </c>
      <c r="H43" s="10">
        <v>857.74047621143802</v>
      </c>
      <c r="I43" s="10">
        <v>815.249473513157</v>
      </c>
      <c r="J43" s="10">
        <v>827.81625793536671</v>
      </c>
      <c r="K43" s="10">
        <v>782.9796852498821</v>
      </c>
      <c r="L43" s="10">
        <v>778.30634422830769</v>
      </c>
      <c r="M43" s="10">
        <v>761.62231054071356</v>
      </c>
      <c r="N43" s="10">
        <v>771.53560708843258</v>
      </c>
      <c r="O43" s="10">
        <v>761.13892541767768</v>
      </c>
      <c r="P43" s="10">
        <v>770.67502676189486</v>
      </c>
      <c r="Q43" s="10">
        <v>793.80989672256226</v>
      </c>
      <c r="R43" s="10">
        <v>928.17570309663108</v>
      </c>
      <c r="S43" s="10">
        <v>939.53750197624572</v>
      </c>
      <c r="T43" s="10">
        <v>923.50796581147847</v>
      </c>
      <c r="U43" s="10">
        <v>870.30899799161705</v>
      </c>
      <c r="V43" s="10">
        <v>911.54073138499928</v>
      </c>
      <c r="W43" s="10">
        <v>897.4049432913655</v>
      </c>
      <c r="X43" s="10">
        <v>891.87852912320636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11.165840802574342</v>
      </c>
      <c r="S51" s="37">
        <v>8.4907126193421831</v>
      </c>
      <c r="T51" s="37">
        <v>4.6423160270268475</v>
      </c>
      <c r="U51" s="37">
        <v>5.8901420601609136</v>
      </c>
      <c r="V51" s="37">
        <v>10.146427985955398</v>
      </c>
      <c r="W51" s="37">
        <v>13.405606714997136</v>
      </c>
      <c r="X51" s="37">
        <v>21.947481403901886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2.414154916326761</v>
      </c>
      <c r="I52" s="37">
        <f t="shared" si="31"/>
        <v>4.4513011901020061</v>
      </c>
      <c r="J52" s="37">
        <f t="shared" si="31"/>
        <v>2.6181196267694324</v>
      </c>
      <c r="K52" s="37">
        <f t="shared" si="31"/>
        <v>28.699941528655152</v>
      </c>
      <c r="L52" s="37">
        <f t="shared" si="31"/>
        <v>41.628911147788337</v>
      </c>
      <c r="M52" s="37">
        <f t="shared" si="31"/>
        <v>55.23784519392359</v>
      </c>
      <c r="N52" s="37">
        <f t="shared" si="31"/>
        <v>57.791215336404619</v>
      </c>
      <c r="O52" s="37">
        <f t="shared" si="31"/>
        <v>53.036241891470084</v>
      </c>
      <c r="P52" s="37">
        <f t="shared" si="31"/>
        <v>52.701694857092349</v>
      </c>
      <c r="Q52" s="37">
        <f t="shared" si="31"/>
        <v>50.17643900418151</v>
      </c>
      <c r="R52" s="37">
        <f t="shared" si="31"/>
        <v>47.690639993271233</v>
      </c>
      <c r="S52" s="37">
        <f t="shared" si="31"/>
        <v>23.535978477721574</v>
      </c>
      <c r="T52" s="37">
        <f t="shared" si="31"/>
        <v>28.675062434566307</v>
      </c>
      <c r="U52" s="37">
        <f t="shared" si="31"/>
        <v>45.482711884096581</v>
      </c>
      <c r="V52" s="37">
        <f t="shared" si="31"/>
        <v>53.434951784956588</v>
      </c>
      <c r="W52" s="37">
        <f t="shared" si="31"/>
        <v>55.37471100259414</v>
      </c>
      <c r="X52" s="37">
        <f t="shared" ref="X52" si="32">SUM(X53:X70)</f>
        <v>54.11038931875602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0.34753921785237402</v>
      </c>
      <c r="I65" s="10">
        <v>0.75627867160326412</v>
      </c>
      <c r="J65" s="10">
        <v>0.2544821697034152</v>
      </c>
      <c r="K65" s="10">
        <v>0.49818720674463729</v>
      </c>
      <c r="L65" s="10">
        <v>7.1664072665766057</v>
      </c>
      <c r="M65" s="10">
        <v>16.757779278605724</v>
      </c>
      <c r="N65" s="10">
        <v>16.782624189962622</v>
      </c>
      <c r="O65" s="10">
        <v>2.6453383768350469</v>
      </c>
      <c r="P65" s="10">
        <v>0.48107766967131693</v>
      </c>
      <c r="Q65" s="10">
        <v>0.76288864163854742</v>
      </c>
      <c r="R65" s="10">
        <v>0.14516270419915403</v>
      </c>
      <c r="S65" s="10">
        <v>0.34952317771732466</v>
      </c>
      <c r="T65" s="10">
        <v>3.0710347588482319E-3</v>
      </c>
      <c r="U65" s="10">
        <v>5.000317673742205E-2</v>
      </c>
      <c r="V65" s="10">
        <v>2.5831652363804607</v>
      </c>
      <c r="W65" s="10">
        <v>1.2532373843504181</v>
      </c>
      <c r="X65" s="10">
        <v>4.4390764082339338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2.0666156984743869</v>
      </c>
      <c r="I66" s="10">
        <v>3.6950225184987424</v>
      </c>
      <c r="J66" s="10">
        <v>2.3636374570660172</v>
      </c>
      <c r="K66" s="10">
        <v>28.201754321910514</v>
      </c>
      <c r="L66" s="10">
        <v>34.462503881211731</v>
      </c>
      <c r="M66" s="10">
        <v>38.480065915317866</v>
      </c>
      <c r="N66" s="10">
        <v>41.008591146441994</v>
      </c>
      <c r="O66" s="10">
        <v>50.390903514635035</v>
      </c>
      <c r="P66" s="10">
        <v>52.220617187421034</v>
      </c>
      <c r="Q66" s="10">
        <v>49.413550362542964</v>
      </c>
      <c r="R66" s="10">
        <v>47.545477289072082</v>
      </c>
      <c r="S66" s="10">
        <v>23.186455300004251</v>
      </c>
      <c r="T66" s="10">
        <v>28.67199139980746</v>
      </c>
      <c r="U66" s="10">
        <v>45.432708707359161</v>
      </c>
      <c r="V66" s="10">
        <v>50.851786548576129</v>
      </c>
      <c r="W66" s="10">
        <v>54.121473618243719</v>
      </c>
      <c r="X66" s="10">
        <v>49.67131291052209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3.0253718400948322</v>
      </c>
      <c r="D76" s="40">
        <v>3.2329709049772783</v>
      </c>
      <c r="E76" s="40">
        <v>3.2797870880337694</v>
      </c>
      <c r="F76" s="40">
        <v>2.5060690085916253</v>
      </c>
      <c r="G76" s="40">
        <v>2.2489213440240987</v>
      </c>
      <c r="H76" s="40">
        <v>7.1982324746268533</v>
      </c>
      <c r="I76" s="40">
        <v>6.8121161237443371</v>
      </c>
      <c r="J76" s="40">
        <v>6.5917255385909153</v>
      </c>
      <c r="K76" s="40">
        <v>6.3158524037370141</v>
      </c>
      <c r="L76" s="40">
        <v>6.0401718484140101</v>
      </c>
      <c r="M76" s="40">
        <v>5.930481872668631</v>
      </c>
      <c r="N76" s="40">
        <v>5.7059123942831391</v>
      </c>
      <c r="O76" s="40">
        <v>5.3881485188055205</v>
      </c>
      <c r="P76" s="40">
        <v>5.613928250464709</v>
      </c>
      <c r="Q76" s="40">
        <v>5.6602014547287895</v>
      </c>
      <c r="R76" s="40">
        <v>5.9882617480891671</v>
      </c>
      <c r="S76" s="40">
        <v>6.258047065383761</v>
      </c>
      <c r="T76" s="40">
        <v>6.9670263240928092</v>
      </c>
      <c r="U76" s="40">
        <v>6.1030271127763456</v>
      </c>
      <c r="V76" s="40">
        <v>4.105593232137652</v>
      </c>
      <c r="W76" s="40">
        <v>6.4310819398719206</v>
      </c>
      <c r="X76" s="40">
        <v>9.1773797609955245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1933.7469489967787</v>
      </c>
      <c r="D2" s="31">
        <f t="shared" ref="D2:W2" si="1">SUM(D3,D17,D22,D25,D26,D51,D52,D71,D74,D75,D76)</f>
        <v>1838.7593615975038</v>
      </c>
      <c r="E2" s="31">
        <f t="shared" si="1"/>
        <v>1889.8500841719283</v>
      </c>
      <c r="F2" s="31">
        <f t="shared" si="1"/>
        <v>1931.057806059669</v>
      </c>
      <c r="G2" s="31">
        <f t="shared" si="1"/>
        <v>1862.4828582663306</v>
      </c>
      <c r="H2" s="31">
        <f t="shared" si="1"/>
        <v>1888.3573433805093</v>
      </c>
      <c r="I2" s="31">
        <f t="shared" si="1"/>
        <v>1973.3855159681227</v>
      </c>
      <c r="J2" s="31">
        <f t="shared" si="1"/>
        <v>2031.7708703381493</v>
      </c>
      <c r="K2" s="31">
        <f t="shared" si="1"/>
        <v>2139.3877241117934</v>
      </c>
      <c r="L2" s="31">
        <f t="shared" si="1"/>
        <v>2247.6946518765271</v>
      </c>
      <c r="M2" s="31">
        <f t="shared" si="1"/>
        <v>2375.9885533999418</v>
      </c>
      <c r="N2" s="31">
        <f t="shared" si="1"/>
        <v>2485.2081053841143</v>
      </c>
      <c r="O2" s="31">
        <f t="shared" si="1"/>
        <v>2470.2244384985893</v>
      </c>
      <c r="P2" s="31">
        <f t="shared" si="1"/>
        <v>2520.7049628031882</v>
      </c>
      <c r="Q2" s="31">
        <f t="shared" si="1"/>
        <v>2506.0710601250335</v>
      </c>
      <c r="R2" s="31">
        <f t="shared" si="1"/>
        <v>2514.3145850128803</v>
      </c>
      <c r="S2" s="31">
        <f t="shared" si="1"/>
        <v>2635.961746567742</v>
      </c>
      <c r="T2" s="31">
        <f t="shared" si="1"/>
        <v>2731.4227714699832</v>
      </c>
      <c r="U2" s="31">
        <f t="shared" si="1"/>
        <v>2871.8514336256067</v>
      </c>
      <c r="V2" s="31">
        <f t="shared" si="1"/>
        <v>2985.9395887908227</v>
      </c>
      <c r="W2" s="31">
        <f t="shared" si="1"/>
        <v>3011.4130749718747</v>
      </c>
      <c r="X2" s="31">
        <f t="shared" ref="X2" si="2">SUM(X3,X17,X22,X25,X26,X51,X52,X71,X74,X75,X76)</f>
        <v>3107.8203332163762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1933.7469489967787</v>
      </c>
      <c r="D26" s="37">
        <f t="shared" ref="D26:W26" si="22">SUM(D27,D33)</f>
        <v>1838.7593615975038</v>
      </c>
      <c r="E26" s="37">
        <f t="shared" si="22"/>
        <v>1889.8500841719283</v>
      </c>
      <c r="F26" s="37">
        <f t="shared" si="22"/>
        <v>1925.154893545201</v>
      </c>
      <c r="G26" s="37">
        <f t="shared" si="22"/>
        <v>1859.9855413235887</v>
      </c>
      <c r="H26" s="37">
        <f t="shared" si="22"/>
        <v>1879.5172068799966</v>
      </c>
      <c r="I26" s="37">
        <f t="shared" si="22"/>
        <v>1958.3483244069071</v>
      </c>
      <c r="J26" s="37">
        <f t="shared" si="22"/>
        <v>2017.7190559043479</v>
      </c>
      <c r="K26" s="37">
        <f t="shared" si="22"/>
        <v>2070.5735753415511</v>
      </c>
      <c r="L26" s="37">
        <f t="shared" si="22"/>
        <v>2145.9930363198237</v>
      </c>
      <c r="M26" s="37">
        <f t="shared" si="22"/>
        <v>2237.8324101749313</v>
      </c>
      <c r="N26" s="37">
        <f t="shared" si="22"/>
        <v>2334.66458544441</v>
      </c>
      <c r="O26" s="37">
        <f t="shared" si="22"/>
        <v>2329.3485122704369</v>
      </c>
      <c r="P26" s="37">
        <f t="shared" si="22"/>
        <v>2376.5394601950607</v>
      </c>
      <c r="Q26" s="37">
        <f t="shared" si="22"/>
        <v>2372.3074224986904</v>
      </c>
      <c r="R26" s="37">
        <f t="shared" si="22"/>
        <v>2397.3358417249397</v>
      </c>
      <c r="S26" s="37">
        <f t="shared" si="22"/>
        <v>2565.7843427225457</v>
      </c>
      <c r="T26" s="37">
        <f t="shared" si="22"/>
        <v>2646.3120495939479</v>
      </c>
      <c r="U26" s="37">
        <f t="shared" si="22"/>
        <v>2735.9539082163365</v>
      </c>
      <c r="V26" s="37">
        <f t="shared" si="22"/>
        <v>2829.3475202783525</v>
      </c>
      <c r="W26" s="37">
        <f t="shared" si="22"/>
        <v>2845.7196607582082</v>
      </c>
      <c r="X26" s="37">
        <f t="shared" ref="X26" si="23">SUM(X27,X33)</f>
        <v>2938.7328415870288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1933.7469489967787</v>
      </c>
      <c r="D33" s="29">
        <f t="shared" ref="D33:W33" si="28">SUM(D34:D50)</f>
        <v>1838.7593615975038</v>
      </c>
      <c r="E33" s="29">
        <f t="shared" si="28"/>
        <v>1889.8500841719283</v>
      </c>
      <c r="F33" s="29">
        <f t="shared" si="28"/>
        <v>1925.154893545201</v>
      </c>
      <c r="G33" s="29">
        <f t="shared" si="28"/>
        <v>1859.9855413235887</v>
      </c>
      <c r="H33" s="29">
        <f t="shared" si="28"/>
        <v>1879.5172068799966</v>
      </c>
      <c r="I33" s="29">
        <f t="shared" si="28"/>
        <v>1958.3483244069071</v>
      </c>
      <c r="J33" s="29">
        <f t="shared" si="28"/>
        <v>2017.7190559043479</v>
      </c>
      <c r="K33" s="29">
        <f t="shared" si="28"/>
        <v>2070.5735753415511</v>
      </c>
      <c r="L33" s="29">
        <f t="shared" si="28"/>
        <v>2145.9930363198237</v>
      </c>
      <c r="M33" s="29">
        <f t="shared" si="28"/>
        <v>2237.8324101749313</v>
      </c>
      <c r="N33" s="29">
        <f t="shared" si="28"/>
        <v>2334.66458544441</v>
      </c>
      <c r="O33" s="29">
        <f t="shared" si="28"/>
        <v>2329.3485122704369</v>
      </c>
      <c r="P33" s="29">
        <f t="shared" si="28"/>
        <v>2376.5394601950607</v>
      </c>
      <c r="Q33" s="29">
        <f t="shared" si="28"/>
        <v>2372.3074224986904</v>
      </c>
      <c r="R33" s="29">
        <f t="shared" si="28"/>
        <v>2397.3358417249397</v>
      </c>
      <c r="S33" s="29">
        <f t="shared" si="28"/>
        <v>2565.7843427225457</v>
      </c>
      <c r="T33" s="29">
        <f t="shared" si="28"/>
        <v>2646.3120495939479</v>
      </c>
      <c r="U33" s="29">
        <f t="shared" si="28"/>
        <v>2735.9539082163365</v>
      </c>
      <c r="V33" s="29">
        <f t="shared" si="28"/>
        <v>2829.3475202783525</v>
      </c>
      <c r="W33" s="29">
        <f t="shared" si="28"/>
        <v>2845.7196607582082</v>
      </c>
      <c r="X33" s="29">
        <f t="shared" ref="X33" si="29">SUM(X34:X50)</f>
        <v>2938.7328415870288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40.162163429224726</v>
      </c>
      <c r="D36" s="10">
        <v>44.719095288114502</v>
      </c>
      <c r="E36" s="10">
        <v>59.505629525123986</v>
      </c>
      <c r="F36" s="10">
        <v>69.468781046000828</v>
      </c>
      <c r="G36" s="10">
        <v>71.45545373449454</v>
      </c>
      <c r="H36" s="10">
        <v>76.985821019518895</v>
      </c>
      <c r="I36" s="10">
        <v>90.317753840702608</v>
      </c>
      <c r="J36" s="10">
        <v>96.925785596152593</v>
      </c>
      <c r="K36" s="10">
        <v>101.25629805229548</v>
      </c>
      <c r="L36" s="10">
        <v>103.17521709129886</v>
      </c>
      <c r="M36" s="10">
        <v>106.1700120077881</v>
      </c>
      <c r="N36" s="10">
        <v>109.34432070549576</v>
      </c>
      <c r="O36" s="10">
        <v>98.869105386226778</v>
      </c>
      <c r="P36" s="10">
        <v>98.058704013169063</v>
      </c>
      <c r="Q36" s="10">
        <v>107.39974217367288</v>
      </c>
      <c r="R36" s="10">
        <v>106.89243842468957</v>
      </c>
      <c r="S36" s="10">
        <v>106.75102639167568</v>
      </c>
      <c r="T36" s="10">
        <v>103.44566652864859</v>
      </c>
      <c r="U36" s="10">
        <v>107.82748211753875</v>
      </c>
      <c r="V36" s="10">
        <v>108.19925085539931</v>
      </c>
      <c r="W36" s="10">
        <v>104.0912592056675</v>
      </c>
      <c r="X36" s="10">
        <v>103.77633150815247</v>
      </c>
    </row>
    <row r="37" spans="1:24" ht="11.25" customHeight="1" x14ac:dyDescent="0.2">
      <c r="A37" s="41" t="s">
        <v>61</v>
      </c>
      <c r="B37" s="9" t="s">
        <v>62</v>
      </c>
      <c r="C37" s="10">
        <v>1059.0663411875601</v>
      </c>
      <c r="D37" s="10">
        <v>1019.9546546430419</v>
      </c>
      <c r="E37" s="10">
        <v>921.35158865251515</v>
      </c>
      <c r="F37" s="10">
        <v>885.75091211597692</v>
      </c>
      <c r="G37" s="10">
        <v>797.05150829994375</v>
      </c>
      <c r="H37" s="10">
        <v>700.43728173053375</v>
      </c>
      <c r="I37" s="10">
        <v>645.19175118325779</v>
      </c>
      <c r="J37" s="10">
        <v>580.64904574856837</v>
      </c>
      <c r="K37" s="10">
        <v>525.24490853313773</v>
      </c>
      <c r="L37" s="10">
        <v>529.6180578804973</v>
      </c>
      <c r="M37" s="10">
        <v>505.25009658652516</v>
      </c>
      <c r="N37" s="10">
        <v>463.04052693559652</v>
      </c>
      <c r="O37" s="10">
        <v>432.17525496276551</v>
      </c>
      <c r="P37" s="10">
        <v>401.59172979490114</v>
      </c>
      <c r="Q37" s="10">
        <v>366.79593819532789</v>
      </c>
      <c r="R37" s="10">
        <v>320.33704341874835</v>
      </c>
      <c r="S37" s="10">
        <v>318.23696124280679</v>
      </c>
      <c r="T37" s="10">
        <v>329.05518435206659</v>
      </c>
      <c r="U37" s="10">
        <v>325.51463893287115</v>
      </c>
      <c r="V37" s="10">
        <v>328.66125780471071</v>
      </c>
      <c r="W37" s="10">
        <v>301.35992156643022</v>
      </c>
      <c r="X37" s="10">
        <v>301.9503920213192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834.51844437999398</v>
      </c>
      <c r="D43" s="10">
        <v>774.0856116663474</v>
      </c>
      <c r="E43" s="10">
        <v>908.99286599428922</v>
      </c>
      <c r="F43" s="10">
        <v>969.93520038322322</v>
      </c>
      <c r="G43" s="10">
        <v>991.4785792891505</v>
      </c>
      <c r="H43" s="10">
        <v>1102.0941041299441</v>
      </c>
      <c r="I43" s="10">
        <v>1222.8388193829467</v>
      </c>
      <c r="J43" s="10">
        <v>1340.144224559627</v>
      </c>
      <c r="K43" s="10">
        <v>1444.0723687561181</v>
      </c>
      <c r="L43" s="10">
        <v>1513.1997613480278</v>
      </c>
      <c r="M43" s="10">
        <v>1626.4123015806181</v>
      </c>
      <c r="N43" s="10">
        <v>1762.2797378033176</v>
      </c>
      <c r="O43" s="10">
        <v>1798.3041519214444</v>
      </c>
      <c r="P43" s="10">
        <v>1876.8890263869905</v>
      </c>
      <c r="Q43" s="10">
        <v>1898.1117421296897</v>
      </c>
      <c r="R43" s="10">
        <v>1970.1063598815017</v>
      </c>
      <c r="S43" s="10">
        <v>2140.7963550880631</v>
      </c>
      <c r="T43" s="10">
        <v>2213.8111987132329</v>
      </c>
      <c r="U43" s="10">
        <v>2302.6117871659267</v>
      </c>
      <c r="V43" s="10">
        <v>2392.4870116182424</v>
      </c>
      <c r="W43" s="10">
        <v>2440.2684799861104</v>
      </c>
      <c r="X43" s="10">
        <v>2533.0061180575572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2.2951177947489292</v>
      </c>
      <c r="S51" s="37">
        <v>2.7206142316430375</v>
      </c>
      <c r="T51" s="37">
        <v>2.6264907044816748</v>
      </c>
      <c r="U51" s="37">
        <v>2.7256826414129143</v>
      </c>
      <c r="V51" s="37">
        <v>2.7378598815509156</v>
      </c>
      <c r="W51" s="37">
        <v>1.9963178157129224</v>
      </c>
      <c r="X51" s="37">
        <v>1.8000313701519068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5.9029125144680492</v>
      </c>
      <c r="G52" s="37">
        <f t="shared" si="31"/>
        <v>2.4973169427419872</v>
      </c>
      <c r="H52" s="37">
        <f t="shared" si="31"/>
        <v>8.8401365005126138</v>
      </c>
      <c r="I52" s="37">
        <f t="shared" si="31"/>
        <v>15.037191561215572</v>
      </c>
      <c r="J52" s="37">
        <f t="shared" si="31"/>
        <v>14.051814433801365</v>
      </c>
      <c r="K52" s="37">
        <f t="shared" si="31"/>
        <v>68.814148770242355</v>
      </c>
      <c r="L52" s="37">
        <f t="shared" si="31"/>
        <v>101.70161555670336</v>
      </c>
      <c r="M52" s="37">
        <f t="shared" si="31"/>
        <v>138.15614322501062</v>
      </c>
      <c r="N52" s="37">
        <f t="shared" si="31"/>
        <v>150.54351993970417</v>
      </c>
      <c r="O52" s="37">
        <f t="shared" si="31"/>
        <v>140.87514079256232</v>
      </c>
      <c r="P52" s="37">
        <f t="shared" si="31"/>
        <v>144.16403153281505</v>
      </c>
      <c r="Q52" s="37">
        <f t="shared" si="31"/>
        <v>133.76170210869282</v>
      </c>
      <c r="R52" s="37">
        <f t="shared" si="31"/>
        <v>114.68081224188251</v>
      </c>
      <c r="S52" s="37">
        <f t="shared" si="31"/>
        <v>67.453149944150482</v>
      </c>
      <c r="T52" s="37">
        <f t="shared" si="31"/>
        <v>82.478817257477559</v>
      </c>
      <c r="U52" s="37">
        <f t="shared" si="31"/>
        <v>133.16014345832821</v>
      </c>
      <c r="V52" s="37">
        <f t="shared" si="31"/>
        <v>153.82199026441307</v>
      </c>
      <c r="W52" s="37">
        <f t="shared" si="31"/>
        <v>163.6258782094333</v>
      </c>
      <c r="X52" s="37">
        <f t="shared" ref="X52" si="32">SUM(X53:X70)</f>
        <v>167.11570191062606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5.9029125144680492</v>
      </c>
      <c r="G64" s="10">
        <v>2.4973169427419872</v>
      </c>
      <c r="H64" s="10">
        <v>5.7382356650853472</v>
      </c>
      <c r="I64" s="10">
        <v>8.3604330120002714</v>
      </c>
      <c r="J64" s="10">
        <v>9.8133643388828293</v>
      </c>
      <c r="K64" s="10">
        <v>15.882005922602143</v>
      </c>
      <c r="L64" s="10">
        <v>20.765800397096648</v>
      </c>
      <c r="M64" s="10">
        <v>20.198056004034129</v>
      </c>
      <c r="N64" s="10">
        <v>18.541462128390577</v>
      </c>
      <c r="O64" s="10">
        <v>15.569114769253705</v>
      </c>
      <c r="P64" s="10">
        <v>15.815208339621265</v>
      </c>
      <c r="Q64" s="10">
        <v>13.782739330180471</v>
      </c>
      <c r="R64" s="10">
        <v>13.454683563763918</v>
      </c>
      <c r="S64" s="10">
        <v>13.824916017825148</v>
      </c>
      <c r="T64" s="10">
        <v>13.739643702365136</v>
      </c>
      <c r="U64" s="10">
        <v>12.824689339995217</v>
      </c>
      <c r="V64" s="10">
        <v>13.573262247935679</v>
      </c>
      <c r="W64" s="10">
        <v>13.048189889192601</v>
      </c>
      <c r="X64" s="10">
        <v>13.437882881134358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0.44654640135534018</v>
      </c>
      <c r="I65" s="10">
        <v>1.134385176506236</v>
      </c>
      <c r="J65" s="10">
        <v>0.41197887419126089</v>
      </c>
      <c r="K65" s="10">
        <v>0.91882125843166074</v>
      </c>
      <c r="L65" s="10">
        <v>13.933081550630993</v>
      </c>
      <c r="M65" s="10">
        <v>35.7855304245846</v>
      </c>
      <c r="N65" s="10">
        <v>38.333523800346157</v>
      </c>
      <c r="O65" s="10">
        <v>6.2500061781613789</v>
      </c>
      <c r="P65" s="10">
        <v>1.1716084830719269</v>
      </c>
      <c r="Q65" s="10">
        <v>1.8241746476204366</v>
      </c>
      <c r="R65" s="10">
        <v>0.30811619589505346</v>
      </c>
      <c r="S65" s="10">
        <v>0.79641093974656929</v>
      </c>
      <c r="T65" s="10">
        <v>7.3618110427470518E-3</v>
      </c>
      <c r="U65" s="10">
        <v>0.13229543118252138</v>
      </c>
      <c r="V65" s="10">
        <v>6.7799375980860566</v>
      </c>
      <c r="W65" s="10">
        <v>3.4078658802056858</v>
      </c>
      <c r="X65" s="10">
        <v>12.607330856630837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2.6553544340719255</v>
      </c>
      <c r="I66" s="10">
        <v>5.542373372709064</v>
      </c>
      <c r="J66" s="10">
        <v>3.8264712207272744</v>
      </c>
      <c r="K66" s="10">
        <v>52.013321589208545</v>
      </c>
      <c r="L66" s="10">
        <v>67.002733608975717</v>
      </c>
      <c r="M66" s="10">
        <v>82.172556796391902</v>
      </c>
      <c r="N66" s="10">
        <v>93.668534010967434</v>
      </c>
      <c r="O66" s="10">
        <v>119.05601984514723</v>
      </c>
      <c r="P66" s="10">
        <v>127.17721471012186</v>
      </c>
      <c r="Q66" s="10">
        <v>118.15478813089192</v>
      </c>
      <c r="R66" s="10">
        <v>100.91801248222353</v>
      </c>
      <c r="S66" s="10">
        <v>52.831822986578757</v>
      </c>
      <c r="T66" s="10">
        <v>68.731811744069674</v>
      </c>
      <c r="U66" s="10">
        <v>120.20315868715046</v>
      </c>
      <c r="V66" s="10">
        <v>133.46879041839134</v>
      </c>
      <c r="W66" s="10">
        <v>147.16982244003501</v>
      </c>
      <c r="X66" s="10">
        <v>141.07048817286085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7.8543559007910333E-4</v>
      </c>
      <c r="P76" s="40">
        <v>1.4710753123708014E-3</v>
      </c>
      <c r="Q76" s="40">
        <v>1.9355176505003505E-3</v>
      </c>
      <c r="R76" s="40">
        <v>2.8132513092918765E-3</v>
      </c>
      <c r="S76" s="40">
        <v>3.6396694024810328E-3</v>
      </c>
      <c r="T76" s="40">
        <v>5.4139140760168479E-3</v>
      </c>
      <c r="U76" s="40">
        <v>1.16993095294351E-2</v>
      </c>
      <c r="V76" s="40">
        <v>3.2218366506323662E-2</v>
      </c>
      <c r="W76" s="40">
        <v>7.1218188520566855E-2</v>
      </c>
      <c r="X76" s="40">
        <v>0.17175834856927849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739.02468165910113</v>
      </c>
      <c r="D2" s="31">
        <f t="shared" ref="D2:W2" si="1">SUM(D3,D17,D22,D25,D26,D51,D52,D71,D74,D75,D76)</f>
        <v>958.49858092307443</v>
      </c>
      <c r="E2" s="31">
        <f t="shared" si="1"/>
        <v>725.08022011272112</v>
      </c>
      <c r="F2" s="31">
        <f t="shared" si="1"/>
        <v>1218.2175363896285</v>
      </c>
      <c r="G2" s="31">
        <f t="shared" si="1"/>
        <v>1818.3357486582315</v>
      </c>
      <c r="H2" s="31">
        <f t="shared" si="1"/>
        <v>2562.2656584599881</v>
      </c>
      <c r="I2" s="31">
        <f t="shared" si="1"/>
        <v>2993.2921941317613</v>
      </c>
      <c r="J2" s="31">
        <f t="shared" si="1"/>
        <v>3564.1752478630397</v>
      </c>
      <c r="K2" s="31">
        <f t="shared" si="1"/>
        <v>3875.8776089528224</v>
      </c>
      <c r="L2" s="31">
        <f t="shared" si="1"/>
        <v>3813.3090824039969</v>
      </c>
      <c r="M2" s="31">
        <f t="shared" si="1"/>
        <v>4260.9021416234773</v>
      </c>
      <c r="N2" s="31">
        <f t="shared" si="1"/>
        <v>4256.8357291949742</v>
      </c>
      <c r="O2" s="31">
        <f t="shared" si="1"/>
        <v>3603.7348927947664</v>
      </c>
      <c r="P2" s="31">
        <f t="shared" si="1"/>
        <v>2973.5747205721159</v>
      </c>
      <c r="Q2" s="31">
        <f t="shared" si="1"/>
        <v>3092.1902460308847</v>
      </c>
      <c r="R2" s="31">
        <f t="shared" si="1"/>
        <v>3275.3109445490077</v>
      </c>
      <c r="S2" s="31">
        <f t="shared" si="1"/>
        <v>4360.68780304541</v>
      </c>
      <c r="T2" s="31">
        <f t="shared" si="1"/>
        <v>5984.5203888022033</v>
      </c>
      <c r="U2" s="31">
        <f t="shared" si="1"/>
        <v>6080.5440174693276</v>
      </c>
      <c r="V2" s="31">
        <f t="shared" si="1"/>
        <v>6067.1208039365274</v>
      </c>
      <c r="W2" s="31">
        <f t="shared" si="1"/>
        <v>5597.8648897088988</v>
      </c>
      <c r="X2" s="31">
        <f t="shared" ref="X2" si="2">SUM(X3,X17,X22,X25,X26,X51,X52,X71,X74,X75,X76)</f>
        <v>7293.6610419370809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739.02468165910113</v>
      </c>
      <c r="D26" s="37">
        <f t="shared" ref="D26:W26" si="22">SUM(D27,D33)</f>
        <v>958.49858092307443</v>
      </c>
      <c r="E26" s="37">
        <f t="shared" si="22"/>
        <v>725.08022011272112</v>
      </c>
      <c r="F26" s="37">
        <f t="shared" si="22"/>
        <v>1218.2175363896285</v>
      </c>
      <c r="G26" s="37">
        <f t="shared" si="22"/>
        <v>1818.3357486582315</v>
      </c>
      <c r="H26" s="37">
        <f t="shared" si="22"/>
        <v>2555.0742698276949</v>
      </c>
      <c r="I26" s="37">
        <f t="shared" si="22"/>
        <v>2977.0374271274418</v>
      </c>
      <c r="J26" s="37">
        <f t="shared" si="22"/>
        <v>3552.9384332250547</v>
      </c>
      <c r="K26" s="37">
        <f t="shared" si="22"/>
        <v>3738.8315909436501</v>
      </c>
      <c r="L26" s="37">
        <f t="shared" si="22"/>
        <v>3619.7036679159519</v>
      </c>
      <c r="M26" s="37">
        <f t="shared" si="22"/>
        <v>3972.7707506710281</v>
      </c>
      <c r="N26" s="37">
        <f t="shared" si="22"/>
        <v>3960.2003092066088</v>
      </c>
      <c r="O26" s="37">
        <f t="shared" si="22"/>
        <v>3368.9837444409363</v>
      </c>
      <c r="P26" s="37">
        <f t="shared" si="22"/>
        <v>2783.2457697484697</v>
      </c>
      <c r="Q26" s="37">
        <f t="shared" si="22"/>
        <v>2908.354218477557</v>
      </c>
      <c r="R26" s="37">
        <f t="shared" si="22"/>
        <v>3115.2463248102799</v>
      </c>
      <c r="S26" s="37">
        <f t="shared" si="22"/>
        <v>4254.1195542424621</v>
      </c>
      <c r="T26" s="37">
        <f t="shared" si="22"/>
        <v>5804.2961139524996</v>
      </c>
      <c r="U26" s="37">
        <f t="shared" si="22"/>
        <v>5778.5543525021076</v>
      </c>
      <c r="V26" s="37">
        <f t="shared" si="22"/>
        <v>5731.1576151369227</v>
      </c>
      <c r="W26" s="37">
        <f t="shared" si="22"/>
        <v>5272.5219322872226</v>
      </c>
      <c r="X26" s="37">
        <f t="shared" ref="X26" si="23">SUM(X27,X33)</f>
        <v>6876.4649936067617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739.02468165910113</v>
      </c>
      <c r="D33" s="29">
        <f t="shared" ref="D33:W33" si="28">SUM(D34:D50)</f>
        <v>958.49858092307443</v>
      </c>
      <c r="E33" s="29">
        <f t="shared" si="28"/>
        <v>725.08022011272112</v>
      </c>
      <c r="F33" s="29">
        <f t="shared" si="28"/>
        <v>1218.2175363896285</v>
      </c>
      <c r="G33" s="29">
        <f t="shared" si="28"/>
        <v>1818.3357486582315</v>
      </c>
      <c r="H33" s="29">
        <f t="shared" si="28"/>
        <v>2555.0742698276949</v>
      </c>
      <c r="I33" s="29">
        <f t="shared" si="28"/>
        <v>2977.0374271274418</v>
      </c>
      <c r="J33" s="29">
        <f t="shared" si="28"/>
        <v>3552.9384332250547</v>
      </c>
      <c r="K33" s="29">
        <f t="shared" si="28"/>
        <v>3738.8315909436501</v>
      </c>
      <c r="L33" s="29">
        <f t="shared" si="28"/>
        <v>3619.7036679159519</v>
      </c>
      <c r="M33" s="29">
        <f t="shared" si="28"/>
        <v>3972.7707506710281</v>
      </c>
      <c r="N33" s="29">
        <f t="shared" si="28"/>
        <v>3960.2003092066088</v>
      </c>
      <c r="O33" s="29">
        <f t="shared" si="28"/>
        <v>3368.9837444409363</v>
      </c>
      <c r="P33" s="29">
        <f t="shared" si="28"/>
        <v>2783.2457697484697</v>
      </c>
      <c r="Q33" s="29">
        <f t="shared" si="28"/>
        <v>2908.354218477557</v>
      </c>
      <c r="R33" s="29">
        <f t="shared" si="28"/>
        <v>3115.2463248102799</v>
      </c>
      <c r="S33" s="29">
        <f t="shared" si="28"/>
        <v>4254.1195542424621</v>
      </c>
      <c r="T33" s="29">
        <f t="shared" si="28"/>
        <v>5804.2961139524996</v>
      </c>
      <c r="U33" s="29">
        <f t="shared" si="28"/>
        <v>5778.5543525021076</v>
      </c>
      <c r="V33" s="29">
        <f t="shared" si="28"/>
        <v>5731.1576151369227</v>
      </c>
      <c r="W33" s="29">
        <f t="shared" si="28"/>
        <v>5272.5219322872226</v>
      </c>
      <c r="X33" s="29">
        <f t="shared" ref="X33" si="29">SUM(X34:X50)</f>
        <v>6876.4649936067617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739.02468165910113</v>
      </c>
      <c r="D43" s="10">
        <v>958.49858092307443</v>
      </c>
      <c r="E43" s="10">
        <v>725.08022011272112</v>
      </c>
      <c r="F43" s="10">
        <v>1218.2175363896285</v>
      </c>
      <c r="G43" s="10">
        <v>1818.3357486582315</v>
      </c>
      <c r="H43" s="10">
        <v>2555.0742698276949</v>
      </c>
      <c r="I43" s="10">
        <v>2977.0374271274418</v>
      </c>
      <c r="J43" s="10">
        <v>3552.9384332250547</v>
      </c>
      <c r="K43" s="10">
        <v>3738.8315909436501</v>
      </c>
      <c r="L43" s="10">
        <v>3619.7036679159519</v>
      </c>
      <c r="M43" s="10">
        <v>3972.7707506710281</v>
      </c>
      <c r="N43" s="10">
        <v>3960.2003092066088</v>
      </c>
      <c r="O43" s="10">
        <v>3368.9837444409363</v>
      </c>
      <c r="P43" s="10">
        <v>2783.2457697484697</v>
      </c>
      <c r="Q43" s="10">
        <v>2908.354218477557</v>
      </c>
      <c r="R43" s="10">
        <v>3115.2463248102799</v>
      </c>
      <c r="S43" s="10">
        <v>4254.1195542424621</v>
      </c>
      <c r="T43" s="10">
        <v>5804.2961139524996</v>
      </c>
      <c r="U43" s="10">
        <v>5778.5543525021076</v>
      </c>
      <c r="V43" s="10">
        <v>5731.1576151369227</v>
      </c>
      <c r="W43" s="10">
        <v>5272.5219322872226</v>
      </c>
      <c r="X43" s="10">
        <v>6876.4649936067617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7.1913886322930214</v>
      </c>
      <c r="I52" s="37">
        <f t="shared" si="31"/>
        <v>16.254767004319604</v>
      </c>
      <c r="J52" s="37">
        <f t="shared" si="31"/>
        <v>11.23681463798483</v>
      </c>
      <c r="K52" s="37">
        <f t="shared" si="31"/>
        <v>137.04601800917237</v>
      </c>
      <c r="L52" s="37">
        <f t="shared" si="31"/>
        <v>193.60541448804514</v>
      </c>
      <c r="M52" s="37">
        <f t="shared" si="31"/>
        <v>288.13139095244901</v>
      </c>
      <c r="N52" s="37">
        <f t="shared" si="31"/>
        <v>296.6354199883649</v>
      </c>
      <c r="O52" s="37">
        <f t="shared" si="31"/>
        <v>234.75114835383025</v>
      </c>
      <c r="P52" s="37">
        <f t="shared" si="31"/>
        <v>190.32895082364632</v>
      </c>
      <c r="Q52" s="37">
        <f t="shared" si="31"/>
        <v>183.8360275533276</v>
      </c>
      <c r="R52" s="37">
        <f t="shared" si="31"/>
        <v>160.06461973872763</v>
      </c>
      <c r="S52" s="37">
        <f t="shared" si="31"/>
        <v>106.56824880294826</v>
      </c>
      <c r="T52" s="37">
        <f t="shared" si="31"/>
        <v>180.22427484970356</v>
      </c>
      <c r="U52" s="37">
        <f t="shared" si="31"/>
        <v>301.98966496722034</v>
      </c>
      <c r="V52" s="37">
        <f t="shared" si="31"/>
        <v>335.96318879960467</v>
      </c>
      <c r="W52" s="37">
        <f t="shared" si="31"/>
        <v>325.34295742167592</v>
      </c>
      <c r="X52" s="37">
        <f t="shared" ref="X52" si="32">SUM(X53:X70)</f>
        <v>417.19604833031923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1.0352647891968529</v>
      </c>
      <c r="I65" s="10">
        <v>2.7616944062519591</v>
      </c>
      <c r="J65" s="10">
        <v>1.0922224257407114</v>
      </c>
      <c r="K65" s="10">
        <v>2.3789098259763639</v>
      </c>
      <c r="L65" s="10">
        <v>33.329126584888229</v>
      </c>
      <c r="M65" s="10">
        <v>87.411850260769143</v>
      </c>
      <c r="N65" s="10">
        <v>86.143209588472601</v>
      </c>
      <c r="O65" s="10">
        <v>11.708903187696651</v>
      </c>
      <c r="P65" s="10">
        <v>1.7373826094495008</v>
      </c>
      <c r="Q65" s="10">
        <v>2.7950651765601995</v>
      </c>
      <c r="R65" s="10">
        <v>0.48721118129598012</v>
      </c>
      <c r="S65" s="10">
        <v>1.582601420231363</v>
      </c>
      <c r="T65" s="10">
        <v>1.9301614903703621E-2</v>
      </c>
      <c r="U65" s="10">
        <v>0.33200400690071402</v>
      </c>
      <c r="V65" s="10">
        <v>16.241212933123435</v>
      </c>
      <c r="W65" s="10">
        <v>7.3631437454701949</v>
      </c>
      <c r="X65" s="10">
        <v>34.225684920540878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6.1561238430961689</v>
      </c>
      <c r="I66" s="10">
        <v>13.493072598067645</v>
      </c>
      <c r="J66" s="10">
        <v>10.144592212244119</v>
      </c>
      <c r="K66" s="10">
        <v>134.66710818319601</v>
      </c>
      <c r="L66" s="10">
        <v>160.27628790315691</v>
      </c>
      <c r="M66" s="10">
        <v>200.71954069167987</v>
      </c>
      <c r="N66" s="10">
        <v>210.49221039989229</v>
      </c>
      <c r="O66" s="10">
        <v>223.0422451661336</v>
      </c>
      <c r="P66" s="10">
        <v>188.59156821419683</v>
      </c>
      <c r="Q66" s="10">
        <v>181.0409623767674</v>
      </c>
      <c r="R66" s="10">
        <v>159.57740855743165</v>
      </c>
      <c r="S66" s="10">
        <v>104.98564738271689</v>
      </c>
      <c r="T66" s="10">
        <v>180.20497323479987</v>
      </c>
      <c r="U66" s="10">
        <v>301.65766096031962</v>
      </c>
      <c r="V66" s="10">
        <v>319.72197586648122</v>
      </c>
      <c r="W66" s="10">
        <v>317.97981367620571</v>
      </c>
      <c r="X66" s="10">
        <v>382.97036340977837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3.1742906276870162</v>
      </c>
      <c r="D2" s="31">
        <f t="shared" si="0"/>
        <v>3.1742906276870162</v>
      </c>
      <c r="E2" s="31">
        <f t="shared" si="0"/>
        <v>4.232330180567498</v>
      </c>
      <c r="F2" s="31">
        <f t="shared" si="0"/>
        <v>4.232330180567498</v>
      </c>
      <c r="G2" s="31">
        <f t="shared" si="0"/>
        <v>3.1742906276870162</v>
      </c>
      <c r="H2" s="31">
        <f t="shared" si="0"/>
        <v>3.1742906276870162</v>
      </c>
      <c r="I2" s="31">
        <f t="shared" si="0"/>
        <v>3.1742906276870162</v>
      </c>
      <c r="J2" s="31">
        <f t="shared" si="0"/>
        <v>4.232330180567498</v>
      </c>
      <c r="K2" s="31">
        <f t="shared" si="0"/>
        <v>3.1742906276870162</v>
      </c>
      <c r="L2" s="31">
        <f t="shared" si="0"/>
        <v>4.2036973344797932</v>
      </c>
      <c r="M2" s="31">
        <f t="shared" si="0"/>
        <v>4.2036973344797932</v>
      </c>
      <c r="N2" s="31">
        <f t="shared" si="0"/>
        <v>5.2546001719690452</v>
      </c>
      <c r="O2" s="31">
        <f t="shared" si="0"/>
        <v>18.606104901117792</v>
      </c>
      <c r="P2" s="31">
        <f t="shared" si="0"/>
        <v>16.528116938950987</v>
      </c>
      <c r="Q2" s="31">
        <f t="shared" si="0"/>
        <v>26.822355975924335</v>
      </c>
      <c r="R2" s="31">
        <f t="shared" si="0"/>
        <v>18.582201203783324</v>
      </c>
      <c r="S2" s="31">
        <f t="shared" si="0"/>
        <v>24.744453998280306</v>
      </c>
      <c r="T2" s="31">
        <f t="shared" si="0"/>
        <v>27.531470335339638</v>
      </c>
      <c r="U2" s="31">
        <f t="shared" si="0"/>
        <v>32.843594153052457</v>
      </c>
      <c r="V2" s="31">
        <f t="shared" si="0"/>
        <v>33.82545141874462</v>
      </c>
      <c r="W2" s="31">
        <f t="shared" si="0"/>
        <v>18.235769561478939</v>
      </c>
      <c r="X2" s="31">
        <f t="shared" ref="X2" si="1">SUM(X3,X17,X22,X25,X26,X51,X52,X71,X74,X75,X76)</f>
        <v>30.038091143594155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3.1742906276870162</v>
      </c>
      <c r="D26" s="37">
        <f t="shared" si="14"/>
        <v>3.1742906276870162</v>
      </c>
      <c r="E26" s="37">
        <f t="shared" si="14"/>
        <v>4.232330180567498</v>
      </c>
      <c r="F26" s="37">
        <f t="shared" si="14"/>
        <v>4.232330180567498</v>
      </c>
      <c r="G26" s="37">
        <f t="shared" si="14"/>
        <v>3.1742906276870162</v>
      </c>
      <c r="H26" s="37">
        <f t="shared" si="14"/>
        <v>3.1742906276870162</v>
      </c>
      <c r="I26" s="37">
        <f t="shared" si="14"/>
        <v>3.1742906276870162</v>
      </c>
      <c r="J26" s="37">
        <f t="shared" si="14"/>
        <v>4.232330180567498</v>
      </c>
      <c r="K26" s="37">
        <f t="shared" si="14"/>
        <v>3.1742906276870162</v>
      </c>
      <c r="L26" s="37">
        <f t="shared" si="14"/>
        <v>4.2036973344797932</v>
      </c>
      <c r="M26" s="37">
        <f t="shared" si="14"/>
        <v>4.2036973344797932</v>
      </c>
      <c r="N26" s="37">
        <f t="shared" si="14"/>
        <v>5.2546001719690452</v>
      </c>
      <c r="O26" s="37">
        <f t="shared" si="14"/>
        <v>18.606104901117792</v>
      </c>
      <c r="P26" s="37">
        <f t="shared" si="14"/>
        <v>16.528116938950987</v>
      </c>
      <c r="Q26" s="37">
        <f t="shared" si="14"/>
        <v>26.822355975924335</v>
      </c>
      <c r="R26" s="37">
        <f t="shared" si="14"/>
        <v>18.582201203783324</v>
      </c>
      <c r="S26" s="37">
        <f t="shared" si="14"/>
        <v>24.744453998280306</v>
      </c>
      <c r="T26" s="37">
        <f t="shared" si="14"/>
        <v>27.531470335339638</v>
      </c>
      <c r="U26" s="37">
        <f t="shared" si="14"/>
        <v>32.843594153052457</v>
      </c>
      <c r="V26" s="37">
        <f t="shared" si="14"/>
        <v>33.82545141874462</v>
      </c>
      <c r="W26" s="37">
        <f t="shared" si="14"/>
        <v>18.235769561478939</v>
      </c>
      <c r="X26" s="37">
        <f t="shared" ref="X26" si="15">SUM(X27,X33)</f>
        <v>30.038091143594155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3.1742906276870162</v>
      </c>
      <c r="D33" s="29">
        <f t="shared" si="18"/>
        <v>3.1742906276870162</v>
      </c>
      <c r="E33" s="29">
        <f t="shared" si="18"/>
        <v>4.232330180567498</v>
      </c>
      <c r="F33" s="29">
        <f t="shared" si="18"/>
        <v>4.232330180567498</v>
      </c>
      <c r="G33" s="29">
        <f t="shared" si="18"/>
        <v>3.1742906276870162</v>
      </c>
      <c r="H33" s="29">
        <f t="shared" si="18"/>
        <v>3.1742906276870162</v>
      </c>
      <c r="I33" s="29">
        <f t="shared" si="18"/>
        <v>3.1742906276870162</v>
      </c>
      <c r="J33" s="29">
        <f t="shared" si="18"/>
        <v>4.232330180567498</v>
      </c>
      <c r="K33" s="29">
        <f t="shared" si="18"/>
        <v>3.1742906276870162</v>
      </c>
      <c r="L33" s="29">
        <f t="shared" si="18"/>
        <v>4.2036973344797932</v>
      </c>
      <c r="M33" s="29">
        <f t="shared" si="18"/>
        <v>4.2036973344797932</v>
      </c>
      <c r="N33" s="29">
        <f t="shared" si="18"/>
        <v>5.2546001719690452</v>
      </c>
      <c r="O33" s="29">
        <f t="shared" si="18"/>
        <v>18.606104901117792</v>
      </c>
      <c r="P33" s="29">
        <f t="shared" si="18"/>
        <v>16.528116938950987</v>
      </c>
      <c r="Q33" s="29">
        <f t="shared" si="18"/>
        <v>26.822355975924335</v>
      </c>
      <c r="R33" s="29">
        <f t="shared" si="18"/>
        <v>18.582201203783324</v>
      </c>
      <c r="S33" s="29">
        <f t="shared" si="18"/>
        <v>24.744453998280306</v>
      </c>
      <c r="T33" s="29">
        <f t="shared" si="18"/>
        <v>27.531470335339638</v>
      </c>
      <c r="U33" s="29">
        <f t="shared" si="18"/>
        <v>32.843594153052457</v>
      </c>
      <c r="V33" s="29">
        <f t="shared" si="18"/>
        <v>33.82545141874462</v>
      </c>
      <c r="W33" s="29">
        <f t="shared" si="18"/>
        <v>18.235769561478939</v>
      </c>
      <c r="X33" s="29">
        <f t="shared" ref="X33" si="19">SUM(X34:X50)</f>
        <v>30.038091143594155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3.1742906276870162</v>
      </c>
      <c r="D38" s="10">
        <f>FC_TRA_DAVI_PA_E!D38+FC_TRA_DAVI_FR_E!D38</f>
        <v>3.1742906276870162</v>
      </c>
      <c r="E38" s="10">
        <f>FC_TRA_DAVI_PA_E!E38+FC_TRA_DAVI_FR_E!E38</f>
        <v>4.232330180567498</v>
      </c>
      <c r="F38" s="10">
        <f>FC_TRA_DAVI_PA_E!F38+FC_TRA_DAVI_FR_E!F38</f>
        <v>4.232330180567498</v>
      </c>
      <c r="G38" s="10">
        <f>FC_TRA_DAVI_PA_E!G38+FC_TRA_DAVI_FR_E!G38</f>
        <v>3.1742906276870162</v>
      </c>
      <c r="H38" s="10">
        <f>FC_TRA_DAVI_PA_E!H38+FC_TRA_DAVI_FR_E!H38</f>
        <v>3.1742906276870162</v>
      </c>
      <c r="I38" s="10">
        <f>FC_TRA_DAVI_PA_E!I38+FC_TRA_DAVI_FR_E!I38</f>
        <v>3.1742906276870162</v>
      </c>
      <c r="J38" s="10">
        <f>FC_TRA_DAVI_PA_E!J38+FC_TRA_DAVI_FR_E!J38</f>
        <v>4.232330180567498</v>
      </c>
      <c r="K38" s="10">
        <f>FC_TRA_DAVI_PA_E!K38+FC_TRA_DAVI_FR_E!K38</f>
        <v>3.1742906276870162</v>
      </c>
      <c r="L38" s="10">
        <f>FC_TRA_DAVI_PA_E!L38+FC_TRA_DAVI_FR_E!L38</f>
        <v>4.2036973344797932</v>
      </c>
      <c r="M38" s="10">
        <f>FC_TRA_DAVI_PA_E!M38+FC_TRA_DAVI_FR_E!M38</f>
        <v>4.2036973344797932</v>
      </c>
      <c r="N38" s="10">
        <f>FC_TRA_DAVI_PA_E!N38+FC_TRA_DAVI_FR_E!N38</f>
        <v>5.2546001719690452</v>
      </c>
      <c r="O38" s="10">
        <f>FC_TRA_DAVI_PA_E!O38+FC_TRA_DAVI_FR_E!O38</f>
        <v>5.2546001719690443</v>
      </c>
      <c r="P38" s="10">
        <f>FC_TRA_DAVI_PA_E!P38+FC_TRA_DAVI_FR_E!P38</f>
        <v>4.2036973344797932</v>
      </c>
      <c r="Q38" s="10">
        <f>FC_TRA_DAVI_PA_E!Q38+FC_TRA_DAVI_FR_E!Q38</f>
        <v>5.2546001719690452</v>
      </c>
      <c r="R38" s="10">
        <f>FC_TRA_DAVI_PA_E!R38+FC_TRA_DAVI_FR_E!R38</f>
        <v>4.2036973344797932</v>
      </c>
      <c r="S38" s="10">
        <f>FC_TRA_DAVI_PA_E!S38+FC_TRA_DAVI_FR_E!S38</f>
        <v>4.2036973344797932</v>
      </c>
      <c r="T38" s="10">
        <f>FC_TRA_DAVI_PA_E!T38+FC_TRA_DAVI_FR_E!T38</f>
        <v>3.5079965606190879</v>
      </c>
      <c r="U38" s="10">
        <f>FC_TRA_DAVI_PA_E!U38+FC_TRA_DAVI_FR_E!U38</f>
        <v>4.2015477214101473</v>
      </c>
      <c r="V38" s="10">
        <f>FC_TRA_DAVI_PA_E!V38+FC_TRA_DAVI_FR_E!V38</f>
        <v>4.2015477214101464</v>
      </c>
      <c r="W38" s="10">
        <f>FC_TRA_DAVI_PA_E!W38+FC_TRA_DAVI_FR_E!W38</f>
        <v>3.7833190025795354</v>
      </c>
      <c r="X38" s="10">
        <f>FC_TRA_DAVI_PA_E!X38+FC_TRA_DAVI_FR_E!X38</f>
        <v>3.9934651762682725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13.351504729148749</v>
      </c>
      <c r="P40" s="10">
        <f>FC_TRA_DAVI_PA_E!P40+FC_TRA_DAVI_FR_E!P40</f>
        <v>12.324419604471192</v>
      </c>
      <c r="Q40" s="10">
        <f>FC_TRA_DAVI_PA_E!Q40+FC_TRA_DAVI_FR_E!Q40</f>
        <v>21.56775580395529</v>
      </c>
      <c r="R40" s="10">
        <f>FC_TRA_DAVI_PA_E!R40+FC_TRA_DAVI_FR_E!R40</f>
        <v>14.378503869303531</v>
      </c>
      <c r="S40" s="10">
        <f>FC_TRA_DAVI_PA_E!S40+FC_TRA_DAVI_FR_E!S40</f>
        <v>20.540756663800515</v>
      </c>
      <c r="T40" s="10">
        <f>FC_TRA_DAVI_PA_E!T40+FC_TRA_DAVI_FR_E!T40</f>
        <v>24.02347377472055</v>
      </c>
      <c r="U40" s="10">
        <f>FC_TRA_DAVI_PA_E!U40+FC_TRA_DAVI_FR_E!U40</f>
        <v>28.64204643164231</v>
      </c>
      <c r="V40" s="10">
        <f>FC_TRA_DAVI_PA_E!V40+FC_TRA_DAVI_FR_E!V40</f>
        <v>29.623903697334477</v>
      </c>
      <c r="W40" s="10">
        <f>FC_TRA_DAVI_PA_E!W40+FC_TRA_DAVI_FR_E!W40</f>
        <v>14.452450558899402</v>
      </c>
      <c r="X40" s="10">
        <f>FC_TRA_DAVI_PA_E!X40+FC_TRA_DAVI_FR_E!X40</f>
        <v>26.044625967325882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3.1271011748368092</v>
      </c>
      <c r="D2" s="31">
        <f t="shared" si="0"/>
        <v>3.1377542195117267</v>
      </c>
      <c r="E2" s="31">
        <f t="shared" si="0"/>
        <v>4.1917632157272822</v>
      </c>
      <c r="F2" s="31">
        <f t="shared" si="0"/>
        <v>4.1919236020705766</v>
      </c>
      <c r="G2" s="31">
        <f t="shared" si="0"/>
        <v>3.1443151549555144</v>
      </c>
      <c r="H2" s="31">
        <f t="shared" si="0"/>
        <v>3.1502171071243077</v>
      </c>
      <c r="I2" s="31">
        <f t="shared" si="0"/>
        <v>3.1136940402153166</v>
      </c>
      <c r="J2" s="31">
        <f t="shared" si="0"/>
        <v>4.1354739623750421</v>
      </c>
      <c r="K2" s="31">
        <f t="shared" si="0"/>
        <v>3.0877565555208748</v>
      </c>
      <c r="L2" s="31">
        <f t="shared" si="0"/>
        <v>4.0812986805464062</v>
      </c>
      <c r="M2" s="31">
        <f t="shared" si="0"/>
        <v>4.1004369300062837</v>
      </c>
      <c r="N2" s="31">
        <f t="shared" si="0"/>
        <v>5.1395873572244382</v>
      </c>
      <c r="O2" s="31">
        <f t="shared" si="0"/>
        <v>18.313140194603818</v>
      </c>
      <c r="P2" s="31">
        <f t="shared" si="0"/>
        <v>16.22958519773659</v>
      </c>
      <c r="Q2" s="31">
        <f t="shared" si="0"/>
        <v>26.543399715032777</v>
      </c>
      <c r="R2" s="31">
        <f t="shared" si="0"/>
        <v>18.428334084449876</v>
      </c>
      <c r="S2" s="31">
        <f t="shared" si="0"/>
        <v>24.639985864234362</v>
      </c>
      <c r="T2" s="31">
        <f t="shared" si="0"/>
        <v>27.493689358921749</v>
      </c>
      <c r="U2" s="31">
        <f t="shared" si="0"/>
        <v>32.796622886848581</v>
      </c>
      <c r="V2" s="31">
        <f t="shared" si="0"/>
        <v>33.765304607658138</v>
      </c>
      <c r="W2" s="31">
        <f t="shared" si="0"/>
        <v>18.216038526043413</v>
      </c>
      <c r="X2" s="31">
        <f t="shared" ref="X2" si="1">SUM(X3,X17,X22,X25,X26,X51,X52,X71,X74,X75,X76)</f>
        <v>30.002320134476797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3.1271011748368092</v>
      </c>
      <c r="D26" s="37">
        <f t="shared" si="14"/>
        <v>3.1377542195117267</v>
      </c>
      <c r="E26" s="37">
        <f t="shared" si="14"/>
        <v>4.1917632157272822</v>
      </c>
      <c r="F26" s="37">
        <f t="shared" si="14"/>
        <v>4.1919236020705766</v>
      </c>
      <c r="G26" s="37">
        <f t="shared" si="14"/>
        <v>3.1443151549555144</v>
      </c>
      <c r="H26" s="37">
        <f t="shared" si="14"/>
        <v>3.1502171071243077</v>
      </c>
      <c r="I26" s="37">
        <f t="shared" si="14"/>
        <v>3.1136940402153166</v>
      </c>
      <c r="J26" s="37">
        <f t="shared" si="14"/>
        <v>4.1354739623750421</v>
      </c>
      <c r="K26" s="37">
        <f t="shared" si="14"/>
        <v>3.0877565555208748</v>
      </c>
      <c r="L26" s="37">
        <f t="shared" si="14"/>
        <v>4.0812986805464062</v>
      </c>
      <c r="M26" s="37">
        <f t="shared" si="14"/>
        <v>4.1004369300062837</v>
      </c>
      <c r="N26" s="37">
        <f t="shared" si="14"/>
        <v>5.1395873572244382</v>
      </c>
      <c r="O26" s="37">
        <f t="shared" si="14"/>
        <v>18.313140194603818</v>
      </c>
      <c r="P26" s="37">
        <f t="shared" si="14"/>
        <v>16.22958519773659</v>
      </c>
      <c r="Q26" s="37">
        <f t="shared" si="14"/>
        <v>26.543399715032777</v>
      </c>
      <c r="R26" s="37">
        <f t="shared" si="14"/>
        <v>18.428334084449876</v>
      </c>
      <c r="S26" s="37">
        <f t="shared" si="14"/>
        <v>24.639985864234362</v>
      </c>
      <c r="T26" s="37">
        <f t="shared" si="14"/>
        <v>27.493689358921749</v>
      </c>
      <c r="U26" s="37">
        <f t="shared" si="14"/>
        <v>32.796622886848581</v>
      </c>
      <c r="V26" s="37">
        <f t="shared" si="14"/>
        <v>33.765304607658138</v>
      </c>
      <c r="W26" s="37">
        <f t="shared" si="14"/>
        <v>18.216038526043413</v>
      </c>
      <c r="X26" s="37">
        <f t="shared" ref="X26" si="15">SUM(X27,X33)</f>
        <v>30.002320134476797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3.1271011748368092</v>
      </c>
      <c r="D33" s="29">
        <f t="shared" si="18"/>
        <v>3.1377542195117267</v>
      </c>
      <c r="E33" s="29">
        <f t="shared" si="18"/>
        <v>4.1917632157272822</v>
      </c>
      <c r="F33" s="29">
        <f t="shared" si="18"/>
        <v>4.1919236020705766</v>
      </c>
      <c r="G33" s="29">
        <f t="shared" si="18"/>
        <v>3.1443151549555144</v>
      </c>
      <c r="H33" s="29">
        <f t="shared" si="18"/>
        <v>3.1502171071243077</v>
      </c>
      <c r="I33" s="29">
        <f t="shared" si="18"/>
        <v>3.1136940402153166</v>
      </c>
      <c r="J33" s="29">
        <f t="shared" si="18"/>
        <v>4.1354739623750421</v>
      </c>
      <c r="K33" s="29">
        <f t="shared" si="18"/>
        <v>3.0877565555208748</v>
      </c>
      <c r="L33" s="29">
        <f t="shared" si="18"/>
        <v>4.0812986805464062</v>
      </c>
      <c r="M33" s="29">
        <f t="shared" si="18"/>
        <v>4.1004369300062837</v>
      </c>
      <c r="N33" s="29">
        <f t="shared" si="18"/>
        <v>5.1395873572244382</v>
      </c>
      <c r="O33" s="29">
        <f t="shared" si="18"/>
        <v>18.313140194603818</v>
      </c>
      <c r="P33" s="29">
        <f t="shared" si="18"/>
        <v>16.22958519773659</v>
      </c>
      <c r="Q33" s="29">
        <f t="shared" si="18"/>
        <v>26.543399715032777</v>
      </c>
      <c r="R33" s="29">
        <f t="shared" si="18"/>
        <v>18.428334084449876</v>
      </c>
      <c r="S33" s="29">
        <f t="shared" si="18"/>
        <v>24.639985864234362</v>
      </c>
      <c r="T33" s="29">
        <f t="shared" si="18"/>
        <v>27.493689358921749</v>
      </c>
      <c r="U33" s="29">
        <f t="shared" si="18"/>
        <v>32.796622886848581</v>
      </c>
      <c r="V33" s="29">
        <f t="shared" si="18"/>
        <v>33.765304607658138</v>
      </c>
      <c r="W33" s="29">
        <f t="shared" si="18"/>
        <v>18.216038526043413</v>
      </c>
      <c r="X33" s="29">
        <f t="shared" ref="X33" si="19">SUM(X34:X50)</f>
        <v>30.002320134476797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3.1271011748368092</v>
      </c>
      <c r="D38" s="10">
        <v>3.1377542195117267</v>
      </c>
      <c r="E38" s="10">
        <v>4.1917632157272822</v>
      </c>
      <c r="F38" s="10">
        <v>4.1919236020705766</v>
      </c>
      <c r="G38" s="10">
        <v>3.1443151549555144</v>
      </c>
      <c r="H38" s="10">
        <v>3.1502171071243077</v>
      </c>
      <c r="I38" s="10">
        <v>3.1136940402153166</v>
      </c>
      <c r="J38" s="10">
        <v>4.1354739623750421</v>
      </c>
      <c r="K38" s="10">
        <v>3.0877565555208748</v>
      </c>
      <c r="L38" s="10">
        <v>4.0812986805464062</v>
      </c>
      <c r="M38" s="10">
        <v>4.1004369300062837</v>
      </c>
      <c r="N38" s="10">
        <v>5.1395873572244382</v>
      </c>
      <c r="O38" s="10">
        <v>5.1718632205538819</v>
      </c>
      <c r="P38" s="10">
        <v>4.1277699260862137</v>
      </c>
      <c r="Q38" s="10">
        <v>5.1999515938289171</v>
      </c>
      <c r="R38" s="10">
        <v>4.1688892516099116</v>
      </c>
      <c r="S38" s="10">
        <v>4.1859498256175023</v>
      </c>
      <c r="T38" s="10">
        <v>3.5031825955922851</v>
      </c>
      <c r="U38" s="10">
        <v>4.1955388779330605</v>
      </c>
      <c r="V38" s="10">
        <v>4.1940767288151894</v>
      </c>
      <c r="W38" s="10">
        <v>3.7792254653667445</v>
      </c>
      <c r="X38" s="10">
        <v>3.9887095385499078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13.141276974049935</v>
      </c>
      <c r="P40" s="10">
        <v>12.101815271650375</v>
      </c>
      <c r="Q40" s="10">
        <v>21.34344812120386</v>
      </c>
      <c r="R40" s="10">
        <v>14.259444832839964</v>
      </c>
      <c r="S40" s="10">
        <v>20.454036038616859</v>
      </c>
      <c r="T40" s="10">
        <v>23.990506763329464</v>
      </c>
      <c r="U40" s="10">
        <v>28.601084008915521</v>
      </c>
      <c r="V40" s="10">
        <v>29.571227878842947</v>
      </c>
      <c r="W40" s="10">
        <v>14.436813060676668</v>
      </c>
      <c r="X40" s="10">
        <v>26.013610595926888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4.7189452850207217E-2</v>
      </c>
      <c r="D2" s="31">
        <f t="shared" si="0"/>
        <v>3.6536408175289317E-2</v>
      </c>
      <c r="E2" s="31">
        <f t="shared" si="0"/>
        <v>4.0566964840215929E-2</v>
      </c>
      <c r="F2" s="31">
        <f t="shared" si="0"/>
        <v>4.0406578496921468E-2</v>
      </c>
      <c r="G2" s="31">
        <f t="shared" si="0"/>
        <v>2.9975472731501834E-2</v>
      </c>
      <c r="H2" s="31">
        <f t="shared" si="0"/>
        <v>2.4073520562708398E-2</v>
      </c>
      <c r="I2" s="31">
        <f t="shared" si="0"/>
        <v>6.0596587471699576E-2</v>
      </c>
      <c r="J2" s="31">
        <f t="shared" si="0"/>
        <v>9.6856218192456239E-2</v>
      </c>
      <c r="K2" s="31">
        <f t="shared" si="0"/>
        <v>8.6534072166141479E-2</v>
      </c>
      <c r="L2" s="31">
        <f t="shared" si="0"/>
        <v>0.12239865393338741</v>
      </c>
      <c r="M2" s="31">
        <f t="shared" si="0"/>
        <v>0.10326040447350973</v>
      </c>
      <c r="N2" s="31">
        <f t="shared" si="0"/>
        <v>0.11501281474460667</v>
      </c>
      <c r="O2" s="31">
        <f t="shared" si="0"/>
        <v>0.29296470651397649</v>
      </c>
      <c r="P2" s="31">
        <f t="shared" si="0"/>
        <v>0.29853174121439496</v>
      </c>
      <c r="Q2" s="31">
        <f t="shared" si="0"/>
        <v>0.27895626089155878</v>
      </c>
      <c r="R2" s="31">
        <f t="shared" si="0"/>
        <v>0.1538671193334471</v>
      </c>
      <c r="S2" s="31">
        <f t="shared" si="0"/>
        <v>0.1044681340459469</v>
      </c>
      <c r="T2" s="31">
        <f t="shared" si="0"/>
        <v>3.7780976417889543E-2</v>
      </c>
      <c r="U2" s="31">
        <f t="shared" si="0"/>
        <v>4.6971266203877121E-2</v>
      </c>
      <c r="V2" s="31">
        <f t="shared" si="0"/>
        <v>6.0146811086487562E-2</v>
      </c>
      <c r="W2" s="31">
        <f t="shared" si="0"/>
        <v>1.9731035435524388E-2</v>
      </c>
      <c r="X2" s="31">
        <f t="shared" ref="X2" si="1">SUM(X3,X17,X22,X25,X26,X51,X52,X71,X74,X75,X76)</f>
        <v>3.5771009117358102E-2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4.7189452850207217E-2</v>
      </c>
      <c r="D26" s="37">
        <f t="shared" si="14"/>
        <v>3.6536408175289317E-2</v>
      </c>
      <c r="E26" s="37">
        <f t="shared" si="14"/>
        <v>4.0566964840215929E-2</v>
      </c>
      <c r="F26" s="37">
        <f t="shared" si="14"/>
        <v>4.0406578496921468E-2</v>
      </c>
      <c r="G26" s="37">
        <f t="shared" si="14"/>
        <v>2.9975472731501834E-2</v>
      </c>
      <c r="H26" s="37">
        <f t="shared" si="14"/>
        <v>2.4073520562708398E-2</v>
      </c>
      <c r="I26" s="37">
        <f t="shared" si="14"/>
        <v>6.0596587471699576E-2</v>
      </c>
      <c r="J26" s="37">
        <f t="shared" si="14"/>
        <v>9.6856218192456239E-2</v>
      </c>
      <c r="K26" s="37">
        <f t="shared" si="14"/>
        <v>8.6534072166141479E-2</v>
      </c>
      <c r="L26" s="37">
        <f t="shared" si="14"/>
        <v>0.12239865393338741</v>
      </c>
      <c r="M26" s="37">
        <f t="shared" si="14"/>
        <v>0.10326040447350973</v>
      </c>
      <c r="N26" s="37">
        <f t="shared" si="14"/>
        <v>0.11501281474460667</v>
      </c>
      <c r="O26" s="37">
        <f t="shared" si="14"/>
        <v>0.29296470651397649</v>
      </c>
      <c r="P26" s="37">
        <f t="shared" si="14"/>
        <v>0.29853174121439496</v>
      </c>
      <c r="Q26" s="37">
        <f t="shared" si="14"/>
        <v>0.27895626089155878</v>
      </c>
      <c r="R26" s="37">
        <f t="shared" si="14"/>
        <v>0.1538671193334471</v>
      </c>
      <c r="S26" s="37">
        <f t="shared" si="14"/>
        <v>0.1044681340459469</v>
      </c>
      <c r="T26" s="37">
        <f t="shared" si="14"/>
        <v>3.7780976417889543E-2</v>
      </c>
      <c r="U26" s="37">
        <f t="shared" si="14"/>
        <v>4.6971266203877121E-2</v>
      </c>
      <c r="V26" s="37">
        <f t="shared" si="14"/>
        <v>6.0146811086487562E-2</v>
      </c>
      <c r="W26" s="37">
        <f t="shared" si="14"/>
        <v>1.9731035435524388E-2</v>
      </c>
      <c r="X26" s="37">
        <f t="shared" ref="X26" si="15">SUM(X27,X33)</f>
        <v>3.5771009117358102E-2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4.7189452850207217E-2</v>
      </c>
      <c r="D33" s="29">
        <f t="shared" si="18"/>
        <v>3.6536408175289317E-2</v>
      </c>
      <c r="E33" s="29">
        <f t="shared" si="18"/>
        <v>4.0566964840215929E-2</v>
      </c>
      <c r="F33" s="29">
        <f t="shared" si="18"/>
        <v>4.0406578496921468E-2</v>
      </c>
      <c r="G33" s="29">
        <f t="shared" si="18"/>
        <v>2.9975472731501834E-2</v>
      </c>
      <c r="H33" s="29">
        <f t="shared" si="18"/>
        <v>2.4073520562708398E-2</v>
      </c>
      <c r="I33" s="29">
        <f t="shared" si="18"/>
        <v>6.0596587471699576E-2</v>
      </c>
      <c r="J33" s="29">
        <f t="shared" si="18"/>
        <v>9.6856218192456239E-2</v>
      </c>
      <c r="K33" s="29">
        <f t="shared" si="18"/>
        <v>8.6534072166141479E-2</v>
      </c>
      <c r="L33" s="29">
        <f t="shared" si="18"/>
        <v>0.12239865393338741</v>
      </c>
      <c r="M33" s="29">
        <f t="shared" si="18"/>
        <v>0.10326040447350973</v>
      </c>
      <c r="N33" s="29">
        <f t="shared" si="18"/>
        <v>0.11501281474460667</v>
      </c>
      <c r="O33" s="29">
        <f t="shared" si="18"/>
        <v>0.29296470651397649</v>
      </c>
      <c r="P33" s="29">
        <f t="shared" si="18"/>
        <v>0.29853174121439496</v>
      </c>
      <c r="Q33" s="29">
        <f t="shared" si="18"/>
        <v>0.27895626089155878</v>
      </c>
      <c r="R33" s="29">
        <f t="shared" si="18"/>
        <v>0.1538671193334471</v>
      </c>
      <c r="S33" s="29">
        <f t="shared" si="18"/>
        <v>0.1044681340459469</v>
      </c>
      <c r="T33" s="29">
        <f t="shared" si="18"/>
        <v>3.7780976417889543E-2</v>
      </c>
      <c r="U33" s="29">
        <f t="shared" si="18"/>
        <v>4.6971266203877121E-2</v>
      </c>
      <c r="V33" s="29">
        <f t="shared" si="18"/>
        <v>6.0146811086487562E-2</v>
      </c>
      <c r="W33" s="29">
        <f t="shared" si="18"/>
        <v>1.9731035435524388E-2</v>
      </c>
      <c r="X33" s="29">
        <f t="shared" ref="X33" si="19">SUM(X34:X50)</f>
        <v>3.5771009117358102E-2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4.7189452850207217E-2</v>
      </c>
      <c r="D38" s="10">
        <v>3.6536408175289317E-2</v>
      </c>
      <c r="E38" s="10">
        <v>4.0566964840215929E-2</v>
      </c>
      <c r="F38" s="10">
        <v>4.0406578496921468E-2</v>
      </c>
      <c r="G38" s="10">
        <v>2.9975472731501834E-2</v>
      </c>
      <c r="H38" s="10">
        <v>2.4073520562708398E-2</v>
      </c>
      <c r="I38" s="10">
        <v>6.0596587471699576E-2</v>
      </c>
      <c r="J38" s="10">
        <v>9.6856218192456239E-2</v>
      </c>
      <c r="K38" s="10">
        <v>8.6534072166141479E-2</v>
      </c>
      <c r="L38" s="10">
        <v>0.12239865393338741</v>
      </c>
      <c r="M38" s="10">
        <v>0.10326040447350973</v>
      </c>
      <c r="N38" s="10">
        <v>0.11501281474460667</v>
      </c>
      <c r="O38" s="10">
        <v>8.2736951415162588E-2</v>
      </c>
      <c r="P38" s="10">
        <v>7.5927408393579074E-2</v>
      </c>
      <c r="Q38" s="10">
        <v>5.4648578140127864E-2</v>
      </c>
      <c r="R38" s="10">
        <v>3.4808082869881185E-2</v>
      </c>
      <c r="S38" s="10">
        <v>1.7747508862290713E-2</v>
      </c>
      <c r="T38" s="10">
        <v>4.8139650268029313E-3</v>
      </c>
      <c r="U38" s="10">
        <v>6.0088434770866157E-3</v>
      </c>
      <c r="V38" s="10">
        <v>7.4709925949569857E-3</v>
      </c>
      <c r="W38" s="10">
        <v>4.0935372127906796E-3</v>
      </c>
      <c r="X38" s="10">
        <v>4.7556377183644158E-3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0.21022775509881389</v>
      </c>
      <c r="P40" s="10">
        <v>0.22260433282081588</v>
      </c>
      <c r="Q40" s="10">
        <v>0.22430768275143093</v>
      </c>
      <c r="R40" s="10">
        <v>0.11905903646356593</v>
      </c>
      <c r="S40" s="10">
        <v>8.6720625183656183E-2</v>
      </c>
      <c r="T40" s="10">
        <v>3.2967011391086612E-2</v>
      </c>
      <c r="U40" s="10">
        <v>4.0962422726790508E-2</v>
      </c>
      <c r="V40" s="10">
        <v>5.2675818491530579E-2</v>
      </c>
      <c r="W40" s="10">
        <v>1.563749822273371E-2</v>
      </c>
      <c r="X40" s="10">
        <v>3.1015371398993689E-2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6.1622527944969905</v>
      </c>
      <c r="D2" s="31">
        <f t="shared" si="0"/>
        <v>6.1622527944969896</v>
      </c>
      <c r="E2" s="31">
        <f t="shared" si="0"/>
        <v>5.135167669819432</v>
      </c>
      <c r="F2" s="31">
        <f t="shared" si="0"/>
        <v>7.1892519346517627</v>
      </c>
      <c r="G2" s="31">
        <f t="shared" si="0"/>
        <v>6.1622527944969905</v>
      </c>
      <c r="H2" s="31">
        <f t="shared" si="0"/>
        <v>5.135167669819432</v>
      </c>
      <c r="I2" s="31">
        <f t="shared" si="0"/>
        <v>6.1622527944969896</v>
      </c>
      <c r="J2" s="31">
        <f t="shared" si="0"/>
        <v>5.135167669819432</v>
      </c>
      <c r="K2" s="31">
        <f t="shared" si="0"/>
        <v>5.135167669819432</v>
      </c>
      <c r="L2" s="31">
        <f t="shared" si="0"/>
        <v>3.102579535683577</v>
      </c>
      <c r="M2" s="31">
        <f t="shared" si="0"/>
        <v>3.1025795356835775</v>
      </c>
      <c r="N2" s="31">
        <f t="shared" si="0"/>
        <v>3.102579535683577</v>
      </c>
      <c r="O2" s="31">
        <f t="shared" si="0"/>
        <v>3.102579535683577</v>
      </c>
      <c r="P2" s="31">
        <f t="shared" si="0"/>
        <v>3.102579535683577</v>
      </c>
      <c r="Q2" s="31">
        <f t="shared" si="0"/>
        <v>3.102579535683577</v>
      </c>
      <c r="R2" s="31">
        <f t="shared" si="0"/>
        <v>2.0540842648323299</v>
      </c>
      <c r="S2" s="31">
        <f t="shared" si="0"/>
        <v>2.0540842648323299</v>
      </c>
      <c r="T2" s="31">
        <f t="shared" si="0"/>
        <v>4.6894239036973344</v>
      </c>
      <c r="U2" s="31">
        <f t="shared" si="0"/>
        <v>2.026311263972485</v>
      </c>
      <c r="V2" s="31">
        <f t="shared" si="0"/>
        <v>1.8794496990541703</v>
      </c>
      <c r="W2" s="31">
        <f t="shared" ref="W2:X2" si="1">SUM(W3,W17,W22,W25,W26,W51,W52,W71,W74,W75,W76)</f>
        <v>1.034221840068787</v>
      </c>
      <c r="X2" s="31">
        <f t="shared" si="1"/>
        <v>1.1204643164230439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6.1622527944969905</v>
      </c>
      <c r="D26" s="37">
        <f t="shared" si="14"/>
        <v>6.1622527944969896</v>
      </c>
      <c r="E26" s="37">
        <f t="shared" si="14"/>
        <v>5.135167669819432</v>
      </c>
      <c r="F26" s="37">
        <f t="shared" si="14"/>
        <v>7.1892519346517627</v>
      </c>
      <c r="G26" s="37">
        <f t="shared" si="14"/>
        <v>6.1622527944969905</v>
      </c>
      <c r="H26" s="37">
        <f t="shared" si="14"/>
        <v>5.135167669819432</v>
      </c>
      <c r="I26" s="37">
        <f t="shared" si="14"/>
        <v>6.1622527944969896</v>
      </c>
      <c r="J26" s="37">
        <f t="shared" si="14"/>
        <v>5.135167669819432</v>
      </c>
      <c r="K26" s="37">
        <f t="shared" si="14"/>
        <v>5.135167669819432</v>
      </c>
      <c r="L26" s="37">
        <f t="shared" si="14"/>
        <v>3.102579535683577</v>
      </c>
      <c r="M26" s="37">
        <f t="shared" si="14"/>
        <v>3.1025795356835775</v>
      </c>
      <c r="N26" s="37">
        <f t="shared" si="14"/>
        <v>3.102579535683577</v>
      </c>
      <c r="O26" s="37">
        <f t="shared" si="14"/>
        <v>3.102579535683577</v>
      </c>
      <c r="P26" s="37">
        <f t="shared" si="14"/>
        <v>3.102579535683577</v>
      </c>
      <c r="Q26" s="37">
        <f t="shared" si="14"/>
        <v>3.102579535683577</v>
      </c>
      <c r="R26" s="37">
        <f t="shared" si="14"/>
        <v>2.0540842648323299</v>
      </c>
      <c r="S26" s="37">
        <f t="shared" si="14"/>
        <v>2.0540842648323299</v>
      </c>
      <c r="T26" s="37">
        <f t="shared" si="14"/>
        <v>4.6894239036973344</v>
      </c>
      <c r="U26" s="37">
        <f t="shared" si="14"/>
        <v>2.026311263972485</v>
      </c>
      <c r="V26" s="37">
        <f t="shared" si="14"/>
        <v>1.8794496990541703</v>
      </c>
      <c r="W26" s="37">
        <f t="shared" ref="W26:X26" si="15">SUM(W27,W33)</f>
        <v>1.034221840068787</v>
      </c>
      <c r="X26" s="37">
        <f t="shared" si="15"/>
        <v>1.1204643164230439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6.1622527944969905</v>
      </c>
      <c r="D33" s="29">
        <f t="shared" si="18"/>
        <v>6.1622527944969896</v>
      </c>
      <c r="E33" s="29">
        <f t="shared" si="18"/>
        <v>5.135167669819432</v>
      </c>
      <c r="F33" s="29">
        <f t="shared" si="18"/>
        <v>7.1892519346517627</v>
      </c>
      <c r="G33" s="29">
        <f t="shared" si="18"/>
        <v>6.1622527944969905</v>
      </c>
      <c r="H33" s="29">
        <f t="shared" si="18"/>
        <v>5.135167669819432</v>
      </c>
      <c r="I33" s="29">
        <f t="shared" si="18"/>
        <v>6.1622527944969896</v>
      </c>
      <c r="J33" s="29">
        <f t="shared" si="18"/>
        <v>5.135167669819432</v>
      </c>
      <c r="K33" s="29">
        <f t="shared" si="18"/>
        <v>5.135167669819432</v>
      </c>
      <c r="L33" s="29">
        <f t="shared" si="18"/>
        <v>3.102579535683577</v>
      </c>
      <c r="M33" s="29">
        <f t="shared" si="18"/>
        <v>3.1025795356835775</v>
      </c>
      <c r="N33" s="29">
        <f t="shared" si="18"/>
        <v>3.102579535683577</v>
      </c>
      <c r="O33" s="29">
        <f t="shared" si="18"/>
        <v>3.102579535683577</v>
      </c>
      <c r="P33" s="29">
        <f t="shared" si="18"/>
        <v>3.102579535683577</v>
      </c>
      <c r="Q33" s="29">
        <f t="shared" si="18"/>
        <v>3.102579535683577</v>
      </c>
      <c r="R33" s="29">
        <f t="shared" si="18"/>
        <v>2.0540842648323299</v>
      </c>
      <c r="S33" s="29">
        <f t="shared" si="18"/>
        <v>2.0540842648323299</v>
      </c>
      <c r="T33" s="29">
        <f t="shared" si="18"/>
        <v>4.6894239036973344</v>
      </c>
      <c r="U33" s="29">
        <f t="shared" si="18"/>
        <v>2.026311263972485</v>
      </c>
      <c r="V33" s="29">
        <f t="shared" si="18"/>
        <v>1.8794496990541703</v>
      </c>
      <c r="W33" s="29">
        <f t="shared" ref="W33:X33" si="19">SUM(W34:W50)</f>
        <v>1.034221840068787</v>
      </c>
      <c r="X33" s="29">
        <f t="shared" si="19"/>
        <v>1.1204643164230439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6.1622527944969905</v>
      </c>
      <c r="D43" s="10">
        <f>FC_TRA_DNAVI_DCS_E!D43+FC_TRA_DNAVI_IWW_E!D43</f>
        <v>6.1622527944969896</v>
      </c>
      <c r="E43" s="10">
        <f>FC_TRA_DNAVI_DCS_E!E43+FC_TRA_DNAVI_IWW_E!E43</f>
        <v>5.135167669819432</v>
      </c>
      <c r="F43" s="10">
        <f>FC_TRA_DNAVI_DCS_E!F43+FC_TRA_DNAVI_IWW_E!F43</f>
        <v>7.1892519346517627</v>
      </c>
      <c r="G43" s="10">
        <f>FC_TRA_DNAVI_DCS_E!G43+FC_TRA_DNAVI_IWW_E!G43</f>
        <v>6.1622527944969905</v>
      </c>
      <c r="H43" s="10">
        <f>FC_TRA_DNAVI_DCS_E!H43+FC_TRA_DNAVI_IWW_E!H43</f>
        <v>5.135167669819432</v>
      </c>
      <c r="I43" s="10">
        <f>FC_TRA_DNAVI_DCS_E!I43+FC_TRA_DNAVI_IWW_E!I43</f>
        <v>6.1622527944969896</v>
      </c>
      <c r="J43" s="10">
        <f>FC_TRA_DNAVI_DCS_E!J43+FC_TRA_DNAVI_IWW_E!J43</f>
        <v>5.135167669819432</v>
      </c>
      <c r="K43" s="10">
        <f>FC_TRA_DNAVI_DCS_E!K43+FC_TRA_DNAVI_IWW_E!K43</f>
        <v>5.135167669819432</v>
      </c>
      <c r="L43" s="10">
        <f>FC_TRA_DNAVI_DCS_E!L43+FC_TRA_DNAVI_IWW_E!L43</f>
        <v>3.102579535683577</v>
      </c>
      <c r="M43" s="10">
        <f>FC_TRA_DNAVI_DCS_E!M43+FC_TRA_DNAVI_IWW_E!M43</f>
        <v>3.1025795356835775</v>
      </c>
      <c r="N43" s="10">
        <f>FC_TRA_DNAVI_DCS_E!N43+FC_TRA_DNAVI_IWW_E!N43</f>
        <v>3.102579535683577</v>
      </c>
      <c r="O43" s="10">
        <f>FC_TRA_DNAVI_DCS_E!O43+FC_TRA_DNAVI_IWW_E!O43</f>
        <v>3.102579535683577</v>
      </c>
      <c r="P43" s="10">
        <f>FC_TRA_DNAVI_DCS_E!P43+FC_TRA_DNAVI_IWW_E!P43</f>
        <v>3.102579535683577</v>
      </c>
      <c r="Q43" s="10">
        <f>FC_TRA_DNAVI_DCS_E!Q43+FC_TRA_DNAVI_IWW_E!Q43</f>
        <v>3.102579535683577</v>
      </c>
      <c r="R43" s="10">
        <f>FC_TRA_DNAVI_DCS_E!R43+FC_TRA_DNAVI_IWW_E!R43</f>
        <v>2.0540842648323299</v>
      </c>
      <c r="S43" s="10">
        <f>FC_TRA_DNAVI_DCS_E!S43+FC_TRA_DNAVI_IWW_E!S43</f>
        <v>2.0540842648323299</v>
      </c>
      <c r="T43" s="10">
        <f>FC_TRA_DNAVI_DCS_E!T43+FC_TRA_DNAVI_IWW_E!T43</f>
        <v>4.6894239036973344</v>
      </c>
      <c r="U43" s="10">
        <f>FC_TRA_DNAVI_DCS_E!U43+FC_TRA_DNAVI_IWW_E!U43</f>
        <v>2.026311263972485</v>
      </c>
      <c r="V43" s="10">
        <f>FC_TRA_DNAVI_DCS_E!V43+FC_TRA_DNAVI_IWW_E!V43</f>
        <v>1.8794496990541703</v>
      </c>
      <c r="W43" s="10">
        <f>FC_TRA_DNAVI_DCS_E!W43+FC_TRA_DNAVI_IWW_E!W43</f>
        <v>1.034221840068787</v>
      </c>
      <c r="X43" s="10">
        <f>FC_TRA_DNAVI_DCS_E!X43+FC_TRA_DNAVI_IWW_E!X43</f>
        <v>1.1204643164230439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0.24397136294746677</v>
      </c>
      <c r="D2" s="31">
        <f t="shared" si="0"/>
        <v>0.24239460004820199</v>
      </c>
      <c r="E2" s="31">
        <f t="shared" si="0"/>
        <v>0.25850591985742893</v>
      </c>
      <c r="F2" s="31">
        <f t="shared" si="0"/>
        <v>0.28411513793890575</v>
      </c>
      <c r="G2" s="31">
        <f t="shared" si="0"/>
        <v>0.32602193460842538</v>
      </c>
      <c r="H2" s="31">
        <f t="shared" si="0"/>
        <v>1.0225054316494211</v>
      </c>
      <c r="I2" s="31">
        <f t="shared" si="0"/>
        <v>1.1213711950317586</v>
      </c>
      <c r="J2" s="31">
        <f t="shared" si="0"/>
        <v>0.79986745634991441</v>
      </c>
      <c r="K2" s="31">
        <f t="shared" si="0"/>
        <v>0.94637867163214928</v>
      </c>
      <c r="L2" s="31">
        <f t="shared" si="0"/>
        <v>0.70260014438854934</v>
      </c>
      <c r="M2" s="31">
        <f t="shared" si="0"/>
        <v>0.841112770215385</v>
      </c>
      <c r="N2" s="31">
        <f t="shared" si="0"/>
        <v>1.0990232359716063</v>
      </c>
      <c r="O2" s="31">
        <f t="shared" si="0"/>
        <v>1.0367409346766829</v>
      </c>
      <c r="P2" s="31">
        <f t="shared" si="0"/>
        <v>1.041450088489009</v>
      </c>
      <c r="Q2" s="31">
        <f t="shared" si="0"/>
        <v>0.71153621198165695</v>
      </c>
      <c r="R2" s="31">
        <f t="shared" si="0"/>
        <v>0.78047190934045774</v>
      </c>
      <c r="S2" s="31">
        <f t="shared" si="0"/>
        <v>1.0348420943838206</v>
      </c>
      <c r="T2" s="31">
        <f t="shared" si="0"/>
        <v>2.1348171271182217</v>
      </c>
      <c r="U2" s="31">
        <f t="shared" si="0"/>
        <v>0.88976984039869356</v>
      </c>
      <c r="V2" s="31">
        <f t="shared" si="0"/>
        <v>1.0619815657423086</v>
      </c>
      <c r="W2" s="31">
        <f t="shared" ref="W2:X2" si="1">SUM(W3,W17,W22,W25,W26,W51,W52,W71,W74,W75,W76)</f>
        <v>0.7054421893723023</v>
      </c>
      <c r="X2" s="31">
        <f t="shared" si="1"/>
        <v>0.90050650075042038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0.24397136294746677</v>
      </c>
      <c r="D26" s="37">
        <f t="shared" si="10"/>
        <v>0.24239460004820199</v>
      </c>
      <c r="E26" s="37">
        <f t="shared" si="10"/>
        <v>0.25850591985742893</v>
      </c>
      <c r="F26" s="37">
        <f t="shared" si="10"/>
        <v>0.28411513793890575</v>
      </c>
      <c r="G26" s="37">
        <f t="shared" si="10"/>
        <v>0.32602193460842538</v>
      </c>
      <c r="H26" s="37">
        <f t="shared" si="10"/>
        <v>1.0225054316494211</v>
      </c>
      <c r="I26" s="37">
        <f t="shared" si="10"/>
        <v>1.1213711950317586</v>
      </c>
      <c r="J26" s="37">
        <f t="shared" si="10"/>
        <v>0.79986745634991441</v>
      </c>
      <c r="K26" s="37">
        <f t="shared" si="10"/>
        <v>0.94637867163214928</v>
      </c>
      <c r="L26" s="37">
        <f t="shared" si="10"/>
        <v>0.70260014438854934</v>
      </c>
      <c r="M26" s="37">
        <f t="shared" si="10"/>
        <v>0.841112770215385</v>
      </c>
      <c r="N26" s="37">
        <f t="shared" si="10"/>
        <v>1.0990232359716063</v>
      </c>
      <c r="O26" s="37">
        <f t="shared" si="10"/>
        <v>1.0367409346766829</v>
      </c>
      <c r="P26" s="37">
        <f t="shared" si="10"/>
        <v>1.041450088489009</v>
      </c>
      <c r="Q26" s="37">
        <f t="shared" si="10"/>
        <v>0.71153621198165695</v>
      </c>
      <c r="R26" s="37">
        <f t="shared" si="10"/>
        <v>0.78047190934045774</v>
      </c>
      <c r="S26" s="37">
        <f t="shared" si="10"/>
        <v>1.0348420943838206</v>
      </c>
      <c r="T26" s="37">
        <f t="shared" si="10"/>
        <v>2.1348171271182217</v>
      </c>
      <c r="U26" s="37">
        <f t="shared" si="10"/>
        <v>0.88976984039869356</v>
      </c>
      <c r="V26" s="37">
        <f t="shared" si="10"/>
        <v>1.0619815657423086</v>
      </c>
      <c r="W26" s="37">
        <f t="shared" ref="W26:X26" si="11">SUM(W27,W33)</f>
        <v>0.7054421893723023</v>
      </c>
      <c r="X26" s="37">
        <f t="shared" si="11"/>
        <v>0.90050650075042038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0.24397136294746677</v>
      </c>
      <c r="D33" s="29">
        <f t="shared" si="14"/>
        <v>0.24239460004820199</v>
      </c>
      <c r="E33" s="29">
        <f t="shared" si="14"/>
        <v>0.25850591985742893</v>
      </c>
      <c r="F33" s="29">
        <f t="shared" si="14"/>
        <v>0.28411513793890575</v>
      </c>
      <c r="G33" s="29">
        <f t="shared" si="14"/>
        <v>0.32602193460842538</v>
      </c>
      <c r="H33" s="29">
        <f t="shared" si="14"/>
        <v>1.0225054316494211</v>
      </c>
      <c r="I33" s="29">
        <f t="shared" si="14"/>
        <v>1.1213711950317586</v>
      </c>
      <c r="J33" s="29">
        <f t="shared" si="14"/>
        <v>0.79986745634991441</v>
      </c>
      <c r="K33" s="29">
        <f t="shared" si="14"/>
        <v>0.94637867163214928</v>
      </c>
      <c r="L33" s="29">
        <f t="shared" si="14"/>
        <v>0.70260014438854934</v>
      </c>
      <c r="M33" s="29">
        <f t="shared" si="14"/>
        <v>0.841112770215385</v>
      </c>
      <c r="N33" s="29">
        <f t="shared" si="14"/>
        <v>1.0990232359716063</v>
      </c>
      <c r="O33" s="29">
        <f t="shared" si="14"/>
        <v>1.0367409346766829</v>
      </c>
      <c r="P33" s="29">
        <f t="shared" si="14"/>
        <v>1.041450088489009</v>
      </c>
      <c r="Q33" s="29">
        <f t="shared" si="14"/>
        <v>0.71153621198165695</v>
      </c>
      <c r="R33" s="29">
        <f t="shared" si="14"/>
        <v>0.78047190934045774</v>
      </c>
      <c r="S33" s="29">
        <f t="shared" si="14"/>
        <v>1.0348420943838206</v>
      </c>
      <c r="T33" s="29">
        <f t="shared" si="14"/>
        <v>2.1348171271182217</v>
      </c>
      <c r="U33" s="29">
        <f t="shared" si="14"/>
        <v>0.88976984039869356</v>
      </c>
      <c r="V33" s="29">
        <f t="shared" si="14"/>
        <v>1.0619815657423086</v>
      </c>
      <c r="W33" s="29">
        <f t="shared" ref="W33:X33" si="15">SUM(W34:W50)</f>
        <v>0.7054421893723023</v>
      </c>
      <c r="X33" s="29">
        <f t="shared" si="15"/>
        <v>0.90050650075042038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0.24397136294746677</v>
      </c>
      <c r="D43" s="10">
        <v>0.24239460004820199</v>
      </c>
      <c r="E43" s="10">
        <v>0.25850591985742893</v>
      </c>
      <c r="F43" s="10">
        <v>0.28411513793890575</v>
      </c>
      <c r="G43" s="10">
        <v>0.32602193460842538</v>
      </c>
      <c r="H43" s="10">
        <v>1.0225054316494211</v>
      </c>
      <c r="I43" s="10">
        <v>1.1213711950317586</v>
      </c>
      <c r="J43" s="10">
        <v>0.79986745634991441</v>
      </c>
      <c r="K43" s="10">
        <v>0.94637867163214928</v>
      </c>
      <c r="L43" s="10">
        <v>0.70260014438854934</v>
      </c>
      <c r="M43" s="10">
        <v>0.841112770215385</v>
      </c>
      <c r="N43" s="10">
        <v>1.0990232359716063</v>
      </c>
      <c r="O43" s="10">
        <v>1.0367409346766829</v>
      </c>
      <c r="P43" s="10">
        <v>1.041450088489009</v>
      </c>
      <c r="Q43" s="10">
        <v>0.71153621198165695</v>
      </c>
      <c r="R43" s="10">
        <v>0.78047190934045774</v>
      </c>
      <c r="S43" s="10">
        <v>1.0348420943838206</v>
      </c>
      <c r="T43" s="10">
        <v>2.1348171271182217</v>
      </c>
      <c r="U43" s="10">
        <v>0.88976984039869356</v>
      </c>
      <c r="V43" s="10">
        <v>1.0619815657423086</v>
      </c>
      <c r="W43" s="10">
        <v>0.7054421893723023</v>
      </c>
      <c r="X43" s="10">
        <v>0.90050650075042038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5.9182814315495236</v>
      </c>
      <c r="D2" s="31">
        <f t="shared" si="0"/>
        <v>5.9198581944487874</v>
      </c>
      <c r="E2" s="31">
        <f t="shared" si="0"/>
        <v>4.8766617499620031</v>
      </c>
      <c r="F2" s="31">
        <f t="shared" si="0"/>
        <v>6.9051367967128572</v>
      </c>
      <c r="G2" s="31">
        <f t="shared" si="0"/>
        <v>5.8362308598885653</v>
      </c>
      <c r="H2" s="31">
        <f t="shared" si="0"/>
        <v>4.1126622381700111</v>
      </c>
      <c r="I2" s="31">
        <f t="shared" si="0"/>
        <v>5.040881599465231</v>
      </c>
      <c r="J2" s="31">
        <f t="shared" si="0"/>
        <v>4.3353002134695178</v>
      </c>
      <c r="K2" s="31">
        <f t="shared" si="0"/>
        <v>4.1887889981872828</v>
      </c>
      <c r="L2" s="31">
        <f t="shared" si="0"/>
        <v>2.3999793912950276</v>
      </c>
      <c r="M2" s="31">
        <f t="shared" si="0"/>
        <v>2.2614667654681924</v>
      </c>
      <c r="N2" s="31">
        <f t="shared" si="0"/>
        <v>2.0035562997119709</v>
      </c>
      <c r="O2" s="31">
        <f t="shared" si="0"/>
        <v>2.0658386010068939</v>
      </c>
      <c r="P2" s="31">
        <f t="shared" si="0"/>
        <v>2.0611294471945683</v>
      </c>
      <c r="Q2" s="31">
        <f t="shared" si="0"/>
        <v>2.3910433237019202</v>
      </c>
      <c r="R2" s="31">
        <f t="shared" si="0"/>
        <v>1.2736123554918719</v>
      </c>
      <c r="S2" s="31">
        <f t="shared" si="0"/>
        <v>1.0192421704485091</v>
      </c>
      <c r="T2" s="31">
        <f t="shared" si="0"/>
        <v>2.5546067765791127</v>
      </c>
      <c r="U2" s="31">
        <f t="shared" si="0"/>
        <v>1.1365414235737914</v>
      </c>
      <c r="V2" s="31">
        <f t="shared" si="0"/>
        <v>0.81746813331186163</v>
      </c>
      <c r="W2" s="31">
        <f t="shared" ref="W2:X2" si="1">SUM(W3,W17,W22,W25,W26,W51,W52,W71,W74,W75,W76)</f>
        <v>0.32877965069648485</v>
      </c>
      <c r="X2" s="31">
        <f t="shared" si="1"/>
        <v>0.21995781567262349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5.9182814315495236</v>
      </c>
      <c r="D26" s="37">
        <f t="shared" si="10"/>
        <v>5.9198581944487874</v>
      </c>
      <c r="E26" s="37">
        <f t="shared" si="10"/>
        <v>4.8766617499620031</v>
      </c>
      <c r="F26" s="37">
        <f t="shared" si="10"/>
        <v>6.9051367967128572</v>
      </c>
      <c r="G26" s="37">
        <f t="shared" si="10"/>
        <v>5.8362308598885653</v>
      </c>
      <c r="H26" s="37">
        <f t="shared" si="10"/>
        <v>4.1126622381700111</v>
      </c>
      <c r="I26" s="37">
        <f t="shared" si="10"/>
        <v>5.040881599465231</v>
      </c>
      <c r="J26" s="37">
        <f t="shared" si="10"/>
        <v>4.3353002134695178</v>
      </c>
      <c r="K26" s="37">
        <f t="shared" si="10"/>
        <v>4.1887889981872828</v>
      </c>
      <c r="L26" s="37">
        <f t="shared" si="10"/>
        <v>2.3999793912950276</v>
      </c>
      <c r="M26" s="37">
        <f t="shared" si="10"/>
        <v>2.2614667654681924</v>
      </c>
      <c r="N26" s="37">
        <f t="shared" si="10"/>
        <v>2.0035562997119709</v>
      </c>
      <c r="O26" s="37">
        <f t="shared" si="10"/>
        <v>2.0658386010068939</v>
      </c>
      <c r="P26" s="37">
        <f t="shared" si="10"/>
        <v>2.0611294471945683</v>
      </c>
      <c r="Q26" s="37">
        <f t="shared" si="10"/>
        <v>2.3910433237019202</v>
      </c>
      <c r="R26" s="37">
        <f t="shared" si="10"/>
        <v>1.2736123554918719</v>
      </c>
      <c r="S26" s="37">
        <f t="shared" si="10"/>
        <v>1.0192421704485091</v>
      </c>
      <c r="T26" s="37">
        <f t="shared" si="10"/>
        <v>2.5546067765791127</v>
      </c>
      <c r="U26" s="37">
        <f t="shared" si="10"/>
        <v>1.1365414235737914</v>
      </c>
      <c r="V26" s="37">
        <f t="shared" si="10"/>
        <v>0.81746813331186163</v>
      </c>
      <c r="W26" s="37">
        <f t="shared" ref="W26:X26" si="11">SUM(W27,W33)</f>
        <v>0.32877965069648485</v>
      </c>
      <c r="X26" s="37">
        <f t="shared" si="11"/>
        <v>0.21995781567262349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5.9182814315495236</v>
      </c>
      <c r="D33" s="29">
        <f t="shared" si="14"/>
        <v>5.9198581944487874</v>
      </c>
      <c r="E33" s="29">
        <f t="shared" si="14"/>
        <v>4.8766617499620031</v>
      </c>
      <c r="F33" s="29">
        <f t="shared" si="14"/>
        <v>6.9051367967128572</v>
      </c>
      <c r="G33" s="29">
        <f t="shared" si="14"/>
        <v>5.8362308598885653</v>
      </c>
      <c r="H33" s="29">
        <f t="shared" si="14"/>
        <v>4.1126622381700111</v>
      </c>
      <c r="I33" s="29">
        <f t="shared" si="14"/>
        <v>5.040881599465231</v>
      </c>
      <c r="J33" s="29">
        <f t="shared" si="14"/>
        <v>4.3353002134695178</v>
      </c>
      <c r="K33" s="29">
        <f t="shared" si="14"/>
        <v>4.1887889981872828</v>
      </c>
      <c r="L33" s="29">
        <f t="shared" si="14"/>
        <v>2.3999793912950276</v>
      </c>
      <c r="M33" s="29">
        <f t="shared" si="14"/>
        <v>2.2614667654681924</v>
      </c>
      <c r="N33" s="29">
        <f t="shared" si="14"/>
        <v>2.0035562997119709</v>
      </c>
      <c r="O33" s="29">
        <f t="shared" si="14"/>
        <v>2.0658386010068939</v>
      </c>
      <c r="P33" s="29">
        <f t="shared" si="14"/>
        <v>2.0611294471945683</v>
      </c>
      <c r="Q33" s="29">
        <f t="shared" si="14"/>
        <v>2.3910433237019202</v>
      </c>
      <c r="R33" s="29">
        <f t="shared" si="14"/>
        <v>1.2736123554918719</v>
      </c>
      <c r="S33" s="29">
        <f t="shared" si="14"/>
        <v>1.0192421704485091</v>
      </c>
      <c r="T33" s="29">
        <f t="shared" si="14"/>
        <v>2.5546067765791127</v>
      </c>
      <c r="U33" s="29">
        <f t="shared" si="14"/>
        <v>1.1365414235737914</v>
      </c>
      <c r="V33" s="29">
        <f t="shared" si="14"/>
        <v>0.81746813331186163</v>
      </c>
      <c r="W33" s="29">
        <f t="shared" ref="W33:X33" si="15">SUM(W34:W50)</f>
        <v>0.32877965069648485</v>
      </c>
      <c r="X33" s="29">
        <f t="shared" si="15"/>
        <v>0.21995781567262349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5.9182814315495236</v>
      </c>
      <c r="D43" s="10">
        <v>5.9198581944487874</v>
      </c>
      <c r="E43" s="10">
        <v>4.8766617499620031</v>
      </c>
      <c r="F43" s="10">
        <v>6.9051367967128572</v>
      </c>
      <c r="G43" s="10">
        <v>5.8362308598885653</v>
      </c>
      <c r="H43" s="10">
        <v>4.1126622381700111</v>
      </c>
      <c r="I43" s="10">
        <v>5.040881599465231</v>
      </c>
      <c r="J43" s="10">
        <v>4.3353002134695178</v>
      </c>
      <c r="K43" s="10">
        <v>4.1887889981872828</v>
      </c>
      <c r="L43" s="10">
        <v>2.3999793912950276</v>
      </c>
      <c r="M43" s="10">
        <v>2.2614667654681924</v>
      </c>
      <c r="N43" s="10">
        <v>2.0035562997119709</v>
      </c>
      <c r="O43" s="10">
        <v>2.0658386010068939</v>
      </c>
      <c r="P43" s="10">
        <v>2.0611294471945683</v>
      </c>
      <c r="Q43" s="10">
        <v>2.3910433237019202</v>
      </c>
      <c r="R43" s="10">
        <v>1.2736123554918719</v>
      </c>
      <c r="S43" s="10">
        <v>1.0192421704485091</v>
      </c>
      <c r="T43" s="10">
        <v>2.5546067765791127</v>
      </c>
      <c r="U43" s="10">
        <v>1.1365414235737914</v>
      </c>
      <c r="V43" s="10">
        <v>0.81746813331186163</v>
      </c>
      <c r="W43" s="10">
        <v>0.32877965069648485</v>
      </c>
      <c r="X43" s="10">
        <v>0.21995781567262349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88.53774720550301</v>
      </c>
      <c r="D2" s="31">
        <f t="shared" si="0"/>
        <v>110.18916595012898</v>
      </c>
      <c r="E2" s="31">
        <f t="shared" si="0"/>
        <v>113.76233877901977</v>
      </c>
      <c r="F2" s="31">
        <f t="shared" si="0"/>
        <v>159.71625107480651</v>
      </c>
      <c r="G2" s="31">
        <f t="shared" si="0"/>
        <v>211.90885640584696</v>
      </c>
      <c r="H2" s="31">
        <f t="shared" si="0"/>
        <v>273.75322441960441</v>
      </c>
      <c r="I2" s="31">
        <f t="shared" si="0"/>
        <v>345.80343938091147</v>
      </c>
      <c r="J2" s="31">
        <f t="shared" si="0"/>
        <v>319.23903697334475</v>
      </c>
      <c r="K2" s="31">
        <f t="shared" si="0"/>
        <v>352.68220120378328</v>
      </c>
      <c r="L2" s="31">
        <f t="shared" si="0"/>
        <v>295.83215821152197</v>
      </c>
      <c r="M2" s="31">
        <f t="shared" si="0"/>
        <v>252.60343938091148</v>
      </c>
      <c r="N2" s="31">
        <f t="shared" si="0"/>
        <v>252.02304385210661</v>
      </c>
      <c r="O2" s="31">
        <f t="shared" si="0"/>
        <v>285.62149613069641</v>
      </c>
      <c r="P2" s="31">
        <f t="shared" si="0"/>
        <v>393.87601031814262</v>
      </c>
      <c r="Q2" s="31">
        <f t="shared" si="0"/>
        <v>387.49165950128975</v>
      </c>
      <c r="R2" s="31">
        <f t="shared" si="0"/>
        <v>369.12674118658646</v>
      </c>
      <c r="S2" s="31">
        <f t="shared" si="0"/>
        <v>395.22304385210663</v>
      </c>
      <c r="T2" s="31">
        <f t="shared" si="0"/>
        <v>392.5312123817713</v>
      </c>
      <c r="U2" s="31">
        <f t="shared" si="0"/>
        <v>429.75769561478938</v>
      </c>
      <c r="V2" s="31">
        <f t="shared" si="0"/>
        <v>391.23344797936369</v>
      </c>
      <c r="W2" s="31">
        <f t="shared" si="0"/>
        <v>348.07463456577813</v>
      </c>
      <c r="X2" s="31">
        <f t="shared" ref="X2" si="1">SUM(X3,X17,X22,X25,X26,X51,X52,X71,X74,X75,X76)</f>
        <v>291.23748925193456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1.026999140154772</v>
      </c>
      <c r="D26" s="37">
        <f t="shared" si="14"/>
        <v>2.085124677558039</v>
      </c>
      <c r="E26" s="37">
        <f t="shared" si="14"/>
        <v>1.058125537403267</v>
      </c>
      <c r="F26" s="37">
        <f t="shared" si="14"/>
        <v>2.085124677558039</v>
      </c>
      <c r="G26" s="37">
        <f t="shared" si="14"/>
        <v>2.085124677558039</v>
      </c>
      <c r="H26" s="37">
        <f t="shared" si="14"/>
        <v>2.085124677558039</v>
      </c>
      <c r="I26" s="37">
        <f t="shared" si="14"/>
        <v>1.026999140154772</v>
      </c>
      <c r="J26" s="37">
        <f t="shared" si="14"/>
        <v>2.085124677558039</v>
      </c>
      <c r="K26" s="37">
        <f t="shared" si="14"/>
        <v>1.026999140154772</v>
      </c>
      <c r="L26" s="37">
        <f t="shared" si="14"/>
        <v>2.1090283748925192</v>
      </c>
      <c r="M26" s="37">
        <f t="shared" si="14"/>
        <v>1.034221840068787</v>
      </c>
      <c r="N26" s="37">
        <f t="shared" si="14"/>
        <v>1.034221840068787</v>
      </c>
      <c r="O26" s="37">
        <f t="shared" si="14"/>
        <v>1.034221840068787</v>
      </c>
      <c r="P26" s="37">
        <f t="shared" si="14"/>
        <v>1.034221840068787</v>
      </c>
      <c r="Q26" s="37">
        <f t="shared" si="14"/>
        <v>1.034221840068787</v>
      </c>
      <c r="R26" s="37">
        <f t="shared" si="14"/>
        <v>1.026999140154772</v>
      </c>
      <c r="S26" s="37">
        <f t="shared" si="14"/>
        <v>1.026999140154772</v>
      </c>
      <c r="T26" s="37">
        <f t="shared" si="14"/>
        <v>1.005503009458298</v>
      </c>
      <c r="U26" s="37">
        <f t="shared" si="14"/>
        <v>0</v>
      </c>
      <c r="V26" s="37">
        <f t="shared" si="14"/>
        <v>9.0369733447979356E-2</v>
      </c>
      <c r="W26" s="37">
        <f t="shared" si="14"/>
        <v>1.2295786758383489E-2</v>
      </c>
      <c r="X26" s="37">
        <f t="shared" ref="X26" si="15">SUM(X27,X33)</f>
        <v>1.5391229578675839E-2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1.026999140154772</v>
      </c>
      <c r="D33" s="29">
        <f t="shared" si="18"/>
        <v>2.085124677558039</v>
      </c>
      <c r="E33" s="29">
        <f t="shared" si="18"/>
        <v>1.058125537403267</v>
      </c>
      <c r="F33" s="29">
        <f t="shared" si="18"/>
        <v>2.085124677558039</v>
      </c>
      <c r="G33" s="29">
        <f t="shared" si="18"/>
        <v>2.085124677558039</v>
      </c>
      <c r="H33" s="29">
        <f t="shared" si="18"/>
        <v>2.085124677558039</v>
      </c>
      <c r="I33" s="29">
        <f t="shared" si="18"/>
        <v>1.026999140154772</v>
      </c>
      <c r="J33" s="29">
        <f t="shared" si="18"/>
        <v>2.085124677558039</v>
      </c>
      <c r="K33" s="29">
        <f t="shared" si="18"/>
        <v>1.026999140154772</v>
      </c>
      <c r="L33" s="29">
        <f t="shared" si="18"/>
        <v>2.1090283748925192</v>
      </c>
      <c r="M33" s="29">
        <f t="shared" si="18"/>
        <v>1.034221840068787</v>
      </c>
      <c r="N33" s="29">
        <f t="shared" si="18"/>
        <v>1.034221840068787</v>
      </c>
      <c r="O33" s="29">
        <f t="shared" si="18"/>
        <v>1.034221840068787</v>
      </c>
      <c r="P33" s="29">
        <f t="shared" si="18"/>
        <v>1.034221840068787</v>
      </c>
      <c r="Q33" s="29">
        <f t="shared" si="18"/>
        <v>1.034221840068787</v>
      </c>
      <c r="R33" s="29">
        <f t="shared" si="18"/>
        <v>1.026999140154772</v>
      </c>
      <c r="S33" s="29">
        <f t="shared" si="18"/>
        <v>1.026999140154772</v>
      </c>
      <c r="T33" s="29">
        <f t="shared" si="18"/>
        <v>1.005503009458298</v>
      </c>
      <c r="U33" s="29">
        <f t="shared" si="18"/>
        <v>0</v>
      </c>
      <c r="V33" s="29">
        <f t="shared" si="18"/>
        <v>9.0369733447979356E-2</v>
      </c>
      <c r="W33" s="29">
        <f t="shared" si="18"/>
        <v>1.2295786758383489E-2</v>
      </c>
      <c r="X33" s="29">
        <f t="shared" ref="X33" si="19">SUM(X34:X50)</f>
        <v>1.5391229578675839E-2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1.058125537403267</v>
      </c>
      <c r="E37" s="10">
        <v>1.058125537403267</v>
      </c>
      <c r="F37" s="10">
        <v>1.058125537403267</v>
      </c>
      <c r="G37" s="10">
        <v>1.058125537403267</v>
      </c>
      <c r="H37" s="10">
        <v>1.058125537403267</v>
      </c>
      <c r="I37" s="10">
        <v>0</v>
      </c>
      <c r="J37" s="10">
        <v>1.058125537403267</v>
      </c>
      <c r="K37" s="10">
        <v>0</v>
      </c>
      <c r="L37" s="10">
        <v>1.0748065348237319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1.026999140154772</v>
      </c>
      <c r="E43" s="10">
        <v>0</v>
      </c>
      <c r="F43" s="10">
        <v>1.026999140154772</v>
      </c>
      <c r="G43" s="10">
        <v>1.026999140154772</v>
      </c>
      <c r="H43" s="10">
        <v>1.026999140154772</v>
      </c>
      <c r="I43" s="10">
        <v>1.026999140154772</v>
      </c>
      <c r="J43" s="10">
        <v>1.026999140154772</v>
      </c>
      <c r="K43" s="10">
        <v>1.026999140154772</v>
      </c>
      <c r="L43" s="10">
        <v>1.034221840068787</v>
      </c>
      <c r="M43" s="10">
        <v>1.034221840068787</v>
      </c>
      <c r="N43" s="10">
        <v>1.034221840068787</v>
      </c>
      <c r="O43" s="10">
        <v>1.034221840068787</v>
      </c>
      <c r="P43" s="10">
        <v>1.034221840068787</v>
      </c>
      <c r="Q43" s="10">
        <v>1.034221840068787</v>
      </c>
      <c r="R43" s="10">
        <v>1.026999140154772</v>
      </c>
      <c r="S43" s="10">
        <v>1.026999140154772</v>
      </c>
      <c r="T43" s="10">
        <v>1.005503009458298</v>
      </c>
      <c r="U43" s="10">
        <v>0</v>
      </c>
      <c r="V43" s="10">
        <v>9.0369733447979356E-2</v>
      </c>
      <c r="W43" s="10">
        <v>1.2295786758383489E-2</v>
      </c>
      <c r="X43" s="10">
        <v>1.5391229578675839E-2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59.651762682717113</v>
      </c>
      <c r="D51" s="37">
        <v>77.923473774720549</v>
      </c>
      <c r="E51" s="37">
        <v>83.6414445399828</v>
      </c>
      <c r="F51" s="37">
        <v>125.5588993981083</v>
      </c>
      <c r="G51" s="37">
        <v>176.28976784178849</v>
      </c>
      <c r="H51" s="37">
        <v>235.64058469475489</v>
      </c>
      <c r="I51" s="37">
        <v>308.40498710232163</v>
      </c>
      <c r="J51" s="37">
        <v>282.50214961306961</v>
      </c>
      <c r="K51" s="37">
        <v>321.04471195184863</v>
      </c>
      <c r="L51" s="37">
        <v>264.7463456577816</v>
      </c>
      <c r="M51" s="37">
        <v>221.38865004299231</v>
      </c>
      <c r="N51" s="37">
        <v>222.0980223559759</v>
      </c>
      <c r="O51" s="37">
        <v>258.1040412725709</v>
      </c>
      <c r="P51" s="37">
        <v>368.33619948409279</v>
      </c>
      <c r="Q51" s="37">
        <v>361.69389509888219</v>
      </c>
      <c r="R51" s="37">
        <v>343.42218400687881</v>
      </c>
      <c r="S51" s="37">
        <v>368.05674978503868</v>
      </c>
      <c r="T51" s="37">
        <v>371.3528804815133</v>
      </c>
      <c r="U51" s="37">
        <v>409.12622527944973</v>
      </c>
      <c r="V51" s="37">
        <v>371.04247635425622</v>
      </c>
      <c r="W51" s="37">
        <v>330.26827171109198</v>
      </c>
      <c r="X51" s="37">
        <v>281.90601891659497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27.858985382631129</v>
      </c>
      <c r="D76" s="40">
        <v>30.18056749785039</v>
      </c>
      <c r="E76" s="40">
        <v>29.062768701633701</v>
      </c>
      <c r="F76" s="40">
        <v>32.072226999140163</v>
      </c>
      <c r="G76" s="40">
        <v>33.53396388650043</v>
      </c>
      <c r="H76" s="40">
        <v>36.027515047291487</v>
      </c>
      <c r="I76" s="40">
        <v>36.371453138435079</v>
      </c>
      <c r="J76" s="40">
        <v>34.651762682717113</v>
      </c>
      <c r="K76" s="40">
        <v>30.610490111779882</v>
      </c>
      <c r="L76" s="40">
        <v>28.976784178847801</v>
      </c>
      <c r="M76" s="40">
        <v>30.18056749785039</v>
      </c>
      <c r="N76" s="40">
        <v>28.890799656061908</v>
      </c>
      <c r="O76" s="40">
        <v>26.483233018056751</v>
      </c>
      <c r="P76" s="40">
        <v>24.505588993981078</v>
      </c>
      <c r="Q76" s="40">
        <v>24.763542562338781</v>
      </c>
      <c r="R76" s="40">
        <v>24.677558039552881</v>
      </c>
      <c r="S76" s="40">
        <v>26.139294926913159</v>
      </c>
      <c r="T76" s="40">
        <v>20.172828890799661</v>
      </c>
      <c r="U76" s="40">
        <v>20.631470335339639</v>
      </c>
      <c r="V76" s="40">
        <v>20.100601891659501</v>
      </c>
      <c r="W76" s="40">
        <v>17.79406706792777</v>
      </c>
      <c r="X76" s="40">
        <v>9.3160791057609629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26860.91770640582</v>
      </c>
      <c r="D2" s="31">
        <f t="shared" ref="D2:W2" si="1">SUM(D3,D17,D22,D25,D26,D51,D52,D71,D74,D75,D76)</f>
        <v>28820.559032534398</v>
      </c>
      <c r="E2" s="31">
        <f t="shared" si="1"/>
        <v>29174.092353926582</v>
      </c>
      <c r="F2" s="31">
        <f t="shared" si="1"/>
        <v>29315.796424542568</v>
      </c>
      <c r="G2" s="31">
        <f t="shared" si="1"/>
        <v>29867.738954838263</v>
      </c>
      <c r="H2" s="31">
        <f t="shared" si="1"/>
        <v>30636.035645427346</v>
      </c>
      <c r="I2" s="31">
        <f t="shared" si="1"/>
        <v>31749.743687831538</v>
      </c>
      <c r="J2" s="31">
        <f t="shared" si="1"/>
        <v>29984.618506619619</v>
      </c>
      <c r="K2" s="31">
        <f t="shared" si="1"/>
        <v>31285.149925756188</v>
      </c>
      <c r="L2" s="31">
        <f t="shared" si="1"/>
        <v>31602.609441221233</v>
      </c>
      <c r="M2" s="31">
        <f t="shared" si="1"/>
        <v>34567.295263511412</v>
      </c>
      <c r="N2" s="31">
        <f t="shared" si="1"/>
        <v>32236.542334412879</v>
      </c>
      <c r="O2" s="31">
        <f t="shared" si="1"/>
        <v>32840.551859603627</v>
      </c>
      <c r="P2" s="31">
        <f t="shared" si="1"/>
        <v>32147.432317930368</v>
      </c>
      <c r="Q2" s="31">
        <f t="shared" si="1"/>
        <v>30241.096407219964</v>
      </c>
      <c r="R2" s="31">
        <f t="shared" si="1"/>
        <v>30200.63847408726</v>
      </c>
      <c r="S2" s="31">
        <f t="shared" si="1"/>
        <v>31922.607502311548</v>
      </c>
      <c r="T2" s="31">
        <f t="shared" si="1"/>
        <v>31984.369555590187</v>
      </c>
      <c r="U2" s="31">
        <f t="shared" si="1"/>
        <v>34400.764929712248</v>
      </c>
      <c r="V2" s="31">
        <f t="shared" si="1"/>
        <v>32613.672879909605</v>
      </c>
      <c r="W2" s="31">
        <f t="shared" si="1"/>
        <v>32529.236465194539</v>
      </c>
      <c r="X2" s="31">
        <f t="shared" ref="X2" si="2">SUM(X3,X17,X22,X25,X26,X51,X52,X71,X74,X75,X76)</f>
        <v>34365.89938593925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5693.8441960447108</v>
      </c>
      <c r="D3" s="34">
        <f t="shared" ref="D3:W3" si="4">SUM(D4,D8,D11)</f>
        <v>6142.5197764402419</v>
      </c>
      <c r="E3" s="34">
        <f t="shared" si="4"/>
        <v>6798.2255374032666</v>
      </c>
      <c r="F3" s="34">
        <f t="shared" si="4"/>
        <v>6716.3750644883921</v>
      </c>
      <c r="G3" s="34">
        <f t="shared" si="4"/>
        <v>6989.1219260533089</v>
      </c>
      <c r="H3" s="34">
        <f t="shared" si="4"/>
        <v>7689.4052450558884</v>
      </c>
      <c r="I3" s="34">
        <f t="shared" si="4"/>
        <v>8793.1925193465122</v>
      </c>
      <c r="J3" s="34">
        <f t="shared" si="4"/>
        <v>7864.8678417884757</v>
      </c>
      <c r="K3" s="34">
        <f t="shared" si="4"/>
        <v>8498.956061908857</v>
      </c>
      <c r="L3" s="34">
        <f t="shared" si="4"/>
        <v>8745.3174548581246</v>
      </c>
      <c r="M3" s="34">
        <f t="shared" si="4"/>
        <v>9987.1272570937235</v>
      </c>
      <c r="N3" s="34">
        <f t="shared" si="4"/>
        <v>8653.8087704213176</v>
      </c>
      <c r="O3" s="34">
        <f t="shared" si="4"/>
        <v>9087.9246775580395</v>
      </c>
      <c r="P3" s="34">
        <f t="shared" si="4"/>
        <v>8738.7974204643142</v>
      </c>
      <c r="Q3" s="34">
        <f t="shared" si="4"/>
        <v>8019.5871023215805</v>
      </c>
      <c r="R3" s="34">
        <f t="shared" si="4"/>
        <v>7775.9651762682606</v>
      </c>
      <c r="S3" s="34">
        <f t="shared" si="4"/>
        <v>8240.1286328460865</v>
      </c>
      <c r="T3" s="34">
        <f t="shared" si="4"/>
        <v>8191.2277730008636</v>
      </c>
      <c r="U3" s="34">
        <f t="shared" si="4"/>
        <v>7673.1697334479786</v>
      </c>
      <c r="V3" s="34">
        <f t="shared" si="4"/>
        <v>6205.0843508168464</v>
      </c>
      <c r="W3" s="34">
        <f t="shared" si="4"/>
        <v>6462.3703353396368</v>
      </c>
      <c r="X3" s="34">
        <f t="shared" ref="X3" si="5">SUM(X4,X8,X11)</f>
        <v>6105.2716251074808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5077.835941530524</v>
      </c>
      <c r="D4" s="29">
        <f t="shared" ref="D4:W4" si="7">SUM(D5:D7)</f>
        <v>5616.8531384350827</v>
      </c>
      <c r="E4" s="29">
        <f t="shared" si="7"/>
        <v>6264.1489251934645</v>
      </c>
      <c r="F4" s="29">
        <f t="shared" si="7"/>
        <v>6172.8746345657783</v>
      </c>
      <c r="G4" s="29">
        <f t="shared" si="7"/>
        <v>6541.6101461736871</v>
      </c>
      <c r="H4" s="29">
        <f t="shared" si="7"/>
        <v>7429.8282029234724</v>
      </c>
      <c r="I4" s="29">
        <f t="shared" si="7"/>
        <v>8503.4285468615599</v>
      </c>
      <c r="J4" s="29">
        <f t="shared" si="7"/>
        <v>7653.2422184006855</v>
      </c>
      <c r="K4" s="29">
        <f t="shared" si="7"/>
        <v>8275.4384350816854</v>
      </c>
      <c r="L4" s="29">
        <f t="shared" si="7"/>
        <v>8425.002493551161</v>
      </c>
      <c r="M4" s="29">
        <f t="shared" si="7"/>
        <v>9590.8024935511621</v>
      </c>
      <c r="N4" s="29">
        <f t="shared" si="7"/>
        <v>8321.9693035253604</v>
      </c>
      <c r="O4" s="29">
        <f t="shared" si="7"/>
        <v>8802.2914015477218</v>
      </c>
      <c r="P4" s="29">
        <f t="shared" si="7"/>
        <v>8403.1407566637972</v>
      </c>
      <c r="Q4" s="29">
        <f t="shared" si="7"/>
        <v>7726.447033533962</v>
      </c>
      <c r="R4" s="29">
        <f t="shared" si="7"/>
        <v>7526.0278589853724</v>
      </c>
      <c r="S4" s="29">
        <f t="shared" si="7"/>
        <v>8001.9478073946675</v>
      </c>
      <c r="T4" s="29">
        <f t="shared" si="7"/>
        <v>7967.1868443680178</v>
      </c>
      <c r="U4" s="29">
        <f t="shared" si="7"/>
        <v>7461.3949269131544</v>
      </c>
      <c r="V4" s="29">
        <f t="shared" si="7"/>
        <v>6076.6687016337</v>
      </c>
      <c r="W4" s="29">
        <f t="shared" si="7"/>
        <v>6400.7199484092844</v>
      </c>
      <c r="X4" s="29">
        <f t="shared" ref="X4" si="8">SUM(X5:X7)</f>
        <v>6012.541014617369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1.3987962166809975</v>
      </c>
      <c r="D6" s="10">
        <f>FC_OTH_CP_E!D6+FC_OTH_HH_E!D6+FC_OTH_AFF_E!D6</f>
        <v>1.4046431642304382</v>
      </c>
      <c r="E6" s="10">
        <f>FC_OTH_CP_E!E6+FC_OTH_HH_E!E6+FC_OTH_AFF_E!E6</f>
        <v>1.4004299226139292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1.3680997420464325</v>
      </c>
      <c r="L6" s="10">
        <f>FC_OTH_CP_E!L6+FC_OTH_HH_E!L6+FC_OTH_AFF_E!L6</f>
        <v>1.3810834049871026</v>
      </c>
      <c r="M6" s="10">
        <f>FC_OTH_CP_E!M6+FC_OTH_HH_E!M6+FC_OTH_AFF_E!M6</f>
        <v>0.70008598452278603</v>
      </c>
      <c r="N6" s="10">
        <f>FC_OTH_CP_E!N6+FC_OTH_HH_E!N6+FC_OTH_AFF_E!N6</f>
        <v>0.68624247635425639</v>
      </c>
      <c r="O6" s="10">
        <f>FC_OTH_CP_E!O6+FC_OTH_HH_E!O6+FC_OTH_AFF_E!O6</f>
        <v>0.6995700773860708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6.8787618228718705E-2</v>
      </c>
      <c r="W6" s="10">
        <f>FC_OTH_CP_E!W6+FC_OTH_HH_E!W6+FC_OTH_AFF_E!W6</f>
        <v>2.8374892519346514E-3</v>
      </c>
      <c r="X6" s="10">
        <f>FC_OTH_CP_E!X6+FC_OTH_HH_E!X6+FC_OTH_AFF_E!X6</f>
        <v>0.49260533104041226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5076.4371453138428</v>
      </c>
      <c r="D7" s="10">
        <f>FC_OTH_CP_E!D7+FC_OTH_HH_E!D7+FC_OTH_AFF_E!D7</f>
        <v>5615.4484952708526</v>
      </c>
      <c r="E7" s="10">
        <f>FC_OTH_CP_E!E7+FC_OTH_HH_E!E7+FC_OTH_AFF_E!E7</f>
        <v>6262.748495270851</v>
      </c>
      <c r="F7" s="10">
        <f>FC_OTH_CP_E!F7+FC_OTH_HH_E!F7+FC_OTH_AFF_E!F7</f>
        <v>6172.8746345657783</v>
      </c>
      <c r="G7" s="10">
        <f>FC_OTH_CP_E!G7+FC_OTH_HH_E!G7+FC_OTH_AFF_E!G7</f>
        <v>6541.6101461736871</v>
      </c>
      <c r="H7" s="10">
        <f>FC_OTH_CP_E!H7+FC_OTH_HH_E!H7+FC_OTH_AFF_E!H7</f>
        <v>7429.8282029234724</v>
      </c>
      <c r="I7" s="10">
        <f>FC_OTH_CP_E!I7+FC_OTH_HH_E!I7+FC_OTH_AFF_E!I7</f>
        <v>8503.4285468615599</v>
      </c>
      <c r="J7" s="10">
        <f>FC_OTH_CP_E!J7+FC_OTH_HH_E!J7+FC_OTH_AFF_E!J7</f>
        <v>7653.2422184006855</v>
      </c>
      <c r="K7" s="10">
        <f>FC_OTH_CP_E!K7+FC_OTH_HH_E!K7+FC_OTH_AFF_E!K7</f>
        <v>8274.0703353396384</v>
      </c>
      <c r="L7" s="10">
        <f>FC_OTH_CP_E!L7+FC_OTH_HH_E!L7+FC_OTH_AFF_E!L7</f>
        <v>8423.6214101461737</v>
      </c>
      <c r="M7" s="10">
        <f>FC_OTH_CP_E!M7+FC_OTH_HH_E!M7+FC_OTH_AFF_E!M7</f>
        <v>9590.1024075666392</v>
      </c>
      <c r="N7" s="10">
        <f>FC_OTH_CP_E!N7+FC_OTH_HH_E!N7+FC_OTH_AFF_E!N7</f>
        <v>8321.2830610490055</v>
      </c>
      <c r="O7" s="10">
        <f>FC_OTH_CP_E!O7+FC_OTH_HH_E!O7+FC_OTH_AFF_E!O7</f>
        <v>8801.5918314703358</v>
      </c>
      <c r="P7" s="10">
        <f>FC_OTH_CP_E!P7+FC_OTH_HH_E!P7+FC_OTH_AFF_E!P7</f>
        <v>8403.1407566637972</v>
      </c>
      <c r="Q7" s="10">
        <f>FC_OTH_CP_E!Q7+FC_OTH_HH_E!Q7+FC_OTH_AFF_E!Q7</f>
        <v>7726.447033533962</v>
      </c>
      <c r="R7" s="10">
        <f>FC_OTH_CP_E!R7+FC_OTH_HH_E!R7+FC_OTH_AFF_E!R7</f>
        <v>7526.0278589853724</v>
      </c>
      <c r="S7" s="10">
        <f>FC_OTH_CP_E!S7+FC_OTH_HH_E!S7+FC_OTH_AFF_E!S7</f>
        <v>8001.9478073946675</v>
      </c>
      <c r="T7" s="10">
        <f>FC_OTH_CP_E!T7+FC_OTH_HH_E!T7+FC_OTH_AFF_E!T7</f>
        <v>7967.1868443680178</v>
      </c>
      <c r="U7" s="10">
        <f>FC_OTH_CP_E!U7+FC_OTH_HH_E!U7+FC_OTH_AFF_E!U7</f>
        <v>7461.3949269131544</v>
      </c>
      <c r="V7" s="10">
        <f>FC_OTH_CP_E!V7+FC_OTH_HH_E!V7+FC_OTH_AFF_E!V7</f>
        <v>6076.5999140154718</v>
      </c>
      <c r="W7" s="10">
        <f>FC_OTH_CP_E!W7+FC_OTH_HH_E!W7+FC_OTH_AFF_E!W7</f>
        <v>6400.7171109200326</v>
      </c>
      <c r="X7" s="10">
        <f>FC_OTH_CP_E!X7+FC_OTH_HH_E!X7+FC_OTH_AFF_E!X7</f>
        <v>6012.0484092863289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50.334479793637144</v>
      </c>
      <c r="D8" s="29">
        <f t="shared" ref="D8:W8" si="10">SUM(D9:D10)</f>
        <v>62.298624247635416</v>
      </c>
      <c r="E8" s="29">
        <f t="shared" si="10"/>
        <v>68.730352536543421</v>
      </c>
      <c r="F8" s="29">
        <f t="shared" si="10"/>
        <v>74.834737747205509</v>
      </c>
      <c r="G8" s="29">
        <f t="shared" si="10"/>
        <v>95.660619088564061</v>
      </c>
      <c r="H8" s="29">
        <f t="shared" si="10"/>
        <v>100.18082545141874</v>
      </c>
      <c r="I8" s="29">
        <f t="shared" si="10"/>
        <v>111.24015477214098</v>
      </c>
      <c r="J8" s="29">
        <f t="shared" si="10"/>
        <v>97.866638005159047</v>
      </c>
      <c r="K8" s="29">
        <f t="shared" si="10"/>
        <v>127.41668099742046</v>
      </c>
      <c r="L8" s="29">
        <f t="shared" si="10"/>
        <v>112.35984522785897</v>
      </c>
      <c r="M8" s="29">
        <f t="shared" si="10"/>
        <v>171.42674118658641</v>
      </c>
      <c r="N8" s="29">
        <f t="shared" si="10"/>
        <v>134.51668099742039</v>
      </c>
      <c r="O8" s="29">
        <f t="shared" si="10"/>
        <v>130.82269991401549</v>
      </c>
      <c r="P8" s="29">
        <f t="shared" si="10"/>
        <v>146.80369733447978</v>
      </c>
      <c r="Q8" s="29">
        <f t="shared" si="10"/>
        <v>117.06672398968183</v>
      </c>
      <c r="R8" s="29">
        <f t="shared" si="10"/>
        <v>109.27678417884769</v>
      </c>
      <c r="S8" s="29">
        <f t="shared" si="10"/>
        <v>101.52407566638004</v>
      </c>
      <c r="T8" s="29">
        <f t="shared" si="10"/>
        <v>84.815219260533155</v>
      </c>
      <c r="U8" s="29">
        <f t="shared" si="10"/>
        <v>80.492691315563192</v>
      </c>
      <c r="V8" s="29">
        <f t="shared" si="10"/>
        <v>61.19793637145311</v>
      </c>
      <c r="W8" s="29">
        <f t="shared" si="10"/>
        <v>23.508770421324158</v>
      </c>
      <c r="X8" s="29">
        <f t="shared" ref="X8" si="11">SUM(X9:X10)</f>
        <v>19.68185726569218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50.334479793637144</v>
      </c>
      <c r="D10" s="10">
        <f>FC_OTH_CP_E!D10+FC_OTH_HH_E!D10+FC_OTH_AFF_E!D10</f>
        <v>62.298624247635416</v>
      </c>
      <c r="E10" s="10">
        <f>FC_OTH_CP_E!E10+FC_OTH_HH_E!E10+FC_OTH_AFF_E!E10</f>
        <v>68.730352536543421</v>
      </c>
      <c r="F10" s="10">
        <f>FC_OTH_CP_E!F10+FC_OTH_HH_E!F10+FC_OTH_AFF_E!F10</f>
        <v>74.834737747205509</v>
      </c>
      <c r="G10" s="10">
        <f>FC_OTH_CP_E!G10+FC_OTH_HH_E!G10+FC_OTH_AFF_E!G10</f>
        <v>95.660619088564061</v>
      </c>
      <c r="H10" s="10">
        <f>FC_OTH_CP_E!H10+FC_OTH_HH_E!H10+FC_OTH_AFF_E!H10</f>
        <v>100.18082545141874</v>
      </c>
      <c r="I10" s="10">
        <f>FC_OTH_CP_E!I10+FC_OTH_HH_E!I10+FC_OTH_AFF_E!I10</f>
        <v>111.24015477214098</v>
      </c>
      <c r="J10" s="10">
        <f>FC_OTH_CP_E!J10+FC_OTH_HH_E!J10+FC_OTH_AFF_E!J10</f>
        <v>97.866638005159047</v>
      </c>
      <c r="K10" s="10">
        <f>FC_OTH_CP_E!K10+FC_OTH_HH_E!K10+FC_OTH_AFF_E!K10</f>
        <v>127.41668099742046</v>
      </c>
      <c r="L10" s="10">
        <f>FC_OTH_CP_E!L10+FC_OTH_HH_E!L10+FC_OTH_AFF_E!L10</f>
        <v>112.35984522785897</v>
      </c>
      <c r="M10" s="10">
        <f>FC_OTH_CP_E!M10+FC_OTH_HH_E!M10+FC_OTH_AFF_E!M10</f>
        <v>171.42674118658641</v>
      </c>
      <c r="N10" s="10">
        <f>FC_OTH_CP_E!N10+FC_OTH_HH_E!N10+FC_OTH_AFF_E!N10</f>
        <v>134.51668099742039</v>
      </c>
      <c r="O10" s="10">
        <f>FC_OTH_CP_E!O10+FC_OTH_HH_E!O10+FC_OTH_AFF_E!O10</f>
        <v>130.82269991401549</v>
      </c>
      <c r="P10" s="10">
        <f>FC_OTH_CP_E!P10+FC_OTH_HH_E!P10+FC_OTH_AFF_E!P10</f>
        <v>146.80369733447978</v>
      </c>
      <c r="Q10" s="10">
        <f>FC_OTH_CP_E!Q10+FC_OTH_HH_E!Q10+FC_OTH_AFF_E!Q10</f>
        <v>117.06672398968183</v>
      </c>
      <c r="R10" s="10">
        <f>FC_OTH_CP_E!R10+FC_OTH_HH_E!R10+FC_OTH_AFF_E!R10</f>
        <v>109.27678417884769</v>
      </c>
      <c r="S10" s="10">
        <f>FC_OTH_CP_E!S10+FC_OTH_HH_E!S10+FC_OTH_AFF_E!S10</f>
        <v>101.52407566638004</v>
      </c>
      <c r="T10" s="10">
        <f>FC_OTH_CP_E!T10+FC_OTH_HH_E!T10+FC_OTH_AFF_E!T10</f>
        <v>84.815219260533155</v>
      </c>
      <c r="U10" s="10">
        <f>FC_OTH_CP_E!U10+FC_OTH_HH_E!U10+FC_OTH_AFF_E!U10</f>
        <v>80.492691315563192</v>
      </c>
      <c r="V10" s="10">
        <f>FC_OTH_CP_E!V10+FC_OTH_HH_E!V10+FC_OTH_AFF_E!V10</f>
        <v>61.19793637145311</v>
      </c>
      <c r="W10" s="10">
        <f>FC_OTH_CP_E!W10+FC_OTH_HH_E!W10+FC_OTH_AFF_E!W10</f>
        <v>23.508770421324158</v>
      </c>
      <c r="X10" s="10">
        <f>FC_OTH_CP_E!X10+FC_OTH_HH_E!X10+FC_OTH_AFF_E!X10</f>
        <v>19.68185726569218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565.67377472055023</v>
      </c>
      <c r="D11" s="29">
        <f t="shared" ref="D11:W11" si="13">SUM(D12:D16)</f>
        <v>463.36801375752356</v>
      </c>
      <c r="E11" s="29">
        <f t="shared" si="13"/>
        <v>465.34625967325888</v>
      </c>
      <c r="F11" s="29">
        <f t="shared" si="13"/>
        <v>468.66569217540837</v>
      </c>
      <c r="G11" s="29">
        <f t="shared" si="13"/>
        <v>351.85116079105762</v>
      </c>
      <c r="H11" s="29">
        <f t="shared" si="13"/>
        <v>159.39621668099744</v>
      </c>
      <c r="I11" s="29">
        <f t="shared" si="13"/>
        <v>178.52381771281171</v>
      </c>
      <c r="J11" s="29">
        <f t="shared" si="13"/>
        <v>113.7589853826311</v>
      </c>
      <c r="K11" s="29">
        <f t="shared" si="13"/>
        <v>96.100945829750643</v>
      </c>
      <c r="L11" s="29">
        <f t="shared" si="13"/>
        <v>207.95511607910575</v>
      </c>
      <c r="M11" s="29">
        <f t="shared" si="13"/>
        <v>224.89802235597597</v>
      </c>
      <c r="N11" s="29">
        <f t="shared" si="13"/>
        <v>197.3227858985382</v>
      </c>
      <c r="O11" s="29">
        <f t="shared" si="13"/>
        <v>154.81057609630273</v>
      </c>
      <c r="P11" s="29">
        <f t="shared" si="13"/>
        <v>188.85296646603612</v>
      </c>
      <c r="Q11" s="29">
        <f t="shared" si="13"/>
        <v>176.0733447979363</v>
      </c>
      <c r="R11" s="29">
        <f t="shared" si="13"/>
        <v>140.66053310404112</v>
      </c>
      <c r="S11" s="29">
        <f t="shared" si="13"/>
        <v>136.65674978503864</v>
      </c>
      <c r="T11" s="29">
        <f t="shared" si="13"/>
        <v>139.22570937231296</v>
      </c>
      <c r="U11" s="29">
        <f t="shared" si="13"/>
        <v>131.28211521926053</v>
      </c>
      <c r="V11" s="29">
        <f t="shared" si="13"/>
        <v>67.217712811693843</v>
      </c>
      <c r="W11" s="29">
        <f t="shared" si="13"/>
        <v>38.14161650902836</v>
      </c>
      <c r="X11" s="29">
        <f t="shared" ref="X11" si="14">SUM(X12:X16)</f>
        <v>73.048753224419585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0.54471195184866716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1.107996560619088</v>
      </c>
      <c r="L12" s="10">
        <f>FC_OTH_CP_E!L12+FC_OTH_HH_E!L12+FC_OTH_AFF_E!L12</f>
        <v>0.55391229578675838</v>
      </c>
      <c r="M12" s="10">
        <f>FC_OTH_CP_E!M12+FC_OTH_HH_E!M12+FC_OTH_AFF_E!M12</f>
        <v>0.57695614789337912</v>
      </c>
      <c r="N12" s="10">
        <f>FC_OTH_CP_E!N12+FC_OTH_HH_E!N12+FC_OTH_AFF_E!N12</f>
        <v>1.103181427343078</v>
      </c>
      <c r="O12" s="10">
        <f>FC_OTH_CP_E!O12+FC_OTH_HH_E!O12+FC_OTH_AFF_E!O12</f>
        <v>3.8944110060189159</v>
      </c>
      <c r="P12" s="10">
        <f>FC_OTH_CP_E!P12+FC_OTH_HH_E!P12+FC_OTH_AFF_E!P12</f>
        <v>5.5634565778159928</v>
      </c>
      <c r="Q12" s="10">
        <f>FC_OTH_CP_E!Q12+FC_OTH_HH_E!Q12+FC_OTH_AFF_E!Q12</f>
        <v>4.9871023215821149</v>
      </c>
      <c r="R12" s="10">
        <f>FC_OTH_CP_E!R12+FC_OTH_HH_E!R12+FC_OTH_AFF_E!R12</f>
        <v>2.8098882201203779</v>
      </c>
      <c r="S12" s="10">
        <f>FC_OTH_CP_E!S12+FC_OTH_HH_E!S12+FC_OTH_AFF_E!S12</f>
        <v>7.1945829750644883</v>
      </c>
      <c r="T12" s="10">
        <f>FC_OTH_CP_E!T12+FC_OTH_HH_E!T12+FC_OTH_AFF_E!T12</f>
        <v>6.5202923473774721</v>
      </c>
      <c r="U12" s="10">
        <f>FC_OTH_CP_E!U12+FC_OTH_HH_E!U12+FC_OTH_AFF_E!U12</f>
        <v>7.2043852106620809</v>
      </c>
      <c r="V12" s="10">
        <f>FC_OTH_CP_E!V12+FC_OTH_HH_E!V12+FC_OTH_AFF_E!V12</f>
        <v>5.037575236457438</v>
      </c>
      <c r="W12" s="10">
        <f>FC_OTH_CP_E!W12+FC_OTH_HH_E!W12+FC_OTH_AFF_E!W12</f>
        <v>4.4024075666380051E-2</v>
      </c>
      <c r="X12" s="10">
        <f>FC_OTH_CP_E!X12+FC_OTH_HH_E!X12+FC_OTH_AFF_E!X12</f>
        <v>0.10687876182287188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557.53654342218397</v>
      </c>
      <c r="D13" s="10">
        <f>FC_OTH_CP_E!D13+FC_OTH_HH_E!D13+FC_OTH_AFF_E!D13</f>
        <v>463.36801375752356</v>
      </c>
      <c r="E13" s="10">
        <f>FC_OTH_CP_E!E13+FC_OTH_HH_E!E13+FC_OTH_AFF_E!E13</f>
        <v>464.92889079965613</v>
      </c>
      <c r="F13" s="10">
        <f>FC_OTH_CP_E!F13+FC_OTH_HH_E!F13+FC_OTH_AFF_E!F13</f>
        <v>468.66569217540837</v>
      </c>
      <c r="G13" s="10">
        <f>FC_OTH_CP_E!G13+FC_OTH_HH_E!G13+FC_OTH_AFF_E!G13</f>
        <v>351.30644883920894</v>
      </c>
      <c r="H13" s="10">
        <f>FC_OTH_CP_E!H13+FC_OTH_HH_E!H13+FC_OTH_AFF_E!H13</f>
        <v>159.39621668099744</v>
      </c>
      <c r="I13" s="10">
        <f>FC_OTH_CP_E!I13+FC_OTH_HH_E!I13+FC_OTH_AFF_E!I13</f>
        <v>177.6890799656062</v>
      </c>
      <c r="J13" s="10">
        <f>FC_OTH_CP_E!J13+FC_OTH_HH_E!J13+FC_OTH_AFF_E!J13</f>
        <v>113.7589853826311</v>
      </c>
      <c r="K13" s="10">
        <f>FC_OTH_CP_E!K13+FC_OTH_HH_E!K13+FC_OTH_AFF_E!K13</f>
        <v>94.161306964746345</v>
      </c>
      <c r="L13" s="10">
        <f>FC_OTH_CP_E!L13+FC_OTH_HH_E!L13+FC_OTH_AFF_E!L13</f>
        <v>206.56595012897679</v>
      </c>
      <c r="M13" s="10">
        <f>FC_OTH_CP_E!M13+FC_OTH_HH_E!M13+FC_OTH_AFF_E!M13</f>
        <v>224.32106620808258</v>
      </c>
      <c r="N13" s="10">
        <f>FC_OTH_CP_E!N13+FC_OTH_HH_E!N13+FC_OTH_AFF_E!N13</f>
        <v>196.21960447119511</v>
      </c>
      <c r="O13" s="10">
        <f>FC_OTH_CP_E!O13+FC_OTH_HH_E!O13+FC_OTH_AFF_E!O13</f>
        <v>150.49389509888226</v>
      </c>
      <c r="P13" s="10">
        <f>FC_OTH_CP_E!P13+FC_OTH_HH_E!P13+FC_OTH_AFF_E!P13</f>
        <v>172.27110920034394</v>
      </c>
      <c r="Q13" s="10">
        <f>FC_OTH_CP_E!Q13+FC_OTH_HH_E!Q13+FC_OTH_AFF_E!Q13</f>
        <v>142.53852106620801</v>
      </c>
      <c r="R13" s="10">
        <f>FC_OTH_CP_E!R13+FC_OTH_HH_E!R13+FC_OTH_AFF_E!R13</f>
        <v>123.07919174548566</v>
      </c>
      <c r="S13" s="10">
        <f>FC_OTH_CP_E!S13+FC_OTH_HH_E!S13+FC_OTH_AFF_E!S13</f>
        <v>121.10300945829748</v>
      </c>
      <c r="T13" s="10">
        <f>FC_OTH_CP_E!T13+FC_OTH_HH_E!T13+FC_OTH_AFF_E!T13</f>
        <v>122.97532244196044</v>
      </c>
      <c r="U13" s="10">
        <f>FC_OTH_CP_E!U13+FC_OTH_HH_E!U13+FC_OTH_AFF_E!U13</f>
        <v>107.59079965606189</v>
      </c>
      <c r="V13" s="10">
        <f>FC_OTH_CP_E!V13+FC_OTH_HH_E!V13+FC_OTH_AFF_E!V13</f>
        <v>46.866036113499526</v>
      </c>
      <c r="W13" s="10">
        <f>FC_OTH_CP_E!W13+FC_OTH_HH_E!W13+FC_OTH_AFF_E!W13</f>
        <v>36.677644024075654</v>
      </c>
      <c r="X13" s="10">
        <f>FC_OTH_CP_E!X13+FC_OTH_HH_E!X13+FC_OTH_AFF_E!X13</f>
        <v>72.941874462596715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8.1372312983662933</v>
      </c>
      <c r="D16" s="10">
        <f>FC_OTH_CP_E!D16+FC_OTH_HH_E!D16+FC_OTH_AFF_E!D16</f>
        <v>0</v>
      </c>
      <c r="E16" s="10">
        <f>FC_OTH_CP_E!E16+FC_OTH_HH_E!E16+FC_OTH_AFF_E!E16</f>
        <v>0.41736887360275154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0.83473774720550298</v>
      </c>
      <c r="J16" s="10">
        <f>FC_OTH_CP_E!J16+FC_OTH_HH_E!J16+FC_OTH_AFF_E!J16</f>
        <v>0</v>
      </c>
      <c r="K16" s="10">
        <f>FC_OTH_CP_E!K16+FC_OTH_HH_E!K16+FC_OTH_AFF_E!K16</f>
        <v>0.8316423043852107</v>
      </c>
      <c r="L16" s="10">
        <f>FC_OTH_CP_E!L16+FC_OTH_HH_E!L16+FC_OTH_AFF_E!L16</f>
        <v>0.83525365434221843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0.42226999140154758</v>
      </c>
      <c r="P16" s="10">
        <f>FC_OTH_CP_E!P16+FC_OTH_HH_E!P16+FC_OTH_AFF_E!P16</f>
        <v>11.018400687876181</v>
      </c>
      <c r="Q16" s="10">
        <f>FC_OTH_CP_E!Q16+FC_OTH_HH_E!Q16+FC_OTH_AFF_E!Q16</f>
        <v>28.54772141014617</v>
      </c>
      <c r="R16" s="10">
        <f>FC_OTH_CP_E!R16+FC_OTH_HH_E!R16+FC_OTH_AFF_E!R16</f>
        <v>14.77145313843508</v>
      </c>
      <c r="S16" s="10">
        <f>FC_OTH_CP_E!S16+FC_OTH_HH_E!S16+FC_OTH_AFF_E!S16</f>
        <v>8.3591573516766982</v>
      </c>
      <c r="T16" s="10">
        <f>FC_OTH_CP_E!T16+FC_OTH_HH_E!T16+FC_OTH_AFF_E!T16</f>
        <v>9.7300945829750631</v>
      </c>
      <c r="U16" s="10">
        <f>FC_OTH_CP_E!U16+FC_OTH_HH_E!U16+FC_OTH_AFF_E!U16</f>
        <v>16.486930352536554</v>
      </c>
      <c r="V16" s="10">
        <f>FC_OTH_CP_E!V16+FC_OTH_HH_E!V16+FC_OTH_AFF_E!V16</f>
        <v>15.314101461736875</v>
      </c>
      <c r="W16" s="10">
        <f>FC_OTH_CP_E!W16+FC_OTH_HH_E!W16+FC_OTH_AFF_E!W16</f>
        <v>1.4199484092863279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3.8907996560619091</v>
      </c>
      <c r="D17" s="37">
        <f t="shared" ref="D17:W17" si="16">SUM(D18:D21)</f>
        <v>3.6973344797936374</v>
      </c>
      <c r="E17" s="37">
        <f t="shared" si="16"/>
        <v>3.2674118658641453</v>
      </c>
      <c r="F17" s="37">
        <f t="shared" si="16"/>
        <v>3.1384350816852966</v>
      </c>
      <c r="G17" s="37">
        <f t="shared" si="16"/>
        <v>2.7730008598452289</v>
      </c>
      <c r="H17" s="37">
        <f t="shared" si="16"/>
        <v>2.3430782459157355</v>
      </c>
      <c r="I17" s="37">
        <f t="shared" si="16"/>
        <v>2.4505588993981084</v>
      </c>
      <c r="J17" s="37">
        <f t="shared" si="16"/>
        <v>2.2785898538263116</v>
      </c>
      <c r="K17" s="37">
        <f t="shared" si="16"/>
        <v>2.1496130696474633</v>
      </c>
      <c r="L17" s="37">
        <f t="shared" si="16"/>
        <v>2.1066208082545153</v>
      </c>
      <c r="M17" s="37">
        <f t="shared" si="16"/>
        <v>2.0206362854686164</v>
      </c>
      <c r="N17" s="37">
        <f t="shared" si="16"/>
        <v>1.8701633705932932</v>
      </c>
      <c r="O17" s="37">
        <f t="shared" si="16"/>
        <v>1.3112639724849535</v>
      </c>
      <c r="P17" s="37">
        <f t="shared" si="16"/>
        <v>1.3542562338779021</v>
      </c>
      <c r="Q17" s="37">
        <f t="shared" si="16"/>
        <v>0.92433361994840924</v>
      </c>
      <c r="R17" s="37">
        <f t="shared" si="16"/>
        <v>6.4488392089423974E-2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13.923731728288905</v>
      </c>
      <c r="X17" s="37">
        <f t="shared" ref="X17" si="17">SUM(X18:X21)</f>
        <v>9.1873602751504677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3.8907996560619091</v>
      </c>
      <c r="D18" s="10">
        <f>FC_OTH_CP_E!D18+FC_OTH_HH_E!D18+FC_OTH_AFF_E!D18</f>
        <v>3.6973344797936374</v>
      </c>
      <c r="E18" s="10">
        <f>FC_OTH_CP_E!E18+FC_OTH_HH_E!E18+FC_OTH_AFF_E!E18</f>
        <v>3.2674118658641453</v>
      </c>
      <c r="F18" s="10">
        <f>FC_OTH_CP_E!F18+FC_OTH_HH_E!F18+FC_OTH_AFF_E!F18</f>
        <v>3.1384350816852966</v>
      </c>
      <c r="G18" s="10">
        <f>FC_OTH_CP_E!G18+FC_OTH_HH_E!G18+FC_OTH_AFF_E!G18</f>
        <v>2.7730008598452289</v>
      </c>
      <c r="H18" s="10">
        <f>FC_OTH_CP_E!H18+FC_OTH_HH_E!H18+FC_OTH_AFF_E!H18</f>
        <v>2.3430782459157355</v>
      </c>
      <c r="I18" s="10">
        <f>FC_OTH_CP_E!I18+FC_OTH_HH_E!I18+FC_OTH_AFF_E!I18</f>
        <v>2.429062768701634</v>
      </c>
      <c r="J18" s="10">
        <f>FC_OTH_CP_E!J18+FC_OTH_HH_E!J18+FC_OTH_AFF_E!J18</f>
        <v>2.2570937231298371</v>
      </c>
      <c r="K18" s="10">
        <f>FC_OTH_CP_E!K18+FC_OTH_HH_E!K18+FC_OTH_AFF_E!K18</f>
        <v>2.1281169389509889</v>
      </c>
      <c r="L18" s="10">
        <f>FC_OTH_CP_E!L18+FC_OTH_HH_E!L18+FC_OTH_AFF_E!L18</f>
        <v>2.0636285468615658</v>
      </c>
      <c r="M18" s="10">
        <f>FC_OTH_CP_E!M18+FC_OTH_HH_E!M18+FC_OTH_AFF_E!M18</f>
        <v>1.9991401547721419</v>
      </c>
      <c r="N18" s="10">
        <f>FC_OTH_CP_E!N18+FC_OTH_HH_E!N18+FC_OTH_AFF_E!N18</f>
        <v>1.8486672398968185</v>
      </c>
      <c r="O18" s="10">
        <f>FC_OTH_CP_E!O18+FC_OTH_HH_E!O18+FC_OTH_AFF_E!O18</f>
        <v>1.2897678417884788</v>
      </c>
      <c r="P18" s="10">
        <f>FC_OTH_CP_E!P18+FC_OTH_HH_E!P18+FC_OTH_AFF_E!P18</f>
        <v>1.3542562338779021</v>
      </c>
      <c r="Q18" s="10">
        <f>FC_OTH_CP_E!Q18+FC_OTH_HH_E!Q18+FC_OTH_AFF_E!Q18</f>
        <v>0.90283748925193463</v>
      </c>
      <c r="R18" s="10">
        <f>FC_OTH_CP_E!R18+FC_OTH_HH_E!R18+FC_OTH_AFF_E!R18</f>
        <v>6.4488392089423974E-2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2.1496130696474623E-2</v>
      </c>
      <c r="J19" s="10">
        <f>FC_OTH_CP_E!J19+FC_OTH_HH_E!J19+FC_OTH_AFF_E!J19</f>
        <v>2.149613069647463E-2</v>
      </c>
      <c r="K19" s="10">
        <f>FC_OTH_CP_E!K19+FC_OTH_HH_E!K19+FC_OTH_AFF_E!K19</f>
        <v>2.1496130696474644E-2</v>
      </c>
      <c r="L19" s="10">
        <f>FC_OTH_CP_E!L19+FC_OTH_HH_E!L19+FC_OTH_AFF_E!L19</f>
        <v>4.2992261392949295E-2</v>
      </c>
      <c r="M19" s="10">
        <f>FC_OTH_CP_E!M19+FC_OTH_HH_E!M19+FC_OTH_AFF_E!M19</f>
        <v>2.1496130696474641E-2</v>
      </c>
      <c r="N19" s="10">
        <f>FC_OTH_CP_E!N19+FC_OTH_HH_E!N19+FC_OTH_AFF_E!N19</f>
        <v>2.149613069647463E-2</v>
      </c>
      <c r="O19" s="10">
        <f>FC_OTH_CP_E!O19+FC_OTH_HH_E!O19+FC_OTH_AFF_E!O19</f>
        <v>2.1496130696474644E-2</v>
      </c>
      <c r="P19" s="10">
        <f>FC_OTH_CP_E!P19+FC_OTH_HH_E!P19+FC_OTH_AFF_E!P19</f>
        <v>0</v>
      </c>
      <c r="Q19" s="10">
        <f>FC_OTH_CP_E!Q19+FC_OTH_HH_E!Q19+FC_OTH_AFF_E!Q19</f>
        <v>2.149613069647463E-2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13.923731728288905</v>
      </c>
      <c r="X19" s="10">
        <f>FC_OTH_CP_E!X19+FC_OTH_HH_E!X19+FC_OTH_AFF_E!X19</f>
        <v>9.1873602751504677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4241.4612209802235</v>
      </c>
      <c r="D26" s="37">
        <f t="shared" ref="D26:W26" si="22">SUM(D27,D33)</f>
        <v>4258.3118658641442</v>
      </c>
      <c r="E26" s="37">
        <f t="shared" si="22"/>
        <v>4295.7867583834905</v>
      </c>
      <c r="F26" s="37">
        <f t="shared" si="22"/>
        <v>4506.0786758383492</v>
      </c>
      <c r="G26" s="37">
        <f t="shared" si="22"/>
        <v>4413.7383490971633</v>
      </c>
      <c r="H26" s="37">
        <f t="shared" si="22"/>
        <v>4337.2981083404993</v>
      </c>
      <c r="I26" s="37">
        <f t="shared" si="22"/>
        <v>3772.1337919174539</v>
      </c>
      <c r="J26" s="37">
        <f t="shared" si="22"/>
        <v>3513.5330180567489</v>
      </c>
      <c r="K26" s="37">
        <f t="shared" si="22"/>
        <v>3427.1353396388645</v>
      </c>
      <c r="L26" s="37">
        <f t="shared" si="22"/>
        <v>3251.5835769561477</v>
      </c>
      <c r="M26" s="37">
        <f t="shared" si="22"/>
        <v>3275.2341358555454</v>
      </c>
      <c r="N26" s="37">
        <f t="shared" si="22"/>
        <v>3214.6795356835773</v>
      </c>
      <c r="O26" s="37">
        <f t="shared" si="22"/>
        <v>3049.0613929492697</v>
      </c>
      <c r="P26" s="37">
        <f t="shared" si="22"/>
        <v>2848.4522785898534</v>
      </c>
      <c r="Q26" s="37">
        <f t="shared" si="22"/>
        <v>2763.8523645743762</v>
      </c>
      <c r="R26" s="37">
        <f t="shared" si="22"/>
        <v>2747.5877042132406</v>
      </c>
      <c r="S26" s="37">
        <f t="shared" si="22"/>
        <v>2859.1525365434213</v>
      </c>
      <c r="T26" s="37">
        <f t="shared" si="22"/>
        <v>3227.6254514187444</v>
      </c>
      <c r="U26" s="37">
        <f t="shared" si="22"/>
        <v>3376.328288907996</v>
      </c>
      <c r="V26" s="37">
        <f t="shared" si="22"/>
        <v>3445.671453138435</v>
      </c>
      <c r="W26" s="37">
        <f t="shared" si="22"/>
        <v>3409.8726569217542</v>
      </c>
      <c r="X26" s="37">
        <f t="shared" ref="X26" si="23">SUM(X27,X33)</f>
        <v>3452.8825451418752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4241.4612209802235</v>
      </c>
      <c r="D33" s="29">
        <f t="shared" ref="D33:W33" si="28">SUM(D34:D50)</f>
        <v>4258.3118658641442</v>
      </c>
      <c r="E33" s="29">
        <f t="shared" si="28"/>
        <v>4295.7867583834905</v>
      </c>
      <c r="F33" s="29">
        <f t="shared" si="28"/>
        <v>4506.0786758383492</v>
      </c>
      <c r="G33" s="29">
        <f t="shared" si="28"/>
        <v>4413.7383490971633</v>
      </c>
      <c r="H33" s="29">
        <f t="shared" si="28"/>
        <v>4337.2981083404993</v>
      </c>
      <c r="I33" s="29">
        <f t="shared" si="28"/>
        <v>3772.1337919174539</v>
      </c>
      <c r="J33" s="29">
        <f t="shared" si="28"/>
        <v>3513.5330180567489</v>
      </c>
      <c r="K33" s="29">
        <f t="shared" si="28"/>
        <v>3427.1353396388645</v>
      </c>
      <c r="L33" s="29">
        <f t="shared" si="28"/>
        <v>3251.5835769561477</v>
      </c>
      <c r="M33" s="29">
        <f t="shared" si="28"/>
        <v>3275.2341358555454</v>
      </c>
      <c r="N33" s="29">
        <f t="shared" si="28"/>
        <v>3214.6795356835773</v>
      </c>
      <c r="O33" s="29">
        <f t="shared" si="28"/>
        <v>3049.0613929492697</v>
      </c>
      <c r="P33" s="29">
        <f t="shared" si="28"/>
        <v>2848.4522785898534</v>
      </c>
      <c r="Q33" s="29">
        <f t="shared" si="28"/>
        <v>2763.8523645743762</v>
      </c>
      <c r="R33" s="29">
        <f t="shared" si="28"/>
        <v>2747.5877042132406</v>
      </c>
      <c r="S33" s="29">
        <f t="shared" si="28"/>
        <v>2859.1525365434213</v>
      </c>
      <c r="T33" s="29">
        <f t="shared" si="28"/>
        <v>3227.6254514187444</v>
      </c>
      <c r="U33" s="29">
        <f t="shared" si="28"/>
        <v>3376.328288907996</v>
      </c>
      <c r="V33" s="29">
        <f t="shared" si="28"/>
        <v>3445.671453138435</v>
      </c>
      <c r="W33" s="29">
        <f t="shared" si="28"/>
        <v>3409.8726569217542</v>
      </c>
      <c r="X33" s="29">
        <f t="shared" ref="X33" si="29">SUM(X34:X50)</f>
        <v>3452.8825451418752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598.7627687016336</v>
      </c>
      <c r="D36" s="10">
        <f>FC_OTH_CP_E!D36+FC_OTH_HH_E!D36+FC_OTH_AFF_E!D36</f>
        <v>645.08211521926057</v>
      </c>
      <c r="E36" s="10">
        <f>FC_OTH_CP_E!E36+FC_OTH_HH_E!E36+FC_OTH_AFF_E!E36</f>
        <v>675.58512467755804</v>
      </c>
      <c r="F36" s="10">
        <f>FC_OTH_CP_E!F36+FC_OTH_HH_E!F36+FC_OTH_AFF_E!F36</f>
        <v>836.00842648323305</v>
      </c>
      <c r="G36" s="10">
        <f>FC_OTH_CP_E!G36+FC_OTH_HH_E!G36+FC_OTH_AFF_E!G36</f>
        <v>789.68899398108329</v>
      </c>
      <c r="H36" s="10">
        <f>FC_OTH_CP_E!H36+FC_OTH_HH_E!H36+FC_OTH_AFF_E!H36</f>
        <v>756.92648323301796</v>
      </c>
      <c r="I36" s="10">
        <f>FC_OTH_CP_E!I36+FC_OTH_HH_E!I36+FC_OTH_AFF_E!I36</f>
        <v>750.14797936371451</v>
      </c>
      <c r="J36" s="10">
        <f>FC_OTH_CP_E!J36+FC_OTH_HH_E!J36+FC_OTH_AFF_E!J36</f>
        <v>764.83465176268271</v>
      </c>
      <c r="K36" s="10">
        <f>FC_OTH_CP_E!K36+FC_OTH_HH_E!K36+FC_OTH_AFF_E!K36</f>
        <v>765.96440240756647</v>
      </c>
      <c r="L36" s="10">
        <f>FC_OTH_CP_E!L36+FC_OTH_HH_E!L36+FC_OTH_AFF_E!L36</f>
        <v>742.7152192605331</v>
      </c>
      <c r="M36" s="10">
        <f>FC_OTH_CP_E!M36+FC_OTH_HH_E!M36+FC_OTH_AFF_E!M36</f>
        <v>729.53095442820279</v>
      </c>
      <c r="N36" s="10">
        <f>FC_OTH_CP_E!N36+FC_OTH_HH_E!N36+FC_OTH_AFF_E!N36</f>
        <v>684.48460877042123</v>
      </c>
      <c r="O36" s="10">
        <f>FC_OTH_CP_E!O36+FC_OTH_HH_E!O36+FC_OTH_AFF_E!O36</f>
        <v>700.96491831470337</v>
      </c>
      <c r="P36" s="10">
        <f>FC_OTH_CP_E!P36+FC_OTH_HH_E!P36+FC_OTH_AFF_E!P36</f>
        <v>639.43826311263967</v>
      </c>
      <c r="Q36" s="10">
        <f>FC_OTH_CP_E!Q36+FC_OTH_HH_E!Q36+FC_OTH_AFF_E!Q36</f>
        <v>640.53697334479796</v>
      </c>
      <c r="R36" s="10">
        <f>FC_OTH_CP_E!R36+FC_OTH_HH_E!R36+FC_OTH_AFF_E!R36</f>
        <v>644.93172828890795</v>
      </c>
      <c r="S36" s="10">
        <f>FC_OTH_CP_E!S36+FC_OTH_HH_E!S36+FC_OTH_AFF_E!S36</f>
        <v>659.21470335339632</v>
      </c>
      <c r="T36" s="10">
        <f>FC_OTH_CP_E!T36+FC_OTH_HH_E!T36+FC_OTH_AFF_E!T36</f>
        <v>674.00851246775574</v>
      </c>
      <c r="U36" s="10">
        <f>FC_OTH_CP_E!U36+FC_OTH_HH_E!U36+FC_OTH_AFF_E!U36</f>
        <v>690.52184006878758</v>
      </c>
      <c r="V36" s="10">
        <f>FC_OTH_CP_E!V36+FC_OTH_HH_E!V36+FC_OTH_AFF_E!V36</f>
        <v>736.22854686156484</v>
      </c>
      <c r="W36" s="10">
        <f>FC_OTH_CP_E!W36+FC_OTH_HH_E!W36+FC_OTH_AFF_E!W36</f>
        <v>672.39896818572652</v>
      </c>
      <c r="X36" s="10">
        <f>FC_OTH_CP_E!X36+FC_OTH_HH_E!X36+FC_OTH_AFF_E!X36</f>
        <v>637.24084264832334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32.80068787618228</v>
      </c>
      <c r="D37" s="10">
        <f>FC_OTH_CP_E!D37+FC_OTH_HH_E!D37+FC_OTH_AFF_E!D37</f>
        <v>22.219862424763541</v>
      </c>
      <c r="E37" s="10">
        <f>FC_OTH_CP_E!E37+FC_OTH_HH_E!E37+FC_OTH_AFF_E!E37</f>
        <v>6.3484952708512461</v>
      </c>
      <c r="F37" s="10">
        <f>FC_OTH_CP_E!F37+FC_OTH_HH_E!F37+FC_OTH_AFF_E!F37</f>
        <v>7.4066208082545133</v>
      </c>
      <c r="G37" s="10">
        <f>FC_OTH_CP_E!G37+FC_OTH_HH_E!G37+FC_OTH_AFF_E!G37</f>
        <v>5.2904557179707652</v>
      </c>
      <c r="H37" s="10">
        <f>FC_OTH_CP_E!H37+FC_OTH_HH_E!H37+FC_OTH_AFF_E!H37</f>
        <v>6.3484952708512461</v>
      </c>
      <c r="I37" s="10">
        <f>FC_OTH_CP_E!I37+FC_OTH_HH_E!I37+FC_OTH_AFF_E!I37</f>
        <v>7.4066208082545133</v>
      </c>
      <c r="J37" s="10">
        <f>FC_OTH_CP_E!J37+FC_OTH_HH_E!J37+FC_OTH_AFF_E!J37</f>
        <v>5.2904557179707652</v>
      </c>
      <c r="K37" s="10">
        <f>FC_OTH_CP_E!K37+FC_OTH_HH_E!K37+FC_OTH_AFF_E!K37</f>
        <v>5.2904557179707652</v>
      </c>
      <c r="L37" s="10">
        <f>FC_OTH_CP_E!L37+FC_OTH_HH_E!L37+FC_OTH_AFF_E!L37</f>
        <v>5.3740326741186584</v>
      </c>
      <c r="M37" s="10">
        <f>FC_OTH_CP_E!M37+FC_OTH_HH_E!M37+FC_OTH_AFF_E!M37</f>
        <v>1.0748065348237319</v>
      </c>
      <c r="N37" s="10">
        <f>FC_OTH_CP_E!N37+FC_OTH_HH_E!N37+FC_OTH_AFF_E!N37</f>
        <v>1.0748065348237319</v>
      </c>
      <c r="O37" s="10">
        <f>FC_OTH_CP_E!O37+FC_OTH_HH_E!O37+FC_OTH_AFF_E!O37</f>
        <v>1.0748065348237319</v>
      </c>
      <c r="P37" s="10">
        <f>FC_OTH_CP_E!P37+FC_OTH_HH_E!P37+FC_OTH_AFF_E!P37</f>
        <v>1.0748065348237319</v>
      </c>
      <c r="Q37" s="10">
        <f>FC_OTH_CP_E!Q37+FC_OTH_HH_E!Q37+FC_OTH_AFF_E!Q37</f>
        <v>1.050300945829751</v>
      </c>
      <c r="R37" s="10">
        <f>FC_OTH_CP_E!R37+FC_OTH_HH_E!R37+FC_OTH_AFF_E!R37</f>
        <v>1.026999140154772</v>
      </c>
      <c r="S37" s="10">
        <f>FC_OTH_CP_E!S37+FC_OTH_HH_E!S37+FC_OTH_AFF_E!S37</f>
        <v>1.026999140154772</v>
      </c>
      <c r="T37" s="10">
        <f>FC_OTH_CP_E!T37+FC_OTH_HH_E!T37+FC_OTH_AFF_E!T37</f>
        <v>0.90378331900257936</v>
      </c>
      <c r="U37" s="10">
        <f>FC_OTH_CP_E!U37+FC_OTH_HH_E!U37+FC_OTH_AFF_E!U37</f>
        <v>1.0578675838349101</v>
      </c>
      <c r="V37" s="10">
        <f>FC_OTH_CP_E!V37+FC_OTH_HH_E!V37+FC_OTH_AFF_E!V37</f>
        <v>1.160533104041273</v>
      </c>
      <c r="W37" s="10">
        <f>FC_OTH_CP_E!W37+FC_OTH_HH_E!W37+FC_OTH_AFF_E!W37</f>
        <v>1.0917454858125539</v>
      </c>
      <c r="X37" s="10">
        <f>FC_OTH_CP_E!X37+FC_OTH_HH_E!X37+FC_OTH_AFF_E!X37</f>
        <v>1.538521066208083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0</v>
      </c>
      <c r="W40" s="10">
        <f>FC_OTH_CP_E!W40+FC_OTH_HH_E!W40+FC_OTH_AFF_E!W40</f>
        <v>0</v>
      </c>
      <c r="X40" s="10">
        <f>FC_OTH_CP_E!X40+FC_OTH_HH_E!X40+FC_OTH_AFF_E!X40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42.891917454858117</v>
      </c>
      <c r="D41" s="10">
        <f>FC_OTH_CP_E!D41+FC_OTH_HH_E!D41+FC_OTH_AFF_E!D41</f>
        <v>15.692175408426481</v>
      </c>
      <c r="E41" s="10">
        <f>FC_OTH_CP_E!E41+FC_OTH_HH_E!E41+FC_OTH_AFF_E!E41</f>
        <v>9.4153052450558885</v>
      </c>
      <c r="F41" s="10">
        <f>FC_OTH_CP_E!F41+FC_OTH_HH_E!F41+FC_OTH_AFF_E!F41</f>
        <v>6.2768701633705932</v>
      </c>
      <c r="G41" s="10">
        <f>FC_OTH_CP_E!G41+FC_OTH_HH_E!G41+FC_OTH_AFF_E!G41</f>
        <v>0</v>
      </c>
      <c r="H41" s="10">
        <f>FC_OTH_CP_E!H41+FC_OTH_HH_E!H41+FC_OTH_AFF_E!H41</f>
        <v>0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1.0461736887360269</v>
      </c>
      <c r="L41" s="10">
        <f>FC_OTH_CP_E!L41+FC_OTH_HH_E!L41+FC_OTH_AFF_E!L41</f>
        <v>2.0540842648323299</v>
      </c>
      <c r="M41" s="10">
        <f>FC_OTH_CP_E!M41+FC_OTH_HH_E!M41+FC_OTH_AFF_E!M41</f>
        <v>1.026999140154772</v>
      </c>
      <c r="N41" s="10">
        <f>FC_OTH_CP_E!N41+FC_OTH_HH_E!N41+FC_OTH_AFF_E!N41</f>
        <v>1.026999140154772</v>
      </c>
      <c r="O41" s="10">
        <f>FC_OTH_CP_E!O41+FC_OTH_HH_E!O41+FC_OTH_AFF_E!O41</f>
        <v>1.026999140154772</v>
      </c>
      <c r="P41" s="10">
        <f>FC_OTH_CP_E!P41+FC_OTH_HH_E!P41+FC_OTH_AFF_E!P41</f>
        <v>2.0540842648323299</v>
      </c>
      <c r="Q41" s="10">
        <f>FC_OTH_CP_E!Q41+FC_OTH_HH_E!Q41+FC_OTH_AFF_E!Q41</f>
        <v>1.026999140154772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0.68813413585554595</v>
      </c>
      <c r="U41" s="10">
        <f>FC_OTH_CP_E!U41+FC_OTH_HH_E!U41+FC_OTH_AFF_E!U41</f>
        <v>0</v>
      </c>
      <c r="V41" s="10">
        <f>FC_OTH_CP_E!V41+FC_OTH_HH_E!V41+FC_OTH_AFF_E!V41</f>
        <v>0.1283748925193465</v>
      </c>
      <c r="W41" s="10">
        <f>FC_OTH_CP_E!W41+FC_OTH_HH_E!W41+FC_OTH_AFF_E!W41</f>
        <v>0.25064488392089412</v>
      </c>
      <c r="X41" s="10">
        <f>FC_OTH_CP_E!X41+FC_OTH_HH_E!X41+FC_OTH_AFF_E!X41</f>
        <v>0.48581255374032667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3410.7910576096301</v>
      </c>
      <c r="D43" s="10">
        <f>FC_OTH_CP_E!D43+FC_OTH_HH_E!D43+FC_OTH_AFF_E!D43</f>
        <v>3376.8988822012034</v>
      </c>
      <c r="E43" s="10">
        <f>FC_OTH_CP_E!E43+FC_OTH_HH_E!E43+FC_OTH_AFF_E!E43</f>
        <v>3502.1974204643161</v>
      </c>
      <c r="F43" s="10">
        <f>FC_OTH_CP_E!F43+FC_OTH_HH_E!F43+FC_OTH_AFF_E!F43</f>
        <v>3470.3592433361991</v>
      </c>
      <c r="G43" s="10">
        <f>FC_OTH_CP_E!G43+FC_OTH_HH_E!G43+FC_OTH_AFF_E!G43</f>
        <v>3423.1154772141017</v>
      </c>
      <c r="H43" s="10">
        <f>FC_OTH_CP_E!H43+FC_OTH_HH_E!H43+FC_OTH_AFF_E!H43</f>
        <v>3397.4395528804816</v>
      </c>
      <c r="I43" s="10">
        <f>FC_OTH_CP_E!I43+FC_OTH_HH_E!I43+FC_OTH_AFF_E!I43</f>
        <v>2970.1920034393802</v>
      </c>
      <c r="J43" s="10">
        <f>FC_OTH_CP_E!J43+FC_OTH_HH_E!J43+FC_OTH_AFF_E!J43</f>
        <v>2714.4597592433356</v>
      </c>
      <c r="K43" s="10">
        <f>FC_OTH_CP_E!K43+FC_OTH_HH_E!K43+FC_OTH_AFF_E!K43</f>
        <v>2622.026397248495</v>
      </c>
      <c r="L43" s="10">
        <f>FC_OTH_CP_E!L43+FC_OTH_HH_E!L43+FC_OTH_AFF_E!L43</f>
        <v>2472.7787618228717</v>
      </c>
      <c r="M43" s="10">
        <f>FC_OTH_CP_E!M43+FC_OTH_HH_E!M43+FC_OTH_AFF_E!M43</f>
        <v>2518.2836629406702</v>
      </c>
      <c r="N43" s="10">
        <f>FC_OTH_CP_E!N43+FC_OTH_HH_E!N43+FC_OTH_AFF_E!N43</f>
        <v>2496.5654342218404</v>
      </c>
      <c r="O43" s="10">
        <f>FC_OTH_CP_E!O43+FC_OTH_HH_E!O43+FC_OTH_AFF_E!O43</f>
        <v>2313.5116079105765</v>
      </c>
      <c r="P43" s="10">
        <f>FC_OTH_CP_E!P43+FC_OTH_HH_E!P43+FC_OTH_AFF_E!P43</f>
        <v>2192.5097162510742</v>
      </c>
      <c r="Q43" s="10">
        <f>FC_OTH_CP_E!Q43+FC_OTH_HH_E!Q43+FC_OTH_AFF_E!Q43</f>
        <v>2109.7735167669816</v>
      </c>
      <c r="R43" s="10">
        <f>FC_OTH_CP_E!R43+FC_OTH_HH_E!R43+FC_OTH_AFF_E!R43</f>
        <v>2092.0751504729142</v>
      </c>
      <c r="S43" s="10">
        <f>FC_OTH_CP_E!S43+FC_OTH_HH_E!S43+FC_OTH_AFF_E!S43</f>
        <v>2185.5354256233868</v>
      </c>
      <c r="T43" s="10">
        <f>FC_OTH_CP_E!T43+FC_OTH_HH_E!T43+FC_OTH_AFF_E!T43</f>
        <v>2537.6942390369732</v>
      </c>
      <c r="U43" s="10">
        <f>FC_OTH_CP_E!U43+FC_OTH_HH_E!U43+FC_OTH_AFF_E!U43</f>
        <v>2674.9948409286326</v>
      </c>
      <c r="V43" s="10">
        <f>FC_OTH_CP_E!V43+FC_OTH_HH_E!V43+FC_OTH_AFF_E!V43</f>
        <v>2698.387618228719</v>
      </c>
      <c r="W43" s="10">
        <f>FC_OTH_CP_E!W43+FC_OTH_HH_E!W43+FC_OTH_AFF_E!W43</f>
        <v>2726.3650902837489</v>
      </c>
      <c r="X43" s="10">
        <f>FC_OTH_CP_E!X43+FC_OTH_HH_E!X43+FC_OTH_AFF_E!X43</f>
        <v>2807.8277730008604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135.09122957867581</v>
      </c>
      <c r="D44" s="10">
        <f>FC_OTH_CP_E!D44+FC_OTH_HH_E!D44+FC_OTH_AFF_E!D44</f>
        <v>126.4067927773001</v>
      </c>
      <c r="E44" s="10">
        <f>FC_OTH_CP_E!E44+FC_OTH_HH_E!E44+FC_OTH_AFF_E!E44</f>
        <v>93.598968185726562</v>
      </c>
      <c r="F44" s="10">
        <f>FC_OTH_CP_E!F44+FC_OTH_HH_E!F44+FC_OTH_AFF_E!F44</f>
        <v>144.74058469475492</v>
      </c>
      <c r="G44" s="10">
        <f>FC_OTH_CP_E!G44+FC_OTH_HH_E!G44+FC_OTH_AFF_E!G44</f>
        <v>147.63542562338782</v>
      </c>
      <c r="H44" s="10">
        <f>FC_OTH_CP_E!H44+FC_OTH_HH_E!H44+FC_OTH_AFF_E!H44</f>
        <v>176.58357695614785</v>
      </c>
      <c r="I44" s="10">
        <f>FC_OTH_CP_E!I44+FC_OTH_HH_E!I44+FC_OTH_AFF_E!I44</f>
        <v>44.387188306104896</v>
      </c>
      <c r="J44" s="10">
        <f>FC_OTH_CP_E!J44+FC_OTH_HH_E!J44+FC_OTH_AFF_E!J44</f>
        <v>28.948151332760101</v>
      </c>
      <c r="K44" s="10">
        <f>FC_OTH_CP_E!K44+FC_OTH_HH_E!K44+FC_OTH_AFF_E!K44</f>
        <v>32.807910576096297</v>
      </c>
      <c r="L44" s="10">
        <f>FC_OTH_CP_E!L44+FC_OTH_HH_E!L44+FC_OTH_AFF_E!L44</f>
        <v>28.661478933791919</v>
      </c>
      <c r="M44" s="10">
        <f>FC_OTH_CP_E!M44+FC_OTH_HH_E!M44+FC_OTH_AFF_E!M44</f>
        <v>23.884608770421327</v>
      </c>
      <c r="N44" s="10">
        <f>FC_OTH_CP_E!N44+FC_OTH_HH_E!N44+FC_OTH_AFF_E!N44</f>
        <v>31.527687016337058</v>
      </c>
      <c r="O44" s="10">
        <f>FC_OTH_CP_E!O44+FC_OTH_HH_E!O44+FC_OTH_AFF_E!O44</f>
        <v>32.483061049011177</v>
      </c>
      <c r="P44" s="10">
        <f>FC_OTH_CP_E!P44+FC_OTH_HH_E!P44+FC_OTH_AFF_E!P44</f>
        <v>13.375408426483229</v>
      </c>
      <c r="Q44" s="10">
        <f>FC_OTH_CP_E!Q44+FC_OTH_HH_E!Q44+FC_OTH_AFF_E!Q44</f>
        <v>11.464574376612211</v>
      </c>
      <c r="R44" s="10">
        <f>FC_OTH_CP_E!R44+FC_OTH_HH_E!R44+FC_OTH_AFF_E!R44</f>
        <v>9.5538263112639719</v>
      </c>
      <c r="S44" s="10">
        <f>FC_OTH_CP_E!S44+FC_OTH_HH_E!S44+FC_OTH_AFF_E!S44</f>
        <v>13.375408426483229</v>
      </c>
      <c r="T44" s="10">
        <f>FC_OTH_CP_E!T44+FC_OTH_HH_E!T44+FC_OTH_AFF_E!T44</f>
        <v>14.33078245915735</v>
      </c>
      <c r="U44" s="10">
        <f>FC_OTH_CP_E!U44+FC_OTH_HH_E!U44+FC_OTH_AFF_E!U44</f>
        <v>9.7537403267411857</v>
      </c>
      <c r="V44" s="10">
        <f>FC_OTH_CP_E!V44+FC_OTH_HH_E!V44+FC_OTH_AFF_E!V44</f>
        <v>9.7663800515907138</v>
      </c>
      <c r="W44" s="10">
        <f>FC_OTH_CP_E!W44+FC_OTH_HH_E!W44+FC_OTH_AFF_E!W44</f>
        <v>9.7662080825451412</v>
      </c>
      <c r="X44" s="10">
        <f>FC_OTH_CP_E!X44+FC_OTH_HH_E!X44+FC_OTH_AFF_E!X44</f>
        <v>5.7895958727429058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21.123559759243339</v>
      </c>
      <c r="D50" s="10">
        <f>FC_OTH_CP_E!D50+FC_OTH_HH_E!D50+FC_OTH_AFF_E!D50</f>
        <v>72.012037833190021</v>
      </c>
      <c r="E50" s="10">
        <f>FC_OTH_CP_E!E50+FC_OTH_HH_E!E50+FC_OTH_AFF_E!E50</f>
        <v>8.6414445399828015</v>
      </c>
      <c r="F50" s="10">
        <f>FC_OTH_CP_E!F50+FC_OTH_HH_E!F50+FC_OTH_AFF_E!F50</f>
        <v>41.28693035253653</v>
      </c>
      <c r="G50" s="10">
        <f>FC_OTH_CP_E!G50+FC_OTH_HH_E!G50+FC_OTH_AFF_E!G50</f>
        <v>48.00799656061907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1.4331040412725713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3981.8787618228716</v>
      </c>
      <c r="D51" s="37">
        <f>FC_OTH_CP_E!D51+FC_OTH_HH_E!D51+FC_OTH_AFF_E!D51</f>
        <v>4406.341358555459</v>
      </c>
      <c r="E51" s="37">
        <f>FC_OTH_CP_E!E51+FC_OTH_HH_E!E51+FC_OTH_AFF_E!E51</f>
        <v>4514.380911435941</v>
      </c>
      <c r="F51" s="37">
        <f>FC_OTH_CP_E!F51+FC_OTH_HH_E!F51+FC_OTH_AFF_E!F51</f>
        <v>4678.5898538263118</v>
      </c>
      <c r="G51" s="37">
        <f>FC_OTH_CP_E!G51+FC_OTH_HH_E!G51+FC_OTH_AFF_E!G51</f>
        <v>4708.1685296646619</v>
      </c>
      <c r="H51" s="37">
        <f>FC_OTH_CP_E!H51+FC_OTH_HH_E!H51+FC_OTH_AFF_E!H51</f>
        <v>4886.8873602751501</v>
      </c>
      <c r="I51" s="37">
        <f>FC_OTH_CP_E!I51+FC_OTH_HH_E!I51+FC_OTH_AFF_E!I51</f>
        <v>4865.1762682717117</v>
      </c>
      <c r="J51" s="37">
        <f>FC_OTH_CP_E!J51+FC_OTH_HH_E!J51+FC_OTH_AFF_E!J51</f>
        <v>4775.7738607050733</v>
      </c>
      <c r="K51" s="37">
        <f>FC_OTH_CP_E!K51+FC_OTH_HH_E!K51+FC_OTH_AFF_E!K51</f>
        <v>4886.8228718830615</v>
      </c>
      <c r="L51" s="37">
        <f>FC_OTH_CP_E!L51+FC_OTH_HH_E!L51+FC_OTH_AFF_E!L51</f>
        <v>5067.8202923473791</v>
      </c>
      <c r="M51" s="37">
        <f>FC_OTH_CP_E!M51+FC_OTH_HH_E!M51+FC_OTH_AFF_E!M51</f>
        <v>5573.3662940670711</v>
      </c>
      <c r="N51" s="37">
        <f>FC_OTH_CP_E!N51+FC_OTH_HH_E!N51+FC_OTH_AFF_E!N51</f>
        <v>5141.874462596732</v>
      </c>
      <c r="O51" s="37">
        <f>FC_OTH_CP_E!O51+FC_OTH_HH_E!O51+FC_OTH_AFF_E!O51</f>
        <v>5352.085124677561</v>
      </c>
      <c r="P51" s="37">
        <f>FC_OTH_CP_E!P51+FC_OTH_HH_E!P51+FC_OTH_AFF_E!P51</f>
        <v>5283.0180567497846</v>
      </c>
      <c r="Q51" s="37">
        <f>FC_OTH_CP_E!Q51+FC_OTH_HH_E!Q51+FC_OTH_AFF_E!Q51</f>
        <v>4788.026655202063</v>
      </c>
      <c r="R51" s="37">
        <f>FC_OTH_CP_E!R51+FC_OTH_HH_E!R51+FC_OTH_AFF_E!R51</f>
        <v>4900.3654342218397</v>
      </c>
      <c r="S51" s="37">
        <f>FC_OTH_CP_E!S51+FC_OTH_HH_E!S51+FC_OTH_AFF_E!S51</f>
        <v>5431.9647463456567</v>
      </c>
      <c r="T51" s="37">
        <f>FC_OTH_CP_E!T51+FC_OTH_HH_E!T51+FC_OTH_AFF_E!T51</f>
        <v>5118.3969045571848</v>
      </c>
      <c r="U51" s="37">
        <f>FC_OTH_CP_E!U51+FC_OTH_HH_E!U51+FC_OTH_AFF_E!U51</f>
        <v>4936.9950128976816</v>
      </c>
      <c r="V51" s="37">
        <f>FC_OTH_CP_E!V51+FC_OTH_HH_E!V51+FC_OTH_AFF_E!V51</f>
        <v>5024.5639724849525</v>
      </c>
      <c r="W51" s="37">
        <f>FC_OTH_CP_E!W51+FC_OTH_HH_E!W51+FC_OTH_AFF_E!W51</f>
        <v>5028.6394668959583</v>
      </c>
      <c r="X51" s="37">
        <f>FC_OTH_CP_E!X51+FC_OTH_HH_E!X51+FC_OTH_AFF_E!X51</f>
        <v>6225.6702493551184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2900.735683576956</v>
      </c>
      <c r="D52" s="37">
        <f t="shared" ref="D52:W52" si="31">SUM(D53:D70)</f>
        <v>3111.4216680997424</v>
      </c>
      <c r="E52" s="37">
        <f t="shared" si="31"/>
        <v>3110.1080825451422</v>
      </c>
      <c r="F52" s="37">
        <f t="shared" si="31"/>
        <v>3078.0069647463451</v>
      </c>
      <c r="G52" s="37">
        <f t="shared" si="31"/>
        <v>3127.1137575236453</v>
      </c>
      <c r="H52" s="37">
        <f t="shared" si="31"/>
        <v>3057.9917454858128</v>
      </c>
      <c r="I52" s="37">
        <f t="shared" si="31"/>
        <v>3133.9925193465165</v>
      </c>
      <c r="J52" s="37">
        <f t="shared" si="31"/>
        <v>3068.3338779019778</v>
      </c>
      <c r="K52" s="37">
        <f t="shared" si="31"/>
        <v>3081.7329320722251</v>
      </c>
      <c r="L52" s="37">
        <f t="shared" si="31"/>
        <v>3171.7298366294053</v>
      </c>
      <c r="M52" s="37">
        <f t="shared" si="31"/>
        <v>3501.6058469475479</v>
      </c>
      <c r="N52" s="37">
        <f t="shared" si="31"/>
        <v>3638.2188306104904</v>
      </c>
      <c r="O52" s="37">
        <f t="shared" si="31"/>
        <v>3613.7023215821146</v>
      </c>
      <c r="P52" s="37">
        <f t="shared" si="31"/>
        <v>3656.0009458297491</v>
      </c>
      <c r="Q52" s="37">
        <f t="shared" si="31"/>
        <v>3359.0738607050712</v>
      </c>
      <c r="R52" s="37">
        <f t="shared" si="31"/>
        <v>3506.2017196904544</v>
      </c>
      <c r="S52" s="37">
        <f t="shared" si="31"/>
        <v>3666.5979363714523</v>
      </c>
      <c r="T52" s="37">
        <f t="shared" si="31"/>
        <v>3651.1376612209788</v>
      </c>
      <c r="U52" s="37">
        <f t="shared" si="31"/>
        <v>6717.7823731728322</v>
      </c>
      <c r="V52" s="37">
        <f t="shared" si="31"/>
        <v>6319.6112639724852</v>
      </c>
      <c r="W52" s="37">
        <f t="shared" si="31"/>
        <v>5990.7222699914018</v>
      </c>
      <c r="X52" s="37">
        <f t="shared" ref="X52" si="32">SUM(X53:X70)</f>
        <v>6286.4783319002581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0</v>
      </c>
      <c r="E57" s="10">
        <f>FC_OTH_CP_E!E57+FC_OTH_HH_E!E57+FC_OTH_AFF_E!E57</f>
        <v>2.3903697334479789E-2</v>
      </c>
      <c r="F57" s="10">
        <f>FC_OTH_CP_E!F57+FC_OTH_HH_E!F57+FC_OTH_AFF_E!F57</f>
        <v>2.3903697334479789E-2</v>
      </c>
      <c r="G57" s="10">
        <f>FC_OTH_CP_E!G57+FC_OTH_HH_E!G57+FC_OTH_AFF_E!G57</f>
        <v>9.5528804815133275E-2</v>
      </c>
      <c r="H57" s="10">
        <f>FC_OTH_CP_E!H57+FC_OTH_HH_E!H57+FC_OTH_AFF_E!H57</f>
        <v>0.14333619948409279</v>
      </c>
      <c r="I57" s="10">
        <f>FC_OTH_CP_E!I57+FC_OTH_HH_E!I57+FC_OTH_AFF_E!I57</f>
        <v>0.26276870163370591</v>
      </c>
      <c r="J57" s="10">
        <f>FC_OTH_CP_E!J57+FC_OTH_HH_E!J57+FC_OTH_AFF_E!J57</f>
        <v>0.35829750644883918</v>
      </c>
      <c r="K57" s="10">
        <f>FC_OTH_CP_E!K57+FC_OTH_HH_E!K57+FC_OTH_AFF_E!K57</f>
        <v>1.2897678417884779</v>
      </c>
      <c r="L57" s="10">
        <f>FC_OTH_CP_E!L57+FC_OTH_HH_E!L57+FC_OTH_AFF_E!L57</f>
        <v>8.0013757523645754</v>
      </c>
      <c r="M57" s="10">
        <f>FC_OTH_CP_E!M57+FC_OTH_HH_E!M57+FC_OTH_AFF_E!M57</f>
        <v>10.031556319862423</v>
      </c>
      <c r="N57" s="10">
        <f>FC_OTH_CP_E!N57+FC_OTH_HH_E!N57+FC_OTH_AFF_E!N57</f>
        <v>12.467755803955288</v>
      </c>
      <c r="O57" s="10">
        <f>FC_OTH_CP_E!O57+FC_OTH_HH_E!O57+FC_OTH_AFF_E!O57</f>
        <v>14.808512467755802</v>
      </c>
      <c r="P57" s="10">
        <f>FC_OTH_CP_E!P57+FC_OTH_HH_E!P57+FC_OTH_AFF_E!P57</f>
        <v>24.720550300945828</v>
      </c>
      <c r="Q57" s="10">
        <f>FC_OTH_CP_E!Q57+FC_OTH_HH_E!Q57+FC_OTH_AFF_E!Q57</f>
        <v>34.752106620808249</v>
      </c>
      <c r="R57" s="10">
        <f>FC_OTH_CP_E!R57+FC_OTH_HH_E!R57+FC_OTH_AFF_E!R57</f>
        <v>45.022441960447111</v>
      </c>
      <c r="S57" s="10">
        <f>FC_OTH_CP_E!S57+FC_OTH_HH_E!S57+FC_OTH_AFF_E!S57</f>
        <v>52.283319002579525</v>
      </c>
      <c r="T57" s="10">
        <f>FC_OTH_CP_E!T57+FC_OTH_HH_E!T57+FC_OTH_AFF_E!T57</f>
        <v>54.468099742046427</v>
      </c>
      <c r="U57" s="10">
        <f>FC_OTH_CP_E!U57+FC_OTH_HH_E!U57+FC_OTH_AFF_E!U57</f>
        <v>56.925451418744629</v>
      </c>
      <c r="V57" s="10">
        <f>FC_OTH_CP_E!V57+FC_OTH_HH_E!V57+FC_OTH_AFF_E!V57</f>
        <v>71.862424763542563</v>
      </c>
      <c r="W57" s="10">
        <f>FC_OTH_CP_E!W57+FC_OTH_HH_E!W57+FC_OTH_AFF_E!W57</f>
        <v>80.143938091143582</v>
      </c>
      <c r="X57" s="10">
        <f>FC_OTH_CP_E!X57+FC_OTH_HH_E!X57+FC_OTH_AFF_E!X57</f>
        <v>85.181771281169389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2.9617368873602743</v>
      </c>
      <c r="D58" s="10">
        <f>FC_OTH_CP_E!D58+FC_OTH_HH_E!D58+FC_OTH_AFF_E!D58</f>
        <v>2.8662080825451413</v>
      </c>
      <c r="E58" s="10">
        <f>FC_OTH_CP_E!E58+FC_OTH_HH_E!E58+FC_OTH_AFF_E!E58</f>
        <v>6.2816852966466037</v>
      </c>
      <c r="F58" s="10">
        <f>FC_OTH_CP_E!F58+FC_OTH_HH_E!F58+FC_OTH_AFF_E!F58</f>
        <v>7.4280309544282019</v>
      </c>
      <c r="G58" s="10">
        <f>FC_OTH_CP_E!G58+FC_OTH_HH_E!G58+FC_OTH_AFF_E!G58</f>
        <v>7.5952708512467737</v>
      </c>
      <c r="H58" s="10">
        <f>FC_OTH_CP_E!H58+FC_OTH_HH_E!H58+FC_OTH_AFF_E!H58</f>
        <v>11.369045571797077</v>
      </c>
      <c r="I58" s="10">
        <f>FC_OTH_CP_E!I58+FC_OTH_HH_E!I58+FC_OTH_AFF_E!I58</f>
        <v>12.778245915735173</v>
      </c>
      <c r="J58" s="10">
        <f>FC_OTH_CP_E!J58+FC_OTH_HH_E!J58+FC_OTH_AFF_E!J58</f>
        <v>10.4853826311264</v>
      </c>
      <c r="K58" s="10">
        <f>FC_OTH_CP_E!K58+FC_OTH_HH_E!K58+FC_OTH_AFF_E!K58</f>
        <v>12.682717110920034</v>
      </c>
      <c r="L58" s="10">
        <f>FC_OTH_CP_E!L58+FC_OTH_HH_E!L58+FC_OTH_AFF_E!L58</f>
        <v>14.330782459157348</v>
      </c>
      <c r="M58" s="10">
        <f>FC_OTH_CP_E!M58+FC_OTH_HH_E!M58+FC_OTH_AFF_E!M58</f>
        <v>13.447033533963884</v>
      </c>
      <c r="N58" s="10">
        <f>FC_OTH_CP_E!N58+FC_OTH_HH_E!N58+FC_OTH_AFF_E!N58</f>
        <v>12.682717110920033</v>
      </c>
      <c r="O58" s="10">
        <f>FC_OTH_CP_E!O58+FC_OTH_HH_E!O58+FC_OTH_AFF_E!O58</f>
        <v>15.78770421324162</v>
      </c>
      <c r="P58" s="10">
        <f>FC_OTH_CP_E!P58+FC_OTH_HH_E!P58+FC_OTH_AFF_E!P58</f>
        <v>18.58220120378332</v>
      </c>
      <c r="Q58" s="10">
        <f>FC_OTH_CP_E!Q58+FC_OTH_HH_E!Q58+FC_OTH_AFF_E!Q58</f>
        <v>20.230266552020638</v>
      </c>
      <c r="R58" s="10">
        <f>FC_OTH_CP_E!R58+FC_OTH_HH_E!R58+FC_OTH_AFF_E!R58</f>
        <v>21.711092003439393</v>
      </c>
      <c r="S58" s="10">
        <f>FC_OTH_CP_E!S58+FC_OTH_HH_E!S58+FC_OTH_AFF_E!S58</f>
        <v>22.212639724849524</v>
      </c>
      <c r="T58" s="10">
        <f>FC_OTH_CP_E!T58+FC_OTH_HH_E!T58+FC_OTH_AFF_E!T58</f>
        <v>22.583834909716259</v>
      </c>
      <c r="U58" s="10">
        <f>FC_OTH_CP_E!U58+FC_OTH_HH_E!U58+FC_OTH_AFF_E!U58</f>
        <v>23.671195184866722</v>
      </c>
      <c r="V58" s="10">
        <f>FC_OTH_CP_E!V58+FC_OTH_HH_E!V58+FC_OTH_AFF_E!V58</f>
        <v>25.0883061049011</v>
      </c>
      <c r="W58" s="10">
        <f>FC_OTH_CP_E!W58+FC_OTH_HH_E!W58+FC_OTH_AFF_E!W58</f>
        <v>25.639638865004283</v>
      </c>
      <c r="X58" s="10">
        <f>FC_OTH_CP_E!X58+FC_OTH_HH_E!X58+FC_OTH_AFF_E!X58</f>
        <v>28.404127257093709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2880.8159071367154</v>
      </c>
      <c r="D59" s="10">
        <f>FC_OTH_CP_E!D59+FC_OTH_HH_E!D59+FC_OTH_AFF_E!D59</f>
        <v>3087.7758383490973</v>
      </c>
      <c r="E59" s="10">
        <f>FC_OTH_CP_E!E59+FC_OTH_HH_E!E59+FC_OTH_AFF_E!E59</f>
        <v>3087.2504729148754</v>
      </c>
      <c r="F59" s="10">
        <f>FC_OTH_CP_E!F59+FC_OTH_HH_E!F59+FC_OTH_AFF_E!F59</f>
        <v>3053.501461736887</v>
      </c>
      <c r="G59" s="10">
        <f>FC_OTH_CP_E!G59+FC_OTH_HH_E!G59+FC_OTH_AFF_E!G59</f>
        <v>3087.4653482373169</v>
      </c>
      <c r="H59" s="10">
        <f>FC_OTH_CP_E!H59+FC_OTH_HH_E!H59+FC_OTH_AFF_E!H59</f>
        <v>3007.4997420464319</v>
      </c>
      <c r="I59" s="10">
        <f>FC_OTH_CP_E!I59+FC_OTH_HH_E!I59+FC_OTH_AFF_E!I59</f>
        <v>3082.4973344797922</v>
      </c>
      <c r="J59" s="10">
        <f>FC_OTH_CP_E!J59+FC_OTH_HH_E!J59+FC_OTH_AFF_E!J59</f>
        <v>3022.4515047291493</v>
      </c>
      <c r="K59" s="10">
        <f>FC_OTH_CP_E!K59+FC_OTH_HH_E!K59+FC_OTH_AFF_E!K59</f>
        <v>3022.4514187446243</v>
      </c>
      <c r="L59" s="10">
        <f>FC_OTH_CP_E!L59+FC_OTH_HH_E!L59+FC_OTH_AFF_E!L59</f>
        <v>3072.3702493551145</v>
      </c>
      <c r="M59" s="10">
        <f>FC_OTH_CP_E!M59+FC_OTH_HH_E!M59+FC_OTH_AFF_E!M59</f>
        <v>3388.3395528804799</v>
      </c>
      <c r="N59" s="10">
        <f>FC_OTH_CP_E!N59+FC_OTH_HH_E!N59+FC_OTH_AFF_E!N59</f>
        <v>3505.0396388650042</v>
      </c>
      <c r="O59" s="10">
        <f>FC_OTH_CP_E!O59+FC_OTH_HH_E!O59+FC_OTH_AFF_E!O59</f>
        <v>3454.4521066208076</v>
      </c>
      <c r="P59" s="10">
        <f>FC_OTH_CP_E!P59+FC_OTH_HH_E!P59+FC_OTH_AFF_E!P59</f>
        <v>3468.5200343938072</v>
      </c>
      <c r="Q59" s="10">
        <f>FC_OTH_CP_E!Q59+FC_OTH_HH_E!Q59+FC_OTH_AFF_E!Q59</f>
        <v>3136.4288048151316</v>
      </c>
      <c r="R59" s="10">
        <f>FC_OTH_CP_E!R59+FC_OTH_HH_E!R59+FC_OTH_AFF_E!R59</f>
        <v>3240.9955288048136</v>
      </c>
      <c r="S59" s="10">
        <f>FC_OTH_CP_E!S59+FC_OTH_HH_E!S59+FC_OTH_AFF_E!S59</f>
        <v>3358.3644883920888</v>
      </c>
      <c r="T59" s="10">
        <f>FC_OTH_CP_E!T59+FC_OTH_HH_E!T59+FC_OTH_AFF_E!T59</f>
        <v>3320.0518486672386</v>
      </c>
      <c r="U59" s="10">
        <f>FC_OTH_CP_E!U59+FC_OTH_HH_E!U59+FC_OTH_AFF_E!U59</f>
        <v>6352.3681857265728</v>
      </c>
      <c r="V59" s="10">
        <f>FC_OTH_CP_E!V59+FC_OTH_HH_E!V59+FC_OTH_AFF_E!V59</f>
        <v>5891.0977644024078</v>
      </c>
      <c r="W59" s="10">
        <f>FC_OTH_CP_E!W59+FC_OTH_HH_E!W59+FC_OTH_AFF_E!W59</f>
        <v>5511.311263972485</v>
      </c>
      <c r="X59" s="10">
        <f>FC_OTH_CP_E!X59+FC_OTH_HH_E!X59+FC_OTH_AFF_E!X59</f>
        <v>5732.3755803955282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16.193723129836634</v>
      </c>
      <c r="D61" s="10">
        <f>FC_OTH_CP_E!D61+FC_OTH_HH_E!D61+FC_OTH_AFF_E!D61</f>
        <v>20.540756663800515</v>
      </c>
      <c r="E61" s="10">
        <f>FC_OTH_CP_E!E61+FC_OTH_HH_E!E61+FC_OTH_AFF_E!E61</f>
        <v>16.313155631986238</v>
      </c>
      <c r="F61" s="10">
        <f>FC_OTH_CP_E!F61+FC_OTH_HH_E!F61+FC_OTH_AFF_E!F61</f>
        <v>16.719174548581258</v>
      </c>
      <c r="G61" s="10">
        <f>FC_OTH_CP_E!G61+FC_OTH_HH_E!G61+FC_OTH_AFF_E!G61</f>
        <v>31.647119518486676</v>
      </c>
      <c r="H61" s="10">
        <f>FC_OTH_CP_E!H61+FC_OTH_HH_E!H61+FC_OTH_AFF_E!H61</f>
        <v>38.263112639724852</v>
      </c>
      <c r="I61" s="10">
        <f>FC_OTH_CP_E!I61+FC_OTH_HH_E!I61+FC_OTH_AFF_E!I61</f>
        <v>37.785382631126389</v>
      </c>
      <c r="J61" s="10">
        <f>FC_OTH_CP_E!J61+FC_OTH_HH_E!J61+FC_OTH_AFF_E!J61</f>
        <v>34.346001719690456</v>
      </c>
      <c r="K61" s="10">
        <f>FC_OTH_CP_E!K61+FC_OTH_HH_E!K61+FC_OTH_AFF_E!K61</f>
        <v>45.117970765262271</v>
      </c>
      <c r="L61" s="10">
        <f>FC_OTH_CP_E!L61+FC_OTH_HH_E!L61+FC_OTH_AFF_E!L61</f>
        <v>42.323473774720576</v>
      </c>
      <c r="M61" s="10">
        <f>FC_OTH_CP_E!M61+FC_OTH_HH_E!M61+FC_OTH_AFF_E!M61</f>
        <v>44.640240756663815</v>
      </c>
      <c r="N61" s="10">
        <f>FC_OTH_CP_E!N61+FC_OTH_HH_E!N61+FC_OTH_AFF_E!N61</f>
        <v>52.21169389509889</v>
      </c>
      <c r="O61" s="10">
        <f>FC_OTH_CP_E!O61+FC_OTH_HH_E!O61+FC_OTH_AFF_E!O61</f>
        <v>60.475752364574404</v>
      </c>
      <c r="P61" s="10">
        <f>FC_OTH_CP_E!P61+FC_OTH_HH_E!P61+FC_OTH_AFF_E!P61</f>
        <v>57.537919174548584</v>
      </c>
      <c r="Q61" s="10">
        <f>FC_OTH_CP_E!Q61+FC_OTH_HH_E!Q61+FC_OTH_AFF_E!Q61</f>
        <v>58.421668099742043</v>
      </c>
      <c r="R61" s="10">
        <f>FC_OTH_CP_E!R61+FC_OTH_HH_E!R61+FC_OTH_AFF_E!R61</f>
        <v>65.587016337059254</v>
      </c>
      <c r="S61" s="10">
        <f>FC_OTH_CP_E!S61+FC_OTH_HH_E!S61+FC_OTH_AFF_E!S61</f>
        <v>73.397334479793614</v>
      </c>
      <c r="T61" s="10">
        <f>FC_OTH_CP_E!T61+FC_OTH_HH_E!T61+FC_OTH_AFF_E!T61</f>
        <v>69.201117798796204</v>
      </c>
      <c r="U61" s="10">
        <f>FC_OTH_CP_E!U61+FC_OTH_HH_E!U61+FC_OTH_AFF_E!U61</f>
        <v>69.899999999999963</v>
      </c>
      <c r="V61" s="10">
        <f>FC_OTH_CP_E!V61+FC_OTH_HH_E!V61+FC_OTH_AFF_E!V61</f>
        <v>75.391917454858131</v>
      </c>
      <c r="W61" s="10">
        <f>FC_OTH_CP_E!W61+FC_OTH_HH_E!W61+FC_OTH_AFF_E!W61</f>
        <v>74.33877901977641</v>
      </c>
      <c r="X61" s="10">
        <f>FC_OTH_CP_E!X61+FC_OTH_HH_E!X61+FC_OTH_AFF_E!X61</f>
        <v>69.124591573516724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0.76431642304385194</v>
      </c>
      <c r="D62" s="10">
        <f>FC_OTH_CP_E!D62+FC_OTH_HH_E!D62+FC_OTH_AFF_E!D62</f>
        <v>0.23886500429922611</v>
      </c>
      <c r="E62" s="10">
        <f>FC_OTH_CP_E!E62+FC_OTH_HH_E!E62+FC_OTH_AFF_E!E62</f>
        <v>0.23886500429922611</v>
      </c>
      <c r="F62" s="10">
        <f>FC_OTH_CP_E!F62+FC_OTH_HH_E!F62+FC_OTH_AFF_E!F62</f>
        <v>0.33439380911435945</v>
      </c>
      <c r="G62" s="10">
        <f>FC_OTH_CP_E!G62+FC_OTH_HH_E!G62+FC_OTH_AFF_E!G62</f>
        <v>0.31049011177987956</v>
      </c>
      <c r="H62" s="10">
        <f>FC_OTH_CP_E!H62+FC_OTH_HH_E!H62+FC_OTH_AFF_E!H62</f>
        <v>0.71650902837489239</v>
      </c>
      <c r="I62" s="10">
        <f>FC_OTH_CP_E!I62+FC_OTH_HH_E!I62+FC_OTH_AFF_E!I62</f>
        <v>0.66878761822871868</v>
      </c>
      <c r="J62" s="10">
        <f>FC_OTH_CP_E!J62+FC_OTH_HH_E!J62+FC_OTH_AFF_E!J62</f>
        <v>0.69269131556319863</v>
      </c>
      <c r="K62" s="10">
        <f>FC_OTH_CP_E!K62+FC_OTH_HH_E!K62+FC_OTH_AFF_E!K62</f>
        <v>0.19105760963026661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3.128890799656062</v>
      </c>
      <c r="T62" s="10">
        <f>FC_OTH_CP_E!T62+FC_OTH_HH_E!T62+FC_OTH_AFF_E!T62</f>
        <v>0.95683576956147975</v>
      </c>
      <c r="U62" s="10">
        <f>FC_OTH_CP_E!U62+FC_OTH_HH_E!U62+FC_OTH_AFF_E!U62</f>
        <v>0.46242476354256284</v>
      </c>
      <c r="V62" s="10">
        <f>FC_OTH_CP_E!V62+FC_OTH_HH_E!V62+FC_OTH_AFF_E!V62</f>
        <v>5.4686156491831436E-2</v>
      </c>
      <c r="W62" s="10">
        <f>FC_OTH_CP_E!W62+FC_OTH_HH_E!W62+FC_OTH_AFF_E!W62</f>
        <v>0.2519346517626827</v>
      </c>
      <c r="X62" s="10">
        <f>FC_OTH_CP_E!X62+FC_OTH_HH_E!X62+FC_OTH_AFF_E!X62</f>
        <v>0.2448839208942386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0.37343078245915684</v>
      </c>
      <c r="T69" s="10">
        <f>FC_OTH_CP_E!T69+FC_OTH_HH_E!T69+FC_OTH_AFF_E!T69</f>
        <v>0.45812553740326717</v>
      </c>
      <c r="U69" s="10">
        <f>FC_OTH_CP_E!U69+FC_OTH_HH_E!U69+FC_OTH_AFF_E!U69</f>
        <v>0.57661220980223538</v>
      </c>
      <c r="V69" s="10">
        <f>FC_OTH_CP_E!V69+FC_OTH_HH_E!V69+FC_OTH_AFF_E!V69</f>
        <v>1.0587274290627688</v>
      </c>
      <c r="W69" s="10">
        <f>FC_OTH_CP_E!W69+FC_OTH_HH_E!W69+FC_OTH_AFF_E!W69</f>
        <v>0.99982803095442729</v>
      </c>
      <c r="X69" s="10">
        <f>FC_OTH_CP_E!X69+FC_OTH_HH_E!X69+FC_OTH_AFF_E!X69</f>
        <v>1.1288907996560618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34.703955288048149</v>
      </c>
      <c r="M70" s="10">
        <f>FC_OTH_CP_E!M70+FC_OTH_HH_E!M70+FC_OTH_AFF_E!M70</f>
        <v>45.147463456577803</v>
      </c>
      <c r="N70" s="10">
        <f>FC_OTH_CP_E!N70+FC_OTH_HH_E!N70+FC_OTH_AFF_E!N70</f>
        <v>55.817024935511597</v>
      </c>
      <c r="O70" s="10">
        <f>FC_OTH_CP_E!O70+FC_OTH_HH_E!O70+FC_OTH_AFF_E!O70</f>
        <v>68.178245915735147</v>
      </c>
      <c r="P70" s="10">
        <f>FC_OTH_CP_E!P70+FC_OTH_HH_E!P70+FC_OTH_AFF_E!P70</f>
        <v>86.6402407566638</v>
      </c>
      <c r="Q70" s="10">
        <f>FC_OTH_CP_E!Q70+FC_OTH_HH_E!Q70+FC_OTH_AFF_E!Q70</f>
        <v>109.24101461736886</v>
      </c>
      <c r="R70" s="10">
        <f>FC_OTH_CP_E!R70+FC_OTH_HH_E!R70+FC_OTH_AFF_E!R70</f>
        <v>132.88564058469478</v>
      </c>
      <c r="S70" s="10">
        <f>FC_OTH_CP_E!S70+FC_OTH_HH_E!S70+FC_OTH_AFF_E!S70</f>
        <v>156.8378331900258</v>
      </c>
      <c r="T70" s="10">
        <f>FC_OTH_CP_E!T70+FC_OTH_HH_E!T70+FC_OTH_AFF_E!T70</f>
        <v>183.41779879621672</v>
      </c>
      <c r="U70" s="10">
        <f>FC_OTH_CP_E!U70+FC_OTH_HH_E!U70+FC_OTH_AFF_E!U70</f>
        <v>213.87850386930353</v>
      </c>
      <c r="V70" s="10">
        <f>FC_OTH_CP_E!V70+FC_OTH_HH_E!V70+FC_OTH_AFF_E!V70</f>
        <v>255.05743766122094</v>
      </c>
      <c r="W70" s="10">
        <f>FC_OTH_CP_E!W70+FC_OTH_HH_E!W70+FC_OTH_AFF_E!W70</f>
        <v>298.0368873602751</v>
      </c>
      <c r="X70" s="10">
        <f>FC_OTH_CP_E!X70+FC_OTH_HH_E!X70+FC_OTH_AFF_E!X70</f>
        <v>370.01848667239898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0.85984522785898543</v>
      </c>
      <c r="D71" s="37">
        <f t="shared" ref="D71:W71" si="34">SUM(D72:D73)</f>
        <v>2.4362854686156492</v>
      </c>
      <c r="E71" s="37">
        <f t="shared" si="34"/>
        <v>2.4123817712811686</v>
      </c>
      <c r="F71" s="37">
        <f t="shared" si="34"/>
        <v>1.6958727429062772</v>
      </c>
      <c r="G71" s="37">
        <f t="shared" si="34"/>
        <v>4.7807394668959592E-2</v>
      </c>
      <c r="H71" s="37">
        <f t="shared" si="34"/>
        <v>0.52545141874462586</v>
      </c>
      <c r="I71" s="37">
        <f t="shared" si="34"/>
        <v>0</v>
      </c>
      <c r="J71" s="37">
        <f t="shared" si="34"/>
        <v>0</v>
      </c>
      <c r="K71" s="37">
        <f t="shared" si="34"/>
        <v>0.88374892519346504</v>
      </c>
      <c r="L71" s="37">
        <f t="shared" si="34"/>
        <v>2.9378331900257955</v>
      </c>
      <c r="M71" s="37">
        <f t="shared" si="34"/>
        <v>0.62098022355975946</v>
      </c>
      <c r="N71" s="37">
        <f t="shared" si="34"/>
        <v>1.0987102321582112</v>
      </c>
      <c r="O71" s="37">
        <f t="shared" si="34"/>
        <v>0.88374892519346493</v>
      </c>
      <c r="P71" s="37">
        <f t="shared" si="34"/>
        <v>10.055460017196907</v>
      </c>
      <c r="Q71" s="37">
        <f t="shared" si="34"/>
        <v>5.5172828890799641</v>
      </c>
      <c r="R71" s="37">
        <f t="shared" si="34"/>
        <v>4.6575236457437654</v>
      </c>
      <c r="S71" s="37">
        <f t="shared" si="34"/>
        <v>8.4790197764402393</v>
      </c>
      <c r="T71" s="37">
        <f t="shared" si="34"/>
        <v>5.9726569217540897</v>
      </c>
      <c r="U71" s="37">
        <f t="shared" si="34"/>
        <v>5.2324161650902905</v>
      </c>
      <c r="V71" s="37">
        <f t="shared" si="34"/>
        <v>4.6606190885640562</v>
      </c>
      <c r="W71" s="37">
        <f t="shared" si="34"/>
        <v>14.063284608770418</v>
      </c>
      <c r="X71" s="37">
        <f t="shared" ref="X71" si="35">SUM(X72:X73)</f>
        <v>17.455631986242448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9.5528804815133275E-2</v>
      </c>
      <c r="D72" s="10">
        <f>FC_OTH_CP_E!D72+FC_OTH_HH_E!D72+FC_OTH_AFF_E!D72</f>
        <v>2.1735167669819431</v>
      </c>
      <c r="E72" s="10">
        <f>FC_OTH_CP_E!E72+FC_OTH_HH_E!E72+FC_OTH_AFF_E!E72</f>
        <v>2.1974204643164224</v>
      </c>
      <c r="F72" s="10">
        <f>FC_OTH_CP_E!F72+FC_OTH_HH_E!F72+FC_OTH_AFF_E!F72</f>
        <v>1.4331040412725713</v>
      </c>
      <c r="G72" s="10">
        <f>FC_OTH_CP_E!G72+FC_OTH_HH_E!G72+FC_OTH_AFF_E!G72</f>
        <v>4.7807394668959592E-2</v>
      </c>
      <c r="H72" s="10">
        <f>FC_OTH_CP_E!H72+FC_OTH_HH_E!H72+FC_OTH_AFF_E!H72</f>
        <v>0.52545141874462586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2.1974204643164228</v>
      </c>
      <c r="M72" s="10">
        <f>FC_OTH_CP_E!M72+FC_OTH_HH_E!M72+FC_OTH_AFF_E!M72</f>
        <v>0.50154772141014636</v>
      </c>
      <c r="N72" s="10">
        <f>FC_OTH_CP_E!N72+FC_OTH_HH_E!N72+FC_OTH_AFF_E!N72</f>
        <v>0.26276870163370586</v>
      </c>
      <c r="O72" s="10">
        <f>FC_OTH_CP_E!O72+FC_OTH_HH_E!O72+FC_OTH_AFF_E!O72</f>
        <v>0.21496130696474625</v>
      </c>
      <c r="P72" s="10">
        <f>FC_OTH_CP_E!P72+FC_OTH_HH_E!P72+FC_OTH_AFF_E!P72</f>
        <v>9.267239896818575</v>
      </c>
      <c r="Q72" s="10">
        <f>FC_OTH_CP_E!Q72+FC_OTH_HH_E!Q72+FC_OTH_AFF_E!Q72</f>
        <v>1.8868443680137565</v>
      </c>
      <c r="R72" s="10">
        <f>FC_OTH_CP_E!R72+FC_OTH_HH_E!R72+FC_OTH_AFF_E!R72</f>
        <v>3.4632846087704205</v>
      </c>
      <c r="S72" s="10">
        <f>FC_OTH_CP_E!S72+FC_OTH_HH_E!S72+FC_OTH_AFF_E!S72</f>
        <v>2.7705932932072228</v>
      </c>
      <c r="T72" s="10">
        <f>FC_OTH_CP_E!T72+FC_OTH_HH_E!T72+FC_OTH_AFF_E!T72</f>
        <v>2.849441100601894</v>
      </c>
      <c r="U72" s="10">
        <f>FC_OTH_CP_E!U72+FC_OTH_HH_E!U72+FC_OTH_AFF_E!U72</f>
        <v>2.9347377472055065</v>
      </c>
      <c r="V72" s="10">
        <f>FC_OTH_CP_E!V72+FC_OTH_HH_E!V72+FC_OTH_AFF_E!V72</f>
        <v>3.2733447979363701</v>
      </c>
      <c r="W72" s="10">
        <f>FC_OTH_CP_E!W72+FC_OTH_HH_E!W72+FC_OTH_AFF_E!W72</f>
        <v>4.0761822871883044</v>
      </c>
      <c r="X72" s="10">
        <f>FC_OTH_CP_E!X72+FC_OTH_HH_E!X72+FC_OTH_AFF_E!X72</f>
        <v>3.709286328460871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0.76431642304385217</v>
      </c>
      <c r="D73" s="10">
        <f>FC_OTH_CP_E!D73+FC_OTH_HH_E!D73+FC_OTH_AFF_E!D73</f>
        <v>0.26276870163370591</v>
      </c>
      <c r="E73" s="10">
        <f>FC_OTH_CP_E!E73+FC_OTH_HH_E!E73+FC_OTH_AFF_E!E73</f>
        <v>0.2149613069647463</v>
      </c>
      <c r="F73" s="10">
        <f>FC_OTH_CP_E!F73+FC_OTH_HH_E!F73+FC_OTH_AFF_E!F73</f>
        <v>0.26276870163370591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0.88374892519346504</v>
      </c>
      <c r="L73" s="10">
        <f>FC_OTH_CP_E!L73+FC_OTH_HH_E!L73+FC_OTH_AFF_E!L73</f>
        <v>0.74041272570937244</v>
      </c>
      <c r="M73" s="10">
        <f>FC_OTH_CP_E!M73+FC_OTH_HH_E!M73+FC_OTH_AFF_E!M73</f>
        <v>0.11943250214961315</v>
      </c>
      <c r="N73" s="10">
        <f>FC_OTH_CP_E!N73+FC_OTH_HH_E!N73+FC_OTH_AFF_E!N73</f>
        <v>0.83594153052450537</v>
      </c>
      <c r="O73" s="10">
        <f>FC_OTH_CP_E!O73+FC_OTH_HH_E!O73+FC_OTH_AFF_E!O73</f>
        <v>0.66878761822871868</v>
      </c>
      <c r="P73" s="10">
        <f>FC_OTH_CP_E!P73+FC_OTH_HH_E!P73+FC_OTH_AFF_E!P73</f>
        <v>0.78822012037833189</v>
      </c>
      <c r="Q73" s="10">
        <f>FC_OTH_CP_E!Q73+FC_OTH_HH_E!Q73+FC_OTH_AFF_E!Q73</f>
        <v>3.6304385210662073</v>
      </c>
      <c r="R73" s="10">
        <f>FC_OTH_CP_E!R73+FC_OTH_HH_E!R73+FC_OTH_AFF_E!R73</f>
        <v>1.1942390369733451</v>
      </c>
      <c r="S73" s="10">
        <f>FC_OTH_CP_E!S73+FC_OTH_HH_E!S73+FC_OTH_AFF_E!S73</f>
        <v>5.7084264832330174</v>
      </c>
      <c r="T73" s="10">
        <f>FC_OTH_CP_E!T73+FC_OTH_HH_E!T73+FC_OTH_AFF_E!T73</f>
        <v>3.1232158211521956</v>
      </c>
      <c r="U73" s="10">
        <f>FC_OTH_CP_E!U73+FC_OTH_HH_E!U73+FC_OTH_AFF_E!U73</f>
        <v>2.2976784178847836</v>
      </c>
      <c r="V73" s="10">
        <f>FC_OTH_CP_E!V73+FC_OTH_HH_E!V73+FC_OTH_AFF_E!V73</f>
        <v>1.3872742906276865</v>
      </c>
      <c r="W73" s="10">
        <f>FC_OTH_CP_E!W73+FC_OTH_HH_E!W73+FC_OTH_AFF_E!W73</f>
        <v>9.987102321582114</v>
      </c>
      <c r="X73" s="10">
        <f>FC_OTH_CP_E!X73+FC_OTH_HH_E!X73+FC_OTH_AFF_E!X73</f>
        <v>13.746345657781578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5435.9415305245057</v>
      </c>
      <c r="D75" s="37">
        <f>FC_OTH_CP_E!D75+FC_OTH_HH_E!D75+FC_OTH_AFF_E!D75</f>
        <v>6158.3070507308676</v>
      </c>
      <c r="E75" s="37">
        <f>FC_OTH_CP_E!E75+FC_OTH_HH_E!E75+FC_OTH_AFF_E!E75</f>
        <v>5747.5160791057624</v>
      </c>
      <c r="F75" s="37">
        <f>FC_OTH_CP_E!F75+FC_OTH_HH_E!F75+FC_OTH_AFF_E!F75</f>
        <v>5497.0143594153069</v>
      </c>
      <c r="G75" s="37">
        <f>FC_OTH_CP_E!G75+FC_OTH_HH_E!G75+FC_OTH_AFF_E!G75</f>
        <v>5644.0717970765245</v>
      </c>
      <c r="H75" s="37">
        <f>FC_OTH_CP_E!H75+FC_OTH_HH_E!H75+FC_OTH_AFF_E!H75</f>
        <v>5498.4475494410999</v>
      </c>
      <c r="I75" s="37">
        <f>FC_OTH_CP_E!I75+FC_OTH_HH_E!I75+FC_OTH_AFF_E!I75</f>
        <v>5624.1759243336182</v>
      </c>
      <c r="J75" s="37">
        <f>FC_OTH_CP_E!J75+FC_OTH_HH_E!J75+FC_OTH_AFF_E!J75</f>
        <v>5170.0343938091155</v>
      </c>
      <c r="K75" s="37">
        <f>FC_OTH_CP_E!K75+FC_OTH_HH_E!K75+FC_OTH_AFF_E!K75</f>
        <v>5387.3363714531379</v>
      </c>
      <c r="L75" s="37">
        <f>FC_OTH_CP_E!L75+FC_OTH_HH_E!L75+FC_OTH_AFF_E!L75</f>
        <v>5372.3130696474645</v>
      </c>
      <c r="M75" s="37">
        <f>FC_OTH_CP_E!M75+FC_OTH_HH_E!M75+FC_OTH_AFF_E!M75</f>
        <v>5877.018314703354</v>
      </c>
      <c r="N75" s="37">
        <f>FC_OTH_CP_E!N75+FC_OTH_HH_E!N75+FC_OTH_AFF_E!N75</f>
        <v>5222.437231298366</v>
      </c>
      <c r="O75" s="37">
        <f>FC_OTH_CP_E!O75+FC_OTH_HH_E!O75+FC_OTH_AFF_E!O75</f>
        <v>5354.4950988821984</v>
      </c>
      <c r="P75" s="37">
        <f>FC_OTH_CP_E!P75+FC_OTH_HH_E!P75+FC_OTH_AFF_E!P75</f>
        <v>5327.4338779019781</v>
      </c>
      <c r="Q75" s="37">
        <f>FC_OTH_CP_E!Q75+FC_OTH_HH_E!Q75+FC_OTH_AFF_E!Q75</f>
        <v>4880.5054170249323</v>
      </c>
      <c r="R75" s="37">
        <f>FC_OTH_CP_E!R75+FC_OTH_HH_E!R75+FC_OTH_AFF_E!R75</f>
        <v>4801.3757523645745</v>
      </c>
      <c r="S75" s="37">
        <f>FC_OTH_CP_E!S75+FC_OTH_HH_E!S75+FC_OTH_AFF_E!S75</f>
        <v>4984.3795356835744</v>
      </c>
      <c r="T75" s="37">
        <f>FC_OTH_CP_E!T75+FC_OTH_HH_E!T75+FC_OTH_AFF_E!T75</f>
        <v>5095.3049871023222</v>
      </c>
      <c r="U75" s="37">
        <f>FC_OTH_CP_E!U75+FC_OTH_HH_E!U75+FC_OTH_AFF_E!U75</f>
        <v>4767.5857265692175</v>
      </c>
      <c r="V75" s="37">
        <f>FC_OTH_CP_E!V75+FC_OTH_HH_E!V75+FC_OTH_AFF_E!V75</f>
        <v>4710.0754084264854</v>
      </c>
      <c r="W75" s="37">
        <f>FC_OTH_CP_E!W75+FC_OTH_HH_E!W75+FC_OTH_AFF_E!W75</f>
        <v>4747.0232158211493</v>
      </c>
      <c r="X75" s="37">
        <f>FC_OTH_CP_E!X75+FC_OTH_HH_E!X75+FC_OTH_AFF_E!X75</f>
        <v>5055.509458297508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4602.3056685726306</v>
      </c>
      <c r="D76" s="40">
        <f>FC_OTH_CP_E!D76+FC_OTH_HH_E!D76+FC_OTH_AFF_E!D76</f>
        <v>4737.5236928955383</v>
      </c>
      <c r="E76" s="40">
        <f>FC_OTH_CP_E!E76+FC_OTH_HH_E!E76+FC_OTH_AFF_E!E76</f>
        <v>4702.3951914158351</v>
      </c>
      <c r="F76" s="40">
        <f>FC_OTH_CP_E!F76+FC_OTH_HH_E!F76+FC_OTH_AFF_E!F76</f>
        <v>4834.8971984032751</v>
      </c>
      <c r="G76" s="40">
        <f>FC_OTH_CP_E!G76+FC_OTH_HH_E!G76+FC_OTH_AFF_E!G76</f>
        <v>4982.7037871684424</v>
      </c>
      <c r="H76" s="40">
        <f>FC_OTH_CP_E!H76+FC_OTH_HH_E!H76+FC_OTH_AFF_E!H76</f>
        <v>5163.1371071642379</v>
      </c>
      <c r="I76" s="40">
        <f>FC_OTH_CP_E!I76+FC_OTH_HH_E!I76+FC_OTH_AFF_E!I76</f>
        <v>5558.6221057163239</v>
      </c>
      <c r="J76" s="40">
        <f>FC_OTH_CP_E!J76+FC_OTH_HH_E!J76+FC_OTH_AFF_E!J76</f>
        <v>5589.7969245044023</v>
      </c>
      <c r="K76" s="40">
        <f>FC_OTH_CP_E!K76+FC_OTH_HH_E!K76+FC_OTH_AFF_E!K76</f>
        <v>6000.1329868052053</v>
      </c>
      <c r="L76" s="40">
        <f>FC_OTH_CP_E!L76+FC_OTH_HH_E!L76+FC_OTH_AFF_E!L76</f>
        <v>5988.8007567844315</v>
      </c>
      <c r="M76" s="40">
        <f>FC_OTH_CP_E!M76+FC_OTH_HH_E!M76+FC_OTH_AFF_E!M76</f>
        <v>6350.3017983351483</v>
      </c>
      <c r="N76" s="40">
        <f>FC_OTH_CP_E!N76+FC_OTH_HH_E!N76+FC_OTH_AFF_E!N76</f>
        <v>6362.5546301996437</v>
      </c>
      <c r="O76" s="40">
        <f>FC_OTH_CP_E!O76+FC_OTH_HH_E!O76+FC_OTH_AFF_E!O76</f>
        <v>6381.0882310567704</v>
      </c>
      <c r="P76" s="40">
        <f>FC_OTH_CP_E!P76+FC_OTH_HH_E!P76+FC_OTH_AFF_E!P76</f>
        <v>6282.3200221436164</v>
      </c>
      <c r="Q76" s="40">
        <f>FC_OTH_CP_E!Q76+FC_OTH_HH_E!Q76+FC_OTH_AFF_E!Q76</f>
        <v>6423.6093908829162</v>
      </c>
      <c r="R76" s="40">
        <f>FC_OTH_CP_E!R76+FC_OTH_HH_E!R76+FC_OTH_AFF_E!R76</f>
        <v>6464.420675291055</v>
      </c>
      <c r="S76" s="40">
        <f>FC_OTH_CP_E!S76+FC_OTH_HH_E!S76+FC_OTH_AFF_E!S76</f>
        <v>6731.9050947449214</v>
      </c>
      <c r="T76" s="40">
        <f>FC_OTH_CP_E!T76+FC_OTH_HH_E!T76+FC_OTH_AFF_E!T76</f>
        <v>6694.7041213683415</v>
      </c>
      <c r="U76" s="40">
        <f>FC_OTH_CP_E!U76+FC_OTH_HH_E!U76+FC_OTH_AFF_E!U76</f>
        <v>6923.6713785514512</v>
      </c>
      <c r="V76" s="40">
        <f>FC_OTH_CP_E!V76+FC_OTH_HH_E!V76+FC_OTH_AFF_E!V76</f>
        <v>6904.0058119818359</v>
      </c>
      <c r="W76" s="40">
        <f>FC_OTH_CP_E!W76+FC_OTH_HH_E!W76+FC_OTH_AFF_E!W76</f>
        <v>6862.6215038875816</v>
      </c>
      <c r="X76" s="40">
        <f>FC_OTH_CP_E!X76+FC_OTH_HH_E!X76+FC_OTH_AFF_E!X76</f>
        <v>7213.4441838756193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4964.7274226568952</v>
      </c>
      <c r="D2" s="31">
        <f t="shared" ref="D2:W2" si="1">SUM(D3,D17,D22,D25,D26,D51,D52,D71,D74,D75,D76)</f>
        <v>5383.6506920356915</v>
      </c>
      <c r="E2" s="31">
        <f t="shared" si="1"/>
        <v>6090.8399893522055</v>
      </c>
      <c r="F2" s="31">
        <f t="shared" si="1"/>
        <v>6314.1500788847889</v>
      </c>
      <c r="G2" s="31">
        <f t="shared" si="1"/>
        <v>6729.2043890601017</v>
      </c>
      <c r="H2" s="31">
        <f t="shared" si="1"/>
        <v>6724.8339257368934</v>
      </c>
      <c r="I2" s="31">
        <f t="shared" si="1"/>
        <v>7456.940850342291</v>
      </c>
      <c r="J2" s="31">
        <f t="shared" si="1"/>
        <v>7106.9090483221153</v>
      </c>
      <c r="K2" s="31">
        <f t="shared" si="1"/>
        <v>7975.1747752832816</v>
      </c>
      <c r="L2" s="31">
        <f t="shared" si="1"/>
        <v>8036.557936492085</v>
      </c>
      <c r="M2" s="31">
        <f t="shared" si="1"/>
        <v>8832.7361061597439</v>
      </c>
      <c r="N2" s="31">
        <f t="shared" si="1"/>
        <v>8425.5112080156396</v>
      </c>
      <c r="O2" s="31">
        <f t="shared" si="1"/>
        <v>8360.2173798099939</v>
      </c>
      <c r="P2" s="31">
        <f t="shared" si="1"/>
        <v>8074.6429800111982</v>
      </c>
      <c r="Q2" s="31">
        <f t="shared" si="1"/>
        <v>7784.1903883033792</v>
      </c>
      <c r="R2" s="31">
        <f t="shared" si="1"/>
        <v>7838.1160321268198</v>
      </c>
      <c r="S2" s="31">
        <f t="shared" si="1"/>
        <v>8498.6176484852476</v>
      </c>
      <c r="T2" s="31">
        <f t="shared" si="1"/>
        <v>8039.3706733889776</v>
      </c>
      <c r="U2" s="31">
        <f t="shared" si="1"/>
        <v>7924.0026769177457</v>
      </c>
      <c r="V2" s="31">
        <f t="shared" si="1"/>
        <v>7805.521117226891</v>
      </c>
      <c r="W2" s="31">
        <f t="shared" si="1"/>
        <v>7558.6750722452762</v>
      </c>
      <c r="X2" s="31">
        <f t="shared" ref="X2" si="2">SUM(X3,X17,X22,X25,X26,X51,X52,X71,X74,X75,X76)</f>
        <v>8385.5902715798311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524.28280309544289</v>
      </c>
      <c r="D3" s="34">
        <f t="shared" ref="D3:W3" si="4">SUM(D4,D8,D11)</f>
        <v>412.27291487532244</v>
      </c>
      <c r="E3" s="34">
        <f t="shared" si="4"/>
        <v>711.5864144453999</v>
      </c>
      <c r="F3" s="34">
        <f t="shared" si="4"/>
        <v>710.24067067927786</v>
      </c>
      <c r="G3" s="34">
        <f t="shared" si="4"/>
        <v>675.85245055889936</v>
      </c>
      <c r="H3" s="34">
        <f t="shared" si="4"/>
        <v>669.46878761822904</v>
      </c>
      <c r="I3" s="34">
        <f t="shared" si="4"/>
        <v>767.76560619088605</v>
      </c>
      <c r="J3" s="34">
        <f t="shared" si="4"/>
        <v>664.59939810834021</v>
      </c>
      <c r="K3" s="34">
        <f t="shared" si="4"/>
        <v>735.39587274290648</v>
      </c>
      <c r="L3" s="34">
        <f t="shared" si="4"/>
        <v>799.29957007738642</v>
      </c>
      <c r="M3" s="34">
        <f t="shared" si="4"/>
        <v>908.74746345657798</v>
      </c>
      <c r="N3" s="34">
        <f t="shared" si="4"/>
        <v>802.0246775580398</v>
      </c>
      <c r="O3" s="34">
        <f t="shared" si="4"/>
        <v>814.72906276870231</v>
      </c>
      <c r="P3" s="34">
        <f t="shared" si="4"/>
        <v>756.98177128116845</v>
      </c>
      <c r="Q3" s="34">
        <f t="shared" si="4"/>
        <v>669.55270851246769</v>
      </c>
      <c r="R3" s="34">
        <f t="shared" si="4"/>
        <v>646.78572656921676</v>
      </c>
      <c r="S3" s="34">
        <f t="shared" si="4"/>
        <v>678.16827171109151</v>
      </c>
      <c r="T3" s="34">
        <f t="shared" si="4"/>
        <v>667.88013757523618</v>
      </c>
      <c r="U3" s="34">
        <f t="shared" si="4"/>
        <v>609.10834049871107</v>
      </c>
      <c r="V3" s="34">
        <f t="shared" si="4"/>
        <v>491.23490971625023</v>
      </c>
      <c r="W3" s="34">
        <f t="shared" si="4"/>
        <v>507.99690455717962</v>
      </c>
      <c r="X3" s="34">
        <f t="shared" ref="X3" si="5">SUM(X4,X8,X11)</f>
        <v>630.77162510747996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318.96801375752364</v>
      </c>
      <c r="D4" s="29">
        <f t="shared" ref="D4:W4" si="7">SUM(D5:D7)</f>
        <v>321.49613069647467</v>
      </c>
      <c r="E4" s="29">
        <f t="shared" si="7"/>
        <v>517.73147033533974</v>
      </c>
      <c r="F4" s="29">
        <f t="shared" si="7"/>
        <v>514.45167669819443</v>
      </c>
      <c r="G4" s="29">
        <f t="shared" si="7"/>
        <v>537.458985382631</v>
      </c>
      <c r="H4" s="29">
        <f t="shared" si="7"/>
        <v>606.77738607050765</v>
      </c>
      <c r="I4" s="29">
        <f t="shared" si="7"/>
        <v>700.29716251074842</v>
      </c>
      <c r="J4" s="29">
        <f t="shared" si="7"/>
        <v>604.06096302665492</v>
      </c>
      <c r="K4" s="29">
        <f t="shared" si="7"/>
        <v>686.98899398108358</v>
      </c>
      <c r="L4" s="29">
        <f t="shared" si="7"/>
        <v>749.80292347377508</v>
      </c>
      <c r="M4" s="29">
        <f t="shared" si="7"/>
        <v>824.10240756663813</v>
      </c>
      <c r="N4" s="29">
        <f t="shared" si="7"/>
        <v>743.25984522785916</v>
      </c>
      <c r="O4" s="29">
        <f t="shared" si="7"/>
        <v>784.73671539123018</v>
      </c>
      <c r="P4" s="29">
        <f t="shared" si="7"/>
        <v>719.3108340498701</v>
      </c>
      <c r="Q4" s="29">
        <f t="shared" si="7"/>
        <v>646.51006018916587</v>
      </c>
      <c r="R4" s="29">
        <f t="shared" si="7"/>
        <v>619.99458297506374</v>
      </c>
      <c r="S4" s="29">
        <f t="shared" si="7"/>
        <v>650.18151332760056</v>
      </c>
      <c r="T4" s="29">
        <f t="shared" si="7"/>
        <v>645.28753224419575</v>
      </c>
      <c r="U4" s="29">
        <f t="shared" si="7"/>
        <v>580.86001719690535</v>
      </c>
      <c r="V4" s="29">
        <f t="shared" si="7"/>
        <v>469.64668959587192</v>
      </c>
      <c r="W4" s="29">
        <f t="shared" si="7"/>
        <v>496.81272570937222</v>
      </c>
      <c r="X4" s="29">
        <f t="shared" ref="X4" si="8">SUM(X5:X7)</f>
        <v>595.51607910576035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0.69939810834049876</v>
      </c>
      <c r="D6" s="10">
        <f>FC_OTH_CP_SH_E!D6+FC_OTH_CP_SC_E!D6+FC_OTH_CP_HW_E!D6+FC_OTH_CP_CA_E!D6+FC_OTH_CP_VE_E!D6+FC_OTH_CP_SL_E!D6+FC_OTH_CP_BL_E!D6+FC_OTH_CP_CR_E!D6+FC_OTH_CP_BT_E!D6+FC_OTH_CP_IT_E!D6</f>
        <v>0.70232158211521911</v>
      </c>
      <c r="E6" s="10">
        <f>FC_OTH_CP_SH_E!E6+FC_OTH_CP_SC_E!E6+FC_OTH_CP_HW_E!E6+FC_OTH_CP_CA_E!E6+FC_OTH_CP_VE_E!E6+FC_OTH_CP_SL_E!E6+FC_OTH_CP_BL_E!E6+FC_OTH_CP_CR_E!E6+FC_OTH_CP_BT_E!E6+FC_OTH_CP_IT_E!E6</f>
        <v>1.4004299226139292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1.3680997420464325</v>
      </c>
      <c r="L6" s="10">
        <f>FC_OTH_CP_SH_E!L6+FC_OTH_CP_SC_E!L6+FC_OTH_CP_HW_E!L6+FC_OTH_CP_CA_E!L6+FC_OTH_CP_VE_E!L6+FC_OTH_CP_SL_E!L6+FC_OTH_CP_BL_E!L6+FC_OTH_CP_CR_E!L6+FC_OTH_CP_BT_E!L6+FC_OTH_CP_IT_E!L6</f>
        <v>1.3810834049871026</v>
      </c>
      <c r="M6" s="10">
        <f>FC_OTH_CP_SH_E!M6+FC_OTH_CP_SC_E!M6+FC_OTH_CP_HW_E!M6+FC_OTH_CP_CA_E!M6+FC_OTH_CP_VE_E!M6+FC_OTH_CP_SL_E!M6+FC_OTH_CP_BL_E!M6+FC_OTH_CP_CR_E!M6+FC_OTH_CP_BT_E!M6+FC_OTH_CP_IT_E!M6</f>
        <v>0.70008598452278603</v>
      </c>
      <c r="N6" s="10">
        <f>FC_OTH_CP_SH_E!N6+FC_OTH_CP_SC_E!N6+FC_OTH_CP_HW_E!N6+FC_OTH_CP_CA_E!N6+FC_OTH_CP_VE_E!N6+FC_OTH_CP_SL_E!N6+FC_OTH_CP_BL_E!N6+FC_OTH_CP_CR_E!N6+FC_OTH_CP_BT_E!N6+FC_OTH_CP_IT_E!N6</f>
        <v>0.68624247635425639</v>
      </c>
      <c r="O6" s="10">
        <f>FC_OTH_CP_SH_E!O6+FC_OTH_CP_SC_E!O6+FC_OTH_CP_HW_E!O6+FC_OTH_CP_CA_E!O6+FC_OTH_CP_VE_E!O6+FC_OTH_CP_SL_E!O6+FC_OTH_CP_BL_E!O6+FC_OTH_CP_CR_E!O6+FC_OTH_CP_BT_E!O6+FC_OTH_CP_IT_E!O6</f>
        <v>0.6995700773860708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6.8787618228718705E-2</v>
      </c>
      <c r="W6" s="10">
        <f>FC_OTH_CP_SH_E!W6+FC_OTH_CP_SC_E!W6+FC_OTH_CP_HW_E!W6+FC_OTH_CP_CA_E!W6+FC_OTH_CP_VE_E!W6+FC_OTH_CP_SL_E!W6+FC_OTH_CP_BL_E!W6+FC_OTH_CP_CR_E!W6+FC_OTH_CP_BT_E!W6+FC_OTH_CP_IT_E!W6</f>
        <v>2.8374892519346514E-3</v>
      </c>
      <c r="X6" s="10">
        <f>FC_OTH_CP_SH_E!X6+FC_OTH_CP_SC_E!X6+FC_OTH_CP_HW_E!X6+FC_OTH_CP_CA_E!X6+FC_OTH_CP_VE_E!X6+FC_OTH_CP_SL_E!X6+FC_OTH_CP_BL_E!X6+FC_OTH_CP_CR_E!X6+FC_OTH_CP_BT_E!X6+FC_OTH_CP_IT_E!X6</f>
        <v>0.49260533104041226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318.26861564918312</v>
      </c>
      <c r="D7" s="10">
        <f>FC_OTH_CP_SH_E!D7+FC_OTH_CP_SC_E!D7+FC_OTH_CP_HW_E!D7+FC_OTH_CP_CA_E!D7+FC_OTH_CP_VE_E!D7+FC_OTH_CP_SL_E!D7+FC_OTH_CP_BL_E!D7+FC_OTH_CP_CR_E!D7+FC_OTH_CP_BT_E!D7+FC_OTH_CP_IT_E!D7</f>
        <v>320.79380911435942</v>
      </c>
      <c r="E7" s="10">
        <f>FC_OTH_CP_SH_E!E7+FC_OTH_CP_SC_E!E7+FC_OTH_CP_HW_E!E7+FC_OTH_CP_CA_E!E7+FC_OTH_CP_VE_E!E7+FC_OTH_CP_SL_E!E7+FC_OTH_CP_BL_E!E7+FC_OTH_CP_CR_E!E7+FC_OTH_CP_BT_E!E7+FC_OTH_CP_IT_E!E7</f>
        <v>516.33104041272577</v>
      </c>
      <c r="F7" s="10">
        <f>FC_OTH_CP_SH_E!F7+FC_OTH_CP_SC_E!F7+FC_OTH_CP_HW_E!F7+FC_OTH_CP_CA_E!F7+FC_OTH_CP_VE_E!F7+FC_OTH_CP_SL_E!F7+FC_OTH_CP_BL_E!F7+FC_OTH_CP_CR_E!F7+FC_OTH_CP_BT_E!F7+FC_OTH_CP_IT_E!F7</f>
        <v>514.45167669819443</v>
      </c>
      <c r="G7" s="10">
        <f>FC_OTH_CP_SH_E!G7+FC_OTH_CP_SC_E!G7+FC_OTH_CP_HW_E!G7+FC_OTH_CP_CA_E!G7+FC_OTH_CP_VE_E!G7+FC_OTH_CP_SL_E!G7+FC_OTH_CP_BL_E!G7+FC_OTH_CP_CR_E!G7+FC_OTH_CP_BT_E!G7+FC_OTH_CP_IT_E!G7</f>
        <v>537.458985382631</v>
      </c>
      <c r="H7" s="10">
        <f>FC_OTH_CP_SH_E!H7+FC_OTH_CP_SC_E!H7+FC_OTH_CP_HW_E!H7+FC_OTH_CP_CA_E!H7+FC_OTH_CP_VE_E!H7+FC_OTH_CP_SL_E!H7+FC_OTH_CP_BL_E!H7+FC_OTH_CP_CR_E!H7+FC_OTH_CP_BT_E!H7+FC_OTH_CP_IT_E!H7</f>
        <v>606.77738607050765</v>
      </c>
      <c r="I7" s="10">
        <f>FC_OTH_CP_SH_E!I7+FC_OTH_CP_SC_E!I7+FC_OTH_CP_HW_E!I7+FC_OTH_CP_CA_E!I7+FC_OTH_CP_VE_E!I7+FC_OTH_CP_SL_E!I7+FC_OTH_CP_BL_E!I7+FC_OTH_CP_CR_E!I7+FC_OTH_CP_BT_E!I7+FC_OTH_CP_IT_E!I7</f>
        <v>700.29716251074842</v>
      </c>
      <c r="J7" s="10">
        <f>FC_OTH_CP_SH_E!J7+FC_OTH_CP_SC_E!J7+FC_OTH_CP_HW_E!J7+FC_OTH_CP_CA_E!J7+FC_OTH_CP_VE_E!J7+FC_OTH_CP_SL_E!J7+FC_OTH_CP_BL_E!J7+FC_OTH_CP_CR_E!J7+FC_OTH_CP_BT_E!J7+FC_OTH_CP_IT_E!J7</f>
        <v>604.06096302665492</v>
      </c>
      <c r="K7" s="10">
        <f>FC_OTH_CP_SH_E!K7+FC_OTH_CP_SC_E!K7+FC_OTH_CP_HW_E!K7+FC_OTH_CP_CA_E!K7+FC_OTH_CP_VE_E!K7+FC_OTH_CP_SL_E!K7+FC_OTH_CP_BL_E!K7+FC_OTH_CP_CR_E!K7+FC_OTH_CP_BT_E!K7+FC_OTH_CP_IT_E!K7</f>
        <v>685.62089423903717</v>
      </c>
      <c r="L7" s="10">
        <f>FC_OTH_CP_SH_E!L7+FC_OTH_CP_SC_E!L7+FC_OTH_CP_HW_E!L7+FC_OTH_CP_CA_E!L7+FC_OTH_CP_VE_E!L7+FC_OTH_CP_SL_E!L7+FC_OTH_CP_BL_E!L7+FC_OTH_CP_CR_E!L7+FC_OTH_CP_BT_E!L7+FC_OTH_CP_IT_E!L7</f>
        <v>748.42184006878801</v>
      </c>
      <c r="M7" s="10">
        <f>FC_OTH_CP_SH_E!M7+FC_OTH_CP_SC_E!M7+FC_OTH_CP_HW_E!M7+FC_OTH_CP_CA_E!M7+FC_OTH_CP_VE_E!M7+FC_OTH_CP_SL_E!M7+FC_OTH_CP_BL_E!M7+FC_OTH_CP_CR_E!M7+FC_OTH_CP_BT_E!M7+FC_OTH_CP_IT_E!M7</f>
        <v>823.40232158211541</v>
      </c>
      <c r="N7" s="10">
        <f>FC_OTH_CP_SH_E!N7+FC_OTH_CP_SC_E!N7+FC_OTH_CP_HW_E!N7+FC_OTH_CP_CA_E!N7+FC_OTH_CP_VE_E!N7+FC_OTH_CP_SL_E!N7+FC_OTH_CP_BL_E!N7+FC_OTH_CP_CR_E!N7+FC_OTH_CP_BT_E!N7+FC_OTH_CP_IT_E!N7</f>
        <v>742.57360275150495</v>
      </c>
      <c r="O7" s="10">
        <f>FC_OTH_CP_SH_E!O7+FC_OTH_CP_SC_E!O7+FC_OTH_CP_HW_E!O7+FC_OTH_CP_CA_E!O7+FC_OTH_CP_VE_E!O7+FC_OTH_CP_SL_E!O7+FC_OTH_CP_BL_E!O7+FC_OTH_CP_CR_E!O7+FC_OTH_CP_BT_E!O7+FC_OTH_CP_IT_E!O7</f>
        <v>784.03714531384412</v>
      </c>
      <c r="P7" s="10">
        <f>FC_OTH_CP_SH_E!P7+FC_OTH_CP_SC_E!P7+FC_OTH_CP_HW_E!P7+FC_OTH_CP_CA_E!P7+FC_OTH_CP_VE_E!P7+FC_OTH_CP_SL_E!P7+FC_OTH_CP_BL_E!P7+FC_OTH_CP_CR_E!P7+FC_OTH_CP_BT_E!P7+FC_OTH_CP_IT_E!P7</f>
        <v>719.3108340498701</v>
      </c>
      <c r="Q7" s="10">
        <f>FC_OTH_CP_SH_E!Q7+FC_OTH_CP_SC_E!Q7+FC_OTH_CP_HW_E!Q7+FC_OTH_CP_CA_E!Q7+FC_OTH_CP_VE_E!Q7+FC_OTH_CP_SL_E!Q7+FC_OTH_CP_BL_E!Q7+FC_OTH_CP_CR_E!Q7+FC_OTH_CP_BT_E!Q7+FC_OTH_CP_IT_E!Q7</f>
        <v>646.51006018916587</v>
      </c>
      <c r="R7" s="10">
        <f>FC_OTH_CP_SH_E!R7+FC_OTH_CP_SC_E!R7+FC_OTH_CP_HW_E!R7+FC_OTH_CP_CA_E!R7+FC_OTH_CP_VE_E!R7+FC_OTH_CP_SL_E!R7+FC_OTH_CP_BL_E!R7+FC_OTH_CP_CR_E!R7+FC_OTH_CP_BT_E!R7+FC_OTH_CP_IT_E!R7</f>
        <v>619.99458297506374</v>
      </c>
      <c r="S7" s="10">
        <f>FC_OTH_CP_SH_E!S7+FC_OTH_CP_SC_E!S7+FC_OTH_CP_HW_E!S7+FC_OTH_CP_CA_E!S7+FC_OTH_CP_VE_E!S7+FC_OTH_CP_SL_E!S7+FC_OTH_CP_BL_E!S7+FC_OTH_CP_CR_E!S7+FC_OTH_CP_BT_E!S7+FC_OTH_CP_IT_E!S7</f>
        <v>650.18151332760056</v>
      </c>
      <c r="T7" s="10">
        <f>FC_OTH_CP_SH_E!T7+FC_OTH_CP_SC_E!T7+FC_OTH_CP_HW_E!T7+FC_OTH_CP_CA_E!T7+FC_OTH_CP_VE_E!T7+FC_OTH_CP_SL_E!T7+FC_OTH_CP_BL_E!T7+FC_OTH_CP_CR_E!T7+FC_OTH_CP_BT_E!T7+FC_OTH_CP_IT_E!T7</f>
        <v>645.28753224419575</v>
      </c>
      <c r="U7" s="10">
        <f>FC_OTH_CP_SH_E!U7+FC_OTH_CP_SC_E!U7+FC_OTH_CP_HW_E!U7+FC_OTH_CP_CA_E!U7+FC_OTH_CP_VE_E!U7+FC_OTH_CP_SL_E!U7+FC_OTH_CP_BL_E!U7+FC_OTH_CP_CR_E!U7+FC_OTH_CP_BT_E!U7+FC_OTH_CP_IT_E!U7</f>
        <v>580.86001719690535</v>
      </c>
      <c r="V7" s="10">
        <f>FC_OTH_CP_SH_E!V7+FC_OTH_CP_SC_E!V7+FC_OTH_CP_HW_E!V7+FC_OTH_CP_CA_E!V7+FC_OTH_CP_VE_E!V7+FC_OTH_CP_SL_E!V7+FC_OTH_CP_BL_E!V7+FC_OTH_CP_CR_E!V7+FC_OTH_CP_BT_E!V7+FC_OTH_CP_IT_E!V7</f>
        <v>469.57790197764319</v>
      </c>
      <c r="W7" s="10">
        <f>FC_OTH_CP_SH_E!W7+FC_OTH_CP_SC_E!W7+FC_OTH_CP_HW_E!W7+FC_OTH_CP_CA_E!W7+FC_OTH_CP_VE_E!W7+FC_OTH_CP_SL_E!W7+FC_OTH_CP_BL_E!W7+FC_OTH_CP_CR_E!W7+FC_OTH_CP_BT_E!W7+FC_OTH_CP_IT_E!W7</f>
        <v>496.80988822012029</v>
      </c>
      <c r="X7" s="10">
        <f>FC_OTH_CP_SH_E!X7+FC_OTH_CP_SC_E!X7+FC_OTH_CP_HW_E!X7+FC_OTH_CP_CA_E!X7+FC_OTH_CP_VE_E!X7+FC_OTH_CP_SL_E!X7+FC_OTH_CP_BL_E!X7+FC_OTH_CP_CR_E!X7+FC_OTH_CP_BT_E!X7+FC_OTH_CP_IT_E!X7</f>
        <v>595.02347377471995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35.241014617368883</v>
      </c>
      <c r="N8" s="29">
        <f t="shared" si="10"/>
        <v>16.764660361135007</v>
      </c>
      <c r="O8" s="29">
        <f t="shared" si="10"/>
        <v>12.678847807394677</v>
      </c>
      <c r="P8" s="29">
        <f t="shared" si="10"/>
        <v>12.297678417884764</v>
      </c>
      <c r="Q8" s="29">
        <f t="shared" si="10"/>
        <v>9.5956147893379171</v>
      </c>
      <c r="R8" s="29">
        <f t="shared" si="10"/>
        <v>7.8055030094582891</v>
      </c>
      <c r="S8" s="29">
        <f t="shared" si="10"/>
        <v>6.6938950988821961</v>
      </c>
      <c r="T8" s="29">
        <f t="shared" si="10"/>
        <v>5.7882201203783277</v>
      </c>
      <c r="U8" s="29">
        <f t="shared" si="10"/>
        <v>4.7383490971625166</v>
      </c>
      <c r="V8" s="29">
        <f t="shared" si="10"/>
        <v>3.4754084264832272</v>
      </c>
      <c r="W8" s="29">
        <f t="shared" si="10"/>
        <v>1.3453998280309538</v>
      </c>
      <c r="X8" s="29">
        <f t="shared" ref="X8" si="11">SUM(X9:X10)</f>
        <v>0.57420464316422992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35.241014617368883</v>
      </c>
      <c r="N10" s="10">
        <f>FC_OTH_CP_SH_E!N10+FC_OTH_CP_SC_E!N10+FC_OTH_CP_HW_E!N10+FC_OTH_CP_CA_E!N10+FC_OTH_CP_VE_E!N10+FC_OTH_CP_SL_E!N10+FC_OTH_CP_BL_E!N10+FC_OTH_CP_CR_E!N10+FC_OTH_CP_BT_E!N10+FC_OTH_CP_IT_E!N10</f>
        <v>16.764660361135007</v>
      </c>
      <c r="O10" s="10">
        <f>FC_OTH_CP_SH_E!O10+FC_OTH_CP_SC_E!O10+FC_OTH_CP_HW_E!O10+FC_OTH_CP_CA_E!O10+FC_OTH_CP_VE_E!O10+FC_OTH_CP_SL_E!O10+FC_OTH_CP_BL_E!O10+FC_OTH_CP_CR_E!O10+FC_OTH_CP_BT_E!O10+FC_OTH_CP_IT_E!O10</f>
        <v>12.678847807394677</v>
      </c>
      <c r="P10" s="10">
        <f>FC_OTH_CP_SH_E!P10+FC_OTH_CP_SC_E!P10+FC_OTH_CP_HW_E!P10+FC_OTH_CP_CA_E!P10+FC_OTH_CP_VE_E!P10+FC_OTH_CP_SL_E!P10+FC_OTH_CP_BL_E!P10+FC_OTH_CP_CR_E!P10+FC_OTH_CP_BT_E!P10+FC_OTH_CP_IT_E!P10</f>
        <v>12.297678417884764</v>
      </c>
      <c r="Q10" s="10">
        <f>FC_OTH_CP_SH_E!Q10+FC_OTH_CP_SC_E!Q10+FC_OTH_CP_HW_E!Q10+FC_OTH_CP_CA_E!Q10+FC_OTH_CP_VE_E!Q10+FC_OTH_CP_SL_E!Q10+FC_OTH_CP_BL_E!Q10+FC_OTH_CP_CR_E!Q10+FC_OTH_CP_BT_E!Q10+FC_OTH_CP_IT_E!Q10</f>
        <v>9.5956147893379171</v>
      </c>
      <c r="R10" s="10">
        <f>FC_OTH_CP_SH_E!R10+FC_OTH_CP_SC_E!R10+FC_OTH_CP_HW_E!R10+FC_OTH_CP_CA_E!R10+FC_OTH_CP_VE_E!R10+FC_OTH_CP_SL_E!R10+FC_OTH_CP_BL_E!R10+FC_OTH_CP_CR_E!R10+FC_OTH_CP_BT_E!R10+FC_OTH_CP_IT_E!R10</f>
        <v>7.8055030094582891</v>
      </c>
      <c r="S10" s="10">
        <f>FC_OTH_CP_SH_E!S10+FC_OTH_CP_SC_E!S10+FC_OTH_CP_HW_E!S10+FC_OTH_CP_CA_E!S10+FC_OTH_CP_VE_E!S10+FC_OTH_CP_SL_E!S10+FC_OTH_CP_BL_E!S10+FC_OTH_CP_CR_E!S10+FC_OTH_CP_BT_E!S10+FC_OTH_CP_IT_E!S10</f>
        <v>6.6938950988821961</v>
      </c>
      <c r="T10" s="10">
        <f>FC_OTH_CP_SH_E!T10+FC_OTH_CP_SC_E!T10+FC_OTH_CP_HW_E!T10+FC_OTH_CP_CA_E!T10+FC_OTH_CP_VE_E!T10+FC_OTH_CP_SL_E!T10+FC_OTH_CP_BL_E!T10+FC_OTH_CP_CR_E!T10+FC_OTH_CP_BT_E!T10+FC_OTH_CP_IT_E!T10</f>
        <v>5.7882201203783277</v>
      </c>
      <c r="U10" s="10">
        <f>FC_OTH_CP_SH_E!U10+FC_OTH_CP_SC_E!U10+FC_OTH_CP_HW_E!U10+FC_OTH_CP_CA_E!U10+FC_OTH_CP_VE_E!U10+FC_OTH_CP_SL_E!U10+FC_OTH_CP_BL_E!U10+FC_OTH_CP_CR_E!U10+FC_OTH_CP_BT_E!U10+FC_OTH_CP_IT_E!U10</f>
        <v>4.7383490971625166</v>
      </c>
      <c r="V10" s="10">
        <f>FC_OTH_CP_SH_E!V10+FC_OTH_CP_SC_E!V10+FC_OTH_CP_HW_E!V10+FC_OTH_CP_CA_E!V10+FC_OTH_CP_VE_E!V10+FC_OTH_CP_SL_E!V10+FC_OTH_CP_BL_E!V10+FC_OTH_CP_CR_E!V10+FC_OTH_CP_BT_E!V10+FC_OTH_CP_IT_E!V10</f>
        <v>3.4754084264832272</v>
      </c>
      <c r="W10" s="10">
        <f>FC_OTH_CP_SH_E!W10+FC_OTH_CP_SC_E!W10+FC_OTH_CP_HW_E!W10+FC_OTH_CP_CA_E!W10+FC_OTH_CP_VE_E!W10+FC_OTH_CP_SL_E!W10+FC_OTH_CP_BL_E!W10+FC_OTH_CP_CR_E!W10+FC_OTH_CP_BT_E!W10+FC_OTH_CP_IT_E!W10</f>
        <v>1.3453998280309538</v>
      </c>
      <c r="X10" s="10">
        <f>FC_OTH_CP_SH_E!X10+FC_OTH_CP_SC_E!X10+FC_OTH_CP_HW_E!X10+FC_OTH_CP_CA_E!X10+FC_OTH_CP_VE_E!X10+FC_OTH_CP_SL_E!X10+FC_OTH_CP_BL_E!X10+FC_OTH_CP_CR_E!X10+FC_OTH_CP_BT_E!X10+FC_OTH_CP_IT_E!X10</f>
        <v>0.57420464316422992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205.31478933791919</v>
      </c>
      <c r="D11" s="29">
        <f t="shared" ref="D11:W11" si="13">SUM(D12:D16)</f>
        <v>90.776784178847791</v>
      </c>
      <c r="E11" s="29">
        <f t="shared" si="13"/>
        <v>193.85494411006019</v>
      </c>
      <c r="F11" s="29">
        <f t="shared" si="13"/>
        <v>195.78899398108342</v>
      </c>
      <c r="G11" s="29">
        <f t="shared" si="13"/>
        <v>138.39346517626831</v>
      </c>
      <c r="H11" s="29">
        <f t="shared" si="13"/>
        <v>62.691401547721448</v>
      </c>
      <c r="I11" s="29">
        <f t="shared" si="13"/>
        <v>67.468443680137597</v>
      </c>
      <c r="J11" s="29">
        <f t="shared" si="13"/>
        <v>60.538435081685265</v>
      </c>
      <c r="K11" s="29">
        <f t="shared" si="13"/>
        <v>48.406878761822881</v>
      </c>
      <c r="L11" s="29">
        <f t="shared" si="13"/>
        <v>49.496646603611374</v>
      </c>
      <c r="M11" s="29">
        <f t="shared" si="13"/>
        <v>49.40404127257095</v>
      </c>
      <c r="N11" s="29">
        <f t="shared" si="13"/>
        <v>42.000171969045581</v>
      </c>
      <c r="O11" s="29">
        <f t="shared" si="13"/>
        <v>17.313499570077393</v>
      </c>
      <c r="P11" s="29">
        <f t="shared" si="13"/>
        <v>25.37325881341356</v>
      </c>
      <c r="Q11" s="29">
        <f t="shared" si="13"/>
        <v>13.447033533963888</v>
      </c>
      <c r="R11" s="29">
        <f t="shared" si="13"/>
        <v>18.985640584694728</v>
      </c>
      <c r="S11" s="29">
        <f t="shared" si="13"/>
        <v>21.292863284608753</v>
      </c>
      <c r="T11" s="29">
        <f t="shared" si="13"/>
        <v>16.804385210662069</v>
      </c>
      <c r="U11" s="29">
        <f t="shared" si="13"/>
        <v>23.509974204643193</v>
      </c>
      <c r="V11" s="29">
        <f t="shared" si="13"/>
        <v>18.112811693895072</v>
      </c>
      <c r="W11" s="29">
        <f t="shared" si="13"/>
        <v>9.8387790197764353</v>
      </c>
      <c r="X11" s="29">
        <f t="shared" ref="X11" si="14">SUM(X12:X16)</f>
        <v>34.681341358555429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197.17755803955291</v>
      </c>
      <c r="D13" s="10">
        <f>FC_OTH_CP_SH_E!D13+FC_OTH_CP_SC_E!D13+FC_OTH_CP_HW_E!D13+FC_OTH_CP_CA_E!D13+FC_OTH_CP_VE_E!D13+FC_OTH_CP_SL_E!D13+FC_OTH_CP_BL_E!D13+FC_OTH_CP_CR_E!D13+FC_OTH_CP_BT_E!D13+FC_OTH_CP_IT_E!D13</f>
        <v>90.776784178847791</v>
      </c>
      <c r="E13" s="10">
        <f>FC_OTH_CP_SH_E!E13+FC_OTH_CP_SC_E!E13+FC_OTH_CP_HW_E!E13+FC_OTH_CP_CA_E!E13+FC_OTH_CP_VE_E!E13+FC_OTH_CP_SL_E!E13+FC_OTH_CP_BL_E!E13+FC_OTH_CP_CR_E!E13+FC_OTH_CP_BT_E!E13+FC_OTH_CP_IT_E!E13</f>
        <v>193.43757523645743</v>
      </c>
      <c r="F13" s="10">
        <f>FC_OTH_CP_SH_E!F13+FC_OTH_CP_SC_E!F13+FC_OTH_CP_HW_E!F13+FC_OTH_CP_CA_E!F13+FC_OTH_CP_VE_E!F13+FC_OTH_CP_SL_E!F13+FC_OTH_CP_BL_E!F13+FC_OTH_CP_CR_E!F13+FC_OTH_CP_BT_E!F13+FC_OTH_CP_IT_E!F13</f>
        <v>195.78899398108342</v>
      </c>
      <c r="G13" s="10">
        <f>FC_OTH_CP_SH_E!G13+FC_OTH_CP_SC_E!G13+FC_OTH_CP_HW_E!G13+FC_OTH_CP_CA_E!G13+FC_OTH_CP_VE_E!G13+FC_OTH_CP_SL_E!G13+FC_OTH_CP_BL_E!G13+FC_OTH_CP_CR_E!G13+FC_OTH_CP_BT_E!G13+FC_OTH_CP_IT_E!G13</f>
        <v>138.39346517626831</v>
      </c>
      <c r="H13" s="10">
        <f>FC_OTH_CP_SH_E!H13+FC_OTH_CP_SC_E!H13+FC_OTH_CP_HW_E!H13+FC_OTH_CP_CA_E!H13+FC_OTH_CP_VE_E!H13+FC_OTH_CP_SL_E!H13+FC_OTH_CP_BL_E!H13+FC_OTH_CP_CR_E!H13+FC_OTH_CP_BT_E!H13+FC_OTH_CP_IT_E!H13</f>
        <v>62.691401547721448</v>
      </c>
      <c r="I13" s="10">
        <f>FC_OTH_CP_SH_E!I13+FC_OTH_CP_SC_E!I13+FC_OTH_CP_HW_E!I13+FC_OTH_CP_CA_E!I13+FC_OTH_CP_VE_E!I13+FC_OTH_CP_SL_E!I13+FC_OTH_CP_BL_E!I13+FC_OTH_CP_CR_E!I13+FC_OTH_CP_BT_E!I13+FC_OTH_CP_IT_E!I13</f>
        <v>67.468443680137597</v>
      </c>
      <c r="J13" s="10">
        <f>FC_OTH_CP_SH_E!J13+FC_OTH_CP_SC_E!J13+FC_OTH_CP_HW_E!J13+FC_OTH_CP_CA_E!J13+FC_OTH_CP_VE_E!J13+FC_OTH_CP_SL_E!J13+FC_OTH_CP_BL_E!J13+FC_OTH_CP_CR_E!J13+FC_OTH_CP_BT_E!J13+FC_OTH_CP_IT_E!J13</f>
        <v>60.538435081685265</v>
      </c>
      <c r="K13" s="10">
        <f>FC_OTH_CP_SH_E!K13+FC_OTH_CP_SC_E!K13+FC_OTH_CP_HW_E!K13+FC_OTH_CP_CA_E!K13+FC_OTH_CP_VE_E!K13+FC_OTH_CP_SL_E!K13+FC_OTH_CP_BL_E!K13+FC_OTH_CP_CR_E!K13+FC_OTH_CP_BT_E!K13+FC_OTH_CP_IT_E!K13</f>
        <v>48.406878761822881</v>
      </c>
      <c r="L13" s="10">
        <f>FC_OTH_CP_SH_E!L13+FC_OTH_CP_SC_E!L13+FC_OTH_CP_HW_E!L13+FC_OTH_CP_CA_E!L13+FC_OTH_CP_VE_E!L13+FC_OTH_CP_SL_E!L13+FC_OTH_CP_BL_E!L13+FC_OTH_CP_CR_E!L13+FC_OTH_CP_BT_E!L13+FC_OTH_CP_IT_E!L13</f>
        <v>49.496646603611374</v>
      </c>
      <c r="M13" s="10">
        <f>FC_OTH_CP_SH_E!M13+FC_OTH_CP_SC_E!M13+FC_OTH_CP_HW_E!M13+FC_OTH_CP_CA_E!M13+FC_OTH_CP_VE_E!M13+FC_OTH_CP_SL_E!M13+FC_OTH_CP_BL_E!M13+FC_OTH_CP_CR_E!M13+FC_OTH_CP_BT_E!M13+FC_OTH_CP_IT_E!M13</f>
        <v>49.40404127257095</v>
      </c>
      <c r="N13" s="10">
        <f>FC_OTH_CP_SH_E!N13+FC_OTH_CP_SC_E!N13+FC_OTH_CP_HW_E!N13+FC_OTH_CP_CA_E!N13+FC_OTH_CP_VE_E!N13+FC_OTH_CP_SL_E!N13+FC_OTH_CP_BL_E!N13+FC_OTH_CP_CR_E!N13+FC_OTH_CP_BT_E!N13+FC_OTH_CP_IT_E!N13</f>
        <v>42.000171969045581</v>
      </c>
      <c r="O13" s="10">
        <f>FC_OTH_CP_SH_E!O13+FC_OTH_CP_SC_E!O13+FC_OTH_CP_HW_E!O13+FC_OTH_CP_CA_E!O13+FC_OTH_CP_VE_E!O13+FC_OTH_CP_SL_E!O13+FC_OTH_CP_BL_E!O13+FC_OTH_CP_CR_E!O13+FC_OTH_CP_BT_E!O13+FC_OTH_CP_IT_E!O13</f>
        <v>17.313499570077393</v>
      </c>
      <c r="P13" s="10">
        <f>FC_OTH_CP_SH_E!P13+FC_OTH_CP_SC_E!P13+FC_OTH_CP_HW_E!P13+FC_OTH_CP_CA_E!P13+FC_OTH_CP_VE_E!P13+FC_OTH_CP_SL_E!P13+FC_OTH_CP_BL_E!P13+FC_OTH_CP_CR_E!P13+FC_OTH_CP_BT_E!P13+FC_OTH_CP_IT_E!P13</f>
        <v>25.37325881341356</v>
      </c>
      <c r="Q13" s="10">
        <f>FC_OTH_CP_SH_E!Q13+FC_OTH_CP_SC_E!Q13+FC_OTH_CP_HW_E!Q13+FC_OTH_CP_CA_E!Q13+FC_OTH_CP_VE_E!Q13+FC_OTH_CP_SL_E!Q13+FC_OTH_CP_BL_E!Q13+FC_OTH_CP_CR_E!Q13+FC_OTH_CP_BT_E!Q13+FC_OTH_CP_IT_E!Q13</f>
        <v>13.447033533963888</v>
      </c>
      <c r="R13" s="10">
        <f>FC_OTH_CP_SH_E!R13+FC_OTH_CP_SC_E!R13+FC_OTH_CP_HW_E!R13+FC_OTH_CP_CA_E!R13+FC_OTH_CP_VE_E!R13+FC_OTH_CP_SL_E!R13+FC_OTH_CP_BL_E!R13+FC_OTH_CP_CR_E!R13+FC_OTH_CP_BT_E!R13+FC_OTH_CP_IT_E!R13</f>
        <v>18.985640584694728</v>
      </c>
      <c r="S13" s="10">
        <f>FC_OTH_CP_SH_E!S13+FC_OTH_CP_SC_E!S13+FC_OTH_CP_HW_E!S13+FC_OTH_CP_CA_E!S13+FC_OTH_CP_VE_E!S13+FC_OTH_CP_SL_E!S13+FC_OTH_CP_BL_E!S13+FC_OTH_CP_CR_E!S13+FC_OTH_CP_BT_E!S13+FC_OTH_CP_IT_E!S13</f>
        <v>21.292863284608753</v>
      </c>
      <c r="T13" s="10">
        <f>FC_OTH_CP_SH_E!T13+FC_OTH_CP_SC_E!T13+FC_OTH_CP_HW_E!T13+FC_OTH_CP_CA_E!T13+FC_OTH_CP_VE_E!T13+FC_OTH_CP_SL_E!T13+FC_OTH_CP_BL_E!T13+FC_OTH_CP_CR_E!T13+FC_OTH_CP_BT_E!T13+FC_OTH_CP_IT_E!T13</f>
        <v>16.804385210662069</v>
      </c>
      <c r="U13" s="10">
        <f>FC_OTH_CP_SH_E!U13+FC_OTH_CP_SC_E!U13+FC_OTH_CP_HW_E!U13+FC_OTH_CP_CA_E!U13+FC_OTH_CP_VE_E!U13+FC_OTH_CP_SL_E!U13+FC_OTH_CP_BL_E!U13+FC_OTH_CP_CR_E!U13+FC_OTH_CP_BT_E!U13+FC_OTH_CP_IT_E!U13</f>
        <v>15.382717110920051</v>
      </c>
      <c r="V13" s="10">
        <f>FC_OTH_CP_SH_E!V13+FC_OTH_CP_SC_E!V13+FC_OTH_CP_HW_E!V13+FC_OTH_CP_CA_E!V13+FC_OTH_CP_VE_E!V13+FC_OTH_CP_SL_E!V13+FC_OTH_CP_BL_E!V13+FC_OTH_CP_CR_E!V13+FC_OTH_CP_BT_E!V13+FC_OTH_CP_IT_E!V13</f>
        <v>10.920206362854673</v>
      </c>
      <c r="W13" s="10">
        <f>FC_OTH_CP_SH_E!W13+FC_OTH_CP_SC_E!W13+FC_OTH_CP_HW_E!W13+FC_OTH_CP_CA_E!W13+FC_OTH_CP_VE_E!W13+FC_OTH_CP_SL_E!W13+FC_OTH_CP_BL_E!W13+FC_OTH_CP_CR_E!W13+FC_OTH_CP_BT_E!W13+FC_OTH_CP_IT_E!W13</f>
        <v>9.8387790197764353</v>
      </c>
      <c r="X13" s="10">
        <f>FC_OTH_CP_SH_E!X13+FC_OTH_CP_SC_E!X13+FC_OTH_CP_HW_E!X13+FC_OTH_CP_CA_E!X13+FC_OTH_CP_VE_E!X13+FC_OTH_CP_SL_E!X13+FC_OTH_CP_BL_E!X13+FC_OTH_CP_CR_E!X13+FC_OTH_CP_BT_E!X13+FC_OTH_CP_IT_E!X13</f>
        <v>34.681341358555429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8.1372312983662933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0.41736887360275154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8.1272570937231396</v>
      </c>
      <c r="V16" s="10">
        <f>FC_OTH_CP_SH_E!V16+FC_OTH_CP_SC_E!V16+FC_OTH_CP_HW_E!V16+FC_OTH_CP_CA_E!V16+FC_OTH_CP_VE_E!V16+FC_OTH_CP_SL_E!V16+FC_OTH_CP_BL_E!V16+FC_OTH_CP_CR_E!V16+FC_OTH_CP_BT_E!V16+FC_OTH_CP_IT_E!V16</f>
        <v>7.1926053310403999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0.12897678417884784</v>
      </c>
      <c r="D17" s="37">
        <f t="shared" ref="D17:W17" si="16">SUM(D18:D21)</f>
        <v>8.5984522785898521E-2</v>
      </c>
      <c r="E17" s="37">
        <f t="shared" si="16"/>
        <v>6.448839208942389E-2</v>
      </c>
      <c r="F17" s="37">
        <f t="shared" si="16"/>
        <v>8.5984522785898548E-2</v>
      </c>
      <c r="G17" s="37">
        <f t="shared" si="16"/>
        <v>6.4488392089423918E-2</v>
      </c>
      <c r="H17" s="37">
        <f t="shared" si="16"/>
        <v>6.4488392089423904E-2</v>
      </c>
      <c r="I17" s="37">
        <f t="shared" si="16"/>
        <v>8.5984522785898521E-2</v>
      </c>
      <c r="J17" s="37">
        <f t="shared" si="16"/>
        <v>0.34393809114359408</v>
      </c>
      <c r="K17" s="37">
        <f t="shared" si="16"/>
        <v>0.45141874462596771</v>
      </c>
      <c r="L17" s="37">
        <f t="shared" si="16"/>
        <v>0.45141874462596765</v>
      </c>
      <c r="M17" s="37">
        <f t="shared" si="16"/>
        <v>0.42992261392949294</v>
      </c>
      <c r="N17" s="37">
        <f t="shared" si="16"/>
        <v>0.45141874462596732</v>
      </c>
      <c r="O17" s="37">
        <f t="shared" si="16"/>
        <v>0.36543422184006896</v>
      </c>
      <c r="P17" s="37">
        <f t="shared" si="16"/>
        <v>0.23645743766122104</v>
      </c>
      <c r="Q17" s="37">
        <f t="shared" si="16"/>
        <v>6.448839208942389E-2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13.923731728288905</v>
      </c>
      <c r="X17" s="37">
        <f t="shared" ref="X17" si="17">SUM(X18:X21)</f>
        <v>9.1873602751504677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0.12897678417884784</v>
      </c>
      <c r="D18" s="10">
        <f>FC_OTH_CP_SH_E!D18+FC_OTH_CP_SC_E!D18+FC_OTH_CP_HW_E!D18+FC_OTH_CP_CA_E!D18+FC_OTH_CP_VE_E!D18+FC_OTH_CP_SL_E!D18+FC_OTH_CP_BL_E!D18+FC_OTH_CP_CR_E!D18+FC_OTH_CP_BT_E!D18+FC_OTH_CP_IT_E!D18</f>
        <v>8.5984522785898521E-2</v>
      </c>
      <c r="E18" s="10">
        <f>FC_OTH_CP_SH_E!E18+FC_OTH_CP_SC_E!E18+FC_OTH_CP_HW_E!E18+FC_OTH_CP_CA_E!E18+FC_OTH_CP_VE_E!E18+FC_OTH_CP_SL_E!E18+FC_OTH_CP_BL_E!E18+FC_OTH_CP_CR_E!E18+FC_OTH_CP_BT_E!E18+FC_OTH_CP_IT_E!E18</f>
        <v>6.448839208942389E-2</v>
      </c>
      <c r="F18" s="10">
        <f>FC_OTH_CP_SH_E!F18+FC_OTH_CP_SC_E!F18+FC_OTH_CP_HW_E!F18+FC_OTH_CP_CA_E!F18+FC_OTH_CP_VE_E!F18+FC_OTH_CP_SL_E!F18+FC_OTH_CP_BL_E!F18+FC_OTH_CP_CR_E!F18+FC_OTH_CP_BT_E!F18+FC_OTH_CP_IT_E!F18</f>
        <v>8.5984522785898548E-2</v>
      </c>
      <c r="G18" s="10">
        <f>FC_OTH_CP_SH_E!G18+FC_OTH_CP_SC_E!G18+FC_OTH_CP_HW_E!G18+FC_OTH_CP_CA_E!G18+FC_OTH_CP_VE_E!G18+FC_OTH_CP_SL_E!G18+FC_OTH_CP_BL_E!G18+FC_OTH_CP_CR_E!G18+FC_OTH_CP_BT_E!G18+FC_OTH_CP_IT_E!G18</f>
        <v>6.4488392089423918E-2</v>
      </c>
      <c r="H18" s="10">
        <f>FC_OTH_CP_SH_E!H18+FC_OTH_CP_SC_E!H18+FC_OTH_CP_HW_E!H18+FC_OTH_CP_CA_E!H18+FC_OTH_CP_VE_E!H18+FC_OTH_CP_SL_E!H18+FC_OTH_CP_BL_E!H18+FC_OTH_CP_CR_E!H18+FC_OTH_CP_BT_E!H18+FC_OTH_CP_IT_E!H18</f>
        <v>6.4488392089423904E-2</v>
      </c>
      <c r="I18" s="10">
        <f>FC_OTH_CP_SH_E!I18+FC_OTH_CP_SC_E!I18+FC_OTH_CP_HW_E!I18+FC_OTH_CP_CA_E!I18+FC_OTH_CP_VE_E!I18+FC_OTH_CP_SL_E!I18+FC_OTH_CP_BL_E!I18+FC_OTH_CP_CR_E!I18+FC_OTH_CP_BT_E!I18+FC_OTH_CP_IT_E!I18</f>
        <v>6.448839208942389E-2</v>
      </c>
      <c r="J18" s="10">
        <f>FC_OTH_CP_SH_E!J18+FC_OTH_CP_SC_E!J18+FC_OTH_CP_HW_E!J18+FC_OTH_CP_CA_E!J18+FC_OTH_CP_VE_E!J18+FC_OTH_CP_SL_E!J18+FC_OTH_CP_BL_E!J18+FC_OTH_CP_CR_E!J18+FC_OTH_CP_BT_E!J18+FC_OTH_CP_IT_E!J18</f>
        <v>0.32244196044711948</v>
      </c>
      <c r="K18" s="10">
        <f>FC_OTH_CP_SH_E!K18+FC_OTH_CP_SC_E!K18+FC_OTH_CP_HW_E!K18+FC_OTH_CP_CA_E!K18+FC_OTH_CP_VE_E!K18+FC_OTH_CP_SL_E!K18+FC_OTH_CP_BL_E!K18+FC_OTH_CP_CR_E!K18+FC_OTH_CP_BT_E!K18+FC_OTH_CP_IT_E!K18</f>
        <v>0.42992261392949305</v>
      </c>
      <c r="L18" s="10">
        <f>FC_OTH_CP_SH_E!L18+FC_OTH_CP_SC_E!L18+FC_OTH_CP_HW_E!L18+FC_OTH_CP_CA_E!L18+FC_OTH_CP_VE_E!L18+FC_OTH_CP_SL_E!L18+FC_OTH_CP_BL_E!L18+FC_OTH_CP_CR_E!L18+FC_OTH_CP_BT_E!L18+FC_OTH_CP_IT_E!L18</f>
        <v>0.40842648323301833</v>
      </c>
      <c r="M18" s="10">
        <f>FC_OTH_CP_SH_E!M18+FC_OTH_CP_SC_E!M18+FC_OTH_CP_HW_E!M18+FC_OTH_CP_CA_E!M18+FC_OTH_CP_VE_E!M18+FC_OTH_CP_SL_E!M18+FC_OTH_CP_BL_E!M18+FC_OTH_CP_CR_E!M18+FC_OTH_CP_BT_E!M18+FC_OTH_CP_IT_E!M18</f>
        <v>0.40842648323301828</v>
      </c>
      <c r="N18" s="10">
        <f>FC_OTH_CP_SH_E!N18+FC_OTH_CP_SC_E!N18+FC_OTH_CP_HW_E!N18+FC_OTH_CP_CA_E!N18+FC_OTH_CP_VE_E!N18+FC_OTH_CP_SL_E!N18+FC_OTH_CP_BL_E!N18+FC_OTH_CP_CR_E!N18+FC_OTH_CP_BT_E!N18+FC_OTH_CP_IT_E!N18</f>
        <v>0.42992261392949271</v>
      </c>
      <c r="O18" s="10">
        <f>FC_OTH_CP_SH_E!O18+FC_OTH_CP_SC_E!O18+FC_OTH_CP_HW_E!O18+FC_OTH_CP_CA_E!O18+FC_OTH_CP_VE_E!O18+FC_OTH_CP_SL_E!O18+FC_OTH_CP_BL_E!O18+FC_OTH_CP_CR_E!O18+FC_OTH_CP_BT_E!O18+FC_OTH_CP_IT_E!O18</f>
        <v>0.3439380911435943</v>
      </c>
      <c r="P18" s="10">
        <f>FC_OTH_CP_SH_E!P18+FC_OTH_CP_SC_E!P18+FC_OTH_CP_HW_E!P18+FC_OTH_CP_CA_E!P18+FC_OTH_CP_VE_E!P18+FC_OTH_CP_SL_E!P18+FC_OTH_CP_BL_E!P18+FC_OTH_CP_CR_E!P18+FC_OTH_CP_BT_E!P18+FC_OTH_CP_IT_E!P18</f>
        <v>0.23645743766122104</v>
      </c>
      <c r="Q18" s="10">
        <f>FC_OTH_CP_SH_E!Q18+FC_OTH_CP_SC_E!Q18+FC_OTH_CP_HW_E!Q18+FC_OTH_CP_CA_E!Q18+FC_OTH_CP_VE_E!Q18+FC_OTH_CP_SL_E!Q18+FC_OTH_CP_BL_E!Q18+FC_OTH_CP_CR_E!Q18+FC_OTH_CP_BT_E!Q18+FC_OTH_CP_IT_E!Q18</f>
        <v>4.2992261392949267E-2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2.1496130696474623E-2</v>
      </c>
      <c r="J19" s="10">
        <f>FC_OTH_CP_SH_E!J19+FC_OTH_CP_SC_E!J19+FC_OTH_CP_HW_E!J19+FC_OTH_CP_CA_E!J19+FC_OTH_CP_VE_E!J19+FC_OTH_CP_SL_E!J19+FC_OTH_CP_BL_E!J19+FC_OTH_CP_CR_E!J19+FC_OTH_CP_BT_E!J19+FC_OTH_CP_IT_E!J19</f>
        <v>2.149613069647463E-2</v>
      </c>
      <c r="K19" s="10">
        <f>FC_OTH_CP_SH_E!K19+FC_OTH_CP_SC_E!K19+FC_OTH_CP_HW_E!K19+FC_OTH_CP_CA_E!K19+FC_OTH_CP_VE_E!K19+FC_OTH_CP_SL_E!K19+FC_OTH_CP_BL_E!K19+FC_OTH_CP_CR_E!K19+FC_OTH_CP_BT_E!K19+FC_OTH_CP_IT_E!K19</f>
        <v>2.1496130696474644E-2</v>
      </c>
      <c r="L19" s="10">
        <f>FC_OTH_CP_SH_E!L19+FC_OTH_CP_SC_E!L19+FC_OTH_CP_HW_E!L19+FC_OTH_CP_CA_E!L19+FC_OTH_CP_VE_E!L19+FC_OTH_CP_SL_E!L19+FC_OTH_CP_BL_E!L19+FC_OTH_CP_CR_E!L19+FC_OTH_CP_BT_E!L19+FC_OTH_CP_IT_E!L19</f>
        <v>4.2992261392949295E-2</v>
      </c>
      <c r="M19" s="10">
        <f>FC_OTH_CP_SH_E!M19+FC_OTH_CP_SC_E!M19+FC_OTH_CP_HW_E!M19+FC_OTH_CP_CA_E!M19+FC_OTH_CP_VE_E!M19+FC_OTH_CP_SL_E!M19+FC_OTH_CP_BL_E!M19+FC_OTH_CP_CR_E!M19+FC_OTH_CP_BT_E!M19+FC_OTH_CP_IT_E!M19</f>
        <v>2.1496130696474641E-2</v>
      </c>
      <c r="N19" s="10">
        <f>FC_OTH_CP_SH_E!N19+FC_OTH_CP_SC_E!N19+FC_OTH_CP_HW_E!N19+FC_OTH_CP_CA_E!N19+FC_OTH_CP_VE_E!N19+FC_OTH_CP_SL_E!N19+FC_OTH_CP_BL_E!N19+FC_OTH_CP_CR_E!N19+FC_OTH_CP_BT_E!N19+FC_OTH_CP_IT_E!N19</f>
        <v>2.149613069647463E-2</v>
      </c>
      <c r="O19" s="10">
        <f>FC_OTH_CP_SH_E!O19+FC_OTH_CP_SC_E!O19+FC_OTH_CP_HW_E!O19+FC_OTH_CP_CA_E!O19+FC_OTH_CP_VE_E!O19+FC_OTH_CP_SL_E!O19+FC_OTH_CP_BL_E!O19+FC_OTH_CP_CR_E!O19+FC_OTH_CP_BT_E!O19+FC_OTH_CP_IT_E!O19</f>
        <v>2.1496130696474644E-2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2.149613069647463E-2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13.923731728288905</v>
      </c>
      <c r="X19" s="10">
        <f>FC_OTH_CP_SH_E!X19+FC_OTH_CP_SC_E!X19+FC_OTH_CP_HW_E!X19+FC_OTH_CP_CA_E!X19+FC_OTH_CP_VE_E!X19+FC_OTH_CP_SL_E!X19+FC_OTH_CP_BL_E!X19+FC_OTH_CP_CR_E!X19+FC_OTH_CP_BT_E!X19+FC_OTH_CP_IT_E!X19</f>
        <v>9.1873602751504677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397.0191745485813</v>
      </c>
      <c r="D26" s="37">
        <f t="shared" ref="D26:W26" si="22">SUM(D27,D33)</f>
        <v>511.68675838349088</v>
      </c>
      <c r="E26" s="37">
        <f t="shared" si="22"/>
        <v>548.14419604471186</v>
      </c>
      <c r="F26" s="37">
        <f t="shared" si="22"/>
        <v>578.42751504729142</v>
      </c>
      <c r="G26" s="37">
        <f t="shared" si="22"/>
        <v>513.15322441960438</v>
      </c>
      <c r="H26" s="37">
        <f t="shared" si="22"/>
        <v>429.30163370593294</v>
      </c>
      <c r="I26" s="37">
        <f t="shared" si="22"/>
        <v>685.44471195184826</v>
      </c>
      <c r="J26" s="37">
        <f t="shared" si="22"/>
        <v>668.29320722269972</v>
      </c>
      <c r="K26" s="37">
        <f t="shared" si="22"/>
        <v>656.99578675838382</v>
      </c>
      <c r="L26" s="37">
        <f t="shared" si="22"/>
        <v>613.39931212381759</v>
      </c>
      <c r="M26" s="37">
        <f t="shared" si="22"/>
        <v>739.29733447979368</v>
      </c>
      <c r="N26" s="37">
        <f t="shared" si="22"/>
        <v>692.30911435941528</v>
      </c>
      <c r="O26" s="37">
        <f t="shared" si="22"/>
        <v>536.22098022355976</v>
      </c>
      <c r="P26" s="37">
        <f t="shared" si="22"/>
        <v>430.08976784178833</v>
      </c>
      <c r="Q26" s="37">
        <f t="shared" si="22"/>
        <v>423.04385210662099</v>
      </c>
      <c r="R26" s="37">
        <f t="shared" si="22"/>
        <v>419.58065348237312</v>
      </c>
      <c r="S26" s="37">
        <f t="shared" si="22"/>
        <v>424.04694754944069</v>
      </c>
      <c r="T26" s="37">
        <f t="shared" si="22"/>
        <v>438.8930352536542</v>
      </c>
      <c r="U26" s="37">
        <f t="shared" si="22"/>
        <v>447.48856405846931</v>
      </c>
      <c r="V26" s="37">
        <f t="shared" si="22"/>
        <v>408.46732588134125</v>
      </c>
      <c r="W26" s="37">
        <f t="shared" si="22"/>
        <v>386.38727429062737</v>
      </c>
      <c r="X26" s="37">
        <f t="shared" ref="X26" si="23">SUM(X27,X33)</f>
        <v>421.83104041272566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397.0191745485813</v>
      </c>
      <c r="D33" s="29">
        <f t="shared" ref="D33:W33" si="28">SUM(D34:D50)</f>
        <v>511.68675838349088</v>
      </c>
      <c r="E33" s="29">
        <f t="shared" si="28"/>
        <v>548.14419604471186</v>
      </c>
      <c r="F33" s="29">
        <f t="shared" si="28"/>
        <v>578.42751504729142</v>
      </c>
      <c r="G33" s="29">
        <f t="shared" si="28"/>
        <v>513.15322441960438</v>
      </c>
      <c r="H33" s="29">
        <f t="shared" si="28"/>
        <v>429.30163370593294</v>
      </c>
      <c r="I33" s="29">
        <f t="shared" si="28"/>
        <v>685.44471195184826</v>
      </c>
      <c r="J33" s="29">
        <f t="shared" si="28"/>
        <v>668.29320722269972</v>
      </c>
      <c r="K33" s="29">
        <f t="shared" si="28"/>
        <v>656.99578675838382</v>
      </c>
      <c r="L33" s="29">
        <f t="shared" si="28"/>
        <v>613.39931212381759</v>
      </c>
      <c r="M33" s="29">
        <f t="shared" si="28"/>
        <v>739.29733447979368</v>
      </c>
      <c r="N33" s="29">
        <f t="shared" si="28"/>
        <v>692.30911435941528</v>
      </c>
      <c r="O33" s="29">
        <f t="shared" si="28"/>
        <v>536.22098022355976</v>
      </c>
      <c r="P33" s="29">
        <f t="shared" si="28"/>
        <v>430.08976784178833</v>
      </c>
      <c r="Q33" s="29">
        <f t="shared" si="28"/>
        <v>423.04385210662099</v>
      </c>
      <c r="R33" s="29">
        <f t="shared" si="28"/>
        <v>419.58065348237312</v>
      </c>
      <c r="S33" s="29">
        <f t="shared" si="28"/>
        <v>424.04694754944069</v>
      </c>
      <c r="T33" s="29">
        <f t="shared" si="28"/>
        <v>438.8930352536542</v>
      </c>
      <c r="U33" s="29">
        <f t="shared" si="28"/>
        <v>447.48856405846931</v>
      </c>
      <c r="V33" s="29">
        <f t="shared" si="28"/>
        <v>408.46732588134125</v>
      </c>
      <c r="W33" s="29">
        <f t="shared" si="28"/>
        <v>386.38727429062737</v>
      </c>
      <c r="X33" s="29">
        <f t="shared" ref="X33" si="29">SUM(X34:X50)</f>
        <v>421.83104041272566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56.487016337059323</v>
      </c>
      <c r="D36" s="10">
        <f>FC_OTH_CP_SH_E!D36+FC_OTH_CP_SC_E!D36+FC_OTH_CP_HW_E!D36+FC_OTH_CP_CA_E!D36+FC_OTH_CP_VE_E!D36+FC_OTH_CP_SL_E!D36+FC_OTH_CP_BL_E!D36+FC_OTH_CP_CR_E!D36+FC_OTH_CP_BT_E!D36+FC_OTH_CP_IT_E!D36</f>
        <v>80.211607910576092</v>
      </c>
      <c r="E36" s="10">
        <f>FC_OTH_CP_SH_E!E36+FC_OTH_CP_SC_E!E36+FC_OTH_CP_HW_E!E36+FC_OTH_CP_CA_E!E36+FC_OTH_CP_VE_E!E36+FC_OTH_CP_SL_E!E36+FC_OTH_CP_BL_E!E36+FC_OTH_CP_CR_E!E36+FC_OTH_CP_BT_E!E36+FC_OTH_CP_IT_E!E36</f>
        <v>82.47110920034396</v>
      </c>
      <c r="F36" s="10">
        <f>FC_OTH_CP_SH_E!F36+FC_OTH_CP_SC_E!F36+FC_OTH_CP_HW_E!F36+FC_OTH_CP_CA_E!F36+FC_OTH_CP_VE_E!F36+FC_OTH_CP_SL_E!F36+FC_OTH_CP_BL_E!F36+FC_OTH_CP_CR_E!F36+FC_OTH_CP_BT_E!F36+FC_OTH_CP_IT_E!F36</f>
        <v>135.56895958727426</v>
      </c>
      <c r="G36" s="10">
        <f>FC_OTH_CP_SH_E!G36+FC_OTH_CP_SC_E!G36+FC_OTH_CP_HW_E!G36+FC_OTH_CP_CA_E!G36+FC_OTH_CP_VE_E!G36+FC_OTH_CP_SL_E!G36+FC_OTH_CP_BL_E!G36+FC_OTH_CP_CR_E!G36+FC_OTH_CP_BT_E!G36+FC_OTH_CP_IT_E!G36</f>
        <v>123.14178847807391</v>
      </c>
      <c r="H36" s="10">
        <f>FC_OTH_CP_SH_E!H36+FC_OTH_CP_SC_E!H36+FC_OTH_CP_HW_E!H36+FC_OTH_CP_CA_E!H36+FC_OTH_CP_VE_E!H36+FC_OTH_CP_SL_E!H36+FC_OTH_CP_BL_E!H36+FC_OTH_CP_CR_E!H36+FC_OTH_CP_BT_E!H36+FC_OTH_CP_IT_E!H36</f>
        <v>112.97411865864143</v>
      </c>
      <c r="I36" s="10">
        <f>FC_OTH_CP_SH_E!I36+FC_OTH_CP_SC_E!I36+FC_OTH_CP_HW_E!I36+FC_OTH_CP_CA_E!I36+FC_OTH_CP_VE_E!I36+FC_OTH_CP_SL_E!I36+FC_OTH_CP_BL_E!I36+FC_OTH_CP_CR_E!I36+FC_OTH_CP_BT_E!I36+FC_OTH_CP_IT_E!I36</f>
        <v>128.79045571797073</v>
      </c>
      <c r="J36" s="10">
        <f>FC_OTH_CP_SH_E!J36+FC_OTH_CP_SC_E!J36+FC_OTH_CP_HW_E!J36+FC_OTH_CP_CA_E!J36+FC_OTH_CP_VE_E!J36+FC_OTH_CP_SL_E!J36+FC_OTH_CP_BL_E!J36+FC_OTH_CP_CR_E!J36+FC_OTH_CP_BT_E!J36+FC_OTH_CP_IT_E!J36</f>
        <v>120.88228718830607</v>
      </c>
      <c r="K36" s="10">
        <f>FC_OTH_CP_SH_E!K36+FC_OTH_CP_SC_E!K36+FC_OTH_CP_HW_E!K36+FC_OTH_CP_CA_E!K36+FC_OTH_CP_VE_E!K36+FC_OTH_CP_SL_E!K36+FC_OTH_CP_BL_E!K36+FC_OTH_CP_CR_E!K36+FC_OTH_CP_BT_E!K36+FC_OTH_CP_IT_E!K36</f>
        <v>109.58486672398968</v>
      </c>
      <c r="L36" s="10">
        <f>FC_OTH_CP_SH_E!L36+FC_OTH_CP_SC_E!L36+FC_OTH_CP_HW_E!L36+FC_OTH_CP_CA_E!L36+FC_OTH_CP_VE_E!L36+FC_OTH_CP_SL_E!L36+FC_OTH_CP_BL_E!L36+FC_OTH_CP_CR_E!L36+FC_OTH_CP_BT_E!L36+FC_OTH_CP_IT_E!L36</f>
        <v>90.092691315563201</v>
      </c>
      <c r="M36" s="10">
        <f>FC_OTH_CP_SH_E!M36+FC_OTH_CP_SC_E!M36+FC_OTH_CP_HW_E!M36+FC_OTH_CP_CA_E!M36+FC_OTH_CP_VE_E!M36+FC_OTH_CP_SL_E!M36+FC_OTH_CP_BL_E!M36+FC_OTH_CP_CR_E!M36+FC_OTH_CP_BT_E!M36+FC_OTH_CP_IT_E!M36</f>
        <v>81.303181427343048</v>
      </c>
      <c r="N36" s="10">
        <f>FC_OTH_CP_SH_E!N36+FC_OTH_CP_SC_E!N36+FC_OTH_CP_HW_E!N36+FC_OTH_CP_CA_E!N36+FC_OTH_CP_VE_E!N36+FC_OTH_CP_SL_E!N36+FC_OTH_CP_BL_E!N36+FC_OTH_CP_CR_E!N36+FC_OTH_CP_BT_E!N36+FC_OTH_CP_IT_E!N36</f>
        <v>79.105760963026654</v>
      </c>
      <c r="O36" s="10">
        <f>FC_OTH_CP_SH_E!O36+FC_OTH_CP_SC_E!O36+FC_OTH_CP_HW_E!O36+FC_OTH_CP_CA_E!O36+FC_OTH_CP_VE_E!O36+FC_OTH_CP_SL_E!O36+FC_OTH_CP_BL_E!O36+FC_OTH_CP_CR_E!O36+FC_OTH_CP_BT_E!O36+FC_OTH_CP_IT_E!O36</f>
        <v>96.684780739466959</v>
      </c>
      <c r="P36" s="10">
        <f>FC_OTH_CP_SH_E!P36+FC_OTH_CP_SC_E!P36+FC_OTH_CP_HW_E!P36+FC_OTH_CP_CA_E!P36+FC_OTH_CP_VE_E!P36+FC_OTH_CP_SL_E!P36+FC_OTH_CP_BL_E!P36+FC_OTH_CP_CR_E!P36+FC_OTH_CP_BT_E!P36+FC_OTH_CP_IT_E!P36</f>
        <v>68.118830610490093</v>
      </c>
      <c r="Q36" s="10">
        <f>FC_OTH_CP_SH_E!Q36+FC_OTH_CP_SC_E!Q36+FC_OTH_CP_HW_E!Q36+FC_OTH_CP_CA_E!Q36+FC_OTH_CP_VE_E!Q36+FC_OTH_CP_SL_E!Q36+FC_OTH_CP_BL_E!Q36+FC_OTH_CP_CR_E!Q36+FC_OTH_CP_BT_E!Q36+FC_OTH_CP_IT_E!Q36</f>
        <v>71.414961306964813</v>
      </c>
      <c r="R36" s="10">
        <f>FC_OTH_CP_SH_E!R36+FC_OTH_CP_SC_E!R36+FC_OTH_CP_HW_E!R36+FC_OTH_CP_CA_E!R36+FC_OTH_CP_VE_E!R36+FC_OTH_CP_SL_E!R36+FC_OTH_CP_BL_E!R36+FC_OTH_CP_CR_E!R36+FC_OTH_CP_BT_E!R36+FC_OTH_CP_IT_E!R36</f>
        <v>71.414961306964756</v>
      </c>
      <c r="S36" s="10">
        <f>FC_OTH_CP_SH_E!S36+FC_OTH_CP_SC_E!S36+FC_OTH_CP_HW_E!S36+FC_OTH_CP_CA_E!S36+FC_OTH_CP_VE_E!S36+FC_OTH_CP_SL_E!S36+FC_OTH_CP_BL_E!S36+FC_OTH_CP_CR_E!S36+FC_OTH_CP_BT_E!S36+FC_OTH_CP_IT_E!S36</f>
        <v>76.908340498710203</v>
      </c>
      <c r="T36" s="10">
        <f>FC_OTH_CP_SH_E!T36+FC_OTH_CP_SC_E!T36+FC_OTH_CP_HW_E!T36+FC_OTH_CP_CA_E!T36+FC_OTH_CP_VE_E!T36+FC_OTH_CP_SL_E!T36+FC_OTH_CP_BL_E!T36+FC_OTH_CP_CR_E!T36+FC_OTH_CP_BT_E!T36+FC_OTH_CP_IT_E!T36</f>
        <v>78.517970765262262</v>
      </c>
      <c r="U36" s="10">
        <f>FC_OTH_CP_SH_E!U36+FC_OTH_CP_SC_E!U36+FC_OTH_CP_HW_E!U36+FC_OTH_CP_CA_E!U36+FC_OTH_CP_VE_E!U36+FC_OTH_CP_SL_E!U36+FC_OTH_CP_BL_E!U36+FC_OTH_CP_CR_E!U36+FC_OTH_CP_BT_E!U36+FC_OTH_CP_IT_E!U36</f>
        <v>73.057437661221002</v>
      </c>
      <c r="V36" s="10">
        <f>FC_OTH_CP_SH_E!V36+FC_OTH_CP_SC_E!V36+FC_OTH_CP_HW_E!V36+FC_OTH_CP_CA_E!V36+FC_OTH_CP_VE_E!V36+FC_OTH_CP_SL_E!V36+FC_OTH_CP_BL_E!V36+FC_OTH_CP_CR_E!V36+FC_OTH_CP_BT_E!V36+FC_OTH_CP_IT_E!V36</f>
        <v>82.507308684436765</v>
      </c>
      <c r="W36" s="10">
        <f>FC_OTH_CP_SH_E!W36+FC_OTH_CP_SC_E!W36+FC_OTH_CP_HW_E!W36+FC_OTH_CP_CA_E!W36+FC_OTH_CP_VE_E!W36+FC_OTH_CP_SL_E!W36+FC_OTH_CP_BL_E!W36+FC_OTH_CP_CR_E!W36+FC_OTH_CP_BT_E!W36+FC_OTH_CP_IT_E!W36</f>
        <v>54.934565778159893</v>
      </c>
      <c r="X36" s="10">
        <f>FC_OTH_CP_SH_E!X36+FC_OTH_CP_SC_E!X36+FC_OTH_CP_HW_E!X36+FC_OTH_CP_CA_E!X36+FC_OTH_CP_VE_E!X36+FC_OTH_CP_SL_E!X36+FC_OTH_CP_BL_E!X36+FC_OTH_CP_CR_E!X36+FC_OTH_CP_BT_E!X36+FC_OTH_CP_IT_E!X36</f>
        <v>51.638521066208085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2.8718830610490107E-2</v>
      </c>
      <c r="W41" s="10">
        <f>FC_OTH_CP_SH_E!W41+FC_OTH_CP_SC_E!W41+FC_OTH_CP_HW_E!W41+FC_OTH_CP_CA_E!W41+FC_OTH_CP_VE_E!W41+FC_OTH_CP_SL_E!W41+FC_OTH_CP_BL_E!W41+FC_OTH_CP_CR_E!W41+FC_OTH_CP_BT_E!W41+FC_OTH_CP_IT_E!W41</f>
        <v>0.1386930352536542</v>
      </c>
      <c r="X41" s="10">
        <f>FC_OTH_CP_SH_E!X41+FC_OTH_CP_SC_E!X41+FC_OTH_CP_HW_E!X41+FC_OTH_CP_CA_E!X41+FC_OTH_CP_VE_E!X41+FC_OTH_CP_SL_E!X41+FC_OTH_CP_BL_E!X41+FC_OTH_CP_CR_E!X41+FC_OTH_CP_BT_E!X41+FC_OTH_CP_IT_E!X41</f>
        <v>0.45907136715391222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319.40859845227862</v>
      </c>
      <c r="D43" s="10">
        <f>FC_OTH_CP_SH_E!D43+FC_OTH_CP_SC_E!D43+FC_OTH_CP_HW_E!D43+FC_OTH_CP_CA_E!D43+FC_OTH_CP_VE_E!D43+FC_OTH_CP_SL_E!D43+FC_OTH_CP_BL_E!D43+FC_OTH_CP_CR_E!D43+FC_OTH_CP_BT_E!D43+FC_OTH_CP_IT_E!D43</f>
        <v>359.46311263972478</v>
      </c>
      <c r="E43" s="10">
        <f>FC_OTH_CP_SH_E!E43+FC_OTH_CP_SC_E!E43+FC_OTH_CP_HW_E!E43+FC_OTH_CP_CA_E!E43+FC_OTH_CP_VE_E!E43+FC_OTH_CP_SL_E!E43+FC_OTH_CP_BL_E!E43+FC_OTH_CP_CR_E!E43+FC_OTH_CP_BT_E!E43+FC_OTH_CP_IT_E!E43</f>
        <v>457.03164230438512</v>
      </c>
      <c r="F43" s="10">
        <f>FC_OTH_CP_SH_E!F43+FC_OTH_CP_SC_E!F43+FC_OTH_CP_HW_E!F43+FC_OTH_CP_CA_E!F43+FC_OTH_CP_VE_E!F43+FC_OTH_CP_SL_E!F43+FC_OTH_CP_BL_E!F43+FC_OTH_CP_CR_E!F43+FC_OTH_CP_BT_E!F43+FC_OTH_CP_IT_E!F43</f>
        <v>401.57162510748066</v>
      </c>
      <c r="G43" s="10">
        <f>FC_OTH_CP_SH_E!G43+FC_OTH_CP_SC_E!G43+FC_OTH_CP_HW_E!G43+FC_OTH_CP_CA_E!G43+FC_OTH_CP_VE_E!G43+FC_OTH_CP_SL_E!G43+FC_OTH_CP_BL_E!G43+FC_OTH_CP_CR_E!G43+FC_OTH_CP_BT_E!G43+FC_OTH_CP_IT_E!G43</f>
        <v>342.0034393809114</v>
      </c>
      <c r="H43" s="10">
        <f>FC_OTH_CP_SH_E!H43+FC_OTH_CP_SC_E!H43+FC_OTH_CP_HW_E!H43+FC_OTH_CP_CA_E!H43+FC_OTH_CP_VE_E!H43+FC_OTH_CP_SL_E!H43+FC_OTH_CP_BL_E!H43+FC_OTH_CP_CR_E!H43+FC_OTH_CP_BT_E!H43+FC_OTH_CP_IT_E!H43</f>
        <v>316.32751504729151</v>
      </c>
      <c r="I43" s="10">
        <f>FC_OTH_CP_SH_E!I43+FC_OTH_CP_SC_E!I43+FC_OTH_CP_HW_E!I43+FC_OTH_CP_CA_E!I43+FC_OTH_CP_VE_E!I43+FC_OTH_CP_SL_E!I43+FC_OTH_CP_BL_E!I43+FC_OTH_CP_CR_E!I43+FC_OTH_CP_BT_E!I43+FC_OTH_CP_IT_E!I43</f>
        <v>556.6542562338775</v>
      </c>
      <c r="J43" s="10">
        <f>FC_OTH_CP_SH_E!J43+FC_OTH_CP_SC_E!J43+FC_OTH_CP_HW_E!J43+FC_OTH_CP_CA_E!J43+FC_OTH_CP_VE_E!J43+FC_OTH_CP_SL_E!J43+FC_OTH_CP_BL_E!J43+FC_OTH_CP_CR_E!J43+FC_OTH_CP_BT_E!J43+FC_OTH_CP_IT_E!J43</f>
        <v>547.41092003439371</v>
      </c>
      <c r="K43" s="10">
        <f>FC_OTH_CP_SH_E!K43+FC_OTH_CP_SC_E!K43+FC_OTH_CP_HW_E!K43+FC_OTH_CP_CA_E!K43+FC_OTH_CP_VE_E!K43+FC_OTH_CP_SL_E!K43+FC_OTH_CP_BL_E!K43+FC_OTH_CP_CR_E!K43+FC_OTH_CP_BT_E!K43+FC_OTH_CP_IT_E!K43</f>
        <v>547.41092003439417</v>
      </c>
      <c r="L43" s="10">
        <f>FC_OTH_CP_SH_E!L43+FC_OTH_CP_SC_E!L43+FC_OTH_CP_HW_E!L43+FC_OTH_CP_CA_E!L43+FC_OTH_CP_VE_E!L43+FC_OTH_CP_SL_E!L43+FC_OTH_CP_BL_E!L43+FC_OTH_CP_CR_E!L43+FC_OTH_CP_BT_E!L43+FC_OTH_CP_IT_E!L43</f>
        <v>523.30662080825437</v>
      </c>
      <c r="M43" s="10">
        <f>FC_OTH_CP_SH_E!M43+FC_OTH_CP_SC_E!M43+FC_OTH_CP_HW_E!M43+FC_OTH_CP_CA_E!M43+FC_OTH_CP_VE_E!M43+FC_OTH_CP_SL_E!M43+FC_OTH_CP_BL_E!M43+FC_OTH_CP_CR_E!M43+FC_OTH_CP_BT_E!M43+FC_OTH_CP_IT_E!M43</f>
        <v>654.65030094582983</v>
      </c>
      <c r="N43" s="10">
        <f>FC_OTH_CP_SH_E!N43+FC_OTH_CP_SC_E!N43+FC_OTH_CP_HW_E!N43+FC_OTH_CP_CA_E!N43+FC_OTH_CP_VE_E!N43+FC_OTH_CP_SL_E!N43+FC_OTH_CP_BL_E!N43+FC_OTH_CP_CR_E!N43+FC_OTH_CP_BT_E!N43+FC_OTH_CP_IT_E!N43</f>
        <v>612.24797936371442</v>
      </c>
      <c r="O43" s="10">
        <f>FC_OTH_CP_SH_E!O43+FC_OTH_CP_SC_E!O43+FC_OTH_CP_HW_E!O43+FC_OTH_CP_CA_E!O43+FC_OTH_CP_VE_E!O43+FC_OTH_CP_SL_E!O43+FC_OTH_CP_BL_E!O43+FC_OTH_CP_CR_E!O43+FC_OTH_CP_BT_E!O43+FC_OTH_CP_IT_E!O43</f>
        <v>439.53619948409283</v>
      </c>
      <c r="P43" s="10">
        <f>FC_OTH_CP_SH_E!P43+FC_OTH_CP_SC_E!P43+FC_OTH_CP_HW_E!P43+FC_OTH_CP_CA_E!P43+FC_OTH_CP_VE_E!P43+FC_OTH_CP_SL_E!P43+FC_OTH_CP_BL_E!P43+FC_OTH_CP_CR_E!P43+FC_OTH_CP_BT_E!P43+FC_OTH_CP_IT_E!P43</f>
        <v>361.97093723129825</v>
      </c>
      <c r="Q43" s="10">
        <f>FC_OTH_CP_SH_E!Q43+FC_OTH_CP_SC_E!Q43+FC_OTH_CP_HW_E!Q43+FC_OTH_CP_CA_E!Q43+FC_OTH_CP_VE_E!Q43+FC_OTH_CP_SL_E!Q43+FC_OTH_CP_BL_E!Q43+FC_OTH_CP_CR_E!Q43+FC_OTH_CP_BT_E!Q43+FC_OTH_CP_IT_E!Q43</f>
        <v>351.62889079965618</v>
      </c>
      <c r="R43" s="10">
        <f>FC_OTH_CP_SH_E!R43+FC_OTH_CP_SC_E!R43+FC_OTH_CP_HW_E!R43+FC_OTH_CP_CA_E!R43+FC_OTH_CP_VE_E!R43+FC_OTH_CP_SL_E!R43+FC_OTH_CP_BL_E!R43+FC_OTH_CP_CR_E!R43+FC_OTH_CP_BT_E!R43+FC_OTH_CP_IT_E!R43</f>
        <v>348.16569217540837</v>
      </c>
      <c r="S43" s="10">
        <f>FC_OTH_CP_SH_E!S43+FC_OTH_CP_SC_E!S43+FC_OTH_CP_HW_E!S43+FC_OTH_CP_CA_E!S43+FC_OTH_CP_VE_E!S43+FC_OTH_CP_SL_E!S43+FC_OTH_CP_BL_E!S43+FC_OTH_CP_CR_E!S43+FC_OTH_CP_BT_E!S43+FC_OTH_CP_IT_E!S43</f>
        <v>347.13860705073051</v>
      </c>
      <c r="T43" s="10">
        <f>FC_OTH_CP_SH_E!T43+FC_OTH_CP_SC_E!T43+FC_OTH_CP_HW_E!T43+FC_OTH_CP_CA_E!T43+FC_OTH_CP_VE_E!T43+FC_OTH_CP_SL_E!T43+FC_OTH_CP_BL_E!T43+FC_OTH_CP_CR_E!T43+FC_OTH_CP_BT_E!T43+FC_OTH_CP_IT_E!T43</f>
        <v>360.37506448839196</v>
      </c>
      <c r="U43" s="10">
        <f>FC_OTH_CP_SH_E!U43+FC_OTH_CP_SC_E!U43+FC_OTH_CP_HW_E!U43+FC_OTH_CP_CA_E!U43+FC_OTH_CP_VE_E!U43+FC_OTH_CP_SL_E!U43+FC_OTH_CP_BL_E!U43+FC_OTH_CP_CR_E!U43+FC_OTH_CP_BT_E!U43+FC_OTH_CP_IT_E!U43</f>
        <v>374.43112639724831</v>
      </c>
      <c r="V43" s="10">
        <f>FC_OTH_CP_SH_E!V43+FC_OTH_CP_SC_E!V43+FC_OTH_CP_HW_E!V43+FC_OTH_CP_CA_E!V43+FC_OTH_CP_VE_E!V43+FC_OTH_CP_SL_E!V43+FC_OTH_CP_BL_E!V43+FC_OTH_CP_CR_E!V43+FC_OTH_CP_BT_E!V43+FC_OTH_CP_IT_E!V43</f>
        <v>325.93129836629402</v>
      </c>
      <c r="W43" s="10">
        <f>FC_OTH_CP_SH_E!W43+FC_OTH_CP_SC_E!W43+FC_OTH_CP_HW_E!W43+FC_OTH_CP_CA_E!W43+FC_OTH_CP_VE_E!W43+FC_OTH_CP_SL_E!W43+FC_OTH_CP_BL_E!W43+FC_OTH_CP_CR_E!W43+FC_OTH_CP_BT_E!W43+FC_OTH_CP_IT_E!W43</f>
        <v>331.31401547721384</v>
      </c>
      <c r="X43" s="10">
        <f>FC_OTH_CP_SH_E!X43+FC_OTH_CP_SC_E!X43+FC_OTH_CP_HW_E!X43+FC_OTH_CP_CA_E!X43+FC_OTH_CP_VE_E!X43+FC_OTH_CP_SL_E!X43+FC_OTH_CP_BL_E!X43+FC_OTH_CP_CR_E!X43+FC_OTH_CP_BT_E!X43+FC_OTH_CP_IT_E!X43</f>
        <v>369.73344797936363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0</v>
      </c>
      <c r="D44" s="10">
        <f>FC_OTH_CP_SH_E!D44+FC_OTH_CP_SC_E!D44+FC_OTH_CP_HW_E!D44+FC_OTH_CP_CA_E!D44+FC_OTH_CP_VE_E!D44+FC_OTH_CP_SL_E!D44+FC_OTH_CP_BL_E!D44+FC_OTH_CP_CR_E!D44+FC_OTH_CP_BT_E!D44+FC_OTH_CP_IT_E!D44</f>
        <v>0</v>
      </c>
      <c r="E44" s="10">
        <f>FC_OTH_CP_SH_E!E44+FC_OTH_CP_SC_E!E44+FC_OTH_CP_HW_E!E44+FC_OTH_CP_CA_E!E44+FC_OTH_CP_VE_E!E44+FC_OTH_CP_SL_E!E44+FC_OTH_CP_BL_E!E44+FC_OTH_CP_CR_E!E44+FC_OTH_CP_BT_E!E44+FC_OTH_CP_IT_E!E44</f>
        <v>0</v>
      </c>
      <c r="F44" s="10">
        <f>FC_OTH_CP_SH_E!F44+FC_OTH_CP_SC_E!F44+FC_OTH_CP_HW_E!F44+FC_OTH_CP_CA_E!F44+FC_OTH_CP_VE_E!F44+FC_OTH_CP_SL_E!F44+FC_OTH_CP_BL_E!F44+FC_OTH_CP_CR_E!F44+FC_OTH_CP_BT_E!F44+FC_OTH_CP_IT_E!F44</f>
        <v>0</v>
      </c>
      <c r="G44" s="10">
        <f>FC_OTH_CP_SH_E!G44+FC_OTH_CP_SC_E!G44+FC_OTH_CP_HW_E!G44+FC_OTH_CP_CA_E!G44+FC_OTH_CP_VE_E!G44+FC_OTH_CP_SL_E!G44+FC_OTH_CP_BL_E!G44+FC_OTH_CP_CR_E!G44+FC_OTH_CP_BT_E!G44+FC_OTH_CP_IT_E!G44</f>
        <v>0</v>
      </c>
      <c r="H44" s="10">
        <f>FC_OTH_CP_SH_E!H44+FC_OTH_CP_SC_E!H44+FC_OTH_CP_HW_E!H44+FC_OTH_CP_CA_E!H44+FC_OTH_CP_VE_E!H44+FC_OTH_CP_SL_E!H44+FC_OTH_CP_BL_E!H44+FC_OTH_CP_CR_E!H44+FC_OTH_CP_BT_E!H44+FC_OTH_CP_IT_E!H44</f>
        <v>0</v>
      </c>
      <c r="I44" s="10">
        <f>FC_OTH_CP_SH_E!I44+FC_OTH_CP_SC_E!I44+FC_OTH_CP_HW_E!I44+FC_OTH_CP_CA_E!I44+FC_OTH_CP_VE_E!I44+FC_OTH_CP_SL_E!I44+FC_OTH_CP_BL_E!I44+FC_OTH_CP_CR_E!I44+FC_OTH_CP_BT_E!I44+FC_OTH_CP_IT_E!I44</f>
        <v>0</v>
      </c>
      <c r="J44" s="10">
        <f>FC_OTH_CP_SH_E!J44+FC_OTH_CP_SC_E!J44+FC_OTH_CP_HW_E!J44+FC_OTH_CP_CA_E!J44+FC_OTH_CP_VE_E!J44+FC_OTH_CP_SL_E!J44+FC_OTH_CP_BL_E!J44+FC_OTH_CP_CR_E!J44+FC_OTH_CP_BT_E!J44+FC_OTH_CP_IT_E!J44</f>
        <v>0</v>
      </c>
      <c r="K44" s="10">
        <f>FC_OTH_CP_SH_E!K44+FC_OTH_CP_SC_E!K44+FC_OTH_CP_HW_E!K44+FC_OTH_CP_CA_E!K44+FC_OTH_CP_VE_E!K44+FC_OTH_CP_SL_E!K44+FC_OTH_CP_BL_E!K44+FC_OTH_CP_CR_E!K44+FC_OTH_CP_BT_E!K44+FC_OTH_CP_IT_E!K44</f>
        <v>0</v>
      </c>
      <c r="L44" s="10">
        <f>FC_OTH_CP_SH_E!L44+FC_OTH_CP_SC_E!L44+FC_OTH_CP_HW_E!L44+FC_OTH_CP_CA_E!L44+FC_OTH_CP_VE_E!L44+FC_OTH_CP_SL_E!L44+FC_OTH_CP_BL_E!L44+FC_OTH_CP_CR_E!L44+FC_OTH_CP_BT_E!L44+FC_OTH_CP_IT_E!L44</f>
        <v>0</v>
      </c>
      <c r="M44" s="10">
        <f>FC_OTH_CP_SH_E!M44+FC_OTH_CP_SC_E!M44+FC_OTH_CP_HW_E!M44+FC_OTH_CP_CA_E!M44+FC_OTH_CP_VE_E!M44+FC_OTH_CP_SL_E!M44+FC_OTH_CP_BL_E!M44+FC_OTH_CP_CR_E!M44+FC_OTH_CP_BT_E!M44+FC_OTH_CP_IT_E!M44</f>
        <v>1.9107480653482374</v>
      </c>
      <c r="N44" s="10">
        <f>FC_OTH_CP_SH_E!N44+FC_OTH_CP_SC_E!N44+FC_OTH_CP_HW_E!N44+FC_OTH_CP_CA_E!N44+FC_OTH_CP_VE_E!N44+FC_OTH_CP_SL_E!N44+FC_OTH_CP_BL_E!N44+FC_OTH_CP_CR_E!N44+FC_OTH_CP_BT_E!N44+FC_OTH_CP_IT_E!N44</f>
        <v>0.95537403267411858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21.123559759243339</v>
      </c>
      <c r="D50" s="10">
        <f>FC_OTH_CP_SH_E!D50+FC_OTH_CP_SC_E!D50+FC_OTH_CP_HW_E!D50+FC_OTH_CP_CA_E!D50+FC_OTH_CP_VE_E!D50+FC_OTH_CP_SL_E!D50+FC_OTH_CP_BL_E!D50+FC_OTH_CP_CR_E!D50+FC_OTH_CP_BT_E!D50+FC_OTH_CP_IT_E!D50</f>
        <v>72.012037833190021</v>
      </c>
      <c r="E50" s="10">
        <f>FC_OTH_CP_SH_E!E50+FC_OTH_CP_SC_E!E50+FC_OTH_CP_HW_E!E50+FC_OTH_CP_CA_E!E50+FC_OTH_CP_VE_E!E50+FC_OTH_CP_SL_E!E50+FC_OTH_CP_BL_E!E50+FC_OTH_CP_CR_E!E50+FC_OTH_CP_BT_E!E50+FC_OTH_CP_IT_E!E50</f>
        <v>8.6414445399828015</v>
      </c>
      <c r="F50" s="10">
        <f>FC_OTH_CP_SH_E!F50+FC_OTH_CP_SC_E!F50+FC_OTH_CP_HW_E!F50+FC_OTH_CP_CA_E!F50+FC_OTH_CP_VE_E!F50+FC_OTH_CP_SL_E!F50+FC_OTH_CP_BL_E!F50+FC_OTH_CP_CR_E!F50+FC_OTH_CP_BT_E!F50+FC_OTH_CP_IT_E!F50</f>
        <v>41.28693035253653</v>
      </c>
      <c r="G50" s="10">
        <f>FC_OTH_CP_SH_E!G50+FC_OTH_CP_SC_E!G50+FC_OTH_CP_HW_E!G50+FC_OTH_CP_CA_E!G50+FC_OTH_CP_VE_E!G50+FC_OTH_CP_SL_E!G50+FC_OTH_CP_BL_E!G50+FC_OTH_CP_CR_E!G50+FC_OTH_CP_BT_E!G50+FC_OTH_CP_IT_E!G50</f>
        <v>48.00799656061907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1.4331040412725713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921.15219260533104</v>
      </c>
      <c r="D51" s="37">
        <f>FC_OTH_CP_SH_E!D51+FC_OTH_CP_SC_E!D51+FC_OTH_CP_HW_E!D51+FC_OTH_CP_CA_E!D51+FC_OTH_CP_VE_E!D51+FC_OTH_CP_SL_E!D51+FC_OTH_CP_BL_E!D51+FC_OTH_CP_CR_E!D51+FC_OTH_CP_BT_E!D51+FC_OTH_CP_IT_E!D51</f>
        <v>1193.5296646603608</v>
      </c>
      <c r="E51" s="37">
        <f>FC_OTH_CP_SH_E!E51+FC_OTH_CP_SC_E!E51+FC_OTH_CP_HW_E!E51+FC_OTH_CP_CA_E!E51+FC_OTH_CP_VE_E!E51+FC_OTH_CP_SL_E!E51+FC_OTH_CP_BL_E!E51+FC_OTH_CP_CR_E!E51+FC_OTH_CP_BT_E!E51+FC_OTH_CP_IT_E!E51</f>
        <v>1456.9862424763537</v>
      </c>
      <c r="F51" s="37">
        <f>FC_OTH_CP_SH_E!F51+FC_OTH_CP_SC_E!F51+FC_OTH_CP_HW_E!F51+FC_OTH_CP_CA_E!F51+FC_OTH_CP_VE_E!F51+FC_OTH_CP_SL_E!F51+FC_OTH_CP_BL_E!F51+FC_OTH_CP_CR_E!F51+FC_OTH_CP_BT_E!F51+FC_OTH_CP_IT_E!F51</f>
        <v>1601.6337059329323</v>
      </c>
      <c r="G51" s="37">
        <f>FC_OTH_CP_SH_E!G51+FC_OTH_CP_SC_E!G51+FC_OTH_CP_HW_E!G51+FC_OTH_CP_CA_E!G51+FC_OTH_CP_VE_E!G51+FC_OTH_CP_SL_E!G51+FC_OTH_CP_BL_E!G51+FC_OTH_CP_CR_E!G51+FC_OTH_CP_BT_E!G51+FC_OTH_CP_IT_E!G51</f>
        <v>1661.5004299226148</v>
      </c>
      <c r="H51" s="37">
        <f>FC_OTH_CP_SH_E!H51+FC_OTH_CP_SC_E!H51+FC_OTH_CP_HW_E!H51+FC_OTH_CP_CA_E!H51+FC_OTH_CP_VE_E!H51+FC_OTH_CP_SL_E!H51+FC_OTH_CP_BL_E!H51+FC_OTH_CP_CR_E!H51+FC_OTH_CP_BT_E!H51+FC_OTH_CP_IT_E!H51</f>
        <v>1633.9423903697329</v>
      </c>
      <c r="I51" s="37">
        <f>FC_OTH_CP_SH_E!I51+FC_OTH_CP_SC_E!I51+FC_OTH_CP_HW_E!I51+FC_OTH_CP_CA_E!I51+FC_OTH_CP_VE_E!I51+FC_OTH_CP_SL_E!I51+FC_OTH_CP_BL_E!I51+FC_OTH_CP_CR_E!I51+FC_OTH_CP_BT_E!I51+FC_OTH_CP_IT_E!I51</f>
        <v>1517.0679277730005</v>
      </c>
      <c r="J51" s="37">
        <f>FC_OTH_CP_SH_E!J51+FC_OTH_CP_SC_E!J51+FC_OTH_CP_HW_E!J51+FC_OTH_CP_CA_E!J51+FC_OTH_CP_VE_E!J51+FC_OTH_CP_SL_E!J51+FC_OTH_CP_BL_E!J51+FC_OTH_CP_CR_E!J51+FC_OTH_CP_BT_E!J51+FC_OTH_CP_IT_E!J51</f>
        <v>1564.1659501289771</v>
      </c>
      <c r="K51" s="37">
        <f>FC_OTH_CP_SH_E!K51+FC_OTH_CP_SC_E!K51+FC_OTH_CP_HW_E!K51+FC_OTH_CP_CA_E!K51+FC_OTH_CP_VE_E!K51+FC_OTH_CP_SL_E!K51+FC_OTH_CP_BL_E!K51+FC_OTH_CP_CR_E!K51+FC_OTH_CP_BT_E!K51+FC_OTH_CP_IT_E!K51</f>
        <v>1701.7841788478081</v>
      </c>
      <c r="L51" s="37">
        <f>FC_OTH_CP_SH_E!L51+FC_OTH_CP_SC_E!L51+FC_OTH_CP_HW_E!L51+FC_OTH_CP_CA_E!L51+FC_OTH_CP_VE_E!L51+FC_OTH_CP_SL_E!L51+FC_OTH_CP_BL_E!L51+FC_OTH_CP_CR_E!L51+FC_OTH_CP_BT_E!L51+FC_OTH_CP_IT_E!L51</f>
        <v>1809.1573516766989</v>
      </c>
      <c r="M51" s="37">
        <f>FC_OTH_CP_SH_E!M51+FC_OTH_CP_SC_E!M51+FC_OTH_CP_HW_E!M51+FC_OTH_CP_CA_E!M51+FC_OTH_CP_VE_E!M51+FC_OTH_CP_SL_E!M51+FC_OTH_CP_BL_E!M51+FC_OTH_CP_CR_E!M51+FC_OTH_CP_BT_E!M51+FC_OTH_CP_IT_E!M51</f>
        <v>1992.7558039552891</v>
      </c>
      <c r="N51" s="37">
        <f>FC_OTH_CP_SH_E!N51+FC_OTH_CP_SC_E!N51+FC_OTH_CP_HW_E!N51+FC_OTH_CP_CA_E!N51+FC_OTH_CP_VE_E!N51+FC_OTH_CP_SL_E!N51+FC_OTH_CP_BL_E!N51+FC_OTH_CP_CR_E!N51+FC_OTH_CP_BT_E!N51+FC_OTH_CP_IT_E!N51</f>
        <v>1869.6474634565782</v>
      </c>
      <c r="O51" s="37">
        <f>FC_OTH_CP_SH_E!O51+FC_OTH_CP_SC_E!O51+FC_OTH_CP_HW_E!O51+FC_OTH_CP_CA_E!O51+FC_OTH_CP_VE_E!O51+FC_OTH_CP_SL_E!O51+FC_OTH_CP_BL_E!O51+FC_OTH_CP_CR_E!O51+FC_OTH_CP_BT_E!O51+FC_OTH_CP_IT_E!O51</f>
        <v>1931.9647463456593</v>
      </c>
      <c r="P51" s="37">
        <f>FC_OTH_CP_SH_E!P51+FC_OTH_CP_SC_E!P51+FC_OTH_CP_HW_E!P51+FC_OTH_CP_CA_E!P51+FC_OTH_CP_VE_E!P51+FC_OTH_CP_SL_E!P51+FC_OTH_CP_BL_E!P51+FC_OTH_CP_CR_E!P51+FC_OTH_CP_BT_E!P51+FC_OTH_CP_IT_E!P51</f>
        <v>1827.1926053310403</v>
      </c>
      <c r="Q51" s="37">
        <f>FC_OTH_CP_SH_E!Q51+FC_OTH_CP_SC_E!Q51+FC_OTH_CP_HW_E!Q51+FC_OTH_CP_CA_E!Q51+FC_OTH_CP_VE_E!Q51+FC_OTH_CP_SL_E!Q51+FC_OTH_CP_BL_E!Q51+FC_OTH_CP_CR_E!Q51+FC_OTH_CP_BT_E!Q51+FC_OTH_CP_IT_E!Q51</f>
        <v>1610.511607910576</v>
      </c>
      <c r="R51" s="37">
        <f>FC_OTH_CP_SH_E!R51+FC_OTH_CP_SC_E!R51+FC_OTH_CP_HW_E!R51+FC_OTH_CP_CA_E!R51+FC_OTH_CP_VE_E!R51+FC_OTH_CP_SL_E!R51+FC_OTH_CP_BL_E!R51+FC_OTH_CP_CR_E!R51+FC_OTH_CP_BT_E!R51+FC_OTH_CP_IT_E!R51</f>
        <v>1715.4557179707629</v>
      </c>
      <c r="S51" s="37">
        <f>FC_OTH_CP_SH_E!S51+FC_OTH_CP_SC_E!S51+FC_OTH_CP_HW_E!S51+FC_OTH_CP_CA_E!S51+FC_OTH_CP_VE_E!S51+FC_OTH_CP_SL_E!S51+FC_OTH_CP_BL_E!S51+FC_OTH_CP_CR_E!S51+FC_OTH_CP_BT_E!S51+FC_OTH_CP_IT_E!S51</f>
        <v>1933.9853826311255</v>
      </c>
      <c r="T51" s="37">
        <f>FC_OTH_CP_SH_E!T51+FC_OTH_CP_SC_E!T51+FC_OTH_CP_HW_E!T51+FC_OTH_CP_CA_E!T51+FC_OTH_CP_VE_E!T51+FC_OTH_CP_SL_E!T51+FC_OTH_CP_BL_E!T51+FC_OTH_CP_CR_E!T51+FC_OTH_CP_BT_E!T51+FC_OTH_CP_IT_E!T51</f>
        <v>1452.3267411865861</v>
      </c>
      <c r="U51" s="37">
        <f>FC_OTH_CP_SH_E!U51+FC_OTH_CP_SC_E!U51+FC_OTH_CP_HW_E!U51+FC_OTH_CP_CA_E!U51+FC_OTH_CP_VE_E!U51+FC_OTH_CP_SL_E!U51+FC_OTH_CP_BL_E!U51+FC_OTH_CP_CR_E!U51+FC_OTH_CP_BT_E!U51+FC_OTH_CP_IT_E!U51</f>
        <v>1345.2843508168526</v>
      </c>
      <c r="V51" s="37">
        <f>FC_OTH_CP_SH_E!V51+FC_OTH_CP_SC_E!V51+FC_OTH_CP_HW_E!V51+FC_OTH_CP_CA_E!V51+FC_OTH_CP_VE_E!V51+FC_OTH_CP_SL_E!V51+FC_OTH_CP_BL_E!V51+FC_OTH_CP_CR_E!V51+FC_OTH_CP_BT_E!V51+FC_OTH_CP_IT_E!V51</f>
        <v>1348.5776440240759</v>
      </c>
      <c r="W51" s="37">
        <f>FC_OTH_CP_SH_E!W51+FC_OTH_CP_SC_E!W51+FC_OTH_CP_HW_E!W51+FC_OTH_CP_CA_E!W51+FC_OTH_CP_VE_E!W51+FC_OTH_CP_SL_E!W51+FC_OTH_CP_BL_E!W51+FC_OTH_CP_CR_E!W51+FC_OTH_CP_BT_E!W51+FC_OTH_CP_IT_E!W51</f>
        <v>1144.0833190025785</v>
      </c>
      <c r="X51" s="37">
        <f>FC_OTH_CP_SH_E!X51+FC_OTH_CP_SC_E!X51+FC_OTH_CP_HW_E!X51+FC_OTH_CP_CA_E!X51+FC_OTH_CP_VE_E!X51+FC_OTH_CP_SL_E!X51+FC_OTH_CP_BL_E!X51+FC_OTH_CP_CR_E!X51+FC_OTH_CP_BT_E!X51+FC_OTH_CP_IT_E!X51</f>
        <v>1607.5732588134128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220.57420464316419</v>
      </c>
      <c r="D52" s="37">
        <f t="shared" ref="D52:W52" si="31">SUM(D53:D70)</f>
        <v>158.02046431642307</v>
      </c>
      <c r="E52" s="37">
        <f t="shared" si="31"/>
        <v>155.05881341358557</v>
      </c>
      <c r="F52" s="37">
        <f t="shared" si="31"/>
        <v>156.13353396388652</v>
      </c>
      <c r="G52" s="37">
        <f t="shared" si="31"/>
        <v>177.70128976784179</v>
      </c>
      <c r="H52" s="37">
        <f t="shared" si="31"/>
        <v>188.66440240756657</v>
      </c>
      <c r="I52" s="37">
        <f t="shared" si="31"/>
        <v>150.49681857265688</v>
      </c>
      <c r="J52" s="37">
        <f t="shared" si="31"/>
        <v>168.29088564058472</v>
      </c>
      <c r="K52" s="37">
        <f t="shared" si="31"/>
        <v>167.33533963886501</v>
      </c>
      <c r="L52" s="37">
        <f t="shared" si="31"/>
        <v>220.72510748065349</v>
      </c>
      <c r="M52" s="37">
        <f t="shared" si="31"/>
        <v>246.73069647463467</v>
      </c>
      <c r="N52" s="37">
        <f t="shared" si="31"/>
        <v>245.57171109200334</v>
      </c>
      <c r="O52" s="37">
        <f t="shared" si="31"/>
        <v>232.54041272570927</v>
      </c>
      <c r="P52" s="37">
        <f t="shared" si="31"/>
        <v>245.8073946689596</v>
      </c>
      <c r="Q52" s="37">
        <f t="shared" si="31"/>
        <v>229.75004299226137</v>
      </c>
      <c r="R52" s="37">
        <f t="shared" si="31"/>
        <v>249.56405846947538</v>
      </c>
      <c r="S52" s="37">
        <f t="shared" si="31"/>
        <v>278.47695614789342</v>
      </c>
      <c r="T52" s="37">
        <f t="shared" si="31"/>
        <v>279.77962166809988</v>
      </c>
      <c r="U52" s="37">
        <f t="shared" si="31"/>
        <v>271.67403267411879</v>
      </c>
      <c r="V52" s="37">
        <f t="shared" si="31"/>
        <v>273.012811693895</v>
      </c>
      <c r="W52" s="37">
        <f t="shared" si="31"/>
        <v>276.85932932072222</v>
      </c>
      <c r="X52" s="37">
        <f t="shared" ref="X52" si="32">SUM(X53:X70)</f>
        <v>298.48478073946649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2.3903697334479789E-2</v>
      </c>
      <c r="F57" s="10">
        <f>FC_OTH_CP_SH_E!F57+FC_OTH_CP_SC_E!F57+FC_OTH_CP_HW_E!F57+FC_OTH_CP_CA_E!F57+FC_OTH_CP_VE_E!F57+FC_OTH_CP_SL_E!F57+FC_OTH_CP_BL_E!F57+FC_OTH_CP_CR_E!F57+FC_OTH_CP_BT_E!F57+FC_OTH_CP_IT_E!F57</f>
        <v>2.3903697334479789E-2</v>
      </c>
      <c r="G57" s="10">
        <f>FC_OTH_CP_SH_E!G57+FC_OTH_CP_SC_E!G57+FC_OTH_CP_HW_E!G57+FC_OTH_CP_CA_E!G57+FC_OTH_CP_VE_E!G57+FC_OTH_CP_SL_E!G57+FC_OTH_CP_BL_E!G57+FC_OTH_CP_CR_E!G57+FC_OTH_CP_BT_E!G57+FC_OTH_CP_IT_E!G57</f>
        <v>9.5528804815133275E-2</v>
      </c>
      <c r="H57" s="10">
        <f>FC_OTH_CP_SH_E!H57+FC_OTH_CP_SC_E!H57+FC_OTH_CP_HW_E!H57+FC_OTH_CP_CA_E!H57+FC_OTH_CP_VE_E!H57+FC_OTH_CP_SL_E!H57+FC_OTH_CP_BL_E!H57+FC_OTH_CP_CR_E!H57+FC_OTH_CP_BT_E!H57+FC_OTH_CP_IT_E!H57</f>
        <v>0.14333619948409279</v>
      </c>
      <c r="I57" s="10">
        <f>FC_OTH_CP_SH_E!I57+FC_OTH_CP_SC_E!I57+FC_OTH_CP_HW_E!I57+FC_OTH_CP_CA_E!I57+FC_OTH_CP_VE_E!I57+FC_OTH_CP_SL_E!I57+FC_OTH_CP_BL_E!I57+FC_OTH_CP_CR_E!I57+FC_OTH_CP_BT_E!I57+FC_OTH_CP_IT_E!I57</f>
        <v>0.26276870163370591</v>
      </c>
      <c r="J57" s="10">
        <f>FC_OTH_CP_SH_E!J57+FC_OTH_CP_SC_E!J57+FC_OTH_CP_HW_E!J57+FC_OTH_CP_CA_E!J57+FC_OTH_CP_VE_E!J57+FC_OTH_CP_SL_E!J57+FC_OTH_CP_BL_E!J57+FC_OTH_CP_CR_E!J57+FC_OTH_CP_BT_E!J57+FC_OTH_CP_IT_E!J57</f>
        <v>0.35829750644883918</v>
      </c>
      <c r="K57" s="10">
        <f>FC_OTH_CP_SH_E!K57+FC_OTH_CP_SC_E!K57+FC_OTH_CP_HW_E!K57+FC_OTH_CP_CA_E!K57+FC_OTH_CP_VE_E!K57+FC_OTH_CP_SL_E!K57+FC_OTH_CP_BL_E!K57+FC_OTH_CP_CR_E!K57+FC_OTH_CP_BT_E!K57+FC_OTH_CP_IT_E!K57</f>
        <v>1.2897678417884779</v>
      </c>
      <c r="L57" s="10">
        <f>FC_OTH_CP_SH_E!L57+FC_OTH_CP_SC_E!L57+FC_OTH_CP_HW_E!L57+FC_OTH_CP_CA_E!L57+FC_OTH_CP_VE_E!L57+FC_OTH_CP_SL_E!L57+FC_OTH_CP_BL_E!L57+FC_OTH_CP_CR_E!L57+FC_OTH_CP_BT_E!L57+FC_OTH_CP_IT_E!L57</f>
        <v>1.982459157351677</v>
      </c>
      <c r="M57" s="10">
        <f>FC_OTH_CP_SH_E!M57+FC_OTH_CP_SC_E!M57+FC_OTH_CP_HW_E!M57+FC_OTH_CP_CA_E!M57+FC_OTH_CP_VE_E!M57+FC_OTH_CP_SL_E!M57+FC_OTH_CP_BL_E!M57+FC_OTH_CP_CR_E!M57+FC_OTH_CP_BT_E!M57+FC_OTH_CP_IT_E!M57</f>
        <v>2.3884780739466889</v>
      </c>
      <c r="N57" s="10">
        <f>FC_OTH_CP_SH_E!N57+FC_OTH_CP_SC_E!N57+FC_OTH_CP_HW_E!N57+FC_OTH_CP_CA_E!N57+FC_OTH_CP_VE_E!N57+FC_OTH_CP_SL_E!N57+FC_OTH_CP_BL_E!N57+FC_OTH_CP_CR_E!N57+FC_OTH_CP_BT_E!N57+FC_OTH_CP_IT_E!N57</f>
        <v>3.2005159071367149</v>
      </c>
      <c r="O57" s="10">
        <f>FC_OTH_CP_SH_E!O57+FC_OTH_CP_SC_E!O57+FC_OTH_CP_HW_E!O57+FC_OTH_CP_CA_E!O57+FC_OTH_CP_VE_E!O57+FC_OTH_CP_SL_E!O57+FC_OTH_CP_BL_E!O57+FC_OTH_CP_CR_E!O57+FC_OTH_CP_BT_E!O57+FC_OTH_CP_IT_E!O57</f>
        <v>3.9171109200343932</v>
      </c>
      <c r="P57" s="10">
        <f>FC_OTH_CP_SH_E!P57+FC_OTH_CP_SC_E!P57+FC_OTH_CP_HW_E!P57+FC_OTH_CP_CA_E!P57+FC_OTH_CP_VE_E!P57+FC_OTH_CP_SL_E!P57+FC_OTH_CP_BL_E!P57+FC_OTH_CP_CR_E!P57+FC_OTH_CP_BT_E!P57+FC_OTH_CP_IT_E!P57</f>
        <v>4.275322441960447</v>
      </c>
      <c r="Q57" s="10">
        <f>FC_OTH_CP_SH_E!Q57+FC_OTH_CP_SC_E!Q57+FC_OTH_CP_HW_E!Q57+FC_OTH_CP_CA_E!Q57+FC_OTH_CP_VE_E!Q57+FC_OTH_CP_SL_E!Q57+FC_OTH_CP_BL_E!Q57+FC_OTH_CP_CR_E!Q57+FC_OTH_CP_BT_E!Q57+FC_OTH_CP_IT_E!Q57</f>
        <v>4.7769561478933786</v>
      </c>
      <c r="R57" s="10">
        <f>FC_OTH_CP_SH_E!R57+FC_OTH_CP_SC_E!R57+FC_OTH_CP_HW_E!R57+FC_OTH_CP_CA_E!R57+FC_OTH_CP_VE_E!R57+FC_OTH_CP_SL_E!R57+FC_OTH_CP_BL_E!R57+FC_OTH_CP_CR_E!R57+FC_OTH_CP_BT_E!R57+FC_OTH_CP_IT_E!R57</f>
        <v>5.4934651762682716</v>
      </c>
      <c r="S57" s="10">
        <f>FC_OTH_CP_SH_E!S57+FC_OTH_CP_SC_E!S57+FC_OTH_CP_HW_E!S57+FC_OTH_CP_CA_E!S57+FC_OTH_CP_VE_E!S57+FC_OTH_CP_SL_E!S57+FC_OTH_CP_BL_E!S57+FC_OTH_CP_CR_E!S57+FC_OTH_CP_BT_E!S57+FC_OTH_CP_IT_E!S57</f>
        <v>5.8755803955288046</v>
      </c>
      <c r="T57" s="10">
        <f>FC_OTH_CP_SH_E!T57+FC_OTH_CP_SC_E!T57+FC_OTH_CP_HW_E!T57+FC_OTH_CP_CA_E!T57+FC_OTH_CP_VE_E!T57+FC_OTH_CP_SL_E!T57+FC_OTH_CP_BL_E!T57+FC_OTH_CP_CR_E!T57+FC_OTH_CP_BT_E!T57+FC_OTH_CP_IT_E!T57</f>
        <v>5.9107480653482369</v>
      </c>
      <c r="U57" s="10">
        <f>FC_OTH_CP_SH_E!U57+FC_OTH_CP_SC_E!U57+FC_OTH_CP_HW_E!U57+FC_OTH_CP_CA_E!U57+FC_OTH_CP_VE_E!U57+FC_OTH_CP_SL_E!U57+FC_OTH_CP_BL_E!U57+FC_OTH_CP_CR_E!U57+FC_OTH_CP_BT_E!U57+FC_OTH_CP_IT_E!U57</f>
        <v>6.0751504729148742</v>
      </c>
      <c r="V57" s="10">
        <f>FC_OTH_CP_SH_E!V57+FC_OTH_CP_SC_E!V57+FC_OTH_CP_HW_E!V57+FC_OTH_CP_CA_E!V57+FC_OTH_CP_VE_E!V57+FC_OTH_CP_SL_E!V57+FC_OTH_CP_BL_E!V57+FC_OTH_CP_CR_E!V57+FC_OTH_CP_BT_E!V57+FC_OTH_CP_IT_E!V57</f>
        <v>5.8527944969905414</v>
      </c>
      <c r="W57" s="10">
        <f>FC_OTH_CP_SH_E!W57+FC_OTH_CP_SC_E!W57+FC_OTH_CP_HW_E!W57+FC_OTH_CP_CA_E!W57+FC_OTH_CP_VE_E!W57+FC_OTH_CP_SL_E!W57+FC_OTH_CP_BL_E!W57+FC_OTH_CP_CR_E!W57+FC_OTH_CP_BT_E!W57+FC_OTH_CP_IT_E!W57</f>
        <v>5.6086844368013757</v>
      </c>
      <c r="X57" s="10">
        <f>FC_OTH_CP_SH_E!X57+FC_OTH_CP_SC_E!X57+FC_OTH_CP_HW_E!X57+FC_OTH_CP_CA_E!X57+FC_OTH_CP_VE_E!X57+FC_OTH_CP_SL_E!X57+FC_OTH_CP_BL_E!X57+FC_OTH_CP_CR_E!X57+FC_OTH_CP_BT_E!X57+FC_OTH_CP_IT_E!X57</f>
        <v>5.4502149613069646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0.57325881341358553</v>
      </c>
      <c r="D58" s="10">
        <f>FC_OTH_CP_SH_E!D58+FC_OTH_CP_SC_E!D58+FC_OTH_CP_HW_E!D58+FC_OTH_CP_CA_E!D58+FC_OTH_CP_VE_E!D58+FC_OTH_CP_SL_E!D58+FC_OTH_CP_BL_E!D58+FC_OTH_CP_CR_E!D58+FC_OTH_CP_BT_E!D58+FC_OTH_CP_IT_E!D58</f>
        <v>0.47773000859845233</v>
      </c>
      <c r="E58" s="10">
        <f>FC_OTH_CP_SH_E!E58+FC_OTH_CP_SC_E!E58+FC_OTH_CP_HW_E!E58+FC_OTH_CP_CA_E!E58+FC_OTH_CP_VE_E!E58+FC_OTH_CP_SL_E!E58+FC_OTH_CP_BL_E!E58+FC_OTH_CP_CR_E!E58+FC_OTH_CP_BT_E!E58+FC_OTH_CP_IT_E!E58</f>
        <v>1.218142734307825</v>
      </c>
      <c r="F58" s="10">
        <f>FC_OTH_CP_SH_E!F58+FC_OTH_CP_SC_E!F58+FC_OTH_CP_HW_E!F58+FC_OTH_CP_CA_E!F58+FC_OTH_CP_VE_E!F58+FC_OTH_CP_SL_E!F58+FC_OTH_CP_BL_E!F58+FC_OTH_CP_CR_E!F58+FC_OTH_CP_BT_E!F58+FC_OTH_CP_IT_E!F58</f>
        <v>1.671883061049011</v>
      </c>
      <c r="G58" s="10">
        <f>FC_OTH_CP_SH_E!G58+FC_OTH_CP_SC_E!G58+FC_OTH_CP_HW_E!G58+FC_OTH_CP_CA_E!G58+FC_OTH_CP_VE_E!G58+FC_OTH_CP_SL_E!G58+FC_OTH_CP_BL_E!G58+FC_OTH_CP_CR_E!G58+FC_OTH_CP_BT_E!G58+FC_OTH_CP_IT_E!G58</f>
        <v>1.671883061049011</v>
      </c>
      <c r="H58" s="10">
        <f>FC_OTH_CP_SH_E!H58+FC_OTH_CP_SC_E!H58+FC_OTH_CP_HW_E!H58+FC_OTH_CP_CA_E!H58+FC_OTH_CP_VE_E!H58+FC_OTH_CP_SL_E!H58+FC_OTH_CP_BL_E!H58+FC_OTH_CP_CR_E!H58+FC_OTH_CP_BT_E!H58+FC_OTH_CP_IT_E!H58</f>
        <v>2.1496130696474629</v>
      </c>
      <c r="I58" s="10">
        <f>FC_OTH_CP_SH_E!I58+FC_OTH_CP_SC_E!I58+FC_OTH_CP_HW_E!I58+FC_OTH_CP_CA_E!I58+FC_OTH_CP_VE_E!I58+FC_OTH_CP_SL_E!I58+FC_OTH_CP_BL_E!I58+FC_OTH_CP_CR_E!I58+FC_OTH_CP_BT_E!I58+FC_OTH_CP_IT_E!I58</f>
        <v>2.3884780739466889</v>
      </c>
      <c r="J58" s="10">
        <f>FC_OTH_CP_SH_E!J58+FC_OTH_CP_SC_E!J58+FC_OTH_CP_HW_E!J58+FC_OTH_CP_CA_E!J58+FC_OTH_CP_VE_E!J58+FC_OTH_CP_SL_E!J58+FC_OTH_CP_BL_E!J58+FC_OTH_CP_CR_E!J58+FC_OTH_CP_BT_E!J58+FC_OTH_CP_IT_E!J58</f>
        <v>1.958555460017197</v>
      </c>
      <c r="K58" s="10">
        <f>FC_OTH_CP_SH_E!K58+FC_OTH_CP_SC_E!K58+FC_OTH_CP_HW_E!K58+FC_OTH_CP_CA_E!K58+FC_OTH_CP_VE_E!K58+FC_OTH_CP_SL_E!K58+FC_OTH_CP_BL_E!K58+FC_OTH_CP_CR_E!K58+FC_OTH_CP_BT_E!K58+FC_OTH_CP_IT_E!K58</f>
        <v>3.0810834049871021</v>
      </c>
      <c r="L58" s="10">
        <f>FC_OTH_CP_SH_E!L58+FC_OTH_CP_SC_E!L58+FC_OTH_CP_HW_E!L58+FC_OTH_CP_CA_E!L58+FC_OTH_CP_VE_E!L58+FC_OTH_CP_SL_E!L58+FC_OTH_CP_BL_E!L58+FC_OTH_CP_CR_E!L58+FC_OTH_CP_BT_E!L58+FC_OTH_CP_IT_E!L58</f>
        <v>3.3438521066208078</v>
      </c>
      <c r="M58" s="10">
        <f>FC_OTH_CP_SH_E!M58+FC_OTH_CP_SC_E!M58+FC_OTH_CP_HW_E!M58+FC_OTH_CP_CA_E!M58+FC_OTH_CP_VE_E!M58+FC_OTH_CP_SL_E!M58+FC_OTH_CP_BL_E!M58+FC_OTH_CP_CR_E!M58+FC_OTH_CP_BT_E!M58+FC_OTH_CP_IT_E!M58</f>
        <v>2.937833190025795</v>
      </c>
      <c r="N58" s="10">
        <f>FC_OTH_CP_SH_E!N58+FC_OTH_CP_SC_E!N58+FC_OTH_CP_HW_E!N58+FC_OTH_CP_CA_E!N58+FC_OTH_CP_VE_E!N58+FC_OTH_CP_SL_E!N58+FC_OTH_CP_BL_E!N58+FC_OTH_CP_CR_E!N58+FC_OTH_CP_BT_E!N58+FC_OTH_CP_IT_E!N58</f>
        <v>2.412381771281169</v>
      </c>
      <c r="O58" s="10">
        <f>FC_OTH_CP_SH_E!O58+FC_OTH_CP_SC_E!O58+FC_OTH_CP_HW_E!O58+FC_OTH_CP_CA_E!O58+FC_OTH_CP_VE_E!O58+FC_OTH_CP_SL_E!O58+FC_OTH_CP_BL_E!O58+FC_OTH_CP_CR_E!O58+FC_OTH_CP_BT_E!O58+FC_OTH_CP_IT_E!O58</f>
        <v>3.6065348237317281</v>
      </c>
      <c r="P58" s="10">
        <f>FC_OTH_CP_SH_E!P58+FC_OTH_CP_SC_E!P58+FC_OTH_CP_HW_E!P58+FC_OTH_CP_CA_E!P58+FC_OTH_CP_VE_E!P58+FC_OTH_CP_SL_E!P58+FC_OTH_CP_BL_E!P58+FC_OTH_CP_CR_E!P58+FC_OTH_CP_BT_E!P58+FC_OTH_CP_IT_E!P58</f>
        <v>5.1829750644883914</v>
      </c>
      <c r="Q58" s="10">
        <f>FC_OTH_CP_SH_E!Q58+FC_OTH_CP_SC_E!Q58+FC_OTH_CP_HW_E!Q58+FC_OTH_CP_CA_E!Q58+FC_OTH_CP_VE_E!Q58+FC_OTH_CP_SL_E!Q58+FC_OTH_CP_BL_E!Q58+FC_OTH_CP_CR_E!Q58+FC_OTH_CP_BT_E!Q58+FC_OTH_CP_IT_E!Q58</f>
        <v>5.7084264832330174</v>
      </c>
      <c r="R58" s="10">
        <f>FC_OTH_CP_SH_E!R58+FC_OTH_CP_SC_E!R58+FC_OTH_CP_HW_E!R58+FC_OTH_CP_CA_E!R58+FC_OTH_CP_VE_E!R58+FC_OTH_CP_SL_E!R58+FC_OTH_CP_BL_E!R58+FC_OTH_CP_CR_E!R58+FC_OTH_CP_BT_E!R58+FC_OTH_CP_IT_E!R58</f>
        <v>5.6128976784178848</v>
      </c>
      <c r="S58" s="10">
        <f>FC_OTH_CP_SH_E!S58+FC_OTH_CP_SC_E!S58+FC_OTH_CP_HW_E!S58+FC_OTH_CP_CA_E!S58+FC_OTH_CP_VE_E!S58+FC_OTH_CP_SL_E!S58+FC_OTH_CP_BL_E!S58+FC_OTH_CP_CR_E!S58+FC_OTH_CP_BT_E!S58+FC_OTH_CP_IT_E!S58</f>
        <v>5.3740326741186584</v>
      </c>
      <c r="T58" s="10">
        <f>FC_OTH_CP_SH_E!T58+FC_OTH_CP_SC_E!T58+FC_OTH_CP_HW_E!T58+FC_OTH_CP_CA_E!T58+FC_OTH_CP_VE_E!T58+FC_OTH_CP_SL_E!T58+FC_OTH_CP_BL_E!T58+FC_OTH_CP_CR_E!T58+FC_OTH_CP_BT_E!T58+FC_OTH_CP_IT_E!T58</f>
        <v>5.5841788478073946</v>
      </c>
      <c r="U58" s="10">
        <f>FC_OTH_CP_SH_E!U58+FC_OTH_CP_SC_E!U58+FC_OTH_CP_HW_E!U58+FC_OTH_CP_CA_E!U58+FC_OTH_CP_VE_E!U58+FC_OTH_CP_SL_E!U58+FC_OTH_CP_BL_E!U58+FC_OTH_CP_CR_E!U58+FC_OTH_CP_BT_E!U58+FC_OTH_CP_IT_E!U58</f>
        <v>5.9177987962166796</v>
      </c>
      <c r="V58" s="10">
        <f>FC_OTH_CP_SH_E!V58+FC_OTH_CP_SC_E!V58+FC_OTH_CP_HW_E!V58+FC_OTH_CP_CA_E!V58+FC_OTH_CP_VE_E!V58+FC_OTH_CP_SL_E!V58+FC_OTH_CP_BL_E!V58+FC_OTH_CP_CR_E!V58+FC_OTH_CP_BT_E!V58+FC_OTH_CP_IT_E!V58</f>
        <v>6.2720550300945828</v>
      </c>
      <c r="W58" s="10">
        <f>FC_OTH_CP_SH_E!W58+FC_OTH_CP_SC_E!W58+FC_OTH_CP_HW_E!W58+FC_OTH_CP_CA_E!W58+FC_OTH_CP_VE_E!W58+FC_OTH_CP_SL_E!W58+FC_OTH_CP_BL_E!W58+FC_OTH_CP_CR_E!W58+FC_OTH_CP_BT_E!W58+FC_OTH_CP_IT_E!W58</f>
        <v>6.4098882201203784</v>
      </c>
      <c r="X58" s="10">
        <f>FC_OTH_CP_SH_E!X58+FC_OTH_CP_SC_E!X58+FC_OTH_CP_HW_E!X58+FC_OTH_CP_CA_E!X58+FC_OTH_CP_VE_E!X58+FC_OTH_CP_SL_E!X58+FC_OTH_CP_BL_E!X58+FC_OTH_CP_CR_E!X58+FC_OTH_CP_BT_E!X58+FC_OTH_CP_IT_E!X58</f>
        <v>7.1010318142734299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203.35339638865</v>
      </c>
      <c r="D59" s="10">
        <f>FC_OTH_CP_SH_E!D59+FC_OTH_CP_SC_E!D59+FC_OTH_CP_HW_E!D59+FC_OTH_CP_CA_E!D59+FC_OTH_CP_VE_E!D59+FC_OTH_CP_SL_E!D59+FC_OTH_CP_BL_E!D59+FC_OTH_CP_CR_E!D59+FC_OTH_CP_BT_E!D59+FC_OTH_CP_IT_E!D59</f>
        <v>137.00197764402409</v>
      </c>
      <c r="E59" s="10">
        <f>FC_OTH_CP_SH_E!E59+FC_OTH_CP_SC_E!E59+FC_OTH_CP_HW_E!E59+FC_OTH_CP_CA_E!E59+FC_OTH_CP_VE_E!E59+FC_OTH_CP_SL_E!E59+FC_OTH_CP_BL_E!E59+FC_OTH_CP_CR_E!E59+FC_OTH_CP_BT_E!E59+FC_OTH_CP_IT_E!E59</f>
        <v>137.26474634565781</v>
      </c>
      <c r="F59" s="10">
        <f>FC_OTH_CP_SH_E!F59+FC_OTH_CP_SC_E!F59+FC_OTH_CP_HW_E!F59+FC_OTH_CP_CA_E!F59+FC_OTH_CP_VE_E!F59+FC_OTH_CP_SL_E!F59+FC_OTH_CP_BL_E!F59+FC_OTH_CP_CR_E!F59+FC_OTH_CP_BT_E!F59+FC_OTH_CP_IT_E!F59</f>
        <v>137.38417884780742</v>
      </c>
      <c r="G59" s="10">
        <f>FC_OTH_CP_SH_E!G59+FC_OTH_CP_SC_E!G59+FC_OTH_CP_HW_E!G59+FC_OTH_CP_CA_E!G59+FC_OTH_CP_VE_E!G59+FC_OTH_CP_SL_E!G59+FC_OTH_CP_BL_E!G59+FC_OTH_CP_CR_E!G59+FC_OTH_CP_BT_E!G59+FC_OTH_CP_IT_E!G59</f>
        <v>143.97626827171109</v>
      </c>
      <c r="H59" s="10">
        <f>FC_OTH_CP_SH_E!H59+FC_OTH_CP_SC_E!H59+FC_OTH_CP_HW_E!H59+FC_OTH_CP_CA_E!H59+FC_OTH_CP_VE_E!H59+FC_OTH_CP_SL_E!H59+FC_OTH_CP_BL_E!H59+FC_OTH_CP_CR_E!H59+FC_OTH_CP_BT_E!H59+FC_OTH_CP_IT_E!H59</f>
        <v>147.39183147033526</v>
      </c>
      <c r="I59" s="10">
        <f>FC_OTH_CP_SH_E!I59+FC_OTH_CP_SC_E!I59+FC_OTH_CP_HW_E!I59+FC_OTH_CP_CA_E!I59+FC_OTH_CP_VE_E!I59+FC_OTH_CP_SL_E!I59+FC_OTH_CP_BL_E!I59+FC_OTH_CP_CR_E!I59+FC_OTH_CP_BT_E!I59+FC_OTH_CP_IT_E!I59</f>
        <v>109.39140154772137</v>
      </c>
      <c r="J59" s="10">
        <f>FC_OTH_CP_SH_E!J59+FC_OTH_CP_SC_E!J59+FC_OTH_CP_HW_E!J59+FC_OTH_CP_CA_E!J59+FC_OTH_CP_VE_E!J59+FC_OTH_CP_SL_E!J59+FC_OTH_CP_BL_E!J59+FC_OTH_CP_CR_E!J59+FC_OTH_CP_BT_E!J59+FC_OTH_CP_IT_E!J59</f>
        <v>130.93533963886503</v>
      </c>
      <c r="K59" s="10">
        <f>FC_OTH_CP_SH_E!K59+FC_OTH_CP_SC_E!K59+FC_OTH_CP_HW_E!K59+FC_OTH_CP_CA_E!K59+FC_OTH_CP_VE_E!K59+FC_OTH_CP_SL_E!K59+FC_OTH_CP_BL_E!K59+FC_OTH_CP_CR_E!K59+FC_OTH_CP_BT_E!K59+FC_OTH_CP_IT_E!K59</f>
        <v>119.90060189165949</v>
      </c>
      <c r="L59" s="10">
        <f>FC_OTH_CP_SH_E!L59+FC_OTH_CP_SC_E!L59+FC_OTH_CP_HW_E!L59+FC_OTH_CP_CA_E!L59+FC_OTH_CP_VE_E!L59+FC_OTH_CP_SL_E!L59+FC_OTH_CP_BL_E!L59+FC_OTH_CP_CR_E!L59+FC_OTH_CP_BT_E!L59+FC_OTH_CP_IT_E!L59</f>
        <v>169.67609630266551</v>
      </c>
      <c r="M59" s="10">
        <f>FC_OTH_CP_SH_E!M59+FC_OTH_CP_SC_E!M59+FC_OTH_CP_HW_E!M59+FC_OTH_CP_CA_E!M59+FC_OTH_CP_VE_E!M59+FC_OTH_CP_SL_E!M59+FC_OTH_CP_BL_E!M59+FC_OTH_CP_CR_E!M59+FC_OTH_CP_BT_E!M59+FC_OTH_CP_IT_E!M59</f>
        <v>191.7693895098883</v>
      </c>
      <c r="N59" s="10">
        <f>FC_OTH_CP_SH_E!N59+FC_OTH_CP_SC_E!N59+FC_OTH_CP_HW_E!N59+FC_OTH_CP_CA_E!N59+FC_OTH_CP_VE_E!N59+FC_OTH_CP_SL_E!N59+FC_OTH_CP_BL_E!N59+FC_OTH_CP_CR_E!N59+FC_OTH_CP_BT_E!N59+FC_OTH_CP_IT_E!N59</f>
        <v>186.72975064488384</v>
      </c>
      <c r="O59" s="10">
        <f>FC_OTH_CP_SH_E!O59+FC_OTH_CP_SC_E!O59+FC_OTH_CP_HW_E!O59+FC_OTH_CP_CA_E!O59+FC_OTH_CP_VE_E!O59+FC_OTH_CP_SL_E!O59+FC_OTH_CP_BL_E!O59+FC_OTH_CP_CR_E!O59+FC_OTH_CP_BT_E!O59+FC_OTH_CP_IT_E!O59</f>
        <v>163.20343938091133</v>
      </c>
      <c r="P59" s="10">
        <f>FC_OTH_CP_SH_E!P59+FC_OTH_CP_SC_E!P59+FC_OTH_CP_HW_E!P59+FC_OTH_CP_CA_E!P59+FC_OTH_CP_VE_E!P59+FC_OTH_CP_SL_E!P59+FC_OTH_CP_BL_E!P59+FC_OTH_CP_CR_E!P59+FC_OTH_CP_BT_E!P59+FC_OTH_CP_IT_E!P59</f>
        <v>177.53413585554603</v>
      </c>
      <c r="Q59" s="10">
        <f>FC_OTH_CP_SH_E!Q59+FC_OTH_CP_SC_E!Q59+FC_OTH_CP_HW_E!Q59+FC_OTH_CP_CA_E!Q59+FC_OTH_CP_VE_E!Q59+FC_OTH_CP_SL_E!Q59+FC_OTH_CP_BL_E!Q59+FC_OTH_CP_CR_E!Q59+FC_OTH_CP_BT_E!Q59+FC_OTH_CP_IT_E!Q59</f>
        <v>156.58736027515047</v>
      </c>
      <c r="R59" s="10">
        <f>FC_OTH_CP_SH_E!R59+FC_OTH_CP_SC_E!R59+FC_OTH_CP_HW_E!R59+FC_OTH_CP_CA_E!R59+FC_OTH_CP_VE_E!R59+FC_OTH_CP_SL_E!R59+FC_OTH_CP_BL_E!R59+FC_OTH_CP_CR_E!R59+FC_OTH_CP_BT_E!R59+FC_OTH_CP_IT_E!R59</f>
        <v>168.21917454858121</v>
      </c>
      <c r="S59" s="10">
        <f>FC_OTH_CP_SH_E!S59+FC_OTH_CP_SC_E!S59+FC_OTH_CP_HW_E!S59+FC_OTH_CP_CA_E!S59+FC_OTH_CP_VE_E!S59+FC_OTH_CP_SL_E!S59+FC_OTH_CP_BL_E!S59+FC_OTH_CP_CR_E!S59+FC_OTH_CP_BT_E!S59+FC_OTH_CP_IT_E!S59</f>
        <v>184.26964746345661</v>
      </c>
      <c r="T59" s="10">
        <f>FC_OTH_CP_SH_E!T59+FC_OTH_CP_SC_E!T59+FC_OTH_CP_HW_E!T59+FC_OTH_CP_CA_E!T59+FC_OTH_CP_VE_E!T59+FC_OTH_CP_SL_E!T59+FC_OTH_CP_BL_E!T59+FC_OTH_CP_CR_E!T59+FC_OTH_CP_BT_E!T59+FC_OTH_CP_IT_E!T59</f>
        <v>191.13662940670693</v>
      </c>
      <c r="U59" s="10">
        <f>FC_OTH_CP_SH_E!U59+FC_OTH_CP_SC_E!U59+FC_OTH_CP_HW_E!U59+FC_OTH_CP_CA_E!U59+FC_OTH_CP_VE_E!U59+FC_OTH_CP_SL_E!U59+FC_OTH_CP_BL_E!U59+FC_OTH_CP_CR_E!U59+FC_OTH_CP_BT_E!U59+FC_OTH_CP_IT_E!U59</f>
        <v>180.46242476354271</v>
      </c>
      <c r="V59" s="10">
        <f>FC_OTH_CP_SH_E!V59+FC_OTH_CP_SC_E!V59+FC_OTH_CP_HW_E!V59+FC_OTH_CP_CA_E!V59+FC_OTH_CP_VE_E!V59+FC_OTH_CP_SL_E!V59+FC_OTH_CP_BL_E!V59+FC_OTH_CP_CR_E!V59+FC_OTH_CP_BT_E!V59+FC_OTH_CP_IT_E!V59</f>
        <v>174.51736887360263</v>
      </c>
      <c r="W59" s="10">
        <f>FC_OTH_CP_SH_E!W59+FC_OTH_CP_SC_E!W59+FC_OTH_CP_HW_E!W59+FC_OTH_CP_CA_E!W59+FC_OTH_CP_VE_E!W59+FC_OTH_CP_SL_E!W59+FC_OTH_CP_BL_E!W59+FC_OTH_CP_CR_E!W59+FC_OTH_CP_BT_E!W59+FC_OTH_CP_IT_E!W59</f>
        <v>177.96904557179707</v>
      </c>
      <c r="X59" s="10">
        <f>FC_OTH_CP_SH_E!X59+FC_OTH_CP_SC_E!X59+FC_OTH_CP_HW_E!X59+FC_OTH_CP_CA_E!X59+FC_OTH_CP_VE_E!X59+FC_OTH_CP_SL_E!X59+FC_OTH_CP_BL_E!X59+FC_OTH_CP_CR_E!X59+FC_OTH_CP_BT_E!X59+FC_OTH_CP_IT_E!X59</f>
        <v>199.56526225279416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16.193723129836634</v>
      </c>
      <c r="D61" s="10">
        <f>FC_OTH_CP_SH_E!D61+FC_OTH_CP_SC_E!D61+FC_OTH_CP_HW_E!D61+FC_OTH_CP_CA_E!D61+FC_OTH_CP_VE_E!D61+FC_OTH_CP_SL_E!D61+FC_OTH_CP_BL_E!D61+FC_OTH_CP_CR_E!D61+FC_OTH_CP_BT_E!D61+FC_OTH_CP_IT_E!D61</f>
        <v>20.540756663800515</v>
      </c>
      <c r="E61" s="10">
        <f>FC_OTH_CP_SH_E!E61+FC_OTH_CP_SC_E!E61+FC_OTH_CP_HW_E!E61+FC_OTH_CP_CA_E!E61+FC_OTH_CP_VE_E!E61+FC_OTH_CP_SL_E!E61+FC_OTH_CP_BL_E!E61+FC_OTH_CP_CR_E!E61+FC_OTH_CP_BT_E!E61+FC_OTH_CP_IT_E!E61</f>
        <v>16.313155631986238</v>
      </c>
      <c r="F61" s="10">
        <f>FC_OTH_CP_SH_E!F61+FC_OTH_CP_SC_E!F61+FC_OTH_CP_HW_E!F61+FC_OTH_CP_CA_E!F61+FC_OTH_CP_VE_E!F61+FC_OTH_CP_SL_E!F61+FC_OTH_CP_BL_E!F61+FC_OTH_CP_CR_E!F61+FC_OTH_CP_BT_E!F61+FC_OTH_CP_IT_E!F61</f>
        <v>16.719174548581258</v>
      </c>
      <c r="G61" s="10">
        <f>FC_OTH_CP_SH_E!G61+FC_OTH_CP_SC_E!G61+FC_OTH_CP_HW_E!G61+FC_OTH_CP_CA_E!G61+FC_OTH_CP_VE_E!G61+FC_OTH_CP_SL_E!G61+FC_OTH_CP_BL_E!G61+FC_OTH_CP_CR_E!G61+FC_OTH_CP_BT_E!G61+FC_OTH_CP_IT_E!G61</f>
        <v>31.647119518486676</v>
      </c>
      <c r="H61" s="10">
        <f>FC_OTH_CP_SH_E!H61+FC_OTH_CP_SC_E!H61+FC_OTH_CP_HW_E!H61+FC_OTH_CP_CA_E!H61+FC_OTH_CP_VE_E!H61+FC_OTH_CP_SL_E!H61+FC_OTH_CP_BL_E!H61+FC_OTH_CP_CR_E!H61+FC_OTH_CP_BT_E!H61+FC_OTH_CP_IT_E!H61</f>
        <v>38.263112639724852</v>
      </c>
      <c r="I61" s="10">
        <f>FC_OTH_CP_SH_E!I61+FC_OTH_CP_SC_E!I61+FC_OTH_CP_HW_E!I61+FC_OTH_CP_CA_E!I61+FC_OTH_CP_VE_E!I61+FC_OTH_CP_SL_E!I61+FC_OTH_CP_BL_E!I61+FC_OTH_CP_CR_E!I61+FC_OTH_CP_BT_E!I61+FC_OTH_CP_IT_E!I61</f>
        <v>37.785382631126389</v>
      </c>
      <c r="J61" s="10">
        <f>FC_OTH_CP_SH_E!J61+FC_OTH_CP_SC_E!J61+FC_OTH_CP_HW_E!J61+FC_OTH_CP_CA_E!J61+FC_OTH_CP_VE_E!J61+FC_OTH_CP_SL_E!J61+FC_OTH_CP_BL_E!J61+FC_OTH_CP_CR_E!J61+FC_OTH_CP_BT_E!J61+FC_OTH_CP_IT_E!J61</f>
        <v>34.346001719690456</v>
      </c>
      <c r="K61" s="10">
        <f>FC_OTH_CP_SH_E!K61+FC_OTH_CP_SC_E!K61+FC_OTH_CP_HW_E!K61+FC_OTH_CP_CA_E!K61+FC_OTH_CP_VE_E!K61+FC_OTH_CP_SL_E!K61+FC_OTH_CP_BL_E!K61+FC_OTH_CP_CR_E!K61+FC_OTH_CP_BT_E!K61+FC_OTH_CP_IT_E!K61</f>
        <v>42.872828890799674</v>
      </c>
      <c r="L61" s="10">
        <f>FC_OTH_CP_SH_E!L61+FC_OTH_CP_SC_E!L61+FC_OTH_CP_HW_E!L61+FC_OTH_CP_CA_E!L61+FC_OTH_CP_VE_E!L61+FC_OTH_CP_SL_E!L61+FC_OTH_CP_BL_E!L61+FC_OTH_CP_CR_E!L61+FC_OTH_CP_BT_E!L61+FC_OTH_CP_IT_E!L61</f>
        <v>40.006706792777322</v>
      </c>
      <c r="M61" s="10">
        <f>FC_OTH_CP_SH_E!M61+FC_OTH_CP_SC_E!M61+FC_OTH_CP_HW_E!M61+FC_OTH_CP_CA_E!M61+FC_OTH_CP_VE_E!M61+FC_OTH_CP_SL_E!M61+FC_OTH_CP_BL_E!M61+FC_OTH_CP_CR_E!M61+FC_OTH_CP_BT_E!M61+FC_OTH_CP_IT_E!M61</f>
        <v>43.708770421324175</v>
      </c>
      <c r="N61" s="10">
        <f>FC_OTH_CP_SH_E!N61+FC_OTH_CP_SC_E!N61+FC_OTH_CP_HW_E!N61+FC_OTH_CP_CA_E!N61+FC_OTH_CP_VE_E!N61+FC_OTH_CP_SL_E!N61+FC_OTH_CP_BL_E!N61+FC_OTH_CP_CR_E!N61+FC_OTH_CP_BT_E!N61+FC_OTH_CP_IT_E!N61</f>
        <v>46.885468615649188</v>
      </c>
      <c r="O61" s="10">
        <f>FC_OTH_CP_SH_E!O61+FC_OTH_CP_SC_E!O61+FC_OTH_CP_HW_E!O61+FC_OTH_CP_CA_E!O61+FC_OTH_CP_VE_E!O61+FC_OTH_CP_SL_E!O61+FC_OTH_CP_BL_E!O61+FC_OTH_CP_CR_E!O61+FC_OTH_CP_BT_E!O61+FC_OTH_CP_IT_E!O61</f>
        <v>54.456835769561508</v>
      </c>
      <c r="P61" s="10">
        <f>FC_OTH_CP_SH_E!P61+FC_OTH_CP_SC_E!P61+FC_OTH_CP_HW_E!P61+FC_OTH_CP_CA_E!P61+FC_OTH_CP_VE_E!P61+FC_OTH_CP_SL_E!P61+FC_OTH_CP_BL_E!P61+FC_OTH_CP_CR_E!P61+FC_OTH_CP_BT_E!P61+FC_OTH_CP_IT_E!P61</f>
        <v>50.706964746345662</v>
      </c>
      <c r="Q61" s="10">
        <f>FC_OTH_CP_SH_E!Q61+FC_OTH_CP_SC_E!Q61+FC_OTH_CP_HW_E!Q61+FC_OTH_CP_CA_E!Q61+FC_OTH_CP_VE_E!Q61+FC_OTH_CP_SL_E!Q61+FC_OTH_CP_BL_E!Q61+FC_OTH_CP_CR_E!Q61+FC_OTH_CP_BT_E!Q61+FC_OTH_CP_IT_E!Q61</f>
        <v>50.587532244196041</v>
      </c>
      <c r="R61" s="10">
        <f>FC_OTH_CP_SH_E!R61+FC_OTH_CP_SC_E!R61+FC_OTH_CP_HW_E!R61+FC_OTH_CP_CA_E!R61+FC_OTH_CP_VE_E!R61+FC_OTH_CP_SL_E!R61+FC_OTH_CP_BL_E!R61+FC_OTH_CP_CR_E!R61+FC_OTH_CP_BT_E!R61+FC_OTH_CP_IT_E!R61</f>
        <v>56.39148753224412</v>
      </c>
      <c r="S61" s="10">
        <f>FC_OTH_CP_SH_E!S61+FC_OTH_CP_SC_E!S61+FC_OTH_CP_HW_E!S61+FC_OTH_CP_CA_E!S61+FC_OTH_CP_VE_E!S61+FC_OTH_CP_SL_E!S61+FC_OTH_CP_BL_E!S61+FC_OTH_CP_CR_E!S61+FC_OTH_CP_BT_E!S61+FC_OTH_CP_IT_E!S61</f>
        <v>64.488392089423883</v>
      </c>
      <c r="T61" s="10">
        <f>FC_OTH_CP_SH_E!T61+FC_OTH_CP_SC_E!T61+FC_OTH_CP_HW_E!T61+FC_OTH_CP_CA_E!T61+FC_OTH_CP_VE_E!T61+FC_OTH_CP_SL_E!T61+FC_OTH_CP_BL_E!T61+FC_OTH_CP_CR_E!T61+FC_OTH_CP_BT_E!T61+FC_OTH_CP_IT_E!T61</f>
        <v>59.755803955288037</v>
      </c>
      <c r="U61" s="10">
        <f>FC_OTH_CP_SH_E!U61+FC_OTH_CP_SC_E!U61+FC_OTH_CP_HW_E!U61+FC_OTH_CP_CA_E!U61+FC_OTH_CP_VE_E!U61+FC_OTH_CP_SL_E!U61+FC_OTH_CP_BL_E!U61+FC_OTH_CP_CR_E!U61+FC_OTH_CP_BT_E!U61+FC_OTH_CP_IT_E!U61</f>
        <v>61.335253654342182</v>
      </c>
      <c r="V61" s="10">
        <f>FC_OTH_CP_SH_E!V61+FC_OTH_CP_SC_E!V61+FC_OTH_CP_HW_E!V61+FC_OTH_CP_CA_E!V61+FC_OTH_CP_VE_E!V61+FC_OTH_CP_SL_E!V61+FC_OTH_CP_BL_E!V61+FC_OTH_CP_CR_E!V61+FC_OTH_CP_BT_E!V61+FC_OTH_CP_IT_E!V61</f>
        <v>66.800859845227862</v>
      </c>
      <c r="W61" s="10">
        <f>FC_OTH_CP_SH_E!W61+FC_OTH_CP_SC_E!W61+FC_OTH_CP_HW_E!W61+FC_OTH_CP_CA_E!W61+FC_OTH_CP_VE_E!W61+FC_OTH_CP_SL_E!W61+FC_OTH_CP_BL_E!W61+FC_OTH_CP_CR_E!W61+FC_OTH_CP_BT_E!W61+FC_OTH_CP_IT_E!W61</f>
        <v>65.49260533104038</v>
      </c>
      <c r="X61" s="10">
        <f>FC_OTH_CP_SH_E!X61+FC_OTH_CP_SC_E!X61+FC_OTH_CP_HW_E!X61+FC_OTH_CP_CA_E!X61+FC_OTH_CP_VE_E!X61+FC_OTH_CP_SL_E!X61+FC_OTH_CP_BL_E!X61+FC_OTH_CP_CR_E!X61+FC_OTH_CP_BT_E!X61+FC_OTH_CP_IT_E!X61</f>
        <v>60.799742046431597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0.45382631126397238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0.23886500429922611</v>
      </c>
      <c r="F62" s="10">
        <f>FC_OTH_CP_SH_E!F62+FC_OTH_CP_SC_E!F62+FC_OTH_CP_HW_E!F62+FC_OTH_CP_CA_E!F62+FC_OTH_CP_VE_E!F62+FC_OTH_CP_SL_E!F62+FC_OTH_CP_BL_E!F62+FC_OTH_CP_CR_E!F62+FC_OTH_CP_BT_E!F62+FC_OTH_CP_IT_E!F62</f>
        <v>0.33439380911435945</v>
      </c>
      <c r="G62" s="10">
        <f>FC_OTH_CP_SH_E!G62+FC_OTH_CP_SC_E!G62+FC_OTH_CP_HW_E!G62+FC_OTH_CP_CA_E!G62+FC_OTH_CP_VE_E!G62+FC_OTH_CP_SL_E!G62+FC_OTH_CP_BL_E!G62+FC_OTH_CP_CR_E!G62+FC_OTH_CP_BT_E!G62+FC_OTH_CP_IT_E!G62</f>
        <v>0.31049011177987956</v>
      </c>
      <c r="H62" s="10">
        <f>FC_OTH_CP_SH_E!H62+FC_OTH_CP_SC_E!H62+FC_OTH_CP_HW_E!H62+FC_OTH_CP_CA_E!H62+FC_OTH_CP_VE_E!H62+FC_OTH_CP_SL_E!H62+FC_OTH_CP_BL_E!H62+FC_OTH_CP_CR_E!H62+FC_OTH_CP_BT_E!H62+FC_OTH_CP_IT_E!H62</f>
        <v>0.71650902837489239</v>
      </c>
      <c r="I62" s="10">
        <f>FC_OTH_CP_SH_E!I62+FC_OTH_CP_SC_E!I62+FC_OTH_CP_HW_E!I62+FC_OTH_CP_CA_E!I62+FC_OTH_CP_VE_E!I62+FC_OTH_CP_SL_E!I62+FC_OTH_CP_BL_E!I62+FC_OTH_CP_CR_E!I62+FC_OTH_CP_BT_E!I62+FC_OTH_CP_IT_E!I62</f>
        <v>0.66878761822871868</v>
      </c>
      <c r="J62" s="10">
        <f>FC_OTH_CP_SH_E!J62+FC_OTH_CP_SC_E!J62+FC_OTH_CP_HW_E!J62+FC_OTH_CP_CA_E!J62+FC_OTH_CP_VE_E!J62+FC_OTH_CP_SL_E!J62+FC_OTH_CP_BL_E!J62+FC_OTH_CP_CR_E!J62+FC_OTH_CP_BT_E!J62+FC_OTH_CP_IT_E!J62</f>
        <v>0.69269131556319863</v>
      </c>
      <c r="K62" s="10">
        <f>FC_OTH_CP_SH_E!K62+FC_OTH_CP_SC_E!K62+FC_OTH_CP_HW_E!K62+FC_OTH_CP_CA_E!K62+FC_OTH_CP_VE_E!K62+FC_OTH_CP_SL_E!K62+FC_OTH_CP_BL_E!K62+FC_OTH_CP_CR_E!K62+FC_OTH_CP_BT_E!K62+FC_OTH_CP_IT_E!K62</f>
        <v>0.19105760963026661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3.128890799656062</v>
      </c>
      <c r="T62" s="10">
        <f>FC_OTH_CP_SH_E!T62+FC_OTH_CP_SC_E!T62+FC_OTH_CP_HW_E!T62+FC_OTH_CP_CA_E!T62+FC_OTH_CP_VE_E!T62+FC_OTH_CP_SL_E!T62+FC_OTH_CP_BL_E!T62+FC_OTH_CP_CR_E!T62+FC_OTH_CP_BT_E!T62+FC_OTH_CP_IT_E!T62</f>
        <v>0.95683576956147975</v>
      </c>
      <c r="U62" s="10">
        <f>FC_OTH_CP_SH_E!U62+FC_OTH_CP_SC_E!U62+FC_OTH_CP_HW_E!U62+FC_OTH_CP_CA_E!U62+FC_OTH_CP_VE_E!U62+FC_OTH_CP_SL_E!U62+FC_OTH_CP_BL_E!U62+FC_OTH_CP_CR_E!U62+FC_OTH_CP_BT_E!U62+FC_OTH_CP_IT_E!U62</f>
        <v>0.46242476354256284</v>
      </c>
      <c r="V62" s="10">
        <f>FC_OTH_CP_SH_E!V62+FC_OTH_CP_SC_E!V62+FC_OTH_CP_HW_E!V62+FC_OTH_CP_CA_E!V62+FC_OTH_CP_VE_E!V62+FC_OTH_CP_SL_E!V62+FC_OTH_CP_BL_E!V62+FC_OTH_CP_CR_E!V62+FC_OTH_CP_BT_E!V62+FC_OTH_CP_IT_E!V62</f>
        <v>5.4686156491831436E-2</v>
      </c>
      <c r="W62" s="10">
        <f>FC_OTH_CP_SH_E!W62+FC_OTH_CP_SC_E!W62+FC_OTH_CP_HW_E!W62+FC_OTH_CP_CA_E!W62+FC_OTH_CP_VE_E!W62+FC_OTH_CP_SL_E!W62+FC_OTH_CP_BL_E!W62+FC_OTH_CP_CR_E!W62+FC_OTH_CP_BT_E!W62+FC_OTH_CP_IT_E!W62</f>
        <v>0.2519346517626827</v>
      </c>
      <c r="X62" s="10">
        <f>FC_OTH_CP_SH_E!X62+FC_OTH_CP_SC_E!X62+FC_OTH_CP_HW_E!X62+FC_OTH_CP_CA_E!X62+FC_OTH_CP_VE_E!X62+FC_OTH_CP_SL_E!X62+FC_OTH_CP_BL_E!X62+FC_OTH_CP_CR_E!X62+FC_OTH_CP_BT_E!X62+FC_OTH_CP_IT_E!X62</f>
        <v>0.2448839208942386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0.37343078245915684</v>
      </c>
      <c r="T69" s="10">
        <f>FC_OTH_CP_SH_E!T69+FC_OTH_CP_SC_E!T69+FC_OTH_CP_HW_E!T69+FC_OTH_CP_CA_E!T69+FC_OTH_CP_VE_E!T69+FC_OTH_CP_SL_E!T69+FC_OTH_CP_BL_E!T69+FC_OTH_CP_CR_E!T69+FC_OTH_CP_BT_E!T69+FC_OTH_CP_IT_E!T69</f>
        <v>0.45812553740326717</v>
      </c>
      <c r="U69" s="10">
        <f>FC_OTH_CP_SH_E!U69+FC_OTH_CP_SC_E!U69+FC_OTH_CP_HW_E!U69+FC_OTH_CP_CA_E!U69+FC_OTH_CP_VE_E!U69+FC_OTH_CP_SL_E!U69+FC_OTH_CP_BL_E!U69+FC_OTH_CP_CR_E!U69+FC_OTH_CP_BT_E!U69+FC_OTH_CP_IT_E!U69</f>
        <v>0.57661220980223538</v>
      </c>
      <c r="V69" s="10">
        <f>FC_OTH_CP_SH_E!V69+FC_OTH_CP_SC_E!V69+FC_OTH_CP_HW_E!V69+FC_OTH_CP_CA_E!V69+FC_OTH_CP_VE_E!V69+FC_OTH_CP_SL_E!V69+FC_OTH_CP_BL_E!V69+FC_OTH_CP_CR_E!V69+FC_OTH_CP_BT_E!V69+FC_OTH_CP_IT_E!V69</f>
        <v>1.0587274290627688</v>
      </c>
      <c r="W69" s="10">
        <f>FC_OTH_CP_SH_E!W69+FC_OTH_CP_SC_E!W69+FC_OTH_CP_HW_E!W69+FC_OTH_CP_CA_E!W69+FC_OTH_CP_VE_E!W69+FC_OTH_CP_SL_E!W69+FC_OTH_CP_BL_E!W69+FC_OTH_CP_CR_E!W69+FC_OTH_CP_BT_E!W69+FC_OTH_CP_IT_E!W69</f>
        <v>0.99982803095442729</v>
      </c>
      <c r="X69" s="10">
        <f>FC_OTH_CP_SH_E!X69+FC_OTH_CP_SC_E!X69+FC_OTH_CP_HW_E!X69+FC_OTH_CP_CA_E!X69+FC_OTH_CP_VE_E!X69+FC_OTH_CP_SL_E!X69+FC_OTH_CP_BL_E!X69+FC_OTH_CP_CR_E!X69+FC_OTH_CP_BT_E!X69+FC_OTH_CP_IT_E!X69</f>
        <v>1.1288907996560618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5.7159931212381769</v>
      </c>
      <c r="M70" s="10">
        <f>FC_OTH_CP_SH_E!M70+FC_OTH_CP_SC_E!M70+FC_OTH_CP_HW_E!M70+FC_OTH_CP_CA_E!M70+FC_OTH_CP_VE_E!M70+FC_OTH_CP_SL_E!M70+FC_OTH_CP_BL_E!M70+FC_OTH_CP_CR_E!M70+FC_OTH_CP_BT_E!M70+FC_OTH_CP_IT_E!M70</f>
        <v>5.9262252794496986</v>
      </c>
      <c r="N70" s="10">
        <f>FC_OTH_CP_SH_E!N70+FC_OTH_CP_SC_E!N70+FC_OTH_CP_HW_E!N70+FC_OTH_CP_CA_E!N70+FC_OTH_CP_VE_E!N70+FC_OTH_CP_SL_E!N70+FC_OTH_CP_BL_E!N70+FC_OTH_CP_CR_E!N70+FC_OTH_CP_BT_E!N70+FC_OTH_CP_IT_E!N70</f>
        <v>6.3435941530524502</v>
      </c>
      <c r="O70" s="10">
        <f>FC_OTH_CP_SH_E!O70+FC_OTH_CP_SC_E!O70+FC_OTH_CP_HW_E!O70+FC_OTH_CP_CA_E!O70+FC_OTH_CP_VE_E!O70+FC_OTH_CP_SL_E!O70+FC_OTH_CP_BL_E!O70+FC_OTH_CP_CR_E!O70+FC_OTH_CP_BT_E!O70+FC_OTH_CP_IT_E!O70</f>
        <v>7.3564918314703336</v>
      </c>
      <c r="P70" s="10">
        <f>FC_OTH_CP_SH_E!P70+FC_OTH_CP_SC_E!P70+FC_OTH_CP_HW_E!P70+FC_OTH_CP_CA_E!P70+FC_OTH_CP_VE_E!P70+FC_OTH_CP_SL_E!P70+FC_OTH_CP_BL_E!P70+FC_OTH_CP_CR_E!P70+FC_OTH_CP_BT_E!P70+FC_OTH_CP_IT_E!P70</f>
        <v>8.1079965606190889</v>
      </c>
      <c r="Q70" s="10">
        <f>FC_OTH_CP_SH_E!Q70+FC_OTH_CP_SC_E!Q70+FC_OTH_CP_HW_E!Q70+FC_OTH_CP_CA_E!Q70+FC_OTH_CP_VE_E!Q70+FC_OTH_CP_SL_E!Q70+FC_OTH_CP_BL_E!Q70+FC_OTH_CP_CR_E!Q70+FC_OTH_CP_BT_E!Q70+FC_OTH_CP_IT_E!Q70</f>
        <v>12.089767841788481</v>
      </c>
      <c r="R70" s="10">
        <f>FC_OTH_CP_SH_E!R70+FC_OTH_CP_SC_E!R70+FC_OTH_CP_HW_E!R70+FC_OTH_CP_CA_E!R70+FC_OTH_CP_VE_E!R70+FC_OTH_CP_SL_E!R70+FC_OTH_CP_BL_E!R70+FC_OTH_CP_CR_E!R70+FC_OTH_CP_BT_E!R70+FC_OTH_CP_IT_E!R70</f>
        <v>13.84703353396389</v>
      </c>
      <c r="S70" s="10">
        <f>FC_OTH_CP_SH_E!S70+FC_OTH_CP_SC_E!S70+FC_OTH_CP_HW_E!S70+FC_OTH_CP_CA_E!S70+FC_OTH_CP_VE_E!S70+FC_OTH_CP_SL_E!S70+FC_OTH_CP_BL_E!S70+FC_OTH_CP_CR_E!S70+FC_OTH_CP_BT_E!S70+FC_OTH_CP_IT_E!S70</f>
        <v>14.966981943250209</v>
      </c>
      <c r="T70" s="10">
        <f>FC_OTH_CP_SH_E!T70+FC_OTH_CP_SC_E!T70+FC_OTH_CP_HW_E!T70+FC_OTH_CP_CA_E!T70+FC_OTH_CP_VE_E!T70+FC_OTH_CP_SL_E!T70+FC_OTH_CP_BL_E!T70+FC_OTH_CP_CR_E!T70+FC_OTH_CP_BT_E!T70+FC_OTH_CP_IT_E!T70</f>
        <v>15.97730008598452</v>
      </c>
      <c r="U70" s="10">
        <f>FC_OTH_CP_SH_E!U70+FC_OTH_CP_SC_E!U70+FC_OTH_CP_HW_E!U70+FC_OTH_CP_CA_E!U70+FC_OTH_CP_VE_E!U70+FC_OTH_CP_SL_E!U70+FC_OTH_CP_BL_E!U70+FC_OTH_CP_CR_E!U70+FC_OTH_CP_BT_E!U70+FC_OTH_CP_IT_E!U70</f>
        <v>16.844368013757521</v>
      </c>
      <c r="V70" s="10">
        <f>FC_OTH_CP_SH_E!V70+FC_OTH_CP_SC_E!V70+FC_OTH_CP_HW_E!V70+FC_OTH_CP_CA_E!V70+FC_OTH_CP_VE_E!V70+FC_OTH_CP_SL_E!V70+FC_OTH_CP_BL_E!V70+FC_OTH_CP_CR_E!V70+FC_OTH_CP_BT_E!V70+FC_OTH_CP_IT_E!V70</f>
        <v>18.45631986242476</v>
      </c>
      <c r="W70" s="10">
        <f>FC_OTH_CP_SH_E!W70+FC_OTH_CP_SC_E!W70+FC_OTH_CP_HW_E!W70+FC_OTH_CP_CA_E!W70+FC_OTH_CP_VE_E!W70+FC_OTH_CP_SL_E!W70+FC_OTH_CP_BL_E!W70+FC_OTH_CP_CR_E!W70+FC_OTH_CP_BT_E!W70+FC_OTH_CP_IT_E!W70</f>
        <v>20.127343078245911</v>
      </c>
      <c r="X70" s="10">
        <f>FC_OTH_CP_SH_E!X70+FC_OTH_CP_SC_E!X70+FC_OTH_CP_HW_E!X70+FC_OTH_CP_CA_E!X70+FC_OTH_CP_VE_E!X70+FC_OTH_CP_SL_E!X70+FC_OTH_CP_BL_E!X70+FC_OTH_CP_CR_E!X70+FC_OTH_CP_BT_E!X70+FC_OTH_CP_IT_E!X70</f>
        <v>24.194754944110059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0.57325881341358564</v>
      </c>
      <c r="D71" s="37">
        <f t="shared" ref="D71:W71" si="34">SUM(D72:D73)</f>
        <v>2.1735167669819431</v>
      </c>
      <c r="E71" s="37">
        <f t="shared" si="34"/>
        <v>2.4123817712811686</v>
      </c>
      <c r="F71" s="37">
        <f t="shared" si="34"/>
        <v>1.6958727429062772</v>
      </c>
      <c r="G71" s="37">
        <f t="shared" si="34"/>
        <v>4.7807394668959592E-2</v>
      </c>
      <c r="H71" s="37">
        <f t="shared" si="34"/>
        <v>0.52545141874462586</v>
      </c>
      <c r="I71" s="37">
        <f t="shared" si="34"/>
        <v>0</v>
      </c>
      <c r="J71" s="37">
        <f t="shared" si="34"/>
        <v>0</v>
      </c>
      <c r="K71" s="37">
        <f t="shared" si="34"/>
        <v>0.88374892519346504</v>
      </c>
      <c r="L71" s="37">
        <f t="shared" si="34"/>
        <v>2.9378331900257955</v>
      </c>
      <c r="M71" s="37">
        <f t="shared" si="34"/>
        <v>0.62098022355975946</v>
      </c>
      <c r="N71" s="37">
        <f t="shared" si="34"/>
        <v>1.0987102321582112</v>
      </c>
      <c r="O71" s="37">
        <f t="shared" si="34"/>
        <v>0.88374892519346493</v>
      </c>
      <c r="P71" s="37">
        <f t="shared" si="34"/>
        <v>10.055460017196907</v>
      </c>
      <c r="Q71" s="37">
        <f t="shared" si="34"/>
        <v>5.5172828890799641</v>
      </c>
      <c r="R71" s="37">
        <f t="shared" si="34"/>
        <v>4.6575236457437654</v>
      </c>
      <c r="S71" s="37">
        <f t="shared" si="34"/>
        <v>8.4790197764402393</v>
      </c>
      <c r="T71" s="37">
        <f t="shared" si="34"/>
        <v>5.9726569217540897</v>
      </c>
      <c r="U71" s="37">
        <f t="shared" si="34"/>
        <v>5.2324161650902905</v>
      </c>
      <c r="V71" s="37">
        <f t="shared" si="34"/>
        <v>4.6606190885640562</v>
      </c>
      <c r="W71" s="37">
        <f t="shared" si="34"/>
        <v>14.063284608770418</v>
      </c>
      <c r="X71" s="37">
        <f t="shared" ref="X71" si="35">SUM(X72:X73)</f>
        <v>17.455631986242448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9.5528804815133275E-2</v>
      </c>
      <c r="D72" s="10">
        <f>FC_OTH_CP_SH_E!D72+FC_OTH_CP_SC_E!D72+FC_OTH_CP_HW_E!D72+FC_OTH_CP_CA_E!D72+FC_OTH_CP_VE_E!D72+FC_OTH_CP_SL_E!D72+FC_OTH_CP_BL_E!D72+FC_OTH_CP_CR_E!D72+FC_OTH_CP_BT_E!D72+FC_OTH_CP_IT_E!D72</f>
        <v>2.1735167669819431</v>
      </c>
      <c r="E72" s="10">
        <f>FC_OTH_CP_SH_E!E72+FC_OTH_CP_SC_E!E72+FC_OTH_CP_HW_E!E72+FC_OTH_CP_CA_E!E72+FC_OTH_CP_VE_E!E72+FC_OTH_CP_SL_E!E72+FC_OTH_CP_BL_E!E72+FC_OTH_CP_CR_E!E72+FC_OTH_CP_BT_E!E72+FC_OTH_CP_IT_E!E72</f>
        <v>2.1974204643164224</v>
      </c>
      <c r="F72" s="10">
        <f>FC_OTH_CP_SH_E!F72+FC_OTH_CP_SC_E!F72+FC_OTH_CP_HW_E!F72+FC_OTH_CP_CA_E!F72+FC_OTH_CP_VE_E!F72+FC_OTH_CP_SL_E!F72+FC_OTH_CP_BL_E!F72+FC_OTH_CP_CR_E!F72+FC_OTH_CP_BT_E!F72+FC_OTH_CP_IT_E!F72</f>
        <v>1.4331040412725713</v>
      </c>
      <c r="G72" s="10">
        <f>FC_OTH_CP_SH_E!G72+FC_OTH_CP_SC_E!G72+FC_OTH_CP_HW_E!G72+FC_OTH_CP_CA_E!G72+FC_OTH_CP_VE_E!G72+FC_OTH_CP_SL_E!G72+FC_OTH_CP_BL_E!G72+FC_OTH_CP_CR_E!G72+FC_OTH_CP_BT_E!G72+FC_OTH_CP_IT_E!G72</f>
        <v>4.7807394668959592E-2</v>
      </c>
      <c r="H72" s="10">
        <f>FC_OTH_CP_SH_E!H72+FC_OTH_CP_SC_E!H72+FC_OTH_CP_HW_E!H72+FC_OTH_CP_CA_E!H72+FC_OTH_CP_VE_E!H72+FC_OTH_CP_SL_E!H72+FC_OTH_CP_BL_E!H72+FC_OTH_CP_CR_E!H72+FC_OTH_CP_BT_E!H72+FC_OTH_CP_IT_E!H72</f>
        <v>0.52545141874462586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2.1974204643164228</v>
      </c>
      <c r="M72" s="10">
        <f>FC_OTH_CP_SH_E!M72+FC_OTH_CP_SC_E!M72+FC_OTH_CP_HW_E!M72+FC_OTH_CP_CA_E!M72+FC_OTH_CP_VE_E!M72+FC_OTH_CP_SL_E!M72+FC_OTH_CP_BL_E!M72+FC_OTH_CP_CR_E!M72+FC_OTH_CP_BT_E!M72+FC_OTH_CP_IT_E!M72</f>
        <v>0.50154772141014636</v>
      </c>
      <c r="N72" s="10">
        <f>FC_OTH_CP_SH_E!N72+FC_OTH_CP_SC_E!N72+FC_OTH_CP_HW_E!N72+FC_OTH_CP_CA_E!N72+FC_OTH_CP_VE_E!N72+FC_OTH_CP_SL_E!N72+FC_OTH_CP_BL_E!N72+FC_OTH_CP_CR_E!N72+FC_OTH_CP_BT_E!N72+FC_OTH_CP_IT_E!N72</f>
        <v>0.26276870163370586</v>
      </c>
      <c r="O72" s="10">
        <f>FC_OTH_CP_SH_E!O72+FC_OTH_CP_SC_E!O72+FC_OTH_CP_HW_E!O72+FC_OTH_CP_CA_E!O72+FC_OTH_CP_VE_E!O72+FC_OTH_CP_SL_E!O72+FC_OTH_CP_BL_E!O72+FC_OTH_CP_CR_E!O72+FC_OTH_CP_BT_E!O72+FC_OTH_CP_IT_E!O72</f>
        <v>0.21496130696474625</v>
      </c>
      <c r="P72" s="10">
        <f>FC_OTH_CP_SH_E!P72+FC_OTH_CP_SC_E!P72+FC_OTH_CP_HW_E!P72+FC_OTH_CP_CA_E!P72+FC_OTH_CP_VE_E!P72+FC_OTH_CP_SL_E!P72+FC_OTH_CP_BL_E!P72+FC_OTH_CP_CR_E!P72+FC_OTH_CP_BT_E!P72+FC_OTH_CP_IT_E!P72</f>
        <v>9.267239896818575</v>
      </c>
      <c r="Q72" s="10">
        <f>FC_OTH_CP_SH_E!Q72+FC_OTH_CP_SC_E!Q72+FC_OTH_CP_HW_E!Q72+FC_OTH_CP_CA_E!Q72+FC_OTH_CP_VE_E!Q72+FC_OTH_CP_SL_E!Q72+FC_OTH_CP_BL_E!Q72+FC_OTH_CP_CR_E!Q72+FC_OTH_CP_BT_E!Q72+FC_OTH_CP_IT_E!Q72</f>
        <v>1.8868443680137565</v>
      </c>
      <c r="R72" s="10">
        <f>FC_OTH_CP_SH_E!R72+FC_OTH_CP_SC_E!R72+FC_OTH_CP_HW_E!R72+FC_OTH_CP_CA_E!R72+FC_OTH_CP_VE_E!R72+FC_OTH_CP_SL_E!R72+FC_OTH_CP_BL_E!R72+FC_OTH_CP_CR_E!R72+FC_OTH_CP_BT_E!R72+FC_OTH_CP_IT_E!R72</f>
        <v>3.4632846087704205</v>
      </c>
      <c r="S72" s="10">
        <f>FC_OTH_CP_SH_E!S72+FC_OTH_CP_SC_E!S72+FC_OTH_CP_HW_E!S72+FC_OTH_CP_CA_E!S72+FC_OTH_CP_VE_E!S72+FC_OTH_CP_SL_E!S72+FC_OTH_CP_BL_E!S72+FC_OTH_CP_CR_E!S72+FC_OTH_CP_BT_E!S72+FC_OTH_CP_IT_E!S72</f>
        <v>2.7705932932072228</v>
      </c>
      <c r="T72" s="10">
        <f>FC_OTH_CP_SH_E!T72+FC_OTH_CP_SC_E!T72+FC_OTH_CP_HW_E!T72+FC_OTH_CP_CA_E!T72+FC_OTH_CP_VE_E!T72+FC_OTH_CP_SL_E!T72+FC_OTH_CP_BL_E!T72+FC_OTH_CP_CR_E!T72+FC_OTH_CP_BT_E!T72+FC_OTH_CP_IT_E!T72</f>
        <v>2.849441100601894</v>
      </c>
      <c r="U72" s="10">
        <f>FC_OTH_CP_SH_E!U72+FC_OTH_CP_SC_E!U72+FC_OTH_CP_HW_E!U72+FC_OTH_CP_CA_E!U72+FC_OTH_CP_VE_E!U72+FC_OTH_CP_SL_E!U72+FC_OTH_CP_BL_E!U72+FC_OTH_CP_CR_E!U72+FC_OTH_CP_BT_E!U72+FC_OTH_CP_IT_E!U72</f>
        <v>2.9347377472055065</v>
      </c>
      <c r="V72" s="10">
        <f>FC_OTH_CP_SH_E!V72+FC_OTH_CP_SC_E!V72+FC_OTH_CP_HW_E!V72+FC_OTH_CP_CA_E!V72+FC_OTH_CP_VE_E!V72+FC_OTH_CP_SL_E!V72+FC_OTH_CP_BL_E!V72+FC_OTH_CP_CR_E!V72+FC_OTH_CP_BT_E!V72+FC_OTH_CP_IT_E!V72</f>
        <v>3.2733447979363701</v>
      </c>
      <c r="W72" s="10">
        <f>FC_OTH_CP_SH_E!W72+FC_OTH_CP_SC_E!W72+FC_OTH_CP_HW_E!W72+FC_OTH_CP_CA_E!W72+FC_OTH_CP_VE_E!W72+FC_OTH_CP_SL_E!W72+FC_OTH_CP_BL_E!W72+FC_OTH_CP_CR_E!W72+FC_OTH_CP_BT_E!W72+FC_OTH_CP_IT_E!W72</f>
        <v>4.0761822871883044</v>
      </c>
      <c r="X72" s="10">
        <f>FC_OTH_CP_SH_E!X72+FC_OTH_CP_SC_E!X72+FC_OTH_CP_HW_E!X72+FC_OTH_CP_CA_E!X72+FC_OTH_CP_VE_E!X72+FC_OTH_CP_SL_E!X72+FC_OTH_CP_BL_E!X72+FC_OTH_CP_CR_E!X72+FC_OTH_CP_BT_E!X72+FC_OTH_CP_IT_E!X72</f>
        <v>3.709286328460871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0.47773000859845233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0.2149613069647463</v>
      </c>
      <c r="F73" s="10">
        <f>FC_OTH_CP_SH_E!F73+FC_OTH_CP_SC_E!F73+FC_OTH_CP_HW_E!F73+FC_OTH_CP_CA_E!F73+FC_OTH_CP_VE_E!F73+FC_OTH_CP_SL_E!F73+FC_OTH_CP_BL_E!F73+FC_OTH_CP_CR_E!F73+FC_OTH_CP_BT_E!F73+FC_OTH_CP_IT_E!F73</f>
        <v>0.26276870163370591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0.88374892519346504</v>
      </c>
      <c r="L73" s="10">
        <f>FC_OTH_CP_SH_E!L73+FC_OTH_CP_SC_E!L73+FC_OTH_CP_HW_E!L73+FC_OTH_CP_CA_E!L73+FC_OTH_CP_VE_E!L73+FC_OTH_CP_SL_E!L73+FC_OTH_CP_BL_E!L73+FC_OTH_CP_CR_E!L73+FC_OTH_CP_BT_E!L73+FC_OTH_CP_IT_E!L73</f>
        <v>0.74041272570937244</v>
      </c>
      <c r="M73" s="10">
        <f>FC_OTH_CP_SH_E!M73+FC_OTH_CP_SC_E!M73+FC_OTH_CP_HW_E!M73+FC_OTH_CP_CA_E!M73+FC_OTH_CP_VE_E!M73+FC_OTH_CP_SL_E!M73+FC_OTH_CP_BL_E!M73+FC_OTH_CP_CR_E!M73+FC_OTH_CP_BT_E!M73+FC_OTH_CP_IT_E!M73</f>
        <v>0.11943250214961315</v>
      </c>
      <c r="N73" s="10">
        <f>FC_OTH_CP_SH_E!N73+FC_OTH_CP_SC_E!N73+FC_OTH_CP_HW_E!N73+FC_OTH_CP_CA_E!N73+FC_OTH_CP_VE_E!N73+FC_OTH_CP_SL_E!N73+FC_OTH_CP_BL_E!N73+FC_OTH_CP_CR_E!N73+FC_OTH_CP_BT_E!N73+FC_OTH_CP_IT_E!N73</f>
        <v>0.83594153052450537</v>
      </c>
      <c r="O73" s="10">
        <f>FC_OTH_CP_SH_E!O73+FC_OTH_CP_SC_E!O73+FC_OTH_CP_HW_E!O73+FC_OTH_CP_CA_E!O73+FC_OTH_CP_VE_E!O73+FC_OTH_CP_SL_E!O73+FC_OTH_CP_BL_E!O73+FC_OTH_CP_CR_E!O73+FC_OTH_CP_BT_E!O73+FC_OTH_CP_IT_E!O73</f>
        <v>0.66878761822871868</v>
      </c>
      <c r="P73" s="10">
        <f>FC_OTH_CP_SH_E!P73+FC_OTH_CP_SC_E!P73+FC_OTH_CP_HW_E!P73+FC_OTH_CP_CA_E!P73+FC_OTH_CP_VE_E!P73+FC_OTH_CP_SL_E!P73+FC_OTH_CP_BL_E!P73+FC_OTH_CP_CR_E!P73+FC_OTH_CP_BT_E!P73+FC_OTH_CP_IT_E!P73</f>
        <v>0.78822012037833189</v>
      </c>
      <c r="Q73" s="10">
        <f>FC_OTH_CP_SH_E!Q73+FC_OTH_CP_SC_E!Q73+FC_OTH_CP_HW_E!Q73+FC_OTH_CP_CA_E!Q73+FC_OTH_CP_VE_E!Q73+FC_OTH_CP_SL_E!Q73+FC_OTH_CP_BL_E!Q73+FC_OTH_CP_CR_E!Q73+FC_OTH_CP_BT_E!Q73+FC_OTH_CP_IT_E!Q73</f>
        <v>3.6304385210662073</v>
      </c>
      <c r="R73" s="10">
        <f>FC_OTH_CP_SH_E!R73+FC_OTH_CP_SC_E!R73+FC_OTH_CP_HW_E!R73+FC_OTH_CP_CA_E!R73+FC_OTH_CP_VE_E!R73+FC_OTH_CP_SL_E!R73+FC_OTH_CP_BL_E!R73+FC_OTH_CP_CR_E!R73+FC_OTH_CP_BT_E!R73+FC_OTH_CP_IT_E!R73</f>
        <v>1.1942390369733451</v>
      </c>
      <c r="S73" s="10">
        <f>FC_OTH_CP_SH_E!S73+FC_OTH_CP_SC_E!S73+FC_OTH_CP_HW_E!S73+FC_OTH_CP_CA_E!S73+FC_OTH_CP_VE_E!S73+FC_OTH_CP_SL_E!S73+FC_OTH_CP_BL_E!S73+FC_OTH_CP_CR_E!S73+FC_OTH_CP_BT_E!S73+FC_OTH_CP_IT_E!S73</f>
        <v>5.7084264832330174</v>
      </c>
      <c r="T73" s="10">
        <f>FC_OTH_CP_SH_E!T73+FC_OTH_CP_SC_E!T73+FC_OTH_CP_HW_E!T73+FC_OTH_CP_CA_E!T73+FC_OTH_CP_VE_E!T73+FC_OTH_CP_SL_E!T73+FC_OTH_CP_BL_E!T73+FC_OTH_CP_CR_E!T73+FC_OTH_CP_BT_E!T73+FC_OTH_CP_IT_E!T73</f>
        <v>3.1232158211521956</v>
      </c>
      <c r="U73" s="10">
        <f>FC_OTH_CP_SH_E!U73+FC_OTH_CP_SC_E!U73+FC_OTH_CP_HW_E!U73+FC_OTH_CP_CA_E!U73+FC_OTH_CP_VE_E!U73+FC_OTH_CP_SL_E!U73+FC_OTH_CP_BL_E!U73+FC_OTH_CP_CR_E!U73+FC_OTH_CP_BT_E!U73+FC_OTH_CP_IT_E!U73</f>
        <v>2.2976784178847836</v>
      </c>
      <c r="V73" s="10">
        <f>FC_OTH_CP_SH_E!V73+FC_OTH_CP_SC_E!V73+FC_OTH_CP_HW_E!V73+FC_OTH_CP_CA_E!V73+FC_OTH_CP_VE_E!V73+FC_OTH_CP_SL_E!V73+FC_OTH_CP_BL_E!V73+FC_OTH_CP_CR_E!V73+FC_OTH_CP_BT_E!V73+FC_OTH_CP_IT_E!V73</f>
        <v>1.3872742906276865</v>
      </c>
      <c r="W73" s="10">
        <f>FC_OTH_CP_SH_E!W73+FC_OTH_CP_SC_E!W73+FC_OTH_CP_HW_E!W73+FC_OTH_CP_CA_E!W73+FC_OTH_CP_VE_E!W73+FC_OTH_CP_SL_E!W73+FC_OTH_CP_BL_E!W73+FC_OTH_CP_CR_E!W73+FC_OTH_CP_BT_E!W73+FC_OTH_CP_IT_E!W73</f>
        <v>9.987102321582114</v>
      </c>
      <c r="X73" s="10">
        <f>FC_OTH_CP_SH_E!X73+FC_OTH_CP_SC_E!X73+FC_OTH_CP_HW_E!X73+FC_OTH_CP_CA_E!X73+FC_OTH_CP_VE_E!X73+FC_OTH_CP_SL_E!X73+FC_OTH_CP_BL_E!X73+FC_OTH_CP_CR_E!X73+FC_OTH_CP_BT_E!X73+FC_OTH_CP_IT_E!X73</f>
        <v>13.746345657781578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515.71607910576097</v>
      </c>
      <c r="D75" s="37">
        <f>FC_OTH_CP_SH_E!D75+FC_OTH_CP_SC_E!D75+FC_OTH_CP_HW_E!D75+FC_OTH_CP_CA_E!D75+FC_OTH_CP_VE_E!D75+FC_OTH_CP_SL_E!D75+FC_OTH_CP_BL_E!D75+FC_OTH_CP_CR_E!D75+FC_OTH_CP_BT_E!D75+FC_OTH_CP_IT_E!D75</f>
        <v>602.75150472914868</v>
      </c>
      <c r="E75" s="37">
        <f>FC_OTH_CP_SH_E!E75+FC_OTH_CP_SC_E!E75+FC_OTH_CP_HW_E!E75+FC_OTH_CP_CA_E!E75+FC_OTH_CP_VE_E!E75+FC_OTH_CP_SL_E!E75+FC_OTH_CP_BL_E!E75+FC_OTH_CP_CR_E!E75+FC_OTH_CP_BT_E!E75+FC_OTH_CP_IT_E!E75</f>
        <v>755.63680137575261</v>
      </c>
      <c r="F75" s="37">
        <f>FC_OTH_CP_SH_E!F75+FC_OTH_CP_SC_E!F75+FC_OTH_CP_HW_E!F75+FC_OTH_CP_CA_E!F75+FC_OTH_CP_VE_E!F75+FC_OTH_CP_SL_E!F75+FC_OTH_CP_BL_E!F75+FC_OTH_CP_CR_E!F75+FC_OTH_CP_BT_E!F75+FC_OTH_CP_IT_E!F75</f>
        <v>696.21186586414433</v>
      </c>
      <c r="G75" s="37">
        <f>FC_OTH_CP_SH_E!G75+FC_OTH_CP_SC_E!G75+FC_OTH_CP_HW_E!G75+FC_OTH_CP_CA_E!G75+FC_OTH_CP_VE_E!G75+FC_OTH_CP_SL_E!G75+FC_OTH_CP_BL_E!G75+FC_OTH_CP_CR_E!G75+FC_OTH_CP_BT_E!G75+FC_OTH_CP_IT_E!G75</f>
        <v>1034.3460017196901</v>
      </c>
      <c r="H75" s="37">
        <f>FC_OTH_CP_SH_E!H75+FC_OTH_CP_SC_E!H75+FC_OTH_CP_HW_E!H75+FC_OTH_CP_CA_E!H75+FC_OTH_CP_VE_E!H75+FC_OTH_CP_SL_E!H75+FC_OTH_CP_BL_E!H75+FC_OTH_CP_CR_E!H75+FC_OTH_CP_BT_E!H75+FC_OTH_CP_IT_E!H75</f>
        <v>940.07360275150495</v>
      </c>
      <c r="I75" s="37">
        <f>FC_OTH_CP_SH_E!I75+FC_OTH_CP_SC_E!I75+FC_OTH_CP_HW_E!I75+FC_OTH_CP_CA_E!I75+FC_OTH_CP_VE_E!I75+FC_OTH_CP_SL_E!I75+FC_OTH_CP_BL_E!I75+FC_OTH_CP_CR_E!I75+FC_OTH_CP_BT_E!I75+FC_OTH_CP_IT_E!I75</f>
        <v>1184.5084264832331</v>
      </c>
      <c r="J75" s="37">
        <f>FC_OTH_CP_SH_E!J75+FC_OTH_CP_SC_E!J75+FC_OTH_CP_HW_E!J75+FC_OTH_CP_CA_E!J75+FC_OTH_CP_VE_E!J75+FC_OTH_CP_SL_E!J75+FC_OTH_CP_BL_E!J75+FC_OTH_CP_CR_E!J75+FC_OTH_CP_BT_E!J75+FC_OTH_CP_IT_E!J75</f>
        <v>848.23731728288908</v>
      </c>
      <c r="K75" s="37">
        <f>FC_OTH_CP_SH_E!K75+FC_OTH_CP_SC_E!K75+FC_OTH_CP_HW_E!K75+FC_OTH_CP_CA_E!K75+FC_OTH_CP_VE_E!K75+FC_OTH_CP_SL_E!K75+FC_OTH_CP_BL_E!K75+FC_OTH_CP_CR_E!K75+FC_OTH_CP_BT_E!K75+FC_OTH_CP_IT_E!K75</f>
        <v>1183.6485812553742</v>
      </c>
      <c r="L75" s="37">
        <f>FC_OTH_CP_SH_E!L75+FC_OTH_CP_SC_E!L75+FC_OTH_CP_HW_E!L75+FC_OTH_CP_CA_E!L75+FC_OTH_CP_VE_E!L75+FC_OTH_CP_SL_E!L75+FC_OTH_CP_BL_E!L75+FC_OTH_CP_CR_E!L75+FC_OTH_CP_BT_E!L75+FC_OTH_CP_IT_E!L75</f>
        <v>1107.7195184866719</v>
      </c>
      <c r="M75" s="37">
        <f>FC_OTH_CP_SH_E!M75+FC_OTH_CP_SC_E!M75+FC_OTH_CP_HW_E!M75+FC_OTH_CP_CA_E!M75+FC_OTH_CP_VE_E!M75+FC_OTH_CP_SL_E!M75+FC_OTH_CP_BL_E!M75+FC_OTH_CP_CR_E!M75+FC_OTH_CP_BT_E!M75+FC_OTH_CP_IT_E!M75</f>
        <v>1193.2502149613072</v>
      </c>
      <c r="N75" s="37">
        <f>FC_OTH_CP_SH_E!N75+FC_OTH_CP_SC_E!N75+FC_OTH_CP_HW_E!N75+FC_OTH_CP_CA_E!N75+FC_OTH_CP_VE_E!N75+FC_OTH_CP_SL_E!N75+FC_OTH_CP_BL_E!N75+FC_OTH_CP_CR_E!N75+FC_OTH_CP_BT_E!N75+FC_OTH_CP_IT_E!N75</f>
        <v>1018.7494411006027</v>
      </c>
      <c r="O75" s="37">
        <f>FC_OTH_CP_SH_E!O75+FC_OTH_CP_SC_E!O75+FC_OTH_CP_HW_E!O75+FC_OTH_CP_CA_E!O75+FC_OTH_CP_VE_E!O75+FC_OTH_CP_SL_E!O75+FC_OTH_CP_BL_E!O75+FC_OTH_CP_CR_E!O75+FC_OTH_CP_BT_E!O75+FC_OTH_CP_IT_E!O75</f>
        <v>1031.384350816852</v>
      </c>
      <c r="P75" s="37">
        <f>FC_OTH_CP_SH_E!P75+FC_OTH_CP_SC_E!P75+FC_OTH_CP_HW_E!P75+FC_OTH_CP_CA_E!P75+FC_OTH_CP_VE_E!P75+FC_OTH_CP_SL_E!P75+FC_OTH_CP_BL_E!P75+FC_OTH_CP_CR_E!P75+FC_OTH_CP_BT_E!P75+FC_OTH_CP_IT_E!P75</f>
        <v>1099.8614789337923</v>
      </c>
      <c r="Q75" s="37">
        <f>FC_OTH_CP_SH_E!Q75+FC_OTH_CP_SC_E!Q75+FC_OTH_CP_HW_E!Q75+FC_OTH_CP_CA_E!Q75+FC_OTH_CP_VE_E!Q75+FC_OTH_CP_SL_E!Q75+FC_OTH_CP_BL_E!Q75+FC_OTH_CP_CR_E!Q75+FC_OTH_CP_BT_E!Q75+FC_OTH_CP_IT_E!Q75</f>
        <v>965.82115219260493</v>
      </c>
      <c r="R75" s="37">
        <f>FC_OTH_CP_SH_E!R75+FC_OTH_CP_SC_E!R75+FC_OTH_CP_HW_E!R75+FC_OTH_CP_CA_E!R75+FC_OTH_CP_VE_E!R75+FC_OTH_CP_SL_E!R75+FC_OTH_CP_BL_E!R75+FC_OTH_CP_CR_E!R75+FC_OTH_CP_BT_E!R75+FC_OTH_CP_IT_E!R75</f>
        <v>898.87265692175424</v>
      </c>
      <c r="S75" s="37">
        <f>FC_OTH_CP_SH_E!S75+FC_OTH_CP_SC_E!S75+FC_OTH_CP_HW_E!S75+FC_OTH_CP_CA_E!S75+FC_OTH_CP_VE_E!S75+FC_OTH_CP_SL_E!S75+FC_OTH_CP_BL_E!S75+FC_OTH_CP_CR_E!S75+FC_OTH_CP_BT_E!S75+FC_OTH_CP_IT_E!S75</f>
        <v>1069.6952708512467</v>
      </c>
      <c r="T75" s="37">
        <f>FC_OTH_CP_SH_E!T75+FC_OTH_CP_SC_E!T75+FC_OTH_CP_HW_E!T75+FC_OTH_CP_CA_E!T75+FC_OTH_CP_VE_E!T75+FC_OTH_CP_SL_E!T75+FC_OTH_CP_BL_E!T75+FC_OTH_CP_CR_E!T75+FC_OTH_CP_BT_E!T75+FC_OTH_CP_IT_E!T75</f>
        <v>1156.7361134995695</v>
      </c>
      <c r="U75" s="37">
        <f>FC_OTH_CP_SH_E!U75+FC_OTH_CP_SC_E!U75+FC_OTH_CP_HW_E!U75+FC_OTH_CP_CA_E!U75+FC_OTH_CP_VE_E!U75+FC_OTH_CP_SL_E!U75+FC_OTH_CP_BL_E!U75+FC_OTH_CP_CR_E!U75+FC_OTH_CP_BT_E!U75+FC_OTH_CP_IT_E!U75</f>
        <v>998.59750644883968</v>
      </c>
      <c r="V75" s="37">
        <f>FC_OTH_CP_SH_E!V75+FC_OTH_CP_SC_E!V75+FC_OTH_CP_HW_E!V75+FC_OTH_CP_CA_E!V75+FC_OTH_CP_VE_E!V75+FC_OTH_CP_SL_E!V75+FC_OTH_CP_BL_E!V75+FC_OTH_CP_CR_E!V75+FC_OTH_CP_BT_E!V75+FC_OTH_CP_IT_E!V75</f>
        <v>1061.2266552020637</v>
      </c>
      <c r="W75" s="37">
        <f>FC_OTH_CP_SH_E!W75+FC_OTH_CP_SC_E!W75+FC_OTH_CP_HW_E!W75+FC_OTH_CP_CA_E!W75+FC_OTH_CP_VE_E!W75+FC_OTH_CP_SL_E!W75+FC_OTH_CP_BL_E!W75+FC_OTH_CP_CR_E!W75+FC_OTH_CP_BT_E!W75+FC_OTH_CP_IT_E!W75</f>
        <v>1091.6061908856404</v>
      </c>
      <c r="X75" s="37">
        <f>FC_OTH_CP_SH_E!X75+FC_OTH_CP_SC_E!X75+FC_OTH_CP_HW_E!X75+FC_OTH_CP_CA_E!X75+FC_OTH_CP_VE_E!X75+FC_OTH_CP_SL_E!X75+FC_OTH_CP_BL_E!X75+FC_OTH_CP_CR_E!X75+FC_OTH_CP_BT_E!X75+FC_OTH_CP_IT_E!X75</f>
        <v>974.82734307824603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2385.2807330610221</v>
      </c>
      <c r="D76" s="40">
        <f>FC_OTH_CP_SH_E!D76+FC_OTH_CP_SC_E!D76+FC_OTH_CP_HW_E!D76+FC_OTH_CP_CA_E!D76+FC_OTH_CP_VE_E!D76+FC_OTH_CP_SL_E!D76+FC_OTH_CP_BL_E!D76+FC_OTH_CP_CR_E!D76+FC_OTH_CP_BT_E!D76+FC_OTH_CP_IT_E!D76</f>
        <v>2503.1298837811787</v>
      </c>
      <c r="E76" s="40">
        <f>FC_OTH_CP_SH_E!E76+FC_OTH_CP_SC_E!E76+FC_OTH_CP_HW_E!E76+FC_OTH_CP_CA_E!E76+FC_OTH_CP_VE_E!E76+FC_OTH_CP_SL_E!E76+FC_OTH_CP_BL_E!E76+FC_OTH_CP_CR_E!E76+FC_OTH_CP_BT_E!E76+FC_OTH_CP_IT_E!E76</f>
        <v>2460.9506514330319</v>
      </c>
      <c r="F76" s="40">
        <f>FC_OTH_CP_SH_E!F76+FC_OTH_CP_SC_E!F76+FC_OTH_CP_HW_E!F76+FC_OTH_CP_CA_E!F76+FC_OTH_CP_VE_E!F76+FC_OTH_CP_SL_E!F76+FC_OTH_CP_BL_E!F76+FC_OTH_CP_CR_E!F76+FC_OTH_CP_BT_E!F76+FC_OTH_CP_IT_E!F76</f>
        <v>2569.7209301315638</v>
      </c>
      <c r="G76" s="40">
        <f>FC_OTH_CP_SH_E!G76+FC_OTH_CP_SC_E!G76+FC_OTH_CP_HW_E!G76+FC_OTH_CP_CA_E!G76+FC_OTH_CP_VE_E!G76+FC_OTH_CP_SL_E!G76+FC_OTH_CP_BL_E!G76+FC_OTH_CP_CR_E!G76+FC_OTH_CP_BT_E!G76+FC_OTH_CP_IT_E!G76</f>
        <v>2666.5386968846938</v>
      </c>
      <c r="H76" s="40">
        <f>FC_OTH_CP_SH_E!H76+FC_OTH_CP_SC_E!H76+FC_OTH_CP_HW_E!H76+FC_OTH_CP_CA_E!H76+FC_OTH_CP_VE_E!H76+FC_OTH_CP_SL_E!H76+FC_OTH_CP_BL_E!H76+FC_OTH_CP_CR_E!H76+FC_OTH_CP_BT_E!H76+FC_OTH_CP_IT_E!H76</f>
        <v>2862.7931690730934</v>
      </c>
      <c r="I76" s="40">
        <f>FC_OTH_CP_SH_E!I76+FC_OTH_CP_SC_E!I76+FC_OTH_CP_HW_E!I76+FC_OTH_CP_CA_E!I76+FC_OTH_CP_VE_E!I76+FC_OTH_CP_SL_E!I76+FC_OTH_CP_BL_E!I76+FC_OTH_CP_CR_E!I76+FC_OTH_CP_BT_E!I76+FC_OTH_CP_IT_E!I76</f>
        <v>3151.5713748478806</v>
      </c>
      <c r="J76" s="40">
        <f>FC_OTH_CP_SH_E!J76+FC_OTH_CP_SC_E!J76+FC_OTH_CP_HW_E!J76+FC_OTH_CP_CA_E!J76+FC_OTH_CP_VE_E!J76+FC_OTH_CP_SL_E!J76+FC_OTH_CP_BL_E!J76+FC_OTH_CP_CR_E!J76+FC_OTH_CP_BT_E!J76+FC_OTH_CP_IT_E!J76</f>
        <v>3192.9783518474801</v>
      </c>
      <c r="K76" s="40">
        <f>FC_OTH_CP_SH_E!K76+FC_OTH_CP_SC_E!K76+FC_OTH_CP_HW_E!K76+FC_OTH_CP_CA_E!K76+FC_OTH_CP_VE_E!K76+FC_OTH_CP_SL_E!K76+FC_OTH_CP_BL_E!K76+FC_OTH_CP_CR_E!K76+FC_OTH_CP_BT_E!K76+FC_OTH_CP_IT_E!K76</f>
        <v>3528.6798483701236</v>
      </c>
      <c r="L76" s="40">
        <f>FC_OTH_CP_SH_E!L76+FC_OTH_CP_SC_E!L76+FC_OTH_CP_HW_E!L76+FC_OTH_CP_CA_E!L76+FC_OTH_CP_VE_E!L76+FC_OTH_CP_SL_E!L76+FC_OTH_CP_BL_E!L76+FC_OTH_CP_CR_E!L76+FC_OTH_CP_BT_E!L76+FC_OTH_CP_IT_E!L76</f>
        <v>3482.8678247122048</v>
      </c>
      <c r="M76" s="40">
        <f>FC_OTH_CP_SH_E!M76+FC_OTH_CP_SC_E!M76+FC_OTH_CP_HW_E!M76+FC_OTH_CP_CA_E!M76+FC_OTH_CP_VE_E!M76+FC_OTH_CP_SL_E!M76+FC_OTH_CP_BL_E!M76+FC_OTH_CP_CR_E!M76+FC_OTH_CP_BT_E!M76+FC_OTH_CP_IT_E!M76</f>
        <v>3750.9036899946504</v>
      </c>
      <c r="N76" s="40">
        <f>FC_OTH_CP_SH_E!N76+FC_OTH_CP_SC_E!N76+FC_OTH_CP_HW_E!N76+FC_OTH_CP_CA_E!N76+FC_OTH_CP_VE_E!N76+FC_OTH_CP_SL_E!N76+FC_OTH_CP_BL_E!N76+FC_OTH_CP_CR_E!N76+FC_OTH_CP_BT_E!N76+FC_OTH_CP_IT_E!N76</f>
        <v>3795.6586714722157</v>
      </c>
      <c r="O76" s="40">
        <f>FC_OTH_CP_SH_E!O76+FC_OTH_CP_SC_E!O76+FC_OTH_CP_HW_E!O76+FC_OTH_CP_CA_E!O76+FC_OTH_CP_VE_E!O76+FC_OTH_CP_SL_E!O76+FC_OTH_CP_BL_E!O76+FC_OTH_CP_CR_E!O76+FC_OTH_CP_BT_E!O76+FC_OTH_CP_IT_E!O76</f>
        <v>3812.1286437824792</v>
      </c>
      <c r="P76" s="40">
        <f>FC_OTH_CP_SH_E!P76+FC_OTH_CP_SC_E!P76+FC_OTH_CP_HW_E!P76+FC_OTH_CP_CA_E!P76+FC_OTH_CP_VE_E!P76+FC_OTH_CP_SL_E!P76+FC_OTH_CP_BL_E!P76+FC_OTH_CP_CR_E!P76+FC_OTH_CP_BT_E!P76+FC_OTH_CP_IT_E!P76</f>
        <v>3704.4180444995914</v>
      </c>
      <c r="Q76" s="40">
        <f>FC_OTH_CP_SH_E!Q76+FC_OTH_CP_SC_E!Q76+FC_OTH_CP_HW_E!Q76+FC_OTH_CP_CA_E!Q76+FC_OTH_CP_VE_E!Q76+FC_OTH_CP_SL_E!Q76+FC_OTH_CP_BL_E!Q76+FC_OTH_CP_CR_E!Q76+FC_OTH_CP_BT_E!Q76+FC_OTH_CP_IT_E!Q76</f>
        <v>3879.9292533076787</v>
      </c>
      <c r="R76" s="40">
        <f>FC_OTH_CP_SH_E!R76+FC_OTH_CP_SC_E!R76+FC_OTH_CP_HW_E!R76+FC_OTH_CP_CA_E!R76+FC_OTH_CP_VE_E!R76+FC_OTH_CP_SL_E!R76+FC_OTH_CP_BL_E!R76+FC_OTH_CP_CR_E!R76+FC_OTH_CP_BT_E!R76+FC_OTH_CP_IT_E!R76</f>
        <v>3903.1996950674943</v>
      </c>
      <c r="S76" s="40">
        <f>FC_OTH_CP_SH_E!S76+FC_OTH_CP_SC_E!S76+FC_OTH_CP_HW_E!S76+FC_OTH_CP_CA_E!S76+FC_OTH_CP_VE_E!S76+FC_OTH_CP_SL_E!S76+FC_OTH_CP_BL_E!S76+FC_OTH_CP_CR_E!S76+FC_OTH_CP_BT_E!S76+FC_OTH_CP_IT_E!S76</f>
        <v>4105.7657998180084</v>
      </c>
      <c r="T76" s="40">
        <f>FC_OTH_CP_SH_E!T76+FC_OTH_CP_SC_E!T76+FC_OTH_CP_HW_E!T76+FC_OTH_CP_CA_E!T76+FC_OTH_CP_VE_E!T76+FC_OTH_CP_SL_E!T76+FC_OTH_CP_BL_E!T76+FC_OTH_CP_CR_E!T76+FC_OTH_CP_BT_E!T76+FC_OTH_CP_IT_E!T76</f>
        <v>4037.7823672840777</v>
      </c>
      <c r="U76" s="40">
        <f>FC_OTH_CP_SH_E!U76+FC_OTH_CP_SC_E!U76+FC_OTH_CP_HW_E!U76+FC_OTH_CP_CA_E!U76+FC_OTH_CP_VE_E!U76+FC_OTH_CP_SL_E!U76+FC_OTH_CP_BL_E!U76+FC_OTH_CP_CR_E!U76+FC_OTH_CP_BT_E!U76+FC_OTH_CP_IT_E!U76</f>
        <v>4246.6174662556641</v>
      </c>
      <c r="V76" s="40">
        <f>FC_OTH_CP_SH_E!V76+FC_OTH_CP_SC_E!V76+FC_OTH_CP_HW_E!V76+FC_OTH_CP_CA_E!V76+FC_OTH_CP_VE_E!V76+FC_OTH_CP_SL_E!V76+FC_OTH_CP_BL_E!V76+FC_OTH_CP_CR_E!V76+FC_OTH_CP_BT_E!V76+FC_OTH_CP_IT_E!V76</f>
        <v>4218.3411516207007</v>
      </c>
      <c r="W76" s="40">
        <f>FC_OTH_CP_SH_E!W76+FC_OTH_CP_SC_E!W76+FC_OTH_CP_HW_E!W76+FC_OTH_CP_CA_E!W76+FC_OTH_CP_VE_E!W76+FC_OTH_CP_SL_E!W76+FC_OTH_CP_BL_E!W76+FC_OTH_CP_CR_E!W76+FC_OTH_CP_BT_E!W76+FC_OTH_CP_IT_E!W76</f>
        <v>4123.7550378514688</v>
      </c>
      <c r="X76" s="40">
        <f>FC_OTH_CP_SH_E!X76+FC_OTH_CP_SC_E!X76+FC_OTH_CP_HW_E!X76+FC_OTH_CP_CA_E!X76+FC_OTH_CP_VE_E!X76+FC_OTH_CP_SL_E!X76+FC_OTH_CP_BL_E!X76+FC_OTH_CP_CR_E!X76+FC_OTH_CP_BT_E!X76+FC_OTH_CP_IT_E!X76</f>
        <v>4425.4592311671067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3019.5287785669884</v>
      </c>
      <c r="D2" s="31">
        <f t="shared" ref="D2:W2" si="1">SUM(D3,D17,D22,D25,D26,D51,D52,D71,D74,D75,D76)</f>
        <v>3294.6485458897369</v>
      </c>
      <c r="E2" s="31">
        <f t="shared" si="1"/>
        <v>3807.4627568740852</v>
      </c>
      <c r="F2" s="31">
        <f t="shared" si="1"/>
        <v>3860.2075473291552</v>
      </c>
      <c r="G2" s="31">
        <f t="shared" si="1"/>
        <v>4127.5065169055451</v>
      </c>
      <c r="H2" s="31">
        <f t="shared" si="1"/>
        <v>4007.4874318048805</v>
      </c>
      <c r="I2" s="31">
        <f t="shared" si="1"/>
        <v>4558.3893349250557</v>
      </c>
      <c r="J2" s="31">
        <f t="shared" si="1"/>
        <v>4007.3967121008423</v>
      </c>
      <c r="K2" s="31">
        <f t="shared" si="1"/>
        <v>4707.659811060933</v>
      </c>
      <c r="L2" s="31">
        <f t="shared" si="1"/>
        <v>4678.6732944074774</v>
      </c>
      <c r="M2" s="31">
        <f t="shared" si="1"/>
        <v>5418.3861408644834</v>
      </c>
      <c r="N2" s="31">
        <f t="shared" si="1"/>
        <v>4920.32952603583</v>
      </c>
      <c r="O2" s="31">
        <f t="shared" si="1"/>
        <v>4770.810727270793</v>
      </c>
      <c r="P2" s="31">
        <f t="shared" si="1"/>
        <v>4433.423188579849</v>
      </c>
      <c r="Q2" s="31">
        <f t="shared" si="1"/>
        <v>4041.3229621307933</v>
      </c>
      <c r="R2" s="31">
        <f t="shared" si="1"/>
        <v>3997.4820502399534</v>
      </c>
      <c r="S2" s="31">
        <f t="shared" si="1"/>
        <v>4595.6476949225635</v>
      </c>
      <c r="T2" s="31">
        <f t="shared" si="1"/>
        <v>4165.0624613727687</v>
      </c>
      <c r="U2" s="31">
        <f t="shared" si="1"/>
        <v>4061.1524449021413</v>
      </c>
      <c r="V2" s="31">
        <f t="shared" si="1"/>
        <v>3982.0451070903564</v>
      </c>
      <c r="W2" s="31">
        <f t="shared" si="1"/>
        <v>3904.8843279698417</v>
      </c>
      <c r="X2" s="31">
        <f t="shared" ref="X2" si="2">SUM(X3,X17,X22,X25,X26,X51,X52,X71,X74,X75,X76)</f>
        <v>4568.3351771463385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514.44754462060394</v>
      </c>
      <c r="D3" s="34">
        <f t="shared" ref="D3:W3" si="4">SUM(D4,D8,D11)</f>
        <v>391.61295740830883</v>
      </c>
      <c r="E3" s="34">
        <f t="shared" si="4"/>
        <v>683.52155856696925</v>
      </c>
      <c r="F3" s="34">
        <f t="shared" si="4"/>
        <v>680.53731431566041</v>
      </c>
      <c r="G3" s="34">
        <f t="shared" si="4"/>
        <v>645.50584523975022</v>
      </c>
      <c r="H3" s="34">
        <f t="shared" si="4"/>
        <v>639.9056377562797</v>
      </c>
      <c r="I3" s="34">
        <f t="shared" si="4"/>
        <v>741.62911443513167</v>
      </c>
      <c r="J3" s="34">
        <f t="shared" si="4"/>
        <v>632.72528075563707</v>
      </c>
      <c r="K3" s="34">
        <f t="shared" si="4"/>
        <v>702.61010523629443</v>
      </c>
      <c r="L3" s="34">
        <f t="shared" si="4"/>
        <v>765.29020501080652</v>
      </c>
      <c r="M3" s="34">
        <f t="shared" si="4"/>
        <v>872.339216034684</v>
      </c>
      <c r="N3" s="34">
        <f t="shared" si="4"/>
        <v>765.08510176416382</v>
      </c>
      <c r="O3" s="34">
        <f t="shared" si="4"/>
        <v>776.93857077871928</v>
      </c>
      <c r="P3" s="34">
        <f t="shared" si="4"/>
        <v>718.00221684240694</v>
      </c>
      <c r="Q3" s="34">
        <f t="shared" si="4"/>
        <v>629.94837644045253</v>
      </c>
      <c r="R3" s="34">
        <f t="shared" si="4"/>
        <v>606.71359468553806</v>
      </c>
      <c r="S3" s="34">
        <f t="shared" si="4"/>
        <v>633.84605377775188</v>
      </c>
      <c r="T3" s="34">
        <f t="shared" si="4"/>
        <v>631.54549422618004</v>
      </c>
      <c r="U3" s="34">
        <f t="shared" si="4"/>
        <v>583.51995260331455</v>
      </c>
      <c r="V3" s="34">
        <f t="shared" si="4"/>
        <v>470.19869810757126</v>
      </c>
      <c r="W3" s="34">
        <f t="shared" si="4"/>
        <v>483.86851035444545</v>
      </c>
      <c r="X3" s="34">
        <f t="shared" ref="X3" si="5">SUM(X4,X8,X11)</f>
        <v>598.04557491673154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312.98434837313732</v>
      </c>
      <c r="D4" s="29">
        <f t="shared" ref="D4:W4" si="7">SUM(D5:D7)</f>
        <v>305.38520963825454</v>
      </c>
      <c r="E4" s="29">
        <f t="shared" si="7"/>
        <v>497.31222285713454</v>
      </c>
      <c r="F4" s="29">
        <f t="shared" si="7"/>
        <v>492.93651695633929</v>
      </c>
      <c r="G4" s="29">
        <f t="shared" si="7"/>
        <v>513.32641666715278</v>
      </c>
      <c r="H4" s="29">
        <f t="shared" si="7"/>
        <v>579.98263308274954</v>
      </c>
      <c r="I4" s="29">
        <f t="shared" si="7"/>
        <v>676.45745040727388</v>
      </c>
      <c r="J4" s="29">
        <f t="shared" si="7"/>
        <v>575.09026266414912</v>
      </c>
      <c r="K4" s="29">
        <f t="shared" si="7"/>
        <v>656.36132489687145</v>
      </c>
      <c r="L4" s="29">
        <f t="shared" si="7"/>
        <v>717.89958922083702</v>
      </c>
      <c r="M4" s="29">
        <f t="shared" si="7"/>
        <v>791.08539727255845</v>
      </c>
      <c r="N4" s="29">
        <f t="shared" si="7"/>
        <v>709.02685445389125</v>
      </c>
      <c r="O4" s="29">
        <f t="shared" si="7"/>
        <v>748.33739209170415</v>
      </c>
      <c r="P4" s="29">
        <f t="shared" si="7"/>
        <v>682.27108371772704</v>
      </c>
      <c r="Q4" s="29">
        <f t="shared" si="7"/>
        <v>608.26871072391543</v>
      </c>
      <c r="R4" s="29">
        <f t="shared" si="7"/>
        <v>581.58231802307216</v>
      </c>
      <c r="S4" s="29">
        <f t="shared" si="7"/>
        <v>607.68839188264576</v>
      </c>
      <c r="T4" s="29">
        <f t="shared" si="7"/>
        <v>610.18199305746668</v>
      </c>
      <c r="U4" s="29">
        <f t="shared" si="7"/>
        <v>556.45832960748294</v>
      </c>
      <c r="V4" s="29">
        <f t="shared" si="7"/>
        <v>449.53495293334316</v>
      </c>
      <c r="W4" s="29">
        <f t="shared" si="7"/>
        <v>473.21554788542488</v>
      </c>
      <c r="X4" s="29">
        <f t="shared" ref="X4" si="8">SUM(X5:X7)</f>
        <v>564.61917709167233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0.68627778257026761</v>
      </c>
      <c r="D6" s="10">
        <v>0.66712660934080292</v>
      </c>
      <c r="E6" s="10">
        <v>1.3451971874911912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1.3071064706247539</v>
      </c>
      <c r="L6" s="10">
        <v>1.3223197430686378</v>
      </c>
      <c r="M6" s="10">
        <v>0.67203759400056717</v>
      </c>
      <c r="N6" s="10">
        <v>0.65463558609565753</v>
      </c>
      <c r="O6" s="10">
        <v>0.66712113378750981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6.584191778175294E-2</v>
      </c>
      <c r="W6" s="10">
        <v>2.7027166606008899E-3</v>
      </c>
      <c r="X6" s="10">
        <v>0.46704770265928158</v>
      </c>
    </row>
    <row r="7" spans="1:24" ht="11.25" customHeight="1" x14ac:dyDescent="0.2">
      <c r="A7" s="41" t="s">
        <v>9</v>
      </c>
      <c r="B7" s="9" t="s">
        <v>10</v>
      </c>
      <c r="C7" s="10">
        <v>312.29807059056708</v>
      </c>
      <c r="D7" s="10">
        <v>304.71808302891372</v>
      </c>
      <c r="E7" s="10">
        <v>495.96702566964336</v>
      </c>
      <c r="F7" s="10">
        <v>492.93651695633929</v>
      </c>
      <c r="G7" s="10">
        <v>513.32641666715278</v>
      </c>
      <c r="H7" s="10">
        <v>579.98263308274954</v>
      </c>
      <c r="I7" s="10">
        <v>676.45745040727388</v>
      </c>
      <c r="J7" s="10">
        <v>575.09026266414912</v>
      </c>
      <c r="K7" s="10">
        <v>655.05421842624673</v>
      </c>
      <c r="L7" s="10">
        <v>716.57726947776837</v>
      </c>
      <c r="M7" s="10">
        <v>790.41335967855787</v>
      </c>
      <c r="N7" s="10">
        <v>708.3722188677956</v>
      </c>
      <c r="O7" s="10">
        <v>747.67027095791661</v>
      </c>
      <c r="P7" s="10">
        <v>682.27108371772704</v>
      </c>
      <c r="Q7" s="10">
        <v>608.26871072391543</v>
      </c>
      <c r="R7" s="10">
        <v>581.58231802307216</v>
      </c>
      <c r="S7" s="10">
        <v>607.68839188264576</v>
      </c>
      <c r="T7" s="10">
        <v>610.18199305746668</v>
      </c>
      <c r="U7" s="10">
        <v>556.45832960748294</v>
      </c>
      <c r="V7" s="10">
        <v>449.4691110155614</v>
      </c>
      <c r="W7" s="10">
        <v>473.21284516876426</v>
      </c>
      <c r="X7" s="10">
        <v>564.152129389013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33.829111276580015</v>
      </c>
      <c r="N8" s="29">
        <f t="shared" si="10"/>
        <v>15.992515239672807</v>
      </c>
      <c r="O8" s="29">
        <f t="shared" si="10"/>
        <v>12.090750587836441</v>
      </c>
      <c r="P8" s="29">
        <f t="shared" si="10"/>
        <v>11.664429317911033</v>
      </c>
      <c r="Q8" s="29">
        <f t="shared" si="10"/>
        <v>9.0280300275700505</v>
      </c>
      <c r="R8" s="29">
        <f t="shared" si="10"/>
        <v>7.3219067685941353</v>
      </c>
      <c r="S8" s="29">
        <f t="shared" si="10"/>
        <v>6.2564103480149891</v>
      </c>
      <c r="T8" s="29">
        <f t="shared" si="10"/>
        <v>5.4733239258855164</v>
      </c>
      <c r="U8" s="29">
        <f t="shared" si="10"/>
        <v>4.5392930235209628</v>
      </c>
      <c r="V8" s="29">
        <f t="shared" si="10"/>
        <v>3.3265805935258403</v>
      </c>
      <c r="W8" s="29">
        <f t="shared" si="10"/>
        <v>1.2814971996491549</v>
      </c>
      <c r="X8" s="29">
        <f t="shared" ref="X8" si="11">SUM(X9:X10)</f>
        <v>0.54441343312247903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33.829111276580015</v>
      </c>
      <c r="N10" s="10">
        <v>15.992515239672807</v>
      </c>
      <c r="O10" s="10">
        <v>12.090750587836441</v>
      </c>
      <c r="P10" s="10">
        <v>11.664429317911033</v>
      </c>
      <c r="Q10" s="10">
        <v>9.0280300275700505</v>
      </c>
      <c r="R10" s="10">
        <v>7.3219067685941353</v>
      </c>
      <c r="S10" s="10">
        <v>6.2564103480149891</v>
      </c>
      <c r="T10" s="10">
        <v>5.4733239258855164</v>
      </c>
      <c r="U10" s="10">
        <v>4.5392930235209628</v>
      </c>
      <c r="V10" s="10">
        <v>3.3265805935258403</v>
      </c>
      <c r="W10" s="10">
        <v>1.2814971996491549</v>
      </c>
      <c r="X10" s="10">
        <v>0.54441343312247903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201.46319624746661</v>
      </c>
      <c r="D11" s="29">
        <f t="shared" ref="D11:W11" si="13">SUM(D12:D16)</f>
        <v>86.227747770054265</v>
      </c>
      <c r="E11" s="29">
        <f t="shared" si="13"/>
        <v>186.20933570983473</v>
      </c>
      <c r="F11" s="29">
        <f t="shared" si="13"/>
        <v>187.60079735932109</v>
      </c>
      <c r="G11" s="29">
        <f t="shared" si="13"/>
        <v>132.17942857259749</v>
      </c>
      <c r="H11" s="29">
        <f t="shared" si="13"/>
        <v>59.923004673530166</v>
      </c>
      <c r="I11" s="29">
        <f t="shared" si="13"/>
        <v>65.171664027857801</v>
      </c>
      <c r="J11" s="29">
        <f t="shared" si="13"/>
        <v>57.635018091488</v>
      </c>
      <c r="K11" s="29">
        <f t="shared" si="13"/>
        <v>46.248780339422957</v>
      </c>
      <c r="L11" s="29">
        <f t="shared" si="13"/>
        <v>47.390615789969452</v>
      </c>
      <c r="M11" s="29">
        <f t="shared" si="13"/>
        <v>47.424707485545554</v>
      </c>
      <c r="N11" s="29">
        <f t="shared" si="13"/>
        <v>40.065732070599807</v>
      </c>
      <c r="O11" s="29">
        <f t="shared" si="13"/>
        <v>16.510428099178689</v>
      </c>
      <c r="P11" s="29">
        <f t="shared" si="13"/>
        <v>24.066703806768786</v>
      </c>
      <c r="Q11" s="29">
        <f t="shared" si="13"/>
        <v>12.651635688967025</v>
      </c>
      <c r="R11" s="29">
        <f t="shared" si="13"/>
        <v>17.809369893871757</v>
      </c>
      <c r="S11" s="29">
        <f t="shared" si="13"/>
        <v>19.901251547091071</v>
      </c>
      <c r="T11" s="29">
        <f t="shared" si="13"/>
        <v>15.890177242827754</v>
      </c>
      <c r="U11" s="29">
        <f t="shared" si="13"/>
        <v>22.522329972310686</v>
      </c>
      <c r="V11" s="29">
        <f t="shared" si="13"/>
        <v>17.337164580702279</v>
      </c>
      <c r="W11" s="29">
        <f t="shared" si="13"/>
        <v>9.3714652693714164</v>
      </c>
      <c r="X11" s="29">
        <f t="shared" ref="X11" si="14">SUM(X12:X16)</f>
        <v>32.881984391936683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193.47861495519714</v>
      </c>
      <c r="D13" s="10">
        <v>86.227747770054265</v>
      </c>
      <c r="E13" s="10">
        <v>185.80842779873495</v>
      </c>
      <c r="F13" s="10">
        <v>187.60079735932109</v>
      </c>
      <c r="G13" s="10">
        <v>132.17942857259749</v>
      </c>
      <c r="H13" s="10">
        <v>59.923004673530166</v>
      </c>
      <c r="I13" s="10">
        <v>65.171664027857801</v>
      </c>
      <c r="J13" s="10">
        <v>57.635018091488</v>
      </c>
      <c r="K13" s="10">
        <v>46.248780339422957</v>
      </c>
      <c r="L13" s="10">
        <v>47.390615789969452</v>
      </c>
      <c r="M13" s="10">
        <v>47.424707485545554</v>
      </c>
      <c r="N13" s="10">
        <v>40.065732070599807</v>
      </c>
      <c r="O13" s="10">
        <v>16.510428099178689</v>
      </c>
      <c r="P13" s="10">
        <v>24.066703806768786</v>
      </c>
      <c r="Q13" s="10">
        <v>12.651635688967025</v>
      </c>
      <c r="R13" s="10">
        <v>17.809369893871757</v>
      </c>
      <c r="S13" s="10">
        <v>19.901251547091071</v>
      </c>
      <c r="T13" s="10">
        <v>15.890177242827754</v>
      </c>
      <c r="U13" s="10">
        <v>14.736495566823155</v>
      </c>
      <c r="V13" s="10">
        <v>10.452569052647739</v>
      </c>
      <c r="W13" s="10">
        <v>9.3714652693714164</v>
      </c>
      <c r="X13" s="10">
        <v>32.881984391936683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7.9845812922694668</v>
      </c>
      <c r="D16" s="10">
        <v>0</v>
      </c>
      <c r="E16" s="10">
        <v>0.40090791109978785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7.7858344054875319</v>
      </c>
      <c r="V16" s="10">
        <v>6.8845955280545414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0.11222521647864879</v>
      </c>
      <c r="D17" s="37">
        <f t="shared" si="15"/>
        <v>7.5312577886782153E-2</v>
      </c>
      <c r="E17" s="37">
        <f t="shared" si="15"/>
        <v>5.6583083376569532E-2</v>
      </c>
      <c r="F17" s="37">
        <f t="shared" si="15"/>
        <v>7.4356388647247598E-2</v>
      </c>
      <c r="G17" s="37">
        <f t="shared" si="15"/>
        <v>5.570290190102626E-2</v>
      </c>
      <c r="H17" s="37">
        <f t="shared" si="15"/>
        <v>5.4735018935886524E-2</v>
      </c>
      <c r="I17" s="37">
        <f t="shared" si="15"/>
        <v>7.1002042929488834E-2</v>
      </c>
      <c r="J17" s="37">
        <f t="shared" si="15"/>
        <v>0.28205910831247138</v>
      </c>
      <c r="K17" s="37">
        <f t="shared" si="15"/>
        <v>0.37262203398024796</v>
      </c>
      <c r="L17" s="37">
        <f t="shared" si="15"/>
        <v>0.37471811746083816</v>
      </c>
      <c r="M17" s="37">
        <f t="shared" si="15"/>
        <v>0.3601143174902206</v>
      </c>
      <c r="N17" s="37">
        <f t="shared" si="15"/>
        <v>0.3661409786432257</v>
      </c>
      <c r="O17" s="37">
        <f t="shared" si="15"/>
        <v>0.29445393094303679</v>
      </c>
      <c r="P17" s="37">
        <f t="shared" si="15"/>
        <v>0.18683389821002366</v>
      </c>
      <c r="Q17" s="37">
        <f t="shared" si="15"/>
        <v>4.9090325616725217E-2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10.925591384238762</v>
      </c>
      <c r="X17" s="37">
        <f t="shared" ref="X17" si="16">SUM(X18:X21)</f>
        <v>7.2301839419002203</v>
      </c>
    </row>
    <row r="18" spans="1:24" ht="11.25" customHeight="1" x14ac:dyDescent="0.2">
      <c r="A18" s="42" t="s">
        <v>27</v>
      </c>
      <c r="B18" s="9" t="s">
        <v>28</v>
      </c>
      <c r="C18" s="10">
        <v>0.11222521647864879</v>
      </c>
      <c r="D18" s="10">
        <v>7.5312577886782153E-2</v>
      </c>
      <c r="E18" s="10">
        <v>5.6583083376569532E-2</v>
      </c>
      <c r="F18" s="10">
        <v>7.4356388647247598E-2</v>
      </c>
      <c r="G18" s="10">
        <v>5.570290190102626E-2</v>
      </c>
      <c r="H18" s="10">
        <v>5.4735018935886524E-2</v>
      </c>
      <c r="I18" s="10">
        <v>5.3251532197116626E-2</v>
      </c>
      <c r="J18" s="10">
        <v>0.26443041404294193</v>
      </c>
      <c r="K18" s="10">
        <v>0.35487812760023618</v>
      </c>
      <c r="L18" s="10">
        <v>0.3390306777026631</v>
      </c>
      <c r="M18" s="10">
        <v>0.34210860161570955</v>
      </c>
      <c r="N18" s="10">
        <v>0.34870569394592926</v>
      </c>
      <c r="O18" s="10">
        <v>0.27713311147579933</v>
      </c>
      <c r="P18" s="10">
        <v>0.18683389821002366</v>
      </c>
      <c r="Q18" s="10">
        <v>3.272688374448348E-2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1.7750510732372205E-2</v>
      </c>
      <c r="J19" s="10">
        <v>1.7628694269529462E-2</v>
      </c>
      <c r="K19" s="10">
        <v>1.7743906380011804E-2</v>
      </c>
      <c r="L19" s="10">
        <v>3.5687439758175059E-2</v>
      </c>
      <c r="M19" s="10">
        <v>1.8005715874511025E-2</v>
      </c>
      <c r="N19" s="10">
        <v>1.7435284697296459E-2</v>
      </c>
      <c r="O19" s="10">
        <v>1.7320819467237458E-2</v>
      </c>
      <c r="P19" s="10">
        <v>0</v>
      </c>
      <c r="Q19" s="10">
        <v>1.6363441872241737E-2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10.925591384238762</v>
      </c>
      <c r="X19" s="10">
        <v>7.2301839419002203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318.53146311854925</v>
      </c>
      <c r="D26" s="37">
        <f t="shared" si="19"/>
        <v>409.25866382160416</v>
      </c>
      <c r="E26" s="37">
        <f t="shared" si="19"/>
        <v>439.03034028970137</v>
      </c>
      <c r="F26" s="37">
        <f t="shared" si="19"/>
        <v>414.47719324688876</v>
      </c>
      <c r="G26" s="37">
        <f t="shared" si="19"/>
        <v>359.87268897595698</v>
      </c>
      <c r="H26" s="37">
        <f t="shared" si="19"/>
        <v>286.72922955961263</v>
      </c>
      <c r="I26" s="37">
        <f t="shared" si="19"/>
        <v>524.13757254620725</v>
      </c>
      <c r="J26" s="37">
        <f t="shared" si="19"/>
        <v>511.45496773515504</v>
      </c>
      <c r="K26" s="37">
        <f t="shared" si="19"/>
        <v>508.79845696975735</v>
      </c>
      <c r="L26" s="37">
        <f t="shared" si="19"/>
        <v>483.65244576421696</v>
      </c>
      <c r="M26" s="37">
        <f t="shared" si="19"/>
        <v>615.57421943916574</v>
      </c>
      <c r="N26" s="37">
        <f t="shared" si="19"/>
        <v>571.12571740847625</v>
      </c>
      <c r="O26" s="37">
        <f t="shared" si="19"/>
        <v>397.55193569354805</v>
      </c>
      <c r="P26" s="37">
        <f t="shared" si="19"/>
        <v>319.76943859820256</v>
      </c>
      <c r="Q26" s="37">
        <f t="shared" si="19"/>
        <v>309.76774347138701</v>
      </c>
      <c r="R26" s="37">
        <f t="shared" si="19"/>
        <v>305.39355589369319</v>
      </c>
      <c r="S26" s="37">
        <f t="shared" si="19"/>
        <v>305.35137128318559</v>
      </c>
      <c r="T26" s="37">
        <f t="shared" si="19"/>
        <v>316.3413187693003</v>
      </c>
      <c r="U26" s="37">
        <f t="shared" si="19"/>
        <v>333.14922721175697</v>
      </c>
      <c r="V26" s="37">
        <f t="shared" si="19"/>
        <v>291.41115913980434</v>
      </c>
      <c r="W26" s="37">
        <f t="shared" si="19"/>
        <v>297.43150777019463</v>
      </c>
      <c r="X26" s="37">
        <f t="shared" ref="X26" si="20">SUM(X27,X33)</f>
        <v>332.08563154111988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318.53146311854925</v>
      </c>
      <c r="D33" s="29">
        <f t="shared" si="23"/>
        <v>409.25866382160416</v>
      </c>
      <c r="E33" s="29">
        <f t="shared" si="23"/>
        <v>439.03034028970137</v>
      </c>
      <c r="F33" s="29">
        <f t="shared" si="23"/>
        <v>414.47719324688876</v>
      </c>
      <c r="G33" s="29">
        <f t="shared" si="23"/>
        <v>359.87268897595698</v>
      </c>
      <c r="H33" s="29">
        <f t="shared" si="23"/>
        <v>286.72922955961263</v>
      </c>
      <c r="I33" s="29">
        <f t="shared" si="23"/>
        <v>524.13757254620725</v>
      </c>
      <c r="J33" s="29">
        <f t="shared" si="23"/>
        <v>511.45496773515504</v>
      </c>
      <c r="K33" s="29">
        <f t="shared" si="23"/>
        <v>508.79845696975735</v>
      </c>
      <c r="L33" s="29">
        <f t="shared" si="23"/>
        <v>483.65244576421696</v>
      </c>
      <c r="M33" s="29">
        <f t="shared" si="23"/>
        <v>615.57421943916574</v>
      </c>
      <c r="N33" s="29">
        <f t="shared" si="23"/>
        <v>571.12571740847625</v>
      </c>
      <c r="O33" s="29">
        <f t="shared" si="23"/>
        <v>397.55193569354805</v>
      </c>
      <c r="P33" s="29">
        <f t="shared" si="23"/>
        <v>319.76943859820256</v>
      </c>
      <c r="Q33" s="29">
        <f t="shared" si="23"/>
        <v>309.76774347138701</v>
      </c>
      <c r="R33" s="29">
        <f t="shared" si="23"/>
        <v>305.39355589369319</v>
      </c>
      <c r="S33" s="29">
        <f t="shared" si="23"/>
        <v>305.35137128318559</v>
      </c>
      <c r="T33" s="29">
        <f t="shared" si="23"/>
        <v>316.3413187693003</v>
      </c>
      <c r="U33" s="29">
        <f t="shared" si="23"/>
        <v>333.14922721175697</v>
      </c>
      <c r="V33" s="29">
        <f t="shared" si="23"/>
        <v>291.41115913980434</v>
      </c>
      <c r="W33" s="29">
        <f t="shared" si="23"/>
        <v>297.43150777019463</v>
      </c>
      <c r="X33" s="29">
        <f t="shared" ref="X33" si="24">SUM(X34:X50)</f>
        <v>332.08563154111988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2.5674890403159831E-2</v>
      </c>
      <c r="W41" s="10">
        <v>0.12445720772007948</v>
      </c>
      <c r="X41" s="10">
        <v>0.41181546605227576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298.77262908736077</v>
      </c>
      <c r="D43" s="10">
        <v>340.95449763641341</v>
      </c>
      <c r="E43" s="10">
        <v>430.88330228350634</v>
      </c>
      <c r="F43" s="10">
        <v>375.83620776897789</v>
      </c>
      <c r="G43" s="10">
        <v>315.57458583723627</v>
      </c>
      <c r="H43" s="10">
        <v>286.72922955961263</v>
      </c>
      <c r="I43" s="10">
        <v>524.13757254620725</v>
      </c>
      <c r="J43" s="10">
        <v>511.45496773515504</v>
      </c>
      <c r="K43" s="10">
        <v>508.79845696975735</v>
      </c>
      <c r="L43" s="10">
        <v>483.65244576421696</v>
      </c>
      <c r="M43" s="10">
        <v>612.44594065294211</v>
      </c>
      <c r="N43" s="10">
        <v>570.23590055280795</v>
      </c>
      <c r="O43" s="10">
        <v>397.55193569354805</v>
      </c>
      <c r="P43" s="10">
        <v>319.76943859820256</v>
      </c>
      <c r="Q43" s="10">
        <v>309.76774347138701</v>
      </c>
      <c r="R43" s="10">
        <v>305.39355589369319</v>
      </c>
      <c r="S43" s="10">
        <v>305.35137128318559</v>
      </c>
      <c r="T43" s="10">
        <v>316.3413187693003</v>
      </c>
      <c r="U43" s="10">
        <v>333.14922721175697</v>
      </c>
      <c r="V43" s="10">
        <v>291.3854842494012</v>
      </c>
      <c r="W43" s="10">
        <v>297.30705056247456</v>
      </c>
      <c r="X43" s="10">
        <v>331.67381607506758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1.7875648946349803</v>
      </c>
      <c r="N44" s="10">
        <v>0.88981685566830515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19.758834031188513</v>
      </c>
      <c r="D50" s="10">
        <v>68.304166185190738</v>
      </c>
      <c r="E50" s="10">
        <v>8.1470380061950465</v>
      </c>
      <c r="F50" s="10">
        <v>38.640985477910895</v>
      </c>
      <c r="G50" s="10">
        <v>44.298103138720705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1.340713891588571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801.51249609050956</v>
      </c>
      <c r="D51" s="37">
        <v>1045.3950655019514</v>
      </c>
      <c r="E51" s="37">
        <v>1278.3816027268351</v>
      </c>
      <c r="F51" s="37">
        <v>1385.0364513322811</v>
      </c>
      <c r="G51" s="37">
        <v>1435.1481322120078</v>
      </c>
      <c r="H51" s="37">
        <v>1386.8211747785563</v>
      </c>
      <c r="I51" s="37">
        <v>1252.7245444264363</v>
      </c>
      <c r="J51" s="37">
        <v>1282.7519385223118</v>
      </c>
      <c r="K51" s="37">
        <v>1404.7318363863944</v>
      </c>
      <c r="L51" s="37">
        <v>1501.7631524637645</v>
      </c>
      <c r="M51" s="37">
        <v>1669.1838787147958</v>
      </c>
      <c r="N51" s="37">
        <v>1516.4513218320571</v>
      </c>
      <c r="O51" s="37">
        <v>1556.7086496179672</v>
      </c>
      <c r="P51" s="37">
        <v>1443.7334710682017</v>
      </c>
      <c r="Q51" s="37">
        <v>1225.9654285102233</v>
      </c>
      <c r="R51" s="37">
        <v>1321.7808589060282</v>
      </c>
      <c r="S51" s="37">
        <v>1552.5729964622524</v>
      </c>
      <c r="T51" s="37">
        <v>1119.732983545995</v>
      </c>
      <c r="U51" s="37">
        <v>1031.7115693447736</v>
      </c>
      <c r="V51" s="37">
        <v>1047.1777602437558</v>
      </c>
      <c r="W51" s="37">
        <v>897.7325257962267</v>
      </c>
      <c r="X51" s="37">
        <v>1265.1131569030133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212.35673929571237</v>
      </c>
      <c r="D52" s="37">
        <f t="shared" si="25"/>
        <v>149.3916028185742</v>
      </c>
      <c r="E52" s="37">
        <f t="shared" si="25"/>
        <v>145.74948465132903</v>
      </c>
      <c r="F52" s="37">
        <f t="shared" si="25"/>
        <v>146.50327089084959</v>
      </c>
      <c r="G52" s="37">
        <f t="shared" si="25"/>
        <v>165.79059968036984</v>
      </c>
      <c r="H52" s="37">
        <f t="shared" si="25"/>
        <v>175.24102826047942</v>
      </c>
      <c r="I52" s="37">
        <f t="shared" si="25"/>
        <v>134.97051746200131</v>
      </c>
      <c r="J52" s="37">
        <f t="shared" si="25"/>
        <v>151.21819557861159</v>
      </c>
      <c r="K52" s="37">
        <f t="shared" si="25"/>
        <v>147.07771489872823</v>
      </c>
      <c r="L52" s="37">
        <f t="shared" si="25"/>
        <v>200.28311453865993</v>
      </c>
      <c r="M52" s="37">
        <f t="shared" si="25"/>
        <v>225.34917452020088</v>
      </c>
      <c r="N52" s="37">
        <f t="shared" si="25"/>
        <v>221.46556950773663</v>
      </c>
      <c r="O52" s="37">
        <f t="shared" si="25"/>
        <v>205.73247828695713</v>
      </c>
      <c r="P52" s="37">
        <f t="shared" si="25"/>
        <v>219.11315788578102</v>
      </c>
      <c r="Q52" s="37">
        <f t="shared" si="25"/>
        <v>200.68539994201012</v>
      </c>
      <c r="R52" s="37">
        <f t="shared" si="25"/>
        <v>217.7244489034529</v>
      </c>
      <c r="S52" s="37">
        <f t="shared" si="25"/>
        <v>244.72330177459702</v>
      </c>
      <c r="T52" s="37">
        <f t="shared" si="25"/>
        <v>244.37861171529218</v>
      </c>
      <c r="U52" s="37">
        <f t="shared" si="25"/>
        <v>237.2575858746111</v>
      </c>
      <c r="V52" s="37">
        <f t="shared" si="25"/>
        <v>237.79776581707077</v>
      </c>
      <c r="W52" s="37">
        <f t="shared" si="25"/>
        <v>240.67643103742606</v>
      </c>
      <c r="X52" s="37">
        <f t="shared" ref="X52" si="26">SUM(X53:X70)</f>
        <v>260.69835989929709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0.57325881341358553</v>
      </c>
      <c r="D58" s="10">
        <v>0.47773000859845233</v>
      </c>
      <c r="E58" s="10">
        <v>1.218142734307825</v>
      </c>
      <c r="F58" s="10">
        <v>1.671883061049011</v>
      </c>
      <c r="G58" s="10">
        <v>1.671883061049011</v>
      </c>
      <c r="H58" s="10">
        <v>2.1496130696474629</v>
      </c>
      <c r="I58" s="10">
        <v>2.3884780739466889</v>
      </c>
      <c r="J58" s="10">
        <v>1.958555460017197</v>
      </c>
      <c r="K58" s="10">
        <v>3.0810834049871021</v>
      </c>
      <c r="L58" s="10">
        <v>3.3438521066208078</v>
      </c>
      <c r="M58" s="10">
        <v>2.937833190025795</v>
      </c>
      <c r="N58" s="10">
        <v>2.412381771281169</v>
      </c>
      <c r="O58" s="10">
        <v>3.6065348237317281</v>
      </c>
      <c r="P58" s="10">
        <v>5.1829750644883914</v>
      </c>
      <c r="Q58" s="10">
        <v>5.7084264832330174</v>
      </c>
      <c r="R58" s="10">
        <v>5.6128976784178848</v>
      </c>
      <c r="S58" s="10">
        <v>5.3740326741186584</v>
      </c>
      <c r="T58" s="10">
        <v>5.5841788478073946</v>
      </c>
      <c r="U58" s="10">
        <v>5.9177987962166796</v>
      </c>
      <c r="V58" s="10">
        <v>6.2720550300945828</v>
      </c>
      <c r="W58" s="10">
        <v>6.4098882201203784</v>
      </c>
      <c r="X58" s="10">
        <v>7.1010318142734299</v>
      </c>
    </row>
    <row r="59" spans="1:24" ht="11.25" customHeight="1" x14ac:dyDescent="0.2">
      <c r="A59" s="42" t="s">
        <v>105</v>
      </c>
      <c r="B59" s="9" t="s">
        <v>106</v>
      </c>
      <c r="C59" s="10">
        <v>197.2527944969905</v>
      </c>
      <c r="D59" s="10">
        <v>130.92252639118024</v>
      </c>
      <c r="E59" s="10">
        <v>129.99172559962392</v>
      </c>
      <c r="F59" s="10">
        <v>130.05667556782871</v>
      </c>
      <c r="G59" s="10">
        <v>136.4886574658704</v>
      </c>
      <c r="H59" s="10">
        <v>139.93504425866757</v>
      </c>
      <c r="I59" s="10">
        <v>100.76457197560094</v>
      </c>
      <c r="J59" s="10">
        <v>120.4556850318196</v>
      </c>
      <c r="K59" s="10">
        <v>108.43461693250002</v>
      </c>
      <c r="L59" s="10">
        <v>158.0141081191926</v>
      </c>
      <c r="M59" s="10">
        <v>179.8735177801741</v>
      </c>
      <c r="N59" s="10">
        <v>174.68128490671336</v>
      </c>
      <c r="O59" s="10">
        <v>150.89006540917947</v>
      </c>
      <c r="P59" s="10">
        <v>165.75670985332388</v>
      </c>
      <c r="Q59" s="10">
        <v>144.37859422890224</v>
      </c>
      <c r="R59" s="10">
        <v>154.81414584846283</v>
      </c>
      <c r="S59" s="10">
        <v>169.40701936298419</v>
      </c>
      <c r="T59" s="10">
        <v>175.46532526849978</v>
      </c>
      <c r="U59" s="10">
        <v>166.51709028900908</v>
      </c>
      <c r="V59" s="10">
        <v>160.20145370977809</v>
      </c>
      <c r="W59" s="10">
        <v>161.6228520936111</v>
      </c>
      <c r="X59" s="10">
        <v>180.32099910039673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14.090474463382241</v>
      </c>
      <c r="D61" s="10">
        <v>17.991346418795505</v>
      </c>
      <c r="E61" s="10">
        <v>14.313407659159365</v>
      </c>
      <c r="F61" s="10">
        <v>14.458153634125409</v>
      </c>
      <c r="G61" s="10">
        <v>27.335716349445491</v>
      </c>
      <c r="H61" s="10">
        <v>32.47611123529267</v>
      </c>
      <c r="I61" s="10">
        <v>31.201421753106295</v>
      </c>
      <c r="J61" s="10">
        <v>28.166704615191716</v>
      </c>
      <c r="K61" s="10">
        <v>35.389227616176264</v>
      </c>
      <c r="L61" s="10">
        <v>33.209161191608352</v>
      </c>
      <c r="M61" s="10">
        <v>36.611598270551255</v>
      </c>
      <c r="N61" s="10">
        <v>38.028308676689676</v>
      </c>
      <c r="O61" s="10">
        <v>43.879386222575611</v>
      </c>
      <c r="P61" s="10">
        <v>40.065476407349657</v>
      </c>
      <c r="Q61" s="10">
        <v>38.5086113880864</v>
      </c>
      <c r="R61" s="10">
        <v>43.450371842608291</v>
      </c>
      <c r="S61" s="10">
        <v>51.770265195642473</v>
      </c>
      <c r="T61" s="10">
        <v>46.07127497520063</v>
      </c>
      <c r="U61" s="10">
        <v>47.038598765723791</v>
      </c>
      <c r="V61" s="10">
        <v>51.87122529063214</v>
      </c>
      <c r="W61" s="10">
        <v>51.390349835769079</v>
      </c>
      <c r="X61" s="10">
        <v>47.847619495751829</v>
      </c>
    </row>
    <row r="62" spans="1:24" ht="11.25" customHeight="1" x14ac:dyDescent="0.2">
      <c r="A62" s="42" t="s">
        <v>111</v>
      </c>
      <c r="B62" s="9" t="s">
        <v>112</v>
      </c>
      <c r="C62" s="10">
        <v>0.44021152192605317</v>
      </c>
      <c r="D62" s="10">
        <v>0</v>
      </c>
      <c r="E62" s="10">
        <v>0.22620865823790762</v>
      </c>
      <c r="F62" s="10">
        <v>0.31655862784647543</v>
      </c>
      <c r="G62" s="10">
        <v>0.29434280400494611</v>
      </c>
      <c r="H62" s="10">
        <v>0.6802596968717034</v>
      </c>
      <c r="I62" s="10">
        <v>0.61604565934736566</v>
      </c>
      <c r="J62" s="10">
        <v>0.63725047158307946</v>
      </c>
      <c r="K62" s="10">
        <v>0.1727869450648539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2.8765240047855172</v>
      </c>
      <c r="T62" s="10">
        <v>0.87838474527765775</v>
      </c>
      <c r="U62" s="10">
        <v>0.42669063215561204</v>
      </c>
      <c r="V62" s="10">
        <v>5.020017104507795E-2</v>
      </c>
      <c r="W62" s="10">
        <v>0.22879482680974814</v>
      </c>
      <c r="X62" s="10">
        <v>0.22126953749764314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0.32847859381596417</v>
      </c>
      <c r="T69" s="10">
        <v>0.40214779252217686</v>
      </c>
      <c r="U69" s="10">
        <v>0.5130393777484038</v>
      </c>
      <c r="V69" s="10">
        <v>0.946511753096129</v>
      </c>
      <c r="W69" s="10">
        <v>0.89720298286986011</v>
      </c>
      <c r="X69" s="10">
        <v>1.0126850072673401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5.7159931212381769</v>
      </c>
      <c r="M70" s="10">
        <v>5.9262252794496986</v>
      </c>
      <c r="N70" s="10">
        <v>6.3435941530524502</v>
      </c>
      <c r="O70" s="10">
        <v>7.3564918314703336</v>
      </c>
      <c r="P70" s="10">
        <v>8.1079965606190889</v>
      </c>
      <c r="Q70" s="10">
        <v>12.089767841788481</v>
      </c>
      <c r="R70" s="10">
        <v>13.84703353396389</v>
      </c>
      <c r="S70" s="10">
        <v>14.966981943250209</v>
      </c>
      <c r="T70" s="10">
        <v>15.97730008598452</v>
      </c>
      <c r="U70" s="10">
        <v>16.844368013757521</v>
      </c>
      <c r="V70" s="10">
        <v>18.45631986242476</v>
      </c>
      <c r="W70" s="10">
        <v>20.127343078245911</v>
      </c>
      <c r="X70" s="10">
        <v>24.194754944110059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0.55606104901117803</v>
      </c>
      <c r="D71" s="37">
        <f t="shared" si="27"/>
        <v>2.0770671429740384</v>
      </c>
      <c r="E71" s="37">
        <f t="shared" si="27"/>
        <v>2.2845608767180474</v>
      </c>
      <c r="F71" s="37">
        <f t="shared" si="27"/>
        <v>1.6054219123209141</v>
      </c>
      <c r="G71" s="37">
        <f t="shared" si="27"/>
        <v>4.5321129611395755E-2</v>
      </c>
      <c r="H71" s="37">
        <f t="shared" si="27"/>
        <v>0.49886799562978268</v>
      </c>
      <c r="I71" s="37">
        <f t="shared" si="27"/>
        <v>0</v>
      </c>
      <c r="J71" s="37">
        <f t="shared" si="27"/>
        <v>0</v>
      </c>
      <c r="K71" s="37">
        <f t="shared" si="27"/>
        <v>0.79923682330178558</v>
      </c>
      <c r="L71" s="37">
        <f t="shared" si="27"/>
        <v>2.735913316256533</v>
      </c>
      <c r="M71" s="37">
        <f t="shared" si="27"/>
        <v>0.58245947160327882</v>
      </c>
      <c r="N71" s="37">
        <f t="shared" si="27"/>
        <v>1.0278175514652954</v>
      </c>
      <c r="O71" s="37">
        <f t="shared" si="27"/>
        <v>0.81707183153476348</v>
      </c>
      <c r="P71" s="37">
        <f t="shared" si="27"/>
        <v>9.3883914802074884</v>
      </c>
      <c r="Q71" s="37">
        <f t="shared" si="27"/>
        <v>5.0871126896118568</v>
      </c>
      <c r="R71" s="37">
        <f t="shared" si="27"/>
        <v>4.2863754796074236</v>
      </c>
      <c r="S71" s="37">
        <f t="shared" si="27"/>
        <v>7.7951278857870392</v>
      </c>
      <c r="T71" s="37">
        <f t="shared" si="27"/>
        <v>5.4829584091010668</v>
      </c>
      <c r="U71" s="37">
        <f t="shared" si="27"/>
        <v>4.8280782890601452</v>
      </c>
      <c r="V71" s="37">
        <f t="shared" si="27"/>
        <v>4.2783016842081141</v>
      </c>
      <c r="W71" s="37">
        <f t="shared" si="27"/>
        <v>12.771592728223606</v>
      </c>
      <c r="X71" s="37">
        <f t="shared" ref="X71" si="28">SUM(X72:X73)</f>
        <v>15.772369219753877</v>
      </c>
    </row>
    <row r="72" spans="1:24" ht="11.25" customHeight="1" x14ac:dyDescent="0.2">
      <c r="A72" s="42" t="s">
        <v>131</v>
      </c>
      <c r="B72" s="9" t="s">
        <v>132</v>
      </c>
      <c r="C72" s="10">
        <v>9.2662940670679275E-2</v>
      </c>
      <c r="D72" s="10">
        <v>2.0770671429740384</v>
      </c>
      <c r="E72" s="10">
        <v>2.0809893700244659</v>
      </c>
      <c r="F72" s="10">
        <v>1.3566682052757024</v>
      </c>
      <c r="G72" s="10">
        <v>4.5321129611395755E-2</v>
      </c>
      <c r="H72" s="10">
        <v>0.49886799562978268</v>
      </c>
      <c r="I72" s="10">
        <v>0</v>
      </c>
      <c r="J72" s="10">
        <v>0</v>
      </c>
      <c r="K72" s="10">
        <v>0</v>
      </c>
      <c r="L72" s="10">
        <v>2.0463898121067685</v>
      </c>
      <c r="M72" s="10">
        <v>0.47043562695401897</v>
      </c>
      <c r="N72" s="10">
        <v>0.24581393310987187</v>
      </c>
      <c r="O72" s="10">
        <v>0.1987429051213182</v>
      </c>
      <c r="P72" s="10">
        <v>8.6524610453957216</v>
      </c>
      <c r="Q72" s="10">
        <v>1.7397313352997315</v>
      </c>
      <c r="R72" s="10">
        <v>3.1873028147696529</v>
      </c>
      <c r="S72" s="10">
        <v>2.5471256830965108</v>
      </c>
      <c r="T72" s="10">
        <v>2.6158152474619252</v>
      </c>
      <c r="U72" s="10">
        <v>2.7079542517856443</v>
      </c>
      <c r="V72" s="10">
        <v>3.0048275338287307</v>
      </c>
      <c r="W72" s="10">
        <v>3.7017909760214738</v>
      </c>
      <c r="X72" s="10">
        <v>3.3515964108535212</v>
      </c>
    </row>
    <row r="73" spans="1:24" ht="11.25" customHeight="1" x14ac:dyDescent="0.2">
      <c r="A73" s="42" t="s">
        <v>133</v>
      </c>
      <c r="B73" s="9" t="s">
        <v>134</v>
      </c>
      <c r="C73" s="10">
        <v>0.46339810834049877</v>
      </c>
      <c r="D73" s="10">
        <v>0</v>
      </c>
      <c r="E73" s="10">
        <v>0.20357150669358134</v>
      </c>
      <c r="F73" s="10">
        <v>0.24875370704521182</v>
      </c>
      <c r="G73" s="10">
        <v>0</v>
      </c>
      <c r="H73" s="10">
        <v>0</v>
      </c>
      <c r="I73" s="10">
        <v>0</v>
      </c>
      <c r="J73" s="10">
        <v>0</v>
      </c>
      <c r="K73" s="10">
        <v>0.79923682330178558</v>
      </c>
      <c r="L73" s="10">
        <v>0.68952350414976471</v>
      </c>
      <c r="M73" s="10">
        <v>0.11202384464925982</v>
      </c>
      <c r="N73" s="10">
        <v>0.78200361835542354</v>
      </c>
      <c r="O73" s="10">
        <v>0.61832892641344528</v>
      </c>
      <c r="P73" s="10">
        <v>0.73593043481176634</v>
      </c>
      <c r="Q73" s="10">
        <v>3.3473813543121254</v>
      </c>
      <c r="R73" s="10">
        <v>1.0990726648377707</v>
      </c>
      <c r="S73" s="10">
        <v>5.2480022026905289</v>
      </c>
      <c r="T73" s="10">
        <v>2.8671431616391416</v>
      </c>
      <c r="U73" s="10">
        <v>2.1201240372745009</v>
      </c>
      <c r="V73" s="10">
        <v>1.2734741503793834</v>
      </c>
      <c r="W73" s="10">
        <v>9.0698017522021317</v>
      </c>
      <c r="X73" s="10">
        <v>12.420772808900356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470.45203339099601</v>
      </c>
      <c r="D75" s="37">
        <v>550.90481932582975</v>
      </c>
      <c r="E75" s="37">
        <v>691.69330435194627</v>
      </c>
      <c r="F75" s="37">
        <v>623.97791468248533</v>
      </c>
      <c r="G75" s="37">
        <v>941.10319036905378</v>
      </c>
      <c r="H75" s="37">
        <v>840.12170469885257</v>
      </c>
      <c r="I75" s="37">
        <v>1076.6943565951535</v>
      </c>
      <c r="J75" s="37">
        <v>733.02244868729861</v>
      </c>
      <c r="K75" s="37">
        <v>1061.5728896161763</v>
      </c>
      <c r="L75" s="37">
        <v>982.87904090370614</v>
      </c>
      <c r="M75" s="37">
        <v>1068.7963794685588</v>
      </c>
      <c r="N75" s="37">
        <v>894.85917628505638</v>
      </c>
      <c r="O75" s="37">
        <v>906.22313990313069</v>
      </c>
      <c r="P75" s="37">
        <v>971.50182011638935</v>
      </c>
      <c r="Q75" s="37">
        <v>841.33424922765448</v>
      </c>
      <c r="R75" s="37">
        <v>774.8497116212227</v>
      </c>
      <c r="S75" s="37">
        <v>939.45949845420444</v>
      </c>
      <c r="T75" s="37">
        <v>1004.2154580211741</v>
      </c>
      <c r="U75" s="37">
        <v>874.16612482224707</v>
      </c>
      <c r="V75" s="37">
        <v>938.18302442525737</v>
      </c>
      <c r="W75" s="37">
        <v>967.38994969697285</v>
      </c>
      <c r="X75" s="37">
        <v>871.0184909580704</v>
      </c>
    </row>
    <row r="76" spans="1:24" ht="11.25" customHeight="1" x14ac:dyDescent="0.2">
      <c r="A76" s="38" t="s">
        <v>139</v>
      </c>
      <c r="B76" s="39" t="s">
        <v>140</v>
      </c>
      <c r="C76" s="40">
        <v>701.56021578512764</v>
      </c>
      <c r="D76" s="40">
        <v>745.93305729260726</v>
      </c>
      <c r="E76" s="40">
        <v>566.74532232720958</v>
      </c>
      <c r="F76" s="40">
        <v>607.99562456002172</v>
      </c>
      <c r="G76" s="40">
        <v>579.98503639689409</v>
      </c>
      <c r="H76" s="40">
        <v>678.11505373653358</v>
      </c>
      <c r="I76" s="40">
        <v>828.16222741719571</v>
      </c>
      <c r="J76" s="40">
        <v>695.94182171351588</v>
      </c>
      <c r="K76" s="40">
        <v>881.6969490963005</v>
      </c>
      <c r="L76" s="40">
        <v>741.69470429260559</v>
      </c>
      <c r="M76" s="40">
        <v>966.20069889798481</v>
      </c>
      <c r="N76" s="40">
        <v>949.94868070823065</v>
      </c>
      <c r="O76" s="40">
        <v>926.5444272279924</v>
      </c>
      <c r="P76" s="40">
        <v>751.72785869044947</v>
      </c>
      <c r="Q76" s="40">
        <v>828.48556152383696</v>
      </c>
      <c r="R76" s="40">
        <v>766.73350475041093</v>
      </c>
      <c r="S76" s="40">
        <v>911.89934528478523</v>
      </c>
      <c r="T76" s="40">
        <v>843.3656366857258</v>
      </c>
      <c r="U76" s="40">
        <v>996.51990675637796</v>
      </c>
      <c r="V76" s="40">
        <v>992.99839767268907</v>
      </c>
      <c r="W76" s="40">
        <v>994.08821920211346</v>
      </c>
      <c r="X76" s="40">
        <v>1218.3714097664522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20.266030201405446</v>
      </c>
      <c r="D2" s="31">
        <f t="shared" si="0"/>
        <v>20.068774565526027</v>
      </c>
      <c r="E2" s="31">
        <f t="shared" si="0"/>
        <v>20.812917186969077</v>
      </c>
      <c r="F2" s="31">
        <f t="shared" si="0"/>
        <v>21.02652933193885</v>
      </c>
      <c r="G2" s="31">
        <f t="shared" si="0"/>
        <v>22.233885205889216</v>
      </c>
      <c r="H2" s="31">
        <f t="shared" si="0"/>
        <v>23.872853930668132</v>
      </c>
      <c r="I2" s="31">
        <f t="shared" si="0"/>
        <v>27.461879210423657</v>
      </c>
      <c r="J2" s="31">
        <f t="shared" si="0"/>
        <v>29.427466272127614</v>
      </c>
      <c r="K2" s="31">
        <f t="shared" si="0"/>
        <v>31.137077652795679</v>
      </c>
      <c r="L2" s="31">
        <f t="shared" si="0"/>
        <v>34.262683765234357</v>
      </c>
      <c r="M2" s="31">
        <f t="shared" si="0"/>
        <v>40.963742501265379</v>
      </c>
      <c r="N2" s="31">
        <f t="shared" si="0"/>
        <v>38.0214813332164</v>
      </c>
      <c r="O2" s="31">
        <f t="shared" si="0"/>
        <v>41.058544789758244</v>
      </c>
      <c r="P2" s="31">
        <f t="shared" si="0"/>
        <v>40.971958921393195</v>
      </c>
      <c r="Q2" s="31">
        <f t="shared" si="0"/>
        <v>40.553358876294709</v>
      </c>
      <c r="R2" s="31">
        <f t="shared" si="0"/>
        <v>46.743029498731254</v>
      </c>
      <c r="S2" s="31">
        <f t="shared" si="0"/>
        <v>39.894488921587943</v>
      </c>
      <c r="T2" s="31">
        <f t="shared" si="0"/>
        <v>39.712847056903527</v>
      </c>
      <c r="U2" s="31">
        <f t="shared" si="0"/>
        <v>40.942633782708796</v>
      </c>
      <c r="V2" s="31">
        <f t="shared" si="0"/>
        <v>44.675190004214144</v>
      </c>
      <c r="W2" s="31">
        <f t="shared" si="0"/>
        <v>38.667811911759763</v>
      </c>
      <c r="X2" s="31">
        <f t="shared" ref="X2" si="1">SUM(X3,X17,X22,X25,X26,X51,X52,X71,X74,X75,X76)</f>
        <v>40.91716785939601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6.1315166849285315E-6</v>
      </c>
      <c r="D17" s="37">
        <f t="shared" si="10"/>
        <v>3.3792822597149806E-6</v>
      </c>
      <c r="E17" s="37">
        <f t="shared" si="10"/>
        <v>2.4277178430121309E-6</v>
      </c>
      <c r="F17" s="37">
        <f t="shared" si="10"/>
        <v>3.290936099135786E-6</v>
      </c>
      <c r="G17" s="37">
        <f t="shared" si="10"/>
        <v>2.925588211767082E-6</v>
      </c>
      <c r="H17" s="37">
        <f t="shared" si="10"/>
        <v>3.6058920506231488E-6</v>
      </c>
      <c r="I17" s="37">
        <f t="shared" si="10"/>
        <v>6.3403876166990879E-6</v>
      </c>
      <c r="J17" s="37">
        <f t="shared" si="10"/>
        <v>2.978819064852587E-5</v>
      </c>
      <c r="K17" s="37">
        <f t="shared" si="10"/>
        <v>4.0106369352069612E-5</v>
      </c>
      <c r="L17" s="37">
        <f t="shared" si="10"/>
        <v>4.3140286247345404E-5</v>
      </c>
      <c r="M17" s="37">
        <f t="shared" si="10"/>
        <v>4.4844199031068949E-5</v>
      </c>
      <c r="N17" s="37">
        <f t="shared" si="10"/>
        <v>5.2160248360836605E-5</v>
      </c>
      <c r="O17" s="37">
        <f t="shared" si="10"/>
        <v>4.8994229577956776E-5</v>
      </c>
      <c r="P17" s="37">
        <f t="shared" si="10"/>
        <v>4.1255740864824571E-5</v>
      </c>
      <c r="Q17" s="37">
        <f t="shared" si="10"/>
        <v>1.679043672234145E-5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1.2261371840320461E-2</v>
      </c>
      <c r="X17" s="37">
        <f t="shared" ref="X17" si="11">SUM(X18:X21)</f>
        <v>6.2542674689672782E-3</v>
      </c>
    </row>
    <row r="18" spans="1:24" ht="11.25" customHeight="1" x14ac:dyDescent="0.2">
      <c r="A18" s="42" t="s">
        <v>27</v>
      </c>
      <c r="B18" s="9" t="s">
        <v>28</v>
      </c>
      <c r="C18" s="10">
        <v>6.1315166849285315E-6</v>
      </c>
      <c r="D18" s="10">
        <v>3.3792822597149806E-6</v>
      </c>
      <c r="E18" s="10">
        <v>2.4277178430121309E-6</v>
      </c>
      <c r="F18" s="10">
        <v>3.290936099135786E-6</v>
      </c>
      <c r="G18" s="10">
        <v>2.925588211767082E-6</v>
      </c>
      <c r="H18" s="10">
        <v>3.6058920506231488E-6</v>
      </c>
      <c r="I18" s="10">
        <v>4.7552907125243161E-6</v>
      </c>
      <c r="J18" s="10">
        <v>2.7926428732993003E-5</v>
      </c>
      <c r="K18" s="10">
        <v>3.8196542240066296E-5</v>
      </c>
      <c r="L18" s="10">
        <v>3.9031687557122035E-5</v>
      </c>
      <c r="M18" s="10">
        <v>4.2601989079515502E-5</v>
      </c>
      <c r="N18" s="10">
        <v>4.967642701032058E-5</v>
      </c>
      <c r="O18" s="10">
        <v>4.6112216073371084E-5</v>
      </c>
      <c r="P18" s="10">
        <v>4.1255740864824571E-5</v>
      </c>
      <c r="Q18" s="10">
        <v>1.1193624481560968E-5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1.5850969041747716E-6</v>
      </c>
      <c r="J19" s="10">
        <v>1.8617619155328667E-6</v>
      </c>
      <c r="K19" s="10">
        <v>1.9098271120033144E-6</v>
      </c>
      <c r="L19" s="10">
        <v>4.1085986902233711E-6</v>
      </c>
      <c r="M19" s="10">
        <v>2.2422099515534468E-6</v>
      </c>
      <c r="N19" s="10">
        <v>2.4838213505160281E-6</v>
      </c>
      <c r="O19" s="10">
        <v>2.8820135045856928E-6</v>
      </c>
      <c r="P19" s="10">
        <v>0</v>
      </c>
      <c r="Q19" s="10">
        <v>5.5968122407804831E-6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1.2261371840320461E-2</v>
      </c>
      <c r="X19" s="10">
        <v>6.2542674689672782E-3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4.3791292163759564E-2</v>
      </c>
      <c r="D51" s="37">
        <v>4.6906972226538717E-2</v>
      </c>
      <c r="E51" s="37">
        <v>5.4849429227173063E-2</v>
      </c>
      <c r="F51" s="37">
        <v>6.1300266718602288E-2</v>
      </c>
      <c r="G51" s="37">
        <v>7.5375829884037696E-2</v>
      </c>
      <c r="H51" s="37">
        <v>9.1362486886638686E-2</v>
      </c>
      <c r="I51" s="37">
        <v>0.11186662891523036</v>
      </c>
      <c r="J51" s="37">
        <v>0.1354711057837491</v>
      </c>
      <c r="K51" s="37">
        <v>0.15119528297596638</v>
      </c>
      <c r="L51" s="37">
        <v>0.17289394148328968</v>
      </c>
      <c r="M51" s="37">
        <v>0.20785958913885921</v>
      </c>
      <c r="N51" s="37">
        <v>0.21603284578248214</v>
      </c>
      <c r="O51" s="37">
        <v>0.25902096372463923</v>
      </c>
      <c r="P51" s="37">
        <v>0.31879811175008665</v>
      </c>
      <c r="Q51" s="37">
        <v>0.41931876989151468</v>
      </c>
      <c r="R51" s="37">
        <v>0.58071970582968158</v>
      </c>
      <c r="S51" s="37">
        <v>0.74179414299760005</v>
      </c>
      <c r="T51" s="37">
        <v>0.88491999868635463</v>
      </c>
      <c r="U51" s="37">
        <v>1.0115037167401957</v>
      </c>
      <c r="V51" s="37">
        <v>1.1734345739669214</v>
      </c>
      <c r="W51" s="37">
        <v>1.0074907549459444</v>
      </c>
      <c r="X51" s="37">
        <v>1.0943505898829879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7.6984462121509683E-4</v>
      </c>
      <c r="D52" s="37">
        <f t="shared" si="20"/>
        <v>8.0727335974105211E-4</v>
      </c>
      <c r="E52" s="37">
        <f t="shared" si="20"/>
        <v>6.1412197948259662E-4</v>
      </c>
      <c r="F52" s="37">
        <f t="shared" si="20"/>
        <v>6.3990277886035861E-4</v>
      </c>
      <c r="G52" s="37">
        <f t="shared" si="20"/>
        <v>1.4357070598268601E-3</v>
      </c>
      <c r="H52" s="37">
        <f t="shared" si="20"/>
        <v>2.1394959500364015E-3</v>
      </c>
      <c r="I52" s="37">
        <f t="shared" si="20"/>
        <v>2.7862452958327144E-3</v>
      </c>
      <c r="J52" s="37">
        <f t="shared" si="20"/>
        <v>2.9746785063524427E-3</v>
      </c>
      <c r="K52" s="37">
        <f t="shared" si="20"/>
        <v>3.8090432245723388E-3</v>
      </c>
      <c r="L52" s="37">
        <f t="shared" si="20"/>
        <v>3.8232811627794999E-3</v>
      </c>
      <c r="M52" s="37">
        <f t="shared" si="20"/>
        <v>4.559157245212074E-3</v>
      </c>
      <c r="N52" s="37">
        <f t="shared" si="20"/>
        <v>5.4174925534667163E-3</v>
      </c>
      <c r="O52" s="37">
        <f t="shared" si="20"/>
        <v>7.301097035599083E-3</v>
      </c>
      <c r="P52" s="37">
        <f t="shared" si="20"/>
        <v>8.8470610961040256E-3</v>
      </c>
      <c r="Q52" s="37">
        <f t="shared" si="20"/>
        <v>1.3171157344220419E-2</v>
      </c>
      <c r="R52" s="37">
        <f t="shared" si="20"/>
        <v>1.9089765890174436E-2</v>
      </c>
      <c r="S52" s="37">
        <f t="shared" si="20"/>
        <v>2.473499126357746E-2</v>
      </c>
      <c r="T52" s="37">
        <f t="shared" si="20"/>
        <v>3.6409923785065093E-2</v>
      </c>
      <c r="U52" s="37">
        <f t="shared" si="20"/>
        <v>4.6117266584494783E-2</v>
      </c>
      <c r="V52" s="37">
        <f t="shared" si="20"/>
        <v>5.8125269138533601E-2</v>
      </c>
      <c r="W52" s="37">
        <f t="shared" si="20"/>
        <v>5.7673417042625325E-2</v>
      </c>
      <c r="X52" s="37">
        <f t="shared" ref="X52" si="21">SUM(X53:X70)</f>
        <v>4.1389238847104146E-2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7.6984462121509683E-4</v>
      </c>
      <c r="D61" s="10">
        <v>8.0727335974105211E-4</v>
      </c>
      <c r="E61" s="10">
        <v>6.1412197948259662E-4</v>
      </c>
      <c r="F61" s="10">
        <v>6.3990277886035861E-4</v>
      </c>
      <c r="G61" s="10">
        <v>1.4357070598268601E-3</v>
      </c>
      <c r="H61" s="10">
        <v>2.1394959500364015E-3</v>
      </c>
      <c r="I61" s="10">
        <v>2.7862452958327144E-3</v>
      </c>
      <c r="J61" s="10">
        <v>2.9746785063524427E-3</v>
      </c>
      <c r="K61" s="10">
        <v>3.8090432245723388E-3</v>
      </c>
      <c r="L61" s="10">
        <v>3.8232811627794999E-3</v>
      </c>
      <c r="M61" s="10">
        <v>4.559157245212074E-3</v>
      </c>
      <c r="N61" s="10">
        <v>5.4174925534667163E-3</v>
      </c>
      <c r="O61" s="10">
        <v>7.301097035599083E-3</v>
      </c>
      <c r="P61" s="10">
        <v>8.8470610961040256E-3</v>
      </c>
      <c r="Q61" s="10">
        <v>1.3171157344220419E-2</v>
      </c>
      <c r="R61" s="10">
        <v>1.9089765890174436E-2</v>
      </c>
      <c r="S61" s="10">
        <v>2.473499126357746E-2</v>
      </c>
      <c r="T61" s="10">
        <v>3.6409923785065093E-2</v>
      </c>
      <c r="U61" s="10">
        <v>4.6117266584494783E-2</v>
      </c>
      <c r="V61" s="10">
        <v>5.8125269138533601E-2</v>
      </c>
      <c r="W61" s="10">
        <v>5.7673417042625325E-2</v>
      </c>
      <c r="X61" s="10">
        <v>4.1389238847104146E-2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20.221462933103787</v>
      </c>
      <c r="D76" s="40">
        <v>20.021056940657488</v>
      </c>
      <c r="E76" s="40">
        <v>20.757451208044579</v>
      </c>
      <c r="F76" s="40">
        <v>20.964585871505289</v>
      </c>
      <c r="G76" s="40">
        <v>22.157070743357139</v>
      </c>
      <c r="H76" s="40">
        <v>23.779348341939407</v>
      </c>
      <c r="I76" s="40">
        <v>27.347219995824979</v>
      </c>
      <c r="J76" s="40">
        <v>29.288990699646863</v>
      </c>
      <c r="K76" s="40">
        <v>30.982033220225787</v>
      </c>
      <c r="L76" s="40">
        <v>34.085923402302043</v>
      </c>
      <c r="M76" s="40">
        <v>40.751278910682274</v>
      </c>
      <c r="N76" s="40">
        <v>37.799978834632093</v>
      </c>
      <c r="O76" s="40">
        <v>40.792173734768426</v>
      </c>
      <c r="P76" s="40">
        <v>40.644272492806138</v>
      </c>
      <c r="Q76" s="40">
        <v>40.120852158622249</v>
      </c>
      <c r="R76" s="40">
        <v>46.143220027011395</v>
      </c>
      <c r="S76" s="40">
        <v>39.127959787326766</v>
      </c>
      <c r="T76" s="40">
        <v>38.791517134432105</v>
      </c>
      <c r="U76" s="40">
        <v>39.885012799384107</v>
      </c>
      <c r="V76" s="40">
        <v>43.443630161108686</v>
      </c>
      <c r="W76" s="40">
        <v>37.590386367930876</v>
      </c>
      <c r="X76" s="40">
        <v>39.775173763196953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349.89322685426782</v>
      </c>
      <c r="D2" s="31">
        <f t="shared" ref="D2:W2" si="1">SUM(D3,D17,D22,D25,D26,D51,D52,D71,D74,D75,D76)</f>
        <v>384.45917925831213</v>
      </c>
      <c r="E2" s="31">
        <f t="shared" si="1"/>
        <v>463.25939605761209</v>
      </c>
      <c r="F2" s="31">
        <f t="shared" si="1"/>
        <v>506.94722503706458</v>
      </c>
      <c r="G2" s="31">
        <f t="shared" si="1"/>
        <v>549.70710555594303</v>
      </c>
      <c r="H2" s="31">
        <f t="shared" si="1"/>
        <v>562.20929287713966</v>
      </c>
      <c r="I2" s="31">
        <f t="shared" si="1"/>
        <v>612.66475683543945</v>
      </c>
      <c r="J2" s="31">
        <f t="shared" si="1"/>
        <v>672.66773167864028</v>
      </c>
      <c r="K2" s="31">
        <f t="shared" si="1"/>
        <v>713.2482730277668</v>
      </c>
      <c r="L2" s="31">
        <f t="shared" si="1"/>
        <v>732.57785971449471</v>
      </c>
      <c r="M2" s="31">
        <f t="shared" si="1"/>
        <v>736.61439055749997</v>
      </c>
      <c r="N2" s="31">
        <f t="shared" si="1"/>
        <v>750.82728443741064</v>
      </c>
      <c r="O2" s="31">
        <f t="shared" si="1"/>
        <v>770.2757368452551</v>
      </c>
      <c r="P2" s="31">
        <f t="shared" si="1"/>
        <v>784.14469206460308</v>
      </c>
      <c r="Q2" s="31">
        <f t="shared" si="1"/>
        <v>793.77248814573932</v>
      </c>
      <c r="R2" s="31">
        <f t="shared" si="1"/>
        <v>808.67343295440651</v>
      </c>
      <c r="S2" s="31">
        <f t="shared" si="1"/>
        <v>827.19270156119478</v>
      </c>
      <c r="T2" s="31">
        <f t="shared" si="1"/>
        <v>812.59118542508611</v>
      </c>
      <c r="U2" s="31">
        <f t="shared" si="1"/>
        <v>797.7591462100014</v>
      </c>
      <c r="V2" s="31">
        <f t="shared" si="1"/>
        <v>789.56639793893146</v>
      </c>
      <c r="W2" s="31">
        <f t="shared" si="1"/>
        <v>730.42057856523809</v>
      </c>
      <c r="X2" s="31">
        <f t="shared" ref="X2" si="2">SUM(X3,X17,X22,X25,X26,X51,X52,X71,X74,X75,X76)</f>
        <v>792.38013348271329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9.8352584748388274</v>
      </c>
      <c r="D3" s="34">
        <f t="shared" ref="D3:W3" si="4">SUM(D4,D8,D11)</f>
        <v>20.659957467013662</v>
      </c>
      <c r="E3" s="34">
        <f t="shared" si="4"/>
        <v>28.064855878430524</v>
      </c>
      <c r="F3" s="34">
        <f t="shared" si="4"/>
        <v>29.703356363617424</v>
      </c>
      <c r="G3" s="34">
        <f t="shared" si="4"/>
        <v>30.346605319149077</v>
      </c>
      <c r="H3" s="34">
        <f t="shared" si="4"/>
        <v>29.563149861949377</v>
      </c>
      <c r="I3" s="34">
        <f t="shared" si="4"/>
        <v>26.136491755754278</v>
      </c>
      <c r="J3" s="34">
        <f t="shared" si="4"/>
        <v>31.874117352703003</v>
      </c>
      <c r="K3" s="34">
        <f t="shared" si="4"/>
        <v>32.785767506612061</v>
      </c>
      <c r="L3" s="34">
        <f t="shared" si="4"/>
        <v>34.009365066580017</v>
      </c>
      <c r="M3" s="34">
        <f t="shared" si="4"/>
        <v>36.40824742189406</v>
      </c>
      <c r="N3" s="34">
        <f t="shared" si="4"/>
        <v>36.939575793875889</v>
      </c>
      <c r="O3" s="34">
        <f t="shared" si="4"/>
        <v>37.790491989982961</v>
      </c>
      <c r="P3" s="34">
        <f t="shared" si="4"/>
        <v>38.979554438761511</v>
      </c>
      <c r="Q3" s="34">
        <f t="shared" si="4"/>
        <v>39.604332072015161</v>
      </c>
      <c r="R3" s="34">
        <f t="shared" si="4"/>
        <v>40.072131883678708</v>
      </c>
      <c r="S3" s="34">
        <f t="shared" si="4"/>
        <v>44.322217933339694</v>
      </c>
      <c r="T3" s="34">
        <f t="shared" si="4"/>
        <v>36.33464334905613</v>
      </c>
      <c r="U3" s="34">
        <f t="shared" si="4"/>
        <v>25.588387895396469</v>
      </c>
      <c r="V3" s="34">
        <f t="shared" si="4"/>
        <v>21.036211608678961</v>
      </c>
      <c r="W3" s="34">
        <f t="shared" si="4"/>
        <v>24.128394202734171</v>
      </c>
      <c r="X3" s="34">
        <f t="shared" ref="X3" si="5">SUM(X4,X8,X11)</f>
        <v>32.72605019074858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5.9836653843862466</v>
      </c>
      <c r="D4" s="29">
        <f t="shared" ref="D4:W4" si="7">SUM(D5:D7)</f>
        <v>16.110921058220139</v>
      </c>
      <c r="E4" s="29">
        <f t="shared" si="7"/>
        <v>20.419247478205094</v>
      </c>
      <c r="F4" s="29">
        <f t="shared" si="7"/>
        <v>21.515159741855104</v>
      </c>
      <c r="G4" s="29">
        <f t="shared" si="7"/>
        <v>24.132568715478268</v>
      </c>
      <c r="H4" s="29">
        <f t="shared" si="7"/>
        <v>26.794752987758091</v>
      </c>
      <c r="I4" s="29">
        <f t="shared" si="7"/>
        <v>23.839712103474486</v>
      </c>
      <c r="J4" s="29">
        <f t="shared" si="7"/>
        <v>28.970700362505742</v>
      </c>
      <c r="K4" s="29">
        <f t="shared" si="7"/>
        <v>30.627669084212133</v>
      </c>
      <c r="L4" s="29">
        <f t="shared" si="7"/>
        <v>31.903334252938095</v>
      </c>
      <c r="M4" s="29">
        <f t="shared" si="7"/>
        <v>33.017010294079796</v>
      </c>
      <c r="N4" s="29">
        <f t="shared" si="7"/>
        <v>34.232990773967913</v>
      </c>
      <c r="O4" s="29">
        <f t="shared" si="7"/>
        <v>36.399323299526024</v>
      </c>
      <c r="P4" s="29">
        <f t="shared" si="7"/>
        <v>37.039750332143008</v>
      </c>
      <c r="Q4" s="29">
        <f t="shared" si="7"/>
        <v>38.24134946525043</v>
      </c>
      <c r="R4" s="29">
        <f t="shared" si="7"/>
        <v>38.412264951991581</v>
      </c>
      <c r="S4" s="29">
        <f t="shared" si="7"/>
        <v>42.493121444954802</v>
      </c>
      <c r="T4" s="29">
        <f t="shared" si="7"/>
        <v>35.105539186729004</v>
      </c>
      <c r="U4" s="29">
        <f t="shared" si="7"/>
        <v>24.401687589422412</v>
      </c>
      <c r="V4" s="29">
        <f t="shared" si="7"/>
        <v>20.111736662528781</v>
      </c>
      <c r="W4" s="29">
        <f t="shared" si="7"/>
        <v>23.597177823947352</v>
      </c>
      <c r="X4" s="29">
        <f t="shared" ref="X4" si="8">SUM(X5:X7)</f>
        <v>30.896902014088091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1.3120325770231095E-2</v>
      </c>
      <c r="D6" s="10">
        <v>3.5194972774416175E-2</v>
      </c>
      <c r="E6" s="10">
        <v>5.523273512273786E-2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6.0993271421678534E-2</v>
      </c>
      <c r="L6" s="10">
        <v>5.876366191846473E-2</v>
      </c>
      <c r="M6" s="10">
        <v>2.804839052221883E-2</v>
      </c>
      <c r="N6" s="10">
        <v>3.1606890258598905E-2</v>
      </c>
      <c r="O6" s="10">
        <v>3.2448943598560986E-2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2.9457004469657724E-3</v>
      </c>
      <c r="W6" s="10">
        <v>1.3477259133376138E-4</v>
      </c>
      <c r="X6" s="10">
        <v>2.5557628381130678E-2</v>
      </c>
    </row>
    <row r="7" spans="1:24" ht="11.25" customHeight="1" x14ac:dyDescent="0.2">
      <c r="A7" s="41" t="s">
        <v>9</v>
      </c>
      <c r="B7" s="9" t="s">
        <v>10</v>
      </c>
      <c r="C7" s="10">
        <v>5.9705450586160156</v>
      </c>
      <c r="D7" s="10">
        <v>16.075726085445723</v>
      </c>
      <c r="E7" s="10">
        <v>20.364014743082357</v>
      </c>
      <c r="F7" s="10">
        <v>21.515159741855104</v>
      </c>
      <c r="G7" s="10">
        <v>24.132568715478268</v>
      </c>
      <c r="H7" s="10">
        <v>26.794752987758091</v>
      </c>
      <c r="I7" s="10">
        <v>23.839712103474486</v>
      </c>
      <c r="J7" s="10">
        <v>28.970700362505742</v>
      </c>
      <c r="K7" s="10">
        <v>30.566675812790454</v>
      </c>
      <c r="L7" s="10">
        <v>31.844570591019629</v>
      </c>
      <c r="M7" s="10">
        <v>32.988961903557581</v>
      </c>
      <c r="N7" s="10">
        <v>34.201383883709312</v>
      </c>
      <c r="O7" s="10">
        <v>36.366874355927465</v>
      </c>
      <c r="P7" s="10">
        <v>37.039750332143008</v>
      </c>
      <c r="Q7" s="10">
        <v>38.24134946525043</v>
      </c>
      <c r="R7" s="10">
        <v>38.412264951991581</v>
      </c>
      <c r="S7" s="10">
        <v>42.493121444954802</v>
      </c>
      <c r="T7" s="10">
        <v>35.105539186729004</v>
      </c>
      <c r="U7" s="10">
        <v>24.401687589422412</v>
      </c>
      <c r="V7" s="10">
        <v>20.108790962081816</v>
      </c>
      <c r="W7" s="10">
        <v>23.597043051356017</v>
      </c>
      <c r="X7" s="10">
        <v>30.871344385706962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1.411903340788867</v>
      </c>
      <c r="N8" s="29">
        <f t="shared" si="10"/>
        <v>0.7721451214621986</v>
      </c>
      <c r="O8" s="29">
        <f t="shared" si="10"/>
        <v>0.58809721955823635</v>
      </c>
      <c r="P8" s="29">
        <f t="shared" si="10"/>
        <v>0.63324909997373258</v>
      </c>
      <c r="Q8" s="29">
        <f t="shared" si="10"/>
        <v>0.56758476176786643</v>
      </c>
      <c r="R8" s="29">
        <f t="shared" si="10"/>
        <v>0.4835962408641537</v>
      </c>
      <c r="S8" s="29">
        <f t="shared" si="10"/>
        <v>0.43748475086720684</v>
      </c>
      <c r="T8" s="29">
        <f t="shared" si="10"/>
        <v>0.31489619449281159</v>
      </c>
      <c r="U8" s="29">
        <f t="shared" si="10"/>
        <v>0.19905607364155395</v>
      </c>
      <c r="V8" s="29">
        <f t="shared" si="10"/>
        <v>0.14882783295738694</v>
      </c>
      <c r="W8" s="29">
        <f t="shared" si="10"/>
        <v>6.3902628381798901E-2</v>
      </c>
      <c r="X8" s="29">
        <f t="shared" ref="X8" si="11">SUM(X9:X10)</f>
        <v>2.9791210041750858E-2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1.411903340788867</v>
      </c>
      <c r="N10" s="10">
        <v>0.7721451214621986</v>
      </c>
      <c r="O10" s="10">
        <v>0.58809721955823635</v>
      </c>
      <c r="P10" s="10">
        <v>0.63324909997373258</v>
      </c>
      <c r="Q10" s="10">
        <v>0.56758476176786643</v>
      </c>
      <c r="R10" s="10">
        <v>0.4835962408641537</v>
      </c>
      <c r="S10" s="10">
        <v>0.43748475086720684</v>
      </c>
      <c r="T10" s="10">
        <v>0.31489619449281159</v>
      </c>
      <c r="U10" s="10">
        <v>0.19905607364155395</v>
      </c>
      <c r="V10" s="10">
        <v>0.14882783295738694</v>
      </c>
      <c r="W10" s="10">
        <v>6.3902628381798901E-2</v>
      </c>
      <c r="X10" s="10">
        <v>2.9791210041750858E-2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3.8515930904525804</v>
      </c>
      <c r="D11" s="29">
        <f t="shared" ref="D11:W11" si="13">SUM(D12:D16)</f>
        <v>4.5490364087935218</v>
      </c>
      <c r="E11" s="29">
        <f t="shared" si="13"/>
        <v>7.6456084002254308</v>
      </c>
      <c r="F11" s="29">
        <f t="shared" si="13"/>
        <v>8.1881966217623212</v>
      </c>
      <c r="G11" s="29">
        <f t="shared" si="13"/>
        <v>6.2140366036708077</v>
      </c>
      <c r="H11" s="29">
        <f t="shared" si="13"/>
        <v>2.7683968741912843</v>
      </c>
      <c r="I11" s="29">
        <f t="shared" si="13"/>
        <v>2.2967796522797936</v>
      </c>
      <c r="J11" s="29">
        <f t="shared" si="13"/>
        <v>2.903416990197262</v>
      </c>
      <c r="K11" s="29">
        <f t="shared" si="13"/>
        <v>2.1580984223999242</v>
      </c>
      <c r="L11" s="29">
        <f t="shared" si="13"/>
        <v>2.1060308136419224</v>
      </c>
      <c r="M11" s="29">
        <f t="shared" si="13"/>
        <v>1.9793337870253931</v>
      </c>
      <c r="N11" s="29">
        <f t="shared" si="13"/>
        <v>1.934439898445776</v>
      </c>
      <c r="O11" s="29">
        <f t="shared" si="13"/>
        <v>0.80307147089870268</v>
      </c>
      <c r="P11" s="29">
        <f t="shared" si="13"/>
        <v>1.3065550066447733</v>
      </c>
      <c r="Q11" s="29">
        <f t="shared" si="13"/>
        <v>0.79539784499686272</v>
      </c>
      <c r="R11" s="29">
        <f t="shared" si="13"/>
        <v>1.1762706908229714</v>
      </c>
      <c r="S11" s="29">
        <f t="shared" si="13"/>
        <v>1.3916117375176833</v>
      </c>
      <c r="T11" s="29">
        <f t="shared" si="13"/>
        <v>0.91420796783431579</v>
      </c>
      <c r="U11" s="29">
        <f t="shared" si="13"/>
        <v>0.98764423233250431</v>
      </c>
      <c r="V11" s="29">
        <f t="shared" si="13"/>
        <v>0.77564711319279256</v>
      </c>
      <c r="W11" s="29">
        <f t="shared" si="13"/>
        <v>0.46731375040501955</v>
      </c>
      <c r="X11" s="29">
        <f t="shared" ref="X11" si="14">SUM(X12:X16)</f>
        <v>1.7993569666187419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3.6989430843557534</v>
      </c>
      <c r="D13" s="10">
        <v>4.5490364087935218</v>
      </c>
      <c r="E13" s="10">
        <v>7.6291474377224668</v>
      </c>
      <c r="F13" s="10">
        <v>8.1881966217623212</v>
      </c>
      <c r="G13" s="10">
        <v>6.2140366036708077</v>
      </c>
      <c r="H13" s="10">
        <v>2.7683968741912843</v>
      </c>
      <c r="I13" s="10">
        <v>2.2967796522797936</v>
      </c>
      <c r="J13" s="10">
        <v>2.903416990197262</v>
      </c>
      <c r="K13" s="10">
        <v>2.1580984223999242</v>
      </c>
      <c r="L13" s="10">
        <v>2.1060308136419224</v>
      </c>
      <c r="M13" s="10">
        <v>1.9793337870253931</v>
      </c>
      <c r="N13" s="10">
        <v>1.934439898445776</v>
      </c>
      <c r="O13" s="10">
        <v>0.80307147089870268</v>
      </c>
      <c r="P13" s="10">
        <v>1.3065550066447733</v>
      </c>
      <c r="Q13" s="10">
        <v>0.79539784499686272</v>
      </c>
      <c r="R13" s="10">
        <v>1.1762706908229714</v>
      </c>
      <c r="S13" s="10">
        <v>1.3916117375176833</v>
      </c>
      <c r="T13" s="10">
        <v>0.91420796783431579</v>
      </c>
      <c r="U13" s="10">
        <v>0.64622154409689581</v>
      </c>
      <c r="V13" s="10">
        <v>0.467637310206934</v>
      </c>
      <c r="W13" s="10">
        <v>0.46731375040501955</v>
      </c>
      <c r="X13" s="10">
        <v>1.7993569666187419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0.15265000609682688</v>
      </c>
      <c r="D16" s="10">
        <v>0</v>
      </c>
      <c r="E16" s="10">
        <v>1.6460962502963694E-2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0.34142268823560851</v>
      </c>
      <c r="V16" s="10">
        <v>0.30800980298585856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4.6238573174008204E-3</v>
      </c>
      <c r="D17" s="37">
        <f t="shared" si="15"/>
        <v>3.1532909809274885E-3</v>
      </c>
      <c r="E17" s="37">
        <f t="shared" si="15"/>
        <v>2.540380713132668E-3</v>
      </c>
      <c r="F17" s="37">
        <f t="shared" si="15"/>
        <v>4.2751130912479819E-3</v>
      </c>
      <c r="G17" s="37">
        <f t="shared" si="15"/>
        <v>3.3187042197174725E-3</v>
      </c>
      <c r="H17" s="37">
        <f t="shared" si="15"/>
        <v>3.6567763637244907E-3</v>
      </c>
      <c r="I17" s="37">
        <f t="shared" si="15"/>
        <v>5.6335499812287127E-3</v>
      </c>
      <c r="J17" s="37">
        <f t="shared" si="15"/>
        <v>2.4033664408538314E-2</v>
      </c>
      <c r="K17" s="37">
        <f t="shared" si="15"/>
        <v>3.2077343072381324E-2</v>
      </c>
      <c r="L17" s="37">
        <f t="shared" si="15"/>
        <v>3.1313021743300078E-2</v>
      </c>
      <c r="M17" s="37">
        <f t="shared" si="15"/>
        <v>3.0329074089676999E-2</v>
      </c>
      <c r="N17" s="37">
        <f t="shared" si="15"/>
        <v>3.4361657401092614E-2</v>
      </c>
      <c r="O17" s="37">
        <f t="shared" si="15"/>
        <v>2.6864631120821235E-2</v>
      </c>
      <c r="P17" s="37">
        <f t="shared" si="15"/>
        <v>1.8736690774572004E-2</v>
      </c>
      <c r="Q17" s="37">
        <f t="shared" si="15"/>
        <v>5.8683496579455142E-3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0.84902153894210919</v>
      </c>
      <c r="X17" s="37">
        <f t="shared" ref="X17" si="16">SUM(X18:X21)</f>
        <v>0.53397897120294469</v>
      </c>
    </row>
    <row r="18" spans="1:24" ht="11.25" customHeight="1" x14ac:dyDescent="0.2">
      <c r="A18" s="42" t="s">
        <v>27</v>
      </c>
      <c r="B18" s="9" t="s">
        <v>28</v>
      </c>
      <c r="C18" s="10">
        <v>4.6238573174008204E-3</v>
      </c>
      <c r="D18" s="10">
        <v>3.1532909809274885E-3</v>
      </c>
      <c r="E18" s="10">
        <v>2.540380713132668E-3</v>
      </c>
      <c r="F18" s="10">
        <v>4.2751130912479819E-3</v>
      </c>
      <c r="G18" s="10">
        <v>3.3187042197174725E-3</v>
      </c>
      <c r="H18" s="10">
        <v>3.6567763637244907E-3</v>
      </c>
      <c r="I18" s="10">
        <v>4.225162485921535E-3</v>
      </c>
      <c r="J18" s="10">
        <v>2.2531560383004669E-2</v>
      </c>
      <c r="K18" s="10">
        <v>3.0549850545125073E-2</v>
      </c>
      <c r="L18" s="10">
        <v>2.8330829196319119E-2</v>
      </c>
      <c r="M18" s="10">
        <v>2.8812620385193149E-2</v>
      </c>
      <c r="N18" s="10">
        <v>3.2725388001040585E-2</v>
      </c>
      <c r="O18" s="10">
        <v>2.5284358701949398E-2</v>
      </c>
      <c r="P18" s="10">
        <v>1.8736690774572004E-2</v>
      </c>
      <c r="Q18" s="10">
        <v>3.9122331052970092E-3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1.4083874953071782E-3</v>
      </c>
      <c r="J19" s="10">
        <v>1.5021040255336444E-3</v>
      </c>
      <c r="K19" s="10">
        <v>1.5274925272562533E-3</v>
      </c>
      <c r="L19" s="10">
        <v>2.9821925469809591E-3</v>
      </c>
      <c r="M19" s="10">
        <v>1.5164537044838494E-3</v>
      </c>
      <c r="N19" s="10">
        <v>1.6362694000520289E-3</v>
      </c>
      <c r="O19" s="10">
        <v>1.5802724188718374E-3</v>
      </c>
      <c r="P19" s="10">
        <v>0</v>
      </c>
      <c r="Q19" s="10">
        <v>1.9561165526485046E-3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0.84902153894210919</v>
      </c>
      <c r="X19" s="10">
        <v>0.53397897120294469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75.938134264183702</v>
      </c>
      <c r="D26" s="37">
        <f t="shared" si="19"/>
        <v>88.67931127401485</v>
      </c>
      <c r="E26" s="37">
        <f t="shared" si="19"/>
        <v>91.799572402743138</v>
      </c>
      <c r="F26" s="37">
        <f t="shared" si="19"/>
        <v>128.91345429406246</v>
      </c>
      <c r="G26" s="37">
        <f t="shared" si="19"/>
        <v>116.7849331317468</v>
      </c>
      <c r="H26" s="37">
        <f t="shared" si="19"/>
        <v>103.65294688186934</v>
      </c>
      <c r="I26" s="37">
        <f t="shared" si="19"/>
        <v>115.36155312845784</v>
      </c>
      <c r="J26" s="37">
        <f t="shared" si="19"/>
        <v>109.24597509445506</v>
      </c>
      <c r="K26" s="37">
        <f t="shared" si="19"/>
        <v>107.04982992442804</v>
      </c>
      <c r="L26" s="37">
        <f t="shared" si="19"/>
        <v>100.87421445073991</v>
      </c>
      <c r="M26" s="37">
        <f t="shared" si="19"/>
        <v>101.32373058293636</v>
      </c>
      <c r="N26" s="37">
        <f t="shared" si="19"/>
        <v>99.419243633678661</v>
      </c>
      <c r="O26" s="37">
        <f t="shared" si="19"/>
        <v>116.49837225408885</v>
      </c>
      <c r="P26" s="37">
        <f t="shared" si="19"/>
        <v>86.971217331985088</v>
      </c>
      <c r="Q26" s="37">
        <f t="shared" si="19"/>
        <v>92.466205674064923</v>
      </c>
      <c r="R26" s="37">
        <f t="shared" si="19"/>
        <v>88.604919353696772</v>
      </c>
      <c r="S26" s="37">
        <f t="shared" si="19"/>
        <v>89.687575260328828</v>
      </c>
      <c r="T26" s="37">
        <f t="shared" si="19"/>
        <v>91.891018335478208</v>
      </c>
      <c r="U26" s="37">
        <f t="shared" si="19"/>
        <v>84.588812930112141</v>
      </c>
      <c r="V26" s="37">
        <f t="shared" si="19"/>
        <v>82.201136050717466</v>
      </c>
      <c r="W26" s="37">
        <f t="shared" si="19"/>
        <v>65.230409998218533</v>
      </c>
      <c r="X26" s="37">
        <f t="shared" ref="X26" si="20">SUM(X27,X33)</f>
        <v>67.047434640591845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75.938134264183702</v>
      </c>
      <c r="D33" s="29">
        <f t="shared" si="23"/>
        <v>88.67931127401485</v>
      </c>
      <c r="E33" s="29">
        <f t="shared" si="23"/>
        <v>91.799572402743138</v>
      </c>
      <c r="F33" s="29">
        <f t="shared" si="23"/>
        <v>128.91345429406246</v>
      </c>
      <c r="G33" s="29">
        <f t="shared" si="23"/>
        <v>116.7849331317468</v>
      </c>
      <c r="H33" s="29">
        <f t="shared" si="23"/>
        <v>103.65294688186934</v>
      </c>
      <c r="I33" s="29">
        <f t="shared" si="23"/>
        <v>115.36155312845784</v>
      </c>
      <c r="J33" s="29">
        <f t="shared" si="23"/>
        <v>109.24597509445506</v>
      </c>
      <c r="K33" s="29">
        <f t="shared" si="23"/>
        <v>107.04982992442804</v>
      </c>
      <c r="L33" s="29">
        <f t="shared" si="23"/>
        <v>100.87421445073991</v>
      </c>
      <c r="M33" s="29">
        <f t="shared" si="23"/>
        <v>101.32373058293636</v>
      </c>
      <c r="N33" s="29">
        <f t="shared" si="23"/>
        <v>99.419243633678661</v>
      </c>
      <c r="O33" s="29">
        <f t="shared" si="23"/>
        <v>116.49837225408885</v>
      </c>
      <c r="P33" s="29">
        <f t="shared" si="23"/>
        <v>86.971217331985088</v>
      </c>
      <c r="Q33" s="29">
        <f t="shared" si="23"/>
        <v>92.466205674064923</v>
      </c>
      <c r="R33" s="29">
        <f t="shared" si="23"/>
        <v>88.604919353696772</v>
      </c>
      <c r="S33" s="29">
        <f t="shared" si="23"/>
        <v>89.687575260328828</v>
      </c>
      <c r="T33" s="29">
        <f t="shared" si="23"/>
        <v>91.891018335478208</v>
      </c>
      <c r="U33" s="29">
        <f t="shared" si="23"/>
        <v>84.588812930112141</v>
      </c>
      <c r="V33" s="29">
        <f t="shared" si="23"/>
        <v>82.201136050717466</v>
      </c>
      <c r="W33" s="29">
        <f t="shared" si="23"/>
        <v>65.230409998218533</v>
      </c>
      <c r="X33" s="29">
        <f t="shared" ref="X33" si="24">SUM(X34:X50)</f>
        <v>67.047434640591845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53.937439171211004</v>
      </c>
      <c r="D36" s="10">
        <v>66.462824622704176</v>
      </c>
      <c r="E36" s="10">
        <v>65.156825848076622</v>
      </c>
      <c r="F36" s="10">
        <v>100.53209208093406</v>
      </c>
      <c r="G36" s="10">
        <v>86.646186166173308</v>
      </c>
      <c r="H36" s="10">
        <v>74.054661394190489</v>
      </c>
      <c r="I36" s="10">
        <v>82.844869440787534</v>
      </c>
      <c r="J36" s="10">
        <v>73.290022795216373</v>
      </c>
      <c r="K36" s="10">
        <v>68.437366859791169</v>
      </c>
      <c r="L36" s="10">
        <v>61.220039406702455</v>
      </c>
      <c r="M36" s="10">
        <v>58.903796969651346</v>
      </c>
      <c r="N36" s="10">
        <v>57.341607645766352</v>
      </c>
      <c r="O36" s="10">
        <v>74.514108463544062</v>
      </c>
      <c r="P36" s="10">
        <v>44.769718698889378</v>
      </c>
      <c r="Q36" s="10">
        <v>50.605058345795733</v>
      </c>
      <c r="R36" s="10">
        <v>45.832783071981609</v>
      </c>
      <c r="S36" s="10">
        <v>47.900339492783885</v>
      </c>
      <c r="T36" s="10">
        <v>47.857272616386545</v>
      </c>
      <c r="U36" s="10">
        <v>43.306913744620815</v>
      </c>
      <c r="V36" s="10">
        <v>47.652277993617304</v>
      </c>
      <c r="W36" s="10">
        <v>31.209209255945638</v>
      </c>
      <c r="X36" s="10">
        <v>28.940546835194141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3.0439402073302764E-3</v>
      </c>
      <c r="W41" s="10">
        <v>1.4235827533574717E-2</v>
      </c>
      <c r="X41" s="10">
        <v>4.7255901101636452E-2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20.635969364917869</v>
      </c>
      <c r="D43" s="10">
        <v>18.508615003311391</v>
      </c>
      <c r="E43" s="10">
        <v>26.148340020878759</v>
      </c>
      <c r="F43" s="10">
        <v>25.735417338502756</v>
      </c>
      <c r="G43" s="10">
        <v>26.428853543675114</v>
      </c>
      <c r="H43" s="10">
        <v>29.598285487678851</v>
      </c>
      <c r="I43" s="10">
        <v>32.516683687670302</v>
      </c>
      <c r="J43" s="10">
        <v>35.955952299238689</v>
      </c>
      <c r="K43" s="10">
        <v>38.61246306463687</v>
      </c>
      <c r="L43" s="10">
        <v>39.654175044037459</v>
      </c>
      <c r="M43" s="10">
        <v>42.204360292887756</v>
      </c>
      <c r="N43" s="10">
        <v>42.012078810906502</v>
      </c>
      <c r="O43" s="10">
        <v>41.984263790544794</v>
      </c>
      <c r="P43" s="10">
        <v>42.20149863309571</v>
      </c>
      <c r="Q43" s="10">
        <v>41.861147328269183</v>
      </c>
      <c r="R43" s="10">
        <v>42.772136281715163</v>
      </c>
      <c r="S43" s="10">
        <v>41.787235767544935</v>
      </c>
      <c r="T43" s="10">
        <v>44.033745719091655</v>
      </c>
      <c r="U43" s="10">
        <v>41.281899185491319</v>
      </c>
      <c r="V43" s="10">
        <v>34.545814116892835</v>
      </c>
      <c r="W43" s="10">
        <v>34.006964914739314</v>
      </c>
      <c r="X43" s="10">
        <v>38.059631904296069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0.12318317071325703</v>
      </c>
      <c r="N44" s="10">
        <v>6.5557177005813413E-2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1.3647257280548257</v>
      </c>
      <c r="D50" s="10">
        <v>3.707871647999283</v>
      </c>
      <c r="E50" s="10">
        <v>0.49440653378775584</v>
      </c>
      <c r="F50" s="10">
        <v>2.6459448746256324</v>
      </c>
      <c r="G50" s="10">
        <v>3.709893421898367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9.2390149684000333E-2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33.023588960876658</v>
      </c>
      <c r="D51" s="37">
        <v>43.770043783509237</v>
      </c>
      <c r="E51" s="37">
        <v>57.394821451806358</v>
      </c>
      <c r="F51" s="37">
        <v>79.632531550676163</v>
      </c>
      <c r="G51" s="37">
        <v>85.504201751540876</v>
      </c>
      <c r="H51" s="37">
        <v>92.651742727687392</v>
      </c>
      <c r="I51" s="37">
        <v>99.395539093808821</v>
      </c>
      <c r="J51" s="37">
        <v>109.30059941795568</v>
      </c>
      <c r="K51" s="37">
        <v>120.9270009052958</v>
      </c>
      <c r="L51" s="37">
        <v>125.49364456950573</v>
      </c>
      <c r="M51" s="37">
        <v>140.57980776676632</v>
      </c>
      <c r="N51" s="37">
        <v>142.31616733892531</v>
      </c>
      <c r="O51" s="37">
        <v>142.02698364610643</v>
      </c>
      <c r="P51" s="37">
        <v>144.78522295721768</v>
      </c>
      <c r="Q51" s="37">
        <v>146.55420824097862</v>
      </c>
      <c r="R51" s="37">
        <v>148.22666854663987</v>
      </c>
      <c r="S51" s="37">
        <v>147.16667118144295</v>
      </c>
      <c r="T51" s="37">
        <v>113.594205046843</v>
      </c>
      <c r="U51" s="37">
        <v>102.71357507010653</v>
      </c>
      <c r="V51" s="37">
        <v>85.772936827480976</v>
      </c>
      <c r="W51" s="37">
        <v>69.762287807087418</v>
      </c>
      <c r="X51" s="37">
        <v>93.433836179945885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6.6947666277694564</v>
      </c>
      <c r="D52" s="37">
        <f t="shared" si="25"/>
        <v>6.8327377819866504</v>
      </c>
      <c r="E52" s="37">
        <f t="shared" si="25"/>
        <v>7.9522022689723055</v>
      </c>
      <c r="F52" s="37">
        <f t="shared" si="25"/>
        <v>8.2005122484956878</v>
      </c>
      <c r="G52" s="37">
        <f t="shared" si="25"/>
        <v>9.2279122521538568</v>
      </c>
      <c r="H52" s="37">
        <f t="shared" si="25"/>
        <v>9.8060600517981822</v>
      </c>
      <c r="I52" s="37">
        <f t="shared" si="25"/>
        <v>11.417969970586562</v>
      </c>
      <c r="J52" s="37">
        <f t="shared" si="25"/>
        <v>13.293418718975433</v>
      </c>
      <c r="K52" s="37">
        <f t="shared" si="25"/>
        <v>15.820521771544438</v>
      </c>
      <c r="L52" s="37">
        <f t="shared" si="25"/>
        <v>16.419544508573008</v>
      </c>
      <c r="M52" s="37">
        <f t="shared" si="25"/>
        <v>17.367803647506435</v>
      </c>
      <c r="N52" s="37">
        <f t="shared" si="25"/>
        <v>18.817868468993478</v>
      </c>
      <c r="O52" s="37">
        <f t="shared" si="25"/>
        <v>20.23383957921169</v>
      </c>
      <c r="P52" s="37">
        <f t="shared" si="25"/>
        <v>20.070726173987008</v>
      </c>
      <c r="Q52" s="37">
        <f t="shared" si="25"/>
        <v>21.58911387321902</v>
      </c>
      <c r="R52" s="37">
        <f t="shared" si="25"/>
        <v>23.771089679198496</v>
      </c>
      <c r="S52" s="37">
        <f t="shared" si="25"/>
        <v>25.942773459178273</v>
      </c>
      <c r="T52" s="37">
        <f t="shared" si="25"/>
        <v>26.390300475410211</v>
      </c>
      <c r="U52" s="37">
        <f t="shared" si="25"/>
        <v>24.802789358115952</v>
      </c>
      <c r="V52" s="37">
        <f t="shared" si="25"/>
        <v>24.534114359028813</v>
      </c>
      <c r="W52" s="37">
        <f t="shared" si="25"/>
        <v>26.074157863765336</v>
      </c>
      <c r="X52" s="37">
        <f t="shared" ref="X52" si="26">SUM(X53:X70)</f>
        <v>28.368042774852924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2.3903697334479789E-2</v>
      </c>
      <c r="F57" s="10">
        <v>2.3903697334479789E-2</v>
      </c>
      <c r="G57" s="10">
        <v>9.5528804815133275E-2</v>
      </c>
      <c r="H57" s="10">
        <v>0.14333619948409279</v>
      </c>
      <c r="I57" s="10">
        <v>0.26276870163370591</v>
      </c>
      <c r="J57" s="10">
        <v>0.35829750644883918</v>
      </c>
      <c r="K57" s="10">
        <v>1.2897678417884779</v>
      </c>
      <c r="L57" s="10">
        <v>1.982459157351677</v>
      </c>
      <c r="M57" s="10">
        <v>2.3884780739466889</v>
      </c>
      <c r="N57" s="10">
        <v>3.2005159071367149</v>
      </c>
      <c r="O57" s="10">
        <v>3.9171109200343932</v>
      </c>
      <c r="P57" s="10">
        <v>4.275322441960447</v>
      </c>
      <c r="Q57" s="10">
        <v>4.7769561478933786</v>
      </c>
      <c r="R57" s="10">
        <v>5.4934651762682716</v>
      </c>
      <c r="S57" s="10">
        <v>5.8755803955288046</v>
      </c>
      <c r="T57" s="10">
        <v>5.9107480653482369</v>
      </c>
      <c r="U57" s="10">
        <v>6.0751504729148742</v>
      </c>
      <c r="V57" s="10">
        <v>5.8527944969905414</v>
      </c>
      <c r="W57" s="10">
        <v>5.6086844368013757</v>
      </c>
      <c r="X57" s="10">
        <v>5.4502149613069646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6.1006018916595046</v>
      </c>
      <c r="D59" s="10">
        <v>6.0794512528438638</v>
      </c>
      <c r="E59" s="10">
        <v>7.2730207460338994</v>
      </c>
      <c r="F59" s="10">
        <v>7.3275032799787008</v>
      </c>
      <c r="G59" s="10">
        <v>7.4876108058406778</v>
      </c>
      <c r="H59" s="10">
        <v>7.4567872116677023</v>
      </c>
      <c r="I59" s="10">
        <v>8.6268295721204336</v>
      </c>
      <c r="J59" s="10">
        <v>10.479654607045431</v>
      </c>
      <c r="K59" s="10">
        <v>11.465984959159476</v>
      </c>
      <c r="L59" s="10">
        <v>11.661988183472918</v>
      </c>
      <c r="M59" s="10">
        <v>11.895871729714191</v>
      </c>
      <c r="N59" s="10">
        <v>12.048465738170481</v>
      </c>
      <c r="O59" s="10">
        <v>12.313373971731865</v>
      </c>
      <c r="P59" s="10">
        <v>11.777426002222144</v>
      </c>
      <c r="Q59" s="10">
        <v>12.208766046248231</v>
      </c>
      <c r="R59" s="10">
        <v>13.405028700118377</v>
      </c>
      <c r="S59" s="10">
        <v>14.862628100472412</v>
      </c>
      <c r="T59" s="10">
        <v>15.671304138207153</v>
      </c>
      <c r="U59" s="10">
        <v>13.945334474533626</v>
      </c>
      <c r="V59" s="10">
        <v>14.31591516382454</v>
      </c>
      <c r="W59" s="10">
        <v>16.34619347818596</v>
      </c>
      <c r="X59" s="10">
        <v>19.244263152397433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0.58054994677203253</v>
      </c>
      <c r="D61" s="10">
        <v>0.75328652914278693</v>
      </c>
      <c r="E61" s="10">
        <v>0.64262147954260807</v>
      </c>
      <c r="F61" s="10">
        <v>0.83127008991462248</v>
      </c>
      <c r="G61" s="10">
        <v>1.6286253337231118</v>
      </c>
      <c r="H61" s="10">
        <v>2.1696873091431979</v>
      </c>
      <c r="I61" s="10">
        <v>2.4756297379510714</v>
      </c>
      <c r="J61" s="10">
        <v>2.4000257615010452</v>
      </c>
      <c r="K61" s="10">
        <v>3.0464983060310713</v>
      </c>
      <c r="L61" s="10">
        <v>2.7750971677484135</v>
      </c>
      <c r="M61" s="10">
        <v>3.0834538438455548</v>
      </c>
      <c r="N61" s="10">
        <v>3.5688868236862814</v>
      </c>
      <c r="O61" s="10">
        <v>4.0033546874454302</v>
      </c>
      <c r="P61" s="10">
        <v>4.0179777298044179</v>
      </c>
      <c r="Q61" s="10">
        <v>4.6033916790774105</v>
      </c>
      <c r="R61" s="10">
        <v>4.8725958028118477</v>
      </c>
      <c r="S61" s="10">
        <v>4.9072459796633163</v>
      </c>
      <c r="T61" s="10">
        <v>4.6738195026899056</v>
      </c>
      <c r="U61" s="10">
        <v>4.6829974472266658</v>
      </c>
      <c r="V61" s="10">
        <v>4.2487030368003396</v>
      </c>
      <c r="W61" s="10">
        <v>3.9935150757405018</v>
      </c>
      <c r="X61" s="10">
        <v>3.5337444853632074</v>
      </c>
    </row>
    <row r="62" spans="1:24" ht="11.25" customHeight="1" x14ac:dyDescent="0.2">
      <c r="A62" s="42" t="s">
        <v>111</v>
      </c>
      <c r="B62" s="9" t="s">
        <v>112</v>
      </c>
      <c r="C62" s="10">
        <v>1.3614789337919183E-2</v>
      </c>
      <c r="D62" s="10">
        <v>0</v>
      </c>
      <c r="E62" s="10">
        <v>1.2656346061318491E-2</v>
      </c>
      <c r="F62" s="10">
        <v>1.7835181267884002E-2</v>
      </c>
      <c r="G62" s="10">
        <v>1.6147307774933461E-2</v>
      </c>
      <c r="H62" s="10">
        <v>3.6249331503189E-2</v>
      </c>
      <c r="I62" s="10">
        <v>5.2741958881353045E-2</v>
      </c>
      <c r="J62" s="10">
        <v>5.5440843980119212E-2</v>
      </c>
      <c r="K62" s="10">
        <v>1.8270664565412712E-2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0.25236679487054492</v>
      </c>
      <c r="T62" s="10">
        <v>7.8451024283821946E-2</v>
      </c>
      <c r="U62" s="10">
        <v>3.5734131386950821E-2</v>
      </c>
      <c r="V62" s="10">
        <v>4.485985446753488E-3</v>
      </c>
      <c r="W62" s="10">
        <v>2.313982495293454E-2</v>
      </c>
      <c r="X62" s="10">
        <v>2.3614383396595474E-2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4.495218864319267E-2</v>
      </c>
      <c r="T69" s="10">
        <v>5.5977744881090329E-2</v>
      </c>
      <c r="U69" s="10">
        <v>6.3572832053831574E-2</v>
      </c>
      <c r="V69" s="10">
        <v>0.11221567596663984</v>
      </c>
      <c r="W69" s="10">
        <v>0.10262504808456717</v>
      </c>
      <c r="X69" s="10">
        <v>0.11620579238872167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1.719776440240758E-2</v>
      </c>
      <c r="D71" s="37">
        <f t="shared" si="27"/>
        <v>9.6449624007904911E-2</v>
      </c>
      <c r="E71" s="37">
        <f t="shared" si="27"/>
        <v>0.12782089456312151</v>
      </c>
      <c r="F71" s="37">
        <f t="shared" si="27"/>
        <v>9.0450830585362879E-2</v>
      </c>
      <c r="G71" s="37">
        <f t="shared" si="27"/>
        <v>2.4862650575638344E-3</v>
      </c>
      <c r="H71" s="37">
        <f t="shared" si="27"/>
        <v>2.6583423114843151E-2</v>
      </c>
      <c r="I71" s="37">
        <f t="shared" si="27"/>
        <v>0</v>
      </c>
      <c r="J71" s="37">
        <f t="shared" si="27"/>
        <v>0</v>
      </c>
      <c r="K71" s="37">
        <f t="shared" si="27"/>
        <v>8.4512101891679473E-2</v>
      </c>
      <c r="L71" s="37">
        <f t="shared" si="27"/>
        <v>0.20191987376926204</v>
      </c>
      <c r="M71" s="37">
        <f t="shared" si="27"/>
        <v>3.8520751956480713E-2</v>
      </c>
      <c r="N71" s="37">
        <f t="shared" si="27"/>
        <v>7.0892680692915822E-2</v>
      </c>
      <c r="O71" s="37">
        <f t="shared" si="27"/>
        <v>6.6677093658701392E-2</v>
      </c>
      <c r="P71" s="37">
        <f t="shared" si="27"/>
        <v>0.6670685369894197</v>
      </c>
      <c r="Q71" s="37">
        <f t="shared" si="27"/>
        <v>0.43017019946810697</v>
      </c>
      <c r="R71" s="37">
        <f t="shared" si="27"/>
        <v>0.37114816613634216</v>
      </c>
      <c r="S71" s="37">
        <f t="shared" si="27"/>
        <v>0.68389189065320022</v>
      </c>
      <c r="T71" s="37">
        <f t="shared" si="27"/>
        <v>0.48969851265302311</v>
      </c>
      <c r="U71" s="37">
        <f t="shared" si="27"/>
        <v>0.40433787603014471</v>
      </c>
      <c r="V71" s="37">
        <f t="shared" si="27"/>
        <v>0.3823174043559423</v>
      </c>
      <c r="W71" s="37">
        <f t="shared" si="27"/>
        <v>1.2916918805468129</v>
      </c>
      <c r="X71" s="37">
        <f t="shared" ref="X71" si="28">SUM(X72:X73)</f>
        <v>1.6832627664885713</v>
      </c>
    </row>
    <row r="72" spans="1:24" ht="11.25" customHeight="1" x14ac:dyDescent="0.2">
      <c r="A72" s="42" t="s">
        <v>131</v>
      </c>
      <c r="B72" s="9" t="s">
        <v>132</v>
      </c>
      <c r="C72" s="10">
        <v>2.8658641444540005E-3</v>
      </c>
      <c r="D72" s="10">
        <v>9.6449624007904911E-2</v>
      </c>
      <c r="E72" s="10">
        <v>0.11643109429195657</v>
      </c>
      <c r="F72" s="10">
        <v>7.6435835996868789E-2</v>
      </c>
      <c r="G72" s="10">
        <v>2.4862650575638344E-3</v>
      </c>
      <c r="H72" s="10">
        <v>2.6583423114843151E-2</v>
      </c>
      <c r="I72" s="10">
        <v>0</v>
      </c>
      <c r="J72" s="10">
        <v>0</v>
      </c>
      <c r="K72" s="10">
        <v>0</v>
      </c>
      <c r="L72" s="10">
        <v>0.15103065220965436</v>
      </c>
      <c r="M72" s="10">
        <v>3.1112094456127386E-2</v>
      </c>
      <c r="N72" s="10">
        <v>1.6954768523833992E-2</v>
      </c>
      <c r="O72" s="10">
        <v>1.6218401843428046E-2</v>
      </c>
      <c r="P72" s="10">
        <v>0.61477885142285416</v>
      </c>
      <c r="Q72" s="10">
        <v>0.14711303271402515</v>
      </c>
      <c r="R72" s="10">
        <v>0.27598179400076778</v>
      </c>
      <c r="S72" s="10">
        <v>0.22346761011071201</v>
      </c>
      <c r="T72" s="10">
        <v>0.23362585313996906</v>
      </c>
      <c r="U72" s="10">
        <v>0.22678349541986212</v>
      </c>
      <c r="V72" s="10">
        <v>0.26851726410763921</v>
      </c>
      <c r="W72" s="10">
        <v>0.37439131116683094</v>
      </c>
      <c r="X72" s="10">
        <v>0.35768991760734981</v>
      </c>
    </row>
    <row r="73" spans="1:24" ht="11.25" customHeight="1" x14ac:dyDescent="0.2">
      <c r="A73" s="42" t="s">
        <v>133</v>
      </c>
      <c r="B73" s="9" t="s">
        <v>134</v>
      </c>
      <c r="C73" s="10">
        <v>1.433190025795358E-2</v>
      </c>
      <c r="D73" s="10">
        <v>0</v>
      </c>
      <c r="E73" s="10">
        <v>1.1389800271164948E-2</v>
      </c>
      <c r="F73" s="10">
        <v>1.4014994588494088E-2</v>
      </c>
      <c r="G73" s="10">
        <v>0</v>
      </c>
      <c r="H73" s="10">
        <v>0</v>
      </c>
      <c r="I73" s="10">
        <v>0</v>
      </c>
      <c r="J73" s="10">
        <v>0</v>
      </c>
      <c r="K73" s="10">
        <v>8.4512101891679473E-2</v>
      </c>
      <c r="L73" s="10">
        <v>5.0889221559607678E-2</v>
      </c>
      <c r="M73" s="10">
        <v>7.4086575003533264E-3</v>
      </c>
      <c r="N73" s="10">
        <v>5.3937912169081829E-2</v>
      </c>
      <c r="O73" s="10">
        <v>5.0458691815273349E-2</v>
      </c>
      <c r="P73" s="10">
        <v>5.2289685566565561E-2</v>
      </c>
      <c r="Q73" s="10">
        <v>0.28305716675408182</v>
      </c>
      <c r="R73" s="10">
        <v>9.5166372135574398E-2</v>
      </c>
      <c r="S73" s="10">
        <v>0.46042428054248824</v>
      </c>
      <c r="T73" s="10">
        <v>0.25607265951305402</v>
      </c>
      <c r="U73" s="10">
        <v>0.17755438061028261</v>
      </c>
      <c r="V73" s="10">
        <v>0.11380014024830312</v>
      </c>
      <c r="W73" s="10">
        <v>0.91730056937998194</v>
      </c>
      <c r="X73" s="10">
        <v>1.3255728488812215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45.264045714764947</v>
      </c>
      <c r="D75" s="37">
        <v>51.846685403318965</v>
      </c>
      <c r="E75" s="37">
        <v>63.943497023806295</v>
      </c>
      <c r="F75" s="37">
        <v>72.233951181658938</v>
      </c>
      <c r="G75" s="37">
        <v>93.242811350636273</v>
      </c>
      <c r="H75" s="37">
        <v>99.951898052652325</v>
      </c>
      <c r="I75" s="37">
        <v>107.8140698880796</v>
      </c>
      <c r="J75" s="37">
        <v>115.21486859559049</v>
      </c>
      <c r="K75" s="37">
        <v>122.0756916391978</v>
      </c>
      <c r="L75" s="37">
        <v>124.84047758296575</v>
      </c>
      <c r="M75" s="37">
        <v>124.4538354927484</v>
      </c>
      <c r="N75" s="37">
        <v>123.8902648155463</v>
      </c>
      <c r="O75" s="37">
        <v>125.16121091372138</v>
      </c>
      <c r="P75" s="37">
        <v>128.35965881740299</v>
      </c>
      <c r="Q75" s="37">
        <v>124.48690296495049</v>
      </c>
      <c r="R75" s="37">
        <v>124.02294530053153</v>
      </c>
      <c r="S75" s="37">
        <v>130.23577239704227</v>
      </c>
      <c r="T75" s="37">
        <v>152.52065547839538</v>
      </c>
      <c r="U75" s="37">
        <v>124.43138162659265</v>
      </c>
      <c r="V75" s="37">
        <v>123.04363077680637</v>
      </c>
      <c r="W75" s="37">
        <v>124.21624118866768</v>
      </c>
      <c r="X75" s="37">
        <v>103.80885212017562</v>
      </c>
    </row>
    <row r="76" spans="1:24" ht="11.25" customHeight="1" x14ac:dyDescent="0.2">
      <c r="A76" s="38" t="s">
        <v>139</v>
      </c>
      <c r="B76" s="39" t="s">
        <v>140</v>
      </c>
      <c r="C76" s="40">
        <v>179.11561119011441</v>
      </c>
      <c r="D76" s="40">
        <v>172.57084063347997</v>
      </c>
      <c r="E76" s="40">
        <v>213.97408575657721</v>
      </c>
      <c r="F76" s="40">
        <v>188.16869345487731</v>
      </c>
      <c r="G76" s="40">
        <v>214.59483678143886</v>
      </c>
      <c r="H76" s="40">
        <v>226.55325510170454</v>
      </c>
      <c r="I76" s="40">
        <v>252.53349944877115</v>
      </c>
      <c r="J76" s="40">
        <v>293.71471883455206</v>
      </c>
      <c r="K76" s="40">
        <v>314.47287183572456</v>
      </c>
      <c r="L76" s="40">
        <v>330.70738064061771</v>
      </c>
      <c r="M76" s="40">
        <v>316.41211581960232</v>
      </c>
      <c r="N76" s="40">
        <v>329.33891004829701</v>
      </c>
      <c r="O76" s="40">
        <v>328.47129673736418</v>
      </c>
      <c r="P76" s="40">
        <v>364.29250711748483</v>
      </c>
      <c r="Q76" s="40">
        <v>368.635686771385</v>
      </c>
      <c r="R76" s="40">
        <v>383.60453002452471</v>
      </c>
      <c r="S76" s="40">
        <v>389.15379943920959</v>
      </c>
      <c r="T76" s="40">
        <v>391.37066422725013</v>
      </c>
      <c r="U76" s="40">
        <v>435.22986145364752</v>
      </c>
      <c r="V76" s="40">
        <v>452.59605091186285</v>
      </c>
      <c r="W76" s="40">
        <v>418.86837408527606</v>
      </c>
      <c r="X76" s="40">
        <v>464.77867583870699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401.59853469033908</v>
      </c>
      <c r="D2" s="31">
        <f t="shared" ref="D2:W2" si="1">SUM(D3,D17,D22,D25,D26,D51,D52,D71,D74,D75,D76)</f>
        <v>467.47017902619768</v>
      </c>
      <c r="E2" s="31">
        <f t="shared" si="1"/>
        <v>533.68171934056261</v>
      </c>
      <c r="F2" s="31">
        <f t="shared" si="1"/>
        <v>602.30282240854444</v>
      </c>
      <c r="G2" s="31">
        <f t="shared" si="1"/>
        <v>624.73094119071948</v>
      </c>
      <c r="H2" s="31">
        <f t="shared" si="1"/>
        <v>648.40726159402243</v>
      </c>
      <c r="I2" s="31">
        <f t="shared" si="1"/>
        <v>685.52344053128661</v>
      </c>
      <c r="J2" s="31">
        <f t="shared" si="1"/>
        <v>739.35068728064311</v>
      </c>
      <c r="K2" s="31">
        <f t="shared" si="1"/>
        <v>775.91418053486143</v>
      </c>
      <c r="L2" s="31">
        <f t="shared" si="1"/>
        <v>777.6878021025509</v>
      </c>
      <c r="M2" s="31">
        <f t="shared" si="1"/>
        <v>787.42559939620924</v>
      </c>
      <c r="N2" s="31">
        <f t="shared" si="1"/>
        <v>809.69236633079936</v>
      </c>
      <c r="O2" s="31">
        <f t="shared" si="1"/>
        <v>815.45453636135198</v>
      </c>
      <c r="P2" s="31">
        <f t="shared" si="1"/>
        <v>819.70276832829722</v>
      </c>
      <c r="Q2" s="31">
        <f t="shared" si="1"/>
        <v>830.12255618763913</v>
      </c>
      <c r="R2" s="31">
        <f t="shared" si="1"/>
        <v>835.23026995466262</v>
      </c>
      <c r="S2" s="31">
        <f t="shared" si="1"/>
        <v>838.33906804070102</v>
      </c>
      <c r="T2" s="31">
        <f t="shared" si="1"/>
        <v>827.01829555962468</v>
      </c>
      <c r="U2" s="31">
        <f t="shared" si="1"/>
        <v>836.43542620737242</v>
      </c>
      <c r="V2" s="31">
        <f t="shared" si="1"/>
        <v>842.53144390012767</v>
      </c>
      <c r="W2" s="31">
        <f t="shared" si="1"/>
        <v>786.91614745366257</v>
      </c>
      <c r="X2" s="31">
        <f t="shared" ref="X2" si="2">SUM(X3,X17,X22,X25,X26,X51,X52,X71,X74,X75,X76)</f>
        <v>815.66453487326726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1.2121578866113293E-2</v>
      </c>
      <c r="D17" s="37">
        <f t="shared" si="15"/>
        <v>7.5152746359291563E-3</v>
      </c>
      <c r="E17" s="37">
        <f t="shared" si="15"/>
        <v>5.3625002818786785E-3</v>
      </c>
      <c r="F17" s="37">
        <f t="shared" si="15"/>
        <v>7.349730111303833E-3</v>
      </c>
      <c r="G17" s="37">
        <f t="shared" si="15"/>
        <v>5.4638603804684259E-3</v>
      </c>
      <c r="H17" s="37">
        <f t="shared" si="15"/>
        <v>6.092990897762266E-3</v>
      </c>
      <c r="I17" s="37">
        <f t="shared" si="15"/>
        <v>9.3425894875642616E-3</v>
      </c>
      <c r="J17" s="37">
        <f t="shared" si="15"/>
        <v>3.7815530231935839E-2</v>
      </c>
      <c r="K17" s="37">
        <f t="shared" si="15"/>
        <v>4.66792612039863E-2</v>
      </c>
      <c r="L17" s="37">
        <f t="shared" si="15"/>
        <v>4.5344465135582018E-2</v>
      </c>
      <c r="M17" s="37">
        <f t="shared" si="15"/>
        <v>3.9434378150564275E-2</v>
      </c>
      <c r="N17" s="37">
        <f t="shared" si="15"/>
        <v>5.0863948333288195E-2</v>
      </c>
      <c r="O17" s="37">
        <f t="shared" si="15"/>
        <v>4.4066665546632945E-2</v>
      </c>
      <c r="P17" s="37">
        <f t="shared" si="15"/>
        <v>3.0845592935760533E-2</v>
      </c>
      <c r="Q17" s="37">
        <f t="shared" si="15"/>
        <v>9.5129263780308233E-3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2.1368574332677128</v>
      </c>
      <c r="X17" s="37">
        <f t="shared" ref="X17" si="16">SUM(X18:X21)</f>
        <v>1.4169430945783348</v>
      </c>
    </row>
    <row r="18" spans="1:24" ht="11.25" customHeight="1" x14ac:dyDescent="0.2">
      <c r="A18" s="42" t="s">
        <v>27</v>
      </c>
      <c r="B18" s="9" t="s">
        <v>28</v>
      </c>
      <c r="C18" s="10">
        <v>1.2121578866113293E-2</v>
      </c>
      <c r="D18" s="10">
        <v>7.5152746359291563E-3</v>
      </c>
      <c r="E18" s="10">
        <v>5.3625002818786785E-3</v>
      </c>
      <c r="F18" s="10">
        <v>7.349730111303833E-3</v>
      </c>
      <c r="G18" s="10">
        <v>5.4638603804684259E-3</v>
      </c>
      <c r="H18" s="10">
        <v>6.092990897762266E-3</v>
      </c>
      <c r="I18" s="10">
        <v>7.0069421156731971E-3</v>
      </c>
      <c r="J18" s="10">
        <v>3.5452059592439848E-2</v>
      </c>
      <c r="K18" s="10">
        <v>4.4456439241891715E-2</v>
      </c>
      <c r="L18" s="10">
        <v>4.1025944646478969E-2</v>
      </c>
      <c r="M18" s="10">
        <v>3.7462659243036066E-2</v>
      </c>
      <c r="N18" s="10">
        <v>4.8441855555512565E-2</v>
      </c>
      <c r="O18" s="10">
        <v>4.1474508749772182E-2</v>
      </c>
      <c r="P18" s="10">
        <v>3.0845592935760533E-2</v>
      </c>
      <c r="Q18" s="10">
        <v>6.3419509186872156E-3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2.3356473718910654E-3</v>
      </c>
      <c r="J19" s="10">
        <v>2.3634706394959895E-3</v>
      </c>
      <c r="K19" s="10">
        <v>2.2228219620945852E-3</v>
      </c>
      <c r="L19" s="10">
        <v>4.3185204891030482E-3</v>
      </c>
      <c r="M19" s="10">
        <v>1.9717189075282131E-3</v>
      </c>
      <c r="N19" s="10">
        <v>2.4220927777756276E-3</v>
      </c>
      <c r="O19" s="10">
        <v>2.5921567968607614E-3</v>
      </c>
      <c r="P19" s="10">
        <v>0</v>
      </c>
      <c r="Q19" s="10">
        <v>3.1709754593436073E-3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2.1368574332677128</v>
      </c>
      <c r="X19" s="10">
        <v>1.4169430945783348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2.5495771658483193</v>
      </c>
      <c r="D26" s="37">
        <f t="shared" si="19"/>
        <v>13.748783287871921</v>
      </c>
      <c r="E26" s="37">
        <f t="shared" si="19"/>
        <v>17.314283352267339</v>
      </c>
      <c r="F26" s="37">
        <f t="shared" si="19"/>
        <v>35.036867506340215</v>
      </c>
      <c r="G26" s="37">
        <f t="shared" si="19"/>
        <v>36.495602311900598</v>
      </c>
      <c r="H26" s="37">
        <f t="shared" si="19"/>
        <v>38.919457264450941</v>
      </c>
      <c r="I26" s="37">
        <f t="shared" si="19"/>
        <v>45.945586277183203</v>
      </c>
      <c r="J26" s="37">
        <f t="shared" si="19"/>
        <v>47.592264393089692</v>
      </c>
      <c r="K26" s="37">
        <f t="shared" si="19"/>
        <v>41.147499864198508</v>
      </c>
      <c r="L26" s="37">
        <f t="shared" si="19"/>
        <v>28.87265190886075</v>
      </c>
      <c r="M26" s="37">
        <f t="shared" si="19"/>
        <v>22.399384457691696</v>
      </c>
      <c r="N26" s="37">
        <f t="shared" si="19"/>
        <v>21.764153317260305</v>
      </c>
      <c r="O26" s="37">
        <f t="shared" si="19"/>
        <v>22.170672275922897</v>
      </c>
      <c r="P26" s="37">
        <f t="shared" si="19"/>
        <v>23.349111911600712</v>
      </c>
      <c r="Q26" s="37">
        <f t="shared" si="19"/>
        <v>20.809902961169072</v>
      </c>
      <c r="R26" s="37">
        <f t="shared" si="19"/>
        <v>25.582178234983143</v>
      </c>
      <c r="S26" s="37">
        <f t="shared" si="19"/>
        <v>29.008001005926321</v>
      </c>
      <c r="T26" s="37">
        <f t="shared" si="19"/>
        <v>30.660698148875717</v>
      </c>
      <c r="U26" s="37">
        <f t="shared" si="19"/>
        <v>29.750523916600191</v>
      </c>
      <c r="V26" s="37">
        <f t="shared" si="19"/>
        <v>34.855030690819461</v>
      </c>
      <c r="W26" s="37">
        <f t="shared" si="19"/>
        <v>23.725356522214259</v>
      </c>
      <c r="X26" s="37">
        <f t="shared" ref="X26" si="20">SUM(X27,X33)</f>
        <v>22.697974231013941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2.5495771658483193</v>
      </c>
      <c r="D33" s="29">
        <f t="shared" si="23"/>
        <v>13.748783287871921</v>
      </c>
      <c r="E33" s="29">
        <f t="shared" si="23"/>
        <v>17.314283352267339</v>
      </c>
      <c r="F33" s="29">
        <f t="shared" si="23"/>
        <v>35.036867506340215</v>
      </c>
      <c r="G33" s="29">
        <f t="shared" si="23"/>
        <v>36.495602311900598</v>
      </c>
      <c r="H33" s="29">
        <f t="shared" si="23"/>
        <v>38.919457264450941</v>
      </c>
      <c r="I33" s="29">
        <f t="shared" si="23"/>
        <v>45.945586277183203</v>
      </c>
      <c r="J33" s="29">
        <f t="shared" si="23"/>
        <v>47.592264393089692</v>
      </c>
      <c r="K33" s="29">
        <f t="shared" si="23"/>
        <v>41.147499864198508</v>
      </c>
      <c r="L33" s="29">
        <f t="shared" si="23"/>
        <v>28.87265190886075</v>
      </c>
      <c r="M33" s="29">
        <f t="shared" si="23"/>
        <v>22.399384457691696</v>
      </c>
      <c r="N33" s="29">
        <f t="shared" si="23"/>
        <v>21.764153317260305</v>
      </c>
      <c r="O33" s="29">
        <f t="shared" si="23"/>
        <v>22.170672275922897</v>
      </c>
      <c r="P33" s="29">
        <f t="shared" si="23"/>
        <v>23.349111911600712</v>
      </c>
      <c r="Q33" s="29">
        <f t="shared" si="23"/>
        <v>20.809902961169072</v>
      </c>
      <c r="R33" s="29">
        <f t="shared" si="23"/>
        <v>25.582178234983143</v>
      </c>
      <c r="S33" s="29">
        <f t="shared" si="23"/>
        <v>29.008001005926321</v>
      </c>
      <c r="T33" s="29">
        <f t="shared" si="23"/>
        <v>30.660698148875717</v>
      </c>
      <c r="U33" s="29">
        <f t="shared" si="23"/>
        <v>29.750523916600191</v>
      </c>
      <c r="V33" s="29">
        <f t="shared" si="23"/>
        <v>34.855030690819461</v>
      </c>
      <c r="W33" s="29">
        <f t="shared" si="23"/>
        <v>23.725356522214259</v>
      </c>
      <c r="X33" s="29">
        <f t="shared" ref="X33" si="24">SUM(X34:X50)</f>
        <v>22.697974231013941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2.5495771658483193</v>
      </c>
      <c r="D36" s="10">
        <v>13.748783287871921</v>
      </c>
      <c r="E36" s="10">
        <v>17.314283352267339</v>
      </c>
      <c r="F36" s="10">
        <v>35.036867506340215</v>
      </c>
      <c r="G36" s="10">
        <v>36.495602311900598</v>
      </c>
      <c r="H36" s="10">
        <v>38.919457264450941</v>
      </c>
      <c r="I36" s="10">
        <v>45.945586277183203</v>
      </c>
      <c r="J36" s="10">
        <v>47.592264393089692</v>
      </c>
      <c r="K36" s="10">
        <v>41.147499864198508</v>
      </c>
      <c r="L36" s="10">
        <v>28.87265190886075</v>
      </c>
      <c r="M36" s="10">
        <v>22.399384457691696</v>
      </c>
      <c r="N36" s="10">
        <v>21.764153317260305</v>
      </c>
      <c r="O36" s="10">
        <v>22.170672275922897</v>
      </c>
      <c r="P36" s="10">
        <v>23.349111911600712</v>
      </c>
      <c r="Q36" s="10">
        <v>20.809902961169072</v>
      </c>
      <c r="R36" s="10">
        <v>25.582178234983143</v>
      </c>
      <c r="S36" s="10">
        <v>29.008001005926321</v>
      </c>
      <c r="T36" s="10">
        <v>30.660698148875717</v>
      </c>
      <c r="U36" s="10">
        <v>29.750523916600191</v>
      </c>
      <c r="V36" s="10">
        <v>34.855030690819461</v>
      </c>
      <c r="W36" s="10">
        <v>23.725356522214259</v>
      </c>
      <c r="X36" s="10">
        <v>22.697974231013941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86.572316261781125</v>
      </c>
      <c r="D51" s="37">
        <v>104.31764840267364</v>
      </c>
      <c r="E51" s="37">
        <v>121.15496886848496</v>
      </c>
      <c r="F51" s="37">
        <v>136.9034227832565</v>
      </c>
      <c r="G51" s="37">
        <v>140.77272012918203</v>
      </c>
      <c r="H51" s="37">
        <v>154.37811037660248</v>
      </c>
      <c r="I51" s="37">
        <v>164.83597762384008</v>
      </c>
      <c r="J51" s="37">
        <v>171.97794108292575</v>
      </c>
      <c r="K51" s="37">
        <v>175.974146273142</v>
      </c>
      <c r="L51" s="37">
        <v>181.72766070194538</v>
      </c>
      <c r="M51" s="37">
        <v>182.78425788458799</v>
      </c>
      <c r="N51" s="37">
        <v>210.66394143981304</v>
      </c>
      <c r="O51" s="37">
        <v>232.97009211786101</v>
      </c>
      <c r="P51" s="37">
        <v>238.35511319387095</v>
      </c>
      <c r="Q51" s="37">
        <v>237.57265238948244</v>
      </c>
      <c r="R51" s="37">
        <v>244.86747081226505</v>
      </c>
      <c r="S51" s="37">
        <v>233.50392084443246</v>
      </c>
      <c r="T51" s="37">
        <v>218.11463259506164</v>
      </c>
      <c r="U51" s="37">
        <v>209.84770268523215</v>
      </c>
      <c r="V51" s="37">
        <v>214.45351237887209</v>
      </c>
      <c r="W51" s="37">
        <v>175.58101464431846</v>
      </c>
      <c r="X51" s="37">
        <v>247.93191514057068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1.5219288750611435</v>
      </c>
      <c r="D52" s="37">
        <f t="shared" si="25"/>
        <v>1.7953164425024806</v>
      </c>
      <c r="E52" s="37">
        <f t="shared" si="25"/>
        <v>1.3565123713047822</v>
      </c>
      <c r="F52" s="37">
        <f t="shared" si="25"/>
        <v>1.4291109217623623</v>
      </c>
      <c r="G52" s="37">
        <f t="shared" si="25"/>
        <v>2.6813421282582488</v>
      </c>
      <c r="H52" s="37">
        <f t="shared" si="25"/>
        <v>3.6151745993389448</v>
      </c>
      <c r="I52" s="37">
        <f t="shared" si="25"/>
        <v>4.1055448947731907</v>
      </c>
      <c r="J52" s="37">
        <f t="shared" si="25"/>
        <v>3.7762966644913458</v>
      </c>
      <c r="K52" s="37">
        <f t="shared" si="25"/>
        <v>4.4332939253677734</v>
      </c>
      <c r="L52" s="37">
        <f t="shared" si="25"/>
        <v>4.0186251522577763</v>
      </c>
      <c r="M52" s="37">
        <f t="shared" si="25"/>
        <v>4.0091591496821577</v>
      </c>
      <c r="N52" s="37">
        <f t="shared" si="25"/>
        <v>5.2828556227197554</v>
      </c>
      <c r="O52" s="37">
        <f t="shared" si="25"/>
        <v>6.5667937625048669</v>
      </c>
      <c r="P52" s="37">
        <f t="shared" si="25"/>
        <v>6.6146635480954794</v>
      </c>
      <c r="Q52" s="37">
        <f t="shared" si="25"/>
        <v>7.4623580196880113</v>
      </c>
      <c r="R52" s="37">
        <f t="shared" si="25"/>
        <v>8.0494301209338115</v>
      </c>
      <c r="S52" s="37">
        <f t="shared" si="25"/>
        <v>7.7861459228545105</v>
      </c>
      <c r="T52" s="37">
        <f t="shared" si="25"/>
        <v>8.9742995536124344</v>
      </c>
      <c r="U52" s="37">
        <f t="shared" si="25"/>
        <v>9.5675401748072275</v>
      </c>
      <c r="V52" s="37">
        <f t="shared" si="25"/>
        <v>10.622806248656838</v>
      </c>
      <c r="W52" s="37">
        <f t="shared" si="25"/>
        <v>10.051067002488175</v>
      </c>
      <c r="X52" s="37">
        <f t="shared" ref="X52" si="26">SUM(X53:X70)</f>
        <v>9.3769888264694572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1.5219288750611435</v>
      </c>
      <c r="D61" s="10">
        <v>1.7953164425024806</v>
      </c>
      <c r="E61" s="10">
        <v>1.3565123713047822</v>
      </c>
      <c r="F61" s="10">
        <v>1.4291109217623623</v>
      </c>
      <c r="G61" s="10">
        <v>2.6813421282582488</v>
      </c>
      <c r="H61" s="10">
        <v>3.6151745993389448</v>
      </c>
      <c r="I61" s="10">
        <v>4.1055448947731907</v>
      </c>
      <c r="J61" s="10">
        <v>3.7762966644913458</v>
      </c>
      <c r="K61" s="10">
        <v>4.4332939253677734</v>
      </c>
      <c r="L61" s="10">
        <v>4.0186251522577763</v>
      </c>
      <c r="M61" s="10">
        <v>4.0091591496821577</v>
      </c>
      <c r="N61" s="10">
        <v>5.2828556227197554</v>
      </c>
      <c r="O61" s="10">
        <v>6.5667937625048669</v>
      </c>
      <c r="P61" s="10">
        <v>6.6146635480954794</v>
      </c>
      <c r="Q61" s="10">
        <v>7.4623580196880113</v>
      </c>
      <c r="R61" s="10">
        <v>8.0494301209338115</v>
      </c>
      <c r="S61" s="10">
        <v>7.7861459228545105</v>
      </c>
      <c r="T61" s="10">
        <v>8.9742995536124344</v>
      </c>
      <c r="U61" s="10">
        <v>9.5675401748072275</v>
      </c>
      <c r="V61" s="10">
        <v>10.622806248656838</v>
      </c>
      <c r="W61" s="10">
        <v>10.051067002488175</v>
      </c>
      <c r="X61" s="10">
        <v>9.3769888264694572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310.94259080878237</v>
      </c>
      <c r="D76" s="40">
        <v>347.60091561851368</v>
      </c>
      <c r="E76" s="40">
        <v>393.85059224822368</v>
      </c>
      <c r="F76" s="40">
        <v>428.92607146707405</v>
      </c>
      <c r="G76" s="40">
        <v>444.77581276099806</v>
      </c>
      <c r="H76" s="40">
        <v>451.48842636273224</v>
      </c>
      <c r="I76" s="40">
        <v>470.62698914600253</v>
      </c>
      <c r="J76" s="40">
        <v>515.9663696099044</v>
      </c>
      <c r="K76" s="40">
        <v>554.31256121094918</v>
      </c>
      <c r="L76" s="40">
        <v>563.02351987435145</v>
      </c>
      <c r="M76" s="40">
        <v>578.19336352609685</v>
      </c>
      <c r="N76" s="40">
        <v>571.93055200267293</v>
      </c>
      <c r="O76" s="40">
        <v>553.70291153951655</v>
      </c>
      <c r="P76" s="40">
        <v>551.35303408179425</v>
      </c>
      <c r="Q76" s="40">
        <v>564.26812989092161</v>
      </c>
      <c r="R76" s="40">
        <v>556.73119078648062</v>
      </c>
      <c r="S76" s="40">
        <v>568.04100026748779</v>
      </c>
      <c r="T76" s="40">
        <v>569.26866526207482</v>
      </c>
      <c r="U76" s="40">
        <v>587.26965943073287</v>
      </c>
      <c r="V76" s="40">
        <v>582.60009458177922</v>
      </c>
      <c r="W76" s="40">
        <v>575.42185185137396</v>
      </c>
      <c r="X76" s="40">
        <v>534.24071358063486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79.81119862451267</v>
      </c>
      <c r="D2" s="31">
        <f t="shared" ref="D2:W2" si="1">SUM(D3,D17,D22,D25,D26,D51,D52,D71,D74,D75,D76)</f>
        <v>80.809405948878407</v>
      </c>
      <c r="E2" s="31">
        <f t="shared" si="1"/>
        <v>82.211828805789864</v>
      </c>
      <c r="F2" s="31">
        <f t="shared" si="1"/>
        <v>84.688575961133324</v>
      </c>
      <c r="G2" s="31">
        <f t="shared" si="1"/>
        <v>87.998784561851821</v>
      </c>
      <c r="H2" s="31">
        <f t="shared" si="1"/>
        <v>90.771887138481262</v>
      </c>
      <c r="I2" s="31">
        <f t="shared" si="1"/>
        <v>94.909168966144051</v>
      </c>
      <c r="J2" s="31">
        <f t="shared" si="1"/>
        <v>99.276483546199117</v>
      </c>
      <c r="K2" s="31">
        <f t="shared" si="1"/>
        <v>103.44535208592453</v>
      </c>
      <c r="L2" s="31">
        <f t="shared" si="1"/>
        <v>107.23927369684209</v>
      </c>
      <c r="M2" s="31">
        <f t="shared" si="1"/>
        <v>108.09891821998031</v>
      </c>
      <c r="N2" s="31">
        <f t="shared" si="1"/>
        <v>110.93050576207216</v>
      </c>
      <c r="O2" s="31">
        <f t="shared" si="1"/>
        <v>113.46853320990529</v>
      </c>
      <c r="P2" s="31">
        <f t="shared" si="1"/>
        <v>114.70143553960266</v>
      </c>
      <c r="Q2" s="31">
        <f t="shared" si="1"/>
        <v>117.43727794036531</v>
      </c>
      <c r="R2" s="31">
        <f t="shared" si="1"/>
        <v>119.28289746169062</v>
      </c>
      <c r="S2" s="31">
        <f t="shared" si="1"/>
        <v>120.54918067934872</v>
      </c>
      <c r="T2" s="31">
        <f t="shared" si="1"/>
        <v>122.26137829459404</v>
      </c>
      <c r="U2" s="31">
        <f t="shared" si="1"/>
        <v>123.87895805751185</v>
      </c>
      <c r="V2" s="31">
        <f t="shared" si="1"/>
        <v>126.01220058091836</v>
      </c>
      <c r="W2" s="31">
        <f t="shared" si="1"/>
        <v>127.81924877098848</v>
      </c>
      <c r="X2" s="31">
        <f t="shared" ref="X2" si="2">SUM(X3,X17,X22,X25,X26,X51,X52,X71,X74,X75,X76)</f>
        <v>129.24656848715603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79.81119862451267</v>
      </c>
      <c r="D76" s="40">
        <v>80.809405948878407</v>
      </c>
      <c r="E76" s="40">
        <v>82.211828805789864</v>
      </c>
      <c r="F76" s="40">
        <v>84.688575961133324</v>
      </c>
      <c r="G76" s="40">
        <v>87.998784561851821</v>
      </c>
      <c r="H76" s="40">
        <v>90.771887138481262</v>
      </c>
      <c r="I76" s="40">
        <v>94.909168966144051</v>
      </c>
      <c r="J76" s="40">
        <v>99.276483546199117</v>
      </c>
      <c r="K76" s="40">
        <v>103.44535208592453</v>
      </c>
      <c r="L76" s="40">
        <v>107.23927369684209</v>
      </c>
      <c r="M76" s="40">
        <v>108.09891821998031</v>
      </c>
      <c r="N76" s="40">
        <v>110.93050576207216</v>
      </c>
      <c r="O76" s="40">
        <v>113.46853320990529</v>
      </c>
      <c r="P76" s="40">
        <v>114.70143553960266</v>
      </c>
      <c r="Q76" s="40">
        <v>117.43727794036531</v>
      </c>
      <c r="R76" s="40">
        <v>119.28289746169062</v>
      </c>
      <c r="S76" s="40">
        <v>120.54918067934872</v>
      </c>
      <c r="T76" s="40">
        <v>122.26137829459404</v>
      </c>
      <c r="U76" s="40">
        <v>123.87895805751185</v>
      </c>
      <c r="V76" s="40">
        <v>126.01220058091836</v>
      </c>
      <c r="W76" s="40">
        <v>127.81924877098848</v>
      </c>
      <c r="X76" s="40">
        <v>129.24656848715603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163.87288906536338</v>
      </c>
      <c r="D2" s="31">
        <f t="shared" si="0"/>
        <v>167.39767440776805</v>
      </c>
      <c r="E2" s="31">
        <f t="shared" si="0"/>
        <v>171.42913512921925</v>
      </c>
      <c r="F2" s="31">
        <f t="shared" si="0"/>
        <v>175.60993266401331</v>
      </c>
      <c r="G2" s="31">
        <f t="shared" si="0"/>
        <v>178.81225160334048</v>
      </c>
      <c r="H2" s="31">
        <f t="shared" si="0"/>
        <v>181.55389477564603</v>
      </c>
      <c r="I2" s="31">
        <f t="shared" si="0"/>
        <v>184.70482163099169</v>
      </c>
      <c r="J2" s="31">
        <f t="shared" si="0"/>
        <v>186.46463947479955</v>
      </c>
      <c r="K2" s="31">
        <f t="shared" si="0"/>
        <v>190.0239864267601</v>
      </c>
      <c r="L2" s="31">
        <f t="shared" si="0"/>
        <v>193.63112259624347</v>
      </c>
      <c r="M2" s="31">
        <f t="shared" si="0"/>
        <v>197.93162788990534</v>
      </c>
      <c r="N2" s="31">
        <f t="shared" si="0"/>
        <v>202.72254333800103</v>
      </c>
      <c r="O2" s="31">
        <f t="shared" si="0"/>
        <v>209.89132646813792</v>
      </c>
      <c r="P2" s="31">
        <f t="shared" si="0"/>
        <v>217.58380254545824</v>
      </c>
      <c r="Q2" s="31">
        <f t="shared" si="0"/>
        <v>226.11427346600445</v>
      </c>
      <c r="R2" s="31">
        <f t="shared" si="0"/>
        <v>233.4932362120677</v>
      </c>
      <c r="S2" s="31">
        <f t="shared" si="0"/>
        <v>239.7935304794822</v>
      </c>
      <c r="T2" s="31">
        <f t="shared" si="0"/>
        <v>237.00640615632119</v>
      </c>
      <c r="U2" s="31">
        <f t="shared" si="0"/>
        <v>233.2973960677009</v>
      </c>
      <c r="V2" s="31">
        <f t="shared" si="0"/>
        <v>226.22599865218004</v>
      </c>
      <c r="W2" s="31">
        <f t="shared" si="0"/>
        <v>218.93538038670971</v>
      </c>
      <c r="X2" s="31">
        <f t="shared" ref="X2" si="1">SUM(X3,X17,X22,X25,X26,X51,X52,X71,X74,X75,X76)</f>
        <v>213.70320027637231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163.87288906536338</v>
      </c>
      <c r="D76" s="40">
        <v>167.39767440776805</v>
      </c>
      <c r="E76" s="40">
        <v>171.42913512921925</v>
      </c>
      <c r="F76" s="40">
        <v>175.60993266401331</v>
      </c>
      <c r="G76" s="40">
        <v>178.81225160334048</v>
      </c>
      <c r="H76" s="40">
        <v>181.55389477564603</v>
      </c>
      <c r="I76" s="40">
        <v>184.70482163099169</v>
      </c>
      <c r="J76" s="40">
        <v>186.46463947479955</v>
      </c>
      <c r="K76" s="40">
        <v>190.0239864267601</v>
      </c>
      <c r="L76" s="40">
        <v>193.63112259624347</v>
      </c>
      <c r="M76" s="40">
        <v>197.93162788990534</v>
      </c>
      <c r="N76" s="40">
        <v>202.72254333800103</v>
      </c>
      <c r="O76" s="40">
        <v>209.89132646813792</v>
      </c>
      <c r="P76" s="40">
        <v>217.58380254545824</v>
      </c>
      <c r="Q76" s="40">
        <v>226.11427346600445</v>
      </c>
      <c r="R76" s="40">
        <v>233.4932362120677</v>
      </c>
      <c r="S76" s="40">
        <v>239.7935304794822</v>
      </c>
      <c r="T76" s="40">
        <v>237.00640615632119</v>
      </c>
      <c r="U76" s="40">
        <v>233.2973960677009</v>
      </c>
      <c r="V76" s="40">
        <v>226.22599865218004</v>
      </c>
      <c r="W76" s="40">
        <v>218.93538038670971</v>
      </c>
      <c r="X76" s="40">
        <v>213.70320027637231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502.29287376697607</v>
      </c>
      <c r="D2" s="31">
        <f t="shared" si="0"/>
        <v>504.21687568202134</v>
      </c>
      <c r="E2" s="31">
        <f t="shared" si="0"/>
        <v>507.51780574622421</v>
      </c>
      <c r="F2" s="31">
        <f t="shared" si="0"/>
        <v>516.16471388896559</v>
      </c>
      <c r="G2" s="31">
        <f t="shared" si="0"/>
        <v>531.61816890113278</v>
      </c>
      <c r="H2" s="31">
        <f t="shared" si="0"/>
        <v>540.27634036005747</v>
      </c>
      <c r="I2" s="31">
        <f t="shared" si="0"/>
        <v>556.95217822203085</v>
      </c>
      <c r="J2" s="31">
        <f t="shared" si="0"/>
        <v>579.99401625490134</v>
      </c>
      <c r="K2" s="31">
        <f t="shared" si="0"/>
        <v>603.15771459544112</v>
      </c>
      <c r="L2" s="31">
        <f t="shared" si="0"/>
        <v>620.7332709396311</v>
      </c>
      <c r="M2" s="31">
        <f t="shared" si="0"/>
        <v>624.9392804643162</v>
      </c>
      <c r="N2" s="31">
        <f t="shared" si="0"/>
        <v>643.67744790252743</v>
      </c>
      <c r="O2" s="31">
        <f t="shared" si="0"/>
        <v>655.01964979691718</v>
      </c>
      <c r="P2" s="31">
        <f t="shared" si="0"/>
        <v>659.58801960856533</v>
      </c>
      <c r="Q2" s="31">
        <f t="shared" si="0"/>
        <v>673.15168785256867</v>
      </c>
      <c r="R2" s="31">
        <f t="shared" si="0"/>
        <v>683.10442300964166</v>
      </c>
      <c r="S2" s="31">
        <f t="shared" si="0"/>
        <v>685.19392150698957</v>
      </c>
      <c r="T2" s="31">
        <f t="shared" si="0"/>
        <v>666.26660063421957</v>
      </c>
      <c r="U2" s="31">
        <f t="shared" si="0"/>
        <v>629.93162622369061</v>
      </c>
      <c r="V2" s="31">
        <f t="shared" si="0"/>
        <v>589.08436653691831</v>
      </c>
      <c r="W2" s="31">
        <f t="shared" si="0"/>
        <v>543.91368319415528</v>
      </c>
      <c r="X2" s="31">
        <f t="shared" ref="X2" si="1">SUM(X3,X17,X22,X25,X26,X51,X52,X71,X74,X75,X76)</f>
        <v>544.8965012799697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502.29287376697607</v>
      </c>
      <c r="D76" s="40">
        <v>504.21687568202134</v>
      </c>
      <c r="E76" s="40">
        <v>507.51780574622421</v>
      </c>
      <c r="F76" s="40">
        <v>516.16471388896559</v>
      </c>
      <c r="G76" s="40">
        <v>531.61816890113278</v>
      </c>
      <c r="H76" s="40">
        <v>540.27634036005747</v>
      </c>
      <c r="I76" s="40">
        <v>556.95217822203085</v>
      </c>
      <c r="J76" s="40">
        <v>579.99401625490134</v>
      </c>
      <c r="K76" s="40">
        <v>603.15771459544112</v>
      </c>
      <c r="L76" s="40">
        <v>620.7332709396311</v>
      </c>
      <c r="M76" s="40">
        <v>624.9392804643162</v>
      </c>
      <c r="N76" s="40">
        <v>643.67744790252743</v>
      </c>
      <c r="O76" s="40">
        <v>655.01964979691718</v>
      </c>
      <c r="P76" s="40">
        <v>659.58801960856533</v>
      </c>
      <c r="Q76" s="40">
        <v>673.15168785256867</v>
      </c>
      <c r="R76" s="40">
        <v>683.10442300964166</v>
      </c>
      <c r="S76" s="40">
        <v>685.19392150698957</v>
      </c>
      <c r="T76" s="40">
        <v>666.26660063421957</v>
      </c>
      <c r="U76" s="40">
        <v>629.93162622369061</v>
      </c>
      <c r="V76" s="40">
        <v>589.08436653691831</v>
      </c>
      <c r="W76" s="40">
        <v>543.91368319415528</v>
      </c>
      <c r="X76" s="40">
        <v>544.8965012799697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234.49825604471195</v>
      </c>
      <c r="D2" s="31">
        <f t="shared" si="0"/>
        <v>246.48191338614356</v>
      </c>
      <c r="E2" s="31">
        <f t="shared" si="0"/>
        <v>256.59520197846962</v>
      </c>
      <c r="F2" s="31">
        <f t="shared" si="0"/>
        <v>267.62288896336571</v>
      </c>
      <c r="G2" s="31">
        <f t="shared" si="0"/>
        <v>283.02614267857922</v>
      </c>
      <c r="H2" s="31">
        <f t="shared" si="0"/>
        <v>300.04174270086776</v>
      </c>
      <c r="I2" s="31">
        <f t="shared" si="0"/>
        <v>316.4194570102602</v>
      </c>
      <c r="J2" s="31">
        <f t="shared" si="0"/>
        <v>329.92633103242997</v>
      </c>
      <c r="K2" s="31">
        <f t="shared" si="0"/>
        <v>337.07727889426457</v>
      </c>
      <c r="L2" s="31">
        <f t="shared" si="0"/>
        <v>342.0214238125775</v>
      </c>
      <c r="M2" s="31">
        <f t="shared" si="0"/>
        <v>344.50846486059413</v>
      </c>
      <c r="N2" s="31">
        <f t="shared" si="0"/>
        <v>344.71221982143595</v>
      </c>
      <c r="O2" s="31">
        <f t="shared" si="0"/>
        <v>345.41337440000268</v>
      </c>
      <c r="P2" s="31">
        <f t="shared" si="0"/>
        <v>347.01162472576641</v>
      </c>
      <c r="Q2" s="31">
        <f t="shared" si="0"/>
        <v>349.47674409384638</v>
      </c>
      <c r="R2" s="31">
        <f t="shared" si="0"/>
        <v>354.5385436406238</v>
      </c>
      <c r="S2" s="31">
        <f t="shared" si="0"/>
        <v>357.36256269415099</v>
      </c>
      <c r="T2" s="31">
        <f t="shared" si="0"/>
        <v>361.00869617883365</v>
      </c>
      <c r="U2" s="31">
        <f t="shared" si="0"/>
        <v>365.86154689574698</v>
      </c>
      <c r="V2" s="31">
        <f t="shared" si="0"/>
        <v>370.65308443416143</v>
      </c>
      <c r="W2" s="31">
        <f t="shared" si="0"/>
        <v>375.28530620338057</v>
      </c>
      <c r="X2" s="31">
        <f t="shared" ref="X2" si="1">SUM(X3,X17,X22,X25,X26,X51,X52,X71,X74,X75,X76)</f>
        <v>378.51936153411913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234.49825604471195</v>
      </c>
      <c r="D76" s="40">
        <v>246.48191338614356</v>
      </c>
      <c r="E76" s="40">
        <v>256.59520197846962</v>
      </c>
      <c r="F76" s="40">
        <v>267.62288896336571</v>
      </c>
      <c r="G76" s="40">
        <v>283.02614267857922</v>
      </c>
      <c r="H76" s="40">
        <v>300.04174270086776</v>
      </c>
      <c r="I76" s="40">
        <v>316.4194570102602</v>
      </c>
      <c r="J76" s="40">
        <v>329.92633103242997</v>
      </c>
      <c r="K76" s="40">
        <v>337.07727889426457</v>
      </c>
      <c r="L76" s="40">
        <v>342.0214238125775</v>
      </c>
      <c r="M76" s="40">
        <v>344.50846486059413</v>
      </c>
      <c r="N76" s="40">
        <v>344.71221982143595</v>
      </c>
      <c r="O76" s="40">
        <v>345.41337440000268</v>
      </c>
      <c r="P76" s="40">
        <v>347.01162472576641</v>
      </c>
      <c r="Q76" s="40">
        <v>349.47674409384638</v>
      </c>
      <c r="R76" s="40">
        <v>354.5385436406238</v>
      </c>
      <c r="S76" s="40">
        <v>357.36256269415099</v>
      </c>
      <c r="T76" s="40">
        <v>361.00869617883365</v>
      </c>
      <c r="U76" s="40">
        <v>365.86154689574698</v>
      </c>
      <c r="V76" s="40">
        <v>370.65308443416143</v>
      </c>
      <c r="W76" s="40">
        <v>375.28530620338057</v>
      </c>
      <c r="X76" s="40">
        <v>378.51936153411913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76.024962422115678</v>
      </c>
      <c r="D2" s="31">
        <f t="shared" si="0"/>
        <v>81.173205209957857</v>
      </c>
      <c r="E2" s="31">
        <f t="shared" si="0"/>
        <v>85.933603208904586</v>
      </c>
      <c r="F2" s="31">
        <f t="shared" si="0"/>
        <v>93.416537485428165</v>
      </c>
      <c r="G2" s="31">
        <f t="shared" si="0"/>
        <v>103.03338053602155</v>
      </c>
      <c r="H2" s="31">
        <f t="shared" si="0"/>
        <v>114.01143926274507</v>
      </c>
      <c r="I2" s="31">
        <f t="shared" si="0"/>
        <v>125.63063469479741</v>
      </c>
      <c r="J2" s="31">
        <f t="shared" si="0"/>
        <v>138.04591565775078</v>
      </c>
      <c r="K2" s="31">
        <f t="shared" si="0"/>
        <v>149.48191163055932</v>
      </c>
      <c r="L2" s="31">
        <f t="shared" si="0"/>
        <v>159.39920001409612</v>
      </c>
      <c r="M2" s="31">
        <f t="shared" si="0"/>
        <v>165.4208813085549</v>
      </c>
      <c r="N2" s="31">
        <f t="shared" si="0"/>
        <v>173.16625890835286</v>
      </c>
      <c r="O2" s="31">
        <f t="shared" si="0"/>
        <v>178.81591578341221</v>
      </c>
      <c r="P2" s="31">
        <f t="shared" si="0"/>
        <v>182.17990590883824</v>
      </c>
      <c r="Q2" s="31">
        <f t="shared" si="0"/>
        <v>187.27991569806861</v>
      </c>
      <c r="R2" s="31">
        <f t="shared" si="0"/>
        <v>190.82855174606067</v>
      </c>
      <c r="S2" s="31">
        <f t="shared" si="0"/>
        <v>204.37701767569149</v>
      </c>
      <c r="T2" s="31">
        <f t="shared" si="0"/>
        <v>212.96049951494157</v>
      </c>
      <c r="U2" s="31">
        <f t="shared" si="0"/>
        <v>220.33971086985517</v>
      </c>
      <c r="V2" s="31">
        <f t="shared" si="0"/>
        <v>224.17548340598955</v>
      </c>
      <c r="W2" s="31">
        <f t="shared" si="0"/>
        <v>225.99235627936733</v>
      </c>
      <c r="X2" s="31">
        <f t="shared" ref="X2" si="1">SUM(X3,X17,X22,X25,X26,X51,X52,X71,X74,X75,X76)</f>
        <v>249.50134135119518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76.024962422115678</v>
      </c>
      <c r="D76" s="40">
        <v>81.173205209957857</v>
      </c>
      <c r="E76" s="40">
        <v>85.933603208904586</v>
      </c>
      <c r="F76" s="40">
        <v>93.416537485428165</v>
      </c>
      <c r="G76" s="40">
        <v>103.03338053602155</v>
      </c>
      <c r="H76" s="40">
        <v>114.01143926274507</v>
      </c>
      <c r="I76" s="40">
        <v>125.63063469479741</v>
      </c>
      <c r="J76" s="40">
        <v>138.04591565775078</v>
      </c>
      <c r="K76" s="40">
        <v>149.48191163055932</v>
      </c>
      <c r="L76" s="40">
        <v>159.39920001409612</v>
      </c>
      <c r="M76" s="40">
        <v>165.4208813085549</v>
      </c>
      <c r="N76" s="40">
        <v>173.16625890835286</v>
      </c>
      <c r="O76" s="40">
        <v>178.81591578341221</v>
      </c>
      <c r="P76" s="40">
        <v>182.17990590883824</v>
      </c>
      <c r="Q76" s="40">
        <v>187.27991569806861</v>
      </c>
      <c r="R76" s="40">
        <v>190.82855174606067</v>
      </c>
      <c r="S76" s="40">
        <v>204.37701767569149</v>
      </c>
      <c r="T76" s="40">
        <v>212.96049951494157</v>
      </c>
      <c r="U76" s="40">
        <v>220.33971086985517</v>
      </c>
      <c r="V76" s="40">
        <v>224.17548340598955</v>
      </c>
      <c r="W76" s="40">
        <v>225.99235627936733</v>
      </c>
      <c r="X76" s="40">
        <v>249.50134135119518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116.9406724202145</v>
      </c>
      <c r="D2" s="31">
        <f t="shared" si="0"/>
        <v>136.92493866115097</v>
      </c>
      <c r="E2" s="31">
        <f t="shared" si="0"/>
        <v>161.93562502436967</v>
      </c>
      <c r="F2" s="31">
        <f t="shared" si="0"/>
        <v>186.16330581517906</v>
      </c>
      <c r="G2" s="31">
        <f t="shared" si="0"/>
        <v>220.53721192108034</v>
      </c>
      <c r="H2" s="31">
        <f t="shared" si="0"/>
        <v>256.2017812923861</v>
      </c>
      <c r="I2" s="31">
        <f t="shared" si="0"/>
        <v>294.2851783158622</v>
      </c>
      <c r="J2" s="31">
        <f t="shared" si="0"/>
        <v>324.35906502378003</v>
      </c>
      <c r="K2" s="31">
        <f t="shared" si="0"/>
        <v>364.02918937397362</v>
      </c>
      <c r="L2" s="31">
        <f t="shared" si="0"/>
        <v>390.33200544293828</v>
      </c>
      <c r="M2" s="31">
        <f t="shared" si="0"/>
        <v>408.44706009693402</v>
      </c>
      <c r="N2" s="31">
        <f t="shared" si="0"/>
        <v>431.43157414599335</v>
      </c>
      <c r="O2" s="31">
        <f t="shared" si="0"/>
        <v>460.00903488446261</v>
      </c>
      <c r="P2" s="31">
        <f t="shared" si="0"/>
        <v>475.33558378882543</v>
      </c>
      <c r="Q2" s="31">
        <f t="shared" si="0"/>
        <v>524.95912391206014</v>
      </c>
      <c r="R2" s="31">
        <f t="shared" si="0"/>
        <v>568.73959740898192</v>
      </c>
      <c r="S2" s="31">
        <f t="shared" si="0"/>
        <v>590.26748200353586</v>
      </c>
      <c r="T2" s="31">
        <f t="shared" si="0"/>
        <v>595.48230319568415</v>
      </c>
      <c r="U2" s="31">
        <f t="shared" si="0"/>
        <v>614.4037877010162</v>
      </c>
      <c r="V2" s="31">
        <f t="shared" si="0"/>
        <v>610.55184468309312</v>
      </c>
      <c r="W2" s="31">
        <f t="shared" si="0"/>
        <v>605.84023151017379</v>
      </c>
      <c r="X2" s="31">
        <f t="shared" ref="X2" si="1">SUM(X3,X17,X22,X25,X26,X51,X52,X71,X74,X75,X76)</f>
        <v>652.42628528930402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116.9406724202145</v>
      </c>
      <c r="D76" s="40">
        <v>136.92493866115097</v>
      </c>
      <c r="E76" s="40">
        <v>161.93562502436967</v>
      </c>
      <c r="F76" s="40">
        <v>186.16330581517906</v>
      </c>
      <c r="G76" s="40">
        <v>220.53721192108034</v>
      </c>
      <c r="H76" s="40">
        <v>256.2017812923861</v>
      </c>
      <c r="I76" s="40">
        <v>294.2851783158622</v>
      </c>
      <c r="J76" s="40">
        <v>324.35906502378003</v>
      </c>
      <c r="K76" s="40">
        <v>364.02918937397362</v>
      </c>
      <c r="L76" s="40">
        <v>390.33200544293828</v>
      </c>
      <c r="M76" s="40">
        <v>408.44706009693402</v>
      </c>
      <c r="N76" s="40">
        <v>431.43157414599335</v>
      </c>
      <c r="O76" s="40">
        <v>460.00903488446261</v>
      </c>
      <c r="P76" s="40">
        <v>475.33558378882543</v>
      </c>
      <c r="Q76" s="40">
        <v>524.95912391206014</v>
      </c>
      <c r="R76" s="40">
        <v>568.73959740898192</v>
      </c>
      <c r="S76" s="40">
        <v>590.26748200353586</v>
      </c>
      <c r="T76" s="40">
        <v>595.48230319568415</v>
      </c>
      <c r="U76" s="40">
        <v>614.4037877010162</v>
      </c>
      <c r="V76" s="40">
        <v>610.55184468309312</v>
      </c>
      <c r="W76" s="40">
        <v>605.84023151017379</v>
      </c>
      <c r="X76" s="40">
        <v>652.42628528930402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17207.790025795355</v>
      </c>
      <c r="D2" s="31">
        <f t="shared" si="0"/>
        <v>18812.526569217538</v>
      </c>
      <c r="E2" s="31">
        <f t="shared" si="0"/>
        <v>18694.217712811693</v>
      </c>
      <c r="F2" s="31">
        <f t="shared" si="0"/>
        <v>18795.905073086844</v>
      </c>
      <c r="G2" s="31">
        <f t="shared" si="0"/>
        <v>18831.67497850387</v>
      </c>
      <c r="H2" s="31">
        <f t="shared" si="0"/>
        <v>19469.16276870163</v>
      </c>
      <c r="I2" s="31">
        <f t="shared" si="0"/>
        <v>20469.407996560611</v>
      </c>
      <c r="J2" s="31">
        <f t="shared" si="0"/>
        <v>19366.033705932936</v>
      </c>
      <c r="K2" s="31">
        <f t="shared" si="0"/>
        <v>19668.122957867577</v>
      </c>
      <c r="L2" s="31">
        <f t="shared" si="0"/>
        <v>19991.704299226141</v>
      </c>
      <c r="M2" s="31">
        <f t="shared" si="0"/>
        <v>22003.223215821152</v>
      </c>
      <c r="N2" s="31">
        <f t="shared" si="0"/>
        <v>20130.336801375743</v>
      </c>
      <c r="O2" s="31">
        <f t="shared" si="0"/>
        <v>20812.831212381774</v>
      </c>
      <c r="P2" s="31">
        <f t="shared" si="0"/>
        <v>20492.342046431637</v>
      </c>
      <c r="Q2" s="31">
        <f t="shared" si="0"/>
        <v>19034.910490111772</v>
      </c>
      <c r="R2" s="31">
        <f t="shared" si="0"/>
        <v>19032.330352536537</v>
      </c>
      <c r="S2" s="31">
        <f t="shared" si="0"/>
        <v>19886.419260533097</v>
      </c>
      <c r="T2" s="31">
        <f t="shared" si="0"/>
        <v>20063.012897678425</v>
      </c>
      <c r="U2" s="31">
        <f t="shared" si="0"/>
        <v>22557.49337919175</v>
      </c>
      <c r="V2" s="31">
        <f t="shared" si="0"/>
        <v>20993.898968185724</v>
      </c>
      <c r="W2" s="31">
        <f t="shared" si="0"/>
        <v>21101.347549441096</v>
      </c>
      <c r="X2" s="31">
        <f t="shared" ref="X2" si="1">SUM(X3,X17,X22,X25,X26,X51,X52,X71,X74,X75,X76)</f>
        <v>22145.579363714536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4271.8269991401539</v>
      </c>
      <c r="D3" s="34">
        <f t="shared" ref="D3:W3" si="3">SUM(D4,D8,D11)</f>
        <v>4729.5251934651769</v>
      </c>
      <c r="E3" s="34">
        <f t="shared" si="3"/>
        <v>5249.3289767841779</v>
      </c>
      <c r="F3" s="34">
        <f t="shared" si="3"/>
        <v>5192.1981943250212</v>
      </c>
      <c r="G3" s="34">
        <f t="shared" si="3"/>
        <v>5458.5213241616493</v>
      </c>
      <c r="H3" s="34">
        <f t="shared" si="3"/>
        <v>6088.9464316423027</v>
      </c>
      <c r="I3" s="34">
        <f t="shared" si="3"/>
        <v>6926.8289767841743</v>
      </c>
      <c r="J3" s="34">
        <f t="shared" si="3"/>
        <v>6227.9664660361113</v>
      </c>
      <c r="K3" s="34">
        <f t="shared" si="3"/>
        <v>6681.6774720550293</v>
      </c>
      <c r="L3" s="34">
        <f t="shared" si="3"/>
        <v>6873.3616509028361</v>
      </c>
      <c r="M3" s="34">
        <f t="shared" si="3"/>
        <v>7886.4200343938101</v>
      </c>
      <c r="N3" s="34">
        <f t="shared" si="3"/>
        <v>6804.8554600171919</v>
      </c>
      <c r="O3" s="34">
        <f t="shared" si="3"/>
        <v>7186.4055889939818</v>
      </c>
      <c r="P3" s="34">
        <f t="shared" si="3"/>
        <v>6919.5827171109186</v>
      </c>
      <c r="Q3" s="34">
        <f t="shared" si="3"/>
        <v>6339.4311263972459</v>
      </c>
      <c r="R3" s="34">
        <f t="shared" si="3"/>
        <v>6211.2615649183044</v>
      </c>
      <c r="S3" s="34">
        <f t="shared" si="3"/>
        <v>6585.7206362854677</v>
      </c>
      <c r="T3" s="34">
        <f t="shared" si="3"/>
        <v>6554.037747205507</v>
      </c>
      <c r="U3" s="34">
        <f t="shared" si="3"/>
        <v>6154.370937231296</v>
      </c>
      <c r="V3" s="34">
        <f t="shared" si="3"/>
        <v>4978.7865864144405</v>
      </c>
      <c r="W3" s="34">
        <f t="shared" si="3"/>
        <v>5200.131298366292</v>
      </c>
      <c r="X3" s="34">
        <f t="shared" ref="X3" si="4">SUM(X4,X8,X11)</f>
        <v>4857.3681857265701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3965.1404127257092</v>
      </c>
      <c r="D4" s="29">
        <f t="shared" ref="D4:W4" si="6">SUM(D5:D7)</f>
        <v>4412.2122098022364</v>
      </c>
      <c r="E4" s="29">
        <f t="shared" si="6"/>
        <v>5010.3039552880473</v>
      </c>
      <c r="F4" s="29">
        <f t="shared" si="6"/>
        <v>4949.2106620808254</v>
      </c>
      <c r="G4" s="29">
        <f t="shared" si="6"/>
        <v>5246.3456577815978</v>
      </c>
      <c r="H4" s="29">
        <f t="shared" si="6"/>
        <v>5971.0062768701619</v>
      </c>
      <c r="I4" s="29">
        <f t="shared" si="6"/>
        <v>6798.2207222699872</v>
      </c>
      <c r="J4" s="29">
        <f t="shared" si="6"/>
        <v>6147.5976784178829</v>
      </c>
      <c r="K4" s="29">
        <f t="shared" si="6"/>
        <v>6593.8950988822007</v>
      </c>
      <c r="L4" s="29">
        <f t="shared" si="6"/>
        <v>6683.0910576096294</v>
      </c>
      <c r="M4" s="29">
        <f t="shared" si="6"/>
        <v>7637.1692175408434</v>
      </c>
      <c r="N4" s="29">
        <f t="shared" si="6"/>
        <v>6587.7856405846896</v>
      </c>
      <c r="O4" s="29">
        <f t="shared" si="6"/>
        <v>6973.4374892519354</v>
      </c>
      <c r="P4" s="29">
        <f t="shared" si="6"/>
        <v>6689.9634565778142</v>
      </c>
      <c r="Q4" s="29">
        <f t="shared" si="6"/>
        <v>6148.3662940670656</v>
      </c>
      <c r="R4" s="29">
        <f t="shared" si="6"/>
        <v>6038.9079965606097</v>
      </c>
      <c r="S4" s="29">
        <f t="shared" si="6"/>
        <v>6421.1629406706788</v>
      </c>
      <c r="T4" s="29">
        <f t="shared" si="6"/>
        <v>6394.1244196044754</v>
      </c>
      <c r="U4" s="29">
        <f t="shared" si="6"/>
        <v>6007.7650902837468</v>
      </c>
      <c r="V4" s="29">
        <f t="shared" si="6"/>
        <v>4900.7390369733403</v>
      </c>
      <c r="W4" s="29">
        <f t="shared" si="6"/>
        <v>5159.9579535683561</v>
      </c>
      <c r="X4" s="29">
        <f t="shared" ref="X4" si="7">SUM(X5:X7)</f>
        <v>4815.1332760103196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3965.1404127257092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4412.2122098022364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5010.3039552880473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4949.2106620808254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5246.3456577815978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5971.0062768701619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6798.2207222699872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6147.5976784178829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6593.8950988822007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6683.0910576096294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7637.1692175408434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6587.7856405846896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6973.4374892519354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6689.9634565778142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6148.3662940670656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6038.9079965606097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6421.1629406706788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6394.1244196044754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6007.7650902837468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4900.7390369733403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5159.9579535683561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4815.1332760103196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27.918314703353396</v>
      </c>
      <c r="D8" s="29">
        <f t="shared" ref="D8:W8" si="9">SUM(D9:D10)</f>
        <v>32.788736027515043</v>
      </c>
      <c r="E8" s="29">
        <f t="shared" si="9"/>
        <v>35.406534823731732</v>
      </c>
      <c r="F8" s="29">
        <f t="shared" si="9"/>
        <v>38.330008598452281</v>
      </c>
      <c r="G8" s="29">
        <f t="shared" si="9"/>
        <v>45.837403267411865</v>
      </c>
      <c r="H8" s="29">
        <f t="shared" si="9"/>
        <v>47.912553740326736</v>
      </c>
      <c r="I8" s="29">
        <f t="shared" si="9"/>
        <v>51.78779019776438</v>
      </c>
      <c r="J8" s="29">
        <f t="shared" si="9"/>
        <v>47.105932932072214</v>
      </c>
      <c r="K8" s="29">
        <f t="shared" si="9"/>
        <v>61.258039552880476</v>
      </c>
      <c r="L8" s="29">
        <f t="shared" si="9"/>
        <v>52.999914015477202</v>
      </c>
      <c r="M8" s="29">
        <f t="shared" si="9"/>
        <v>96.365348237317278</v>
      </c>
      <c r="N8" s="29">
        <f t="shared" si="9"/>
        <v>85.819260533103972</v>
      </c>
      <c r="O8" s="29">
        <f t="shared" si="9"/>
        <v>86.446689595872755</v>
      </c>
      <c r="P8" s="29">
        <f t="shared" si="9"/>
        <v>96.07575236457437</v>
      </c>
      <c r="Q8" s="29">
        <f t="shared" si="9"/>
        <v>76.765090283748904</v>
      </c>
      <c r="R8" s="29">
        <f t="shared" si="9"/>
        <v>74.152106620808155</v>
      </c>
      <c r="S8" s="29">
        <f t="shared" si="9"/>
        <v>71.40154772141014</v>
      </c>
      <c r="T8" s="29">
        <f t="shared" si="9"/>
        <v>59.752106620808306</v>
      </c>
      <c r="U8" s="29">
        <f t="shared" si="9"/>
        <v>59.743164230438509</v>
      </c>
      <c r="V8" s="29">
        <f t="shared" si="9"/>
        <v>44.764402407566614</v>
      </c>
      <c r="W8" s="29">
        <f t="shared" si="9"/>
        <v>17.216165090283745</v>
      </c>
      <c r="X8" s="29">
        <f t="shared" ref="X8" si="10">SUM(X9:X10)</f>
        <v>15.286156491831475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27.918314703353396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32.788736027515043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35.406534823731732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38.330008598452281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45.837403267411865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47.912553740326736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51.78779019776438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47.105932932072214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61.258039552880476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52.999914015477202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96.365348237317278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85.819260533103972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86.446689595872755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96.07575236457437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76.765090283748904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74.152106620808155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71.40154772141014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59.752106620808306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59.743164230438509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44.764402407566614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17.216165090283745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15.286156491831475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278.76827171109198</v>
      </c>
      <c r="D11" s="29">
        <f t="shared" ref="D11:W11" si="12">SUM(D12:D16)</f>
        <v>284.52424763542558</v>
      </c>
      <c r="E11" s="29">
        <f t="shared" si="12"/>
        <v>203.618486672399</v>
      </c>
      <c r="F11" s="29">
        <f t="shared" si="12"/>
        <v>204.65752364574371</v>
      </c>
      <c r="G11" s="29">
        <f t="shared" si="12"/>
        <v>166.33826311263968</v>
      </c>
      <c r="H11" s="29">
        <f t="shared" si="12"/>
        <v>70.027601031814257</v>
      </c>
      <c r="I11" s="29">
        <f t="shared" si="12"/>
        <v>76.820464316423013</v>
      </c>
      <c r="J11" s="29">
        <f t="shared" si="12"/>
        <v>33.26285468615648</v>
      </c>
      <c r="K11" s="29">
        <f t="shared" si="12"/>
        <v>26.524333619948411</v>
      </c>
      <c r="L11" s="29">
        <f t="shared" si="12"/>
        <v>137.27067927773001</v>
      </c>
      <c r="M11" s="29">
        <f t="shared" si="12"/>
        <v>152.88546861564919</v>
      </c>
      <c r="N11" s="29">
        <f t="shared" si="12"/>
        <v>131.25055889939802</v>
      </c>
      <c r="O11" s="29">
        <f t="shared" si="12"/>
        <v>126.52141014617374</v>
      </c>
      <c r="P11" s="29">
        <f t="shared" si="12"/>
        <v>133.54350816852968</v>
      </c>
      <c r="Q11" s="29">
        <f t="shared" si="12"/>
        <v>114.29974204643158</v>
      </c>
      <c r="R11" s="29">
        <f t="shared" si="12"/>
        <v>98.201461736887239</v>
      </c>
      <c r="S11" s="29">
        <f t="shared" si="12"/>
        <v>93.156147893379185</v>
      </c>
      <c r="T11" s="29">
        <f t="shared" si="12"/>
        <v>100.16122098022358</v>
      </c>
      <c r="U11" s="29">
        <f t="shared" si="12"/>
        <v>86.862682717110886</v>
      </c>
      <c r="V11" s="29">
        <f t="shared" si="12"/>
        <v>33.283147033533936</v>
      </c>
      <c r="W11" s="29">
        <f t="shared" si="12"/>
        <v>22.957179707652614</v>
      </c>
      <c r="X11" s="29">
        <f t="shared" ref="X11" si="13">SUM(X12:X16)</f>
        <v>26.948753224419615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278.76827171109198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284.52424763542558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203.618486672399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204.65752364574371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166.33826311263968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70.027601031814257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76.820464316423013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33.26285468615648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26.524333619948411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137.27067927773001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152.88546861564919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131.25055889939802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126.52141014617374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133.54350816852968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114.29974204643158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98.201461736887239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93.156147893379185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100.16122098022358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86.862682717110886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33.283147033533936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22.957179707652614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26.948753224419615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3.7618228718830613</v>
      </c>
      <c r="D17" s="37">
        <f t="shared" ref="D17:W17" si="15">SUM(D18:D21)</f>
        <v>3.611349957007739</v>
      </c>
      <c r="E17" s="37">
        <f t="shared" si="15"/>
        <v>3.2029234737747214</v>
      </c>
      <c r="F17" s="37">
        <f t="shared" si="15"/>
        <v>3.0524505588993982</v>
      </c>
      <c r="G17" s="37">
        <f t="shared" si="15"/>
        <v>2.708512467755805</v>
      </c>
      <c r="H17" s="37">
        <f t="shared" si="15"/>
        <v>2.2785898538263116</v>
      </c>
      <c r="I17" s="37">
        <f t="shared" si="15"/>
        <v>2.36457437661221</v>
      </c>
      <c r="J17" s="37">
        <f t="shared" si="15"/>
        <v>1.9346517626827175</v>
      </c>
      <c r="K17" s="37">
        <f t="shared" si="15"/>
        <v>1.6981943250214957</v>
      </c>
      <c r="L17" s="37">
        <f t="shared" si="15"/>
        <v>1.6552020636285476</v>
      </c>
      <c r="M17" s="37">
        <f t="shared" si="15"/>
        <v>1.5907136715391237</v>
      </c>
      <c r="N17" s="37">
        <f t="shared" si="15"/>
        <v>1.4187446259673258</v>
      </c>
      <c r="O17" s="37">
        <f t="shared" si="15"/>
        <v>0.94582975064488439</v>
      </c>
      <c r="P17" s="37">
        <f t="shared" si="15"/>
        <v>1.1177987962166811</v>
      </c>
      <c r="Q17" s="37">
        <f t="shared" si="15"/>
        <v>0.85984522785898532</v>
      </c>
      <c r="R17" s="37">
        <f t="shared" si="15"/>
        <v>6.4488392089423974E-2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3.7618228718830613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3.611349957007739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3.2029234737747214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3.0524505588993982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2.708512467755805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2.2785898538263116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2.36457437661221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1.9346517626827175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1.6981943250214957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1.6552020636285476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1.5907136715391237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1.4187446259673258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0.94582975064488439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1.1177987962166811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0.85984522785898532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6.4488392089423974E-2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907.90103181427321</v>
      </c>
      <c r="D26" s="37">
        <f t="shared" ref="D26:W26" si="21">SUM(D27,D33)</f>
        <v>1021.9021496130697</v>
      </c>
      <c r="E26" s="37">
        <f t="shared" si="21"/>
        <v>1074.7945829750645</v>
      </c>
      <c r="F26" s="37">
        <f t="shared" si="21"/>
        <v>1170.8226139294929</v>
      </c>
      <c r="G26" s="37">
        <f t="shared" si="21"/>
        <v>1100.9840068787621</v>
      </c>
      <c r="H26" s="37">
        <f t="shared" si="21"/>
        <v>1027.037317282889</v>
      </c>
      <c r="I26" s="37">
        <f t="shared" si="21"/>
        <v>1027.037317282889</v>
      </c>
      <c r="J26" s="37">
        <f t="shared" si="21"/>
        <v>957.1987962166811</v>
      </c>
      <c r="K26" s="37">
        <f t="shared" si="21"/>
        <v>876.06285468615636</v>
      </c>
      <c r="L26" s="37">
        <f t="shared" si="21"/>
        <v>794.50894239036961</v>
      </c>
      <c r="M26" s="37">
        <f t="shared" si="21"/>
        <v>701.88452278589841</v>
      </c>
      <c r="N26" s="37">
        <f t="shared" si="21"/>
        <v>663.10791057609629</v>
      </c>
      <c r="O26" s="37">
        <f t="shared" si="21"/>
        <v>639.32123817712795</v>
      </c>
      <c r="P26" s="37">
        <f t="shared" si="21"/>
        <v>599.12106620808242</v>
      </c>
      <c r="Q26" s="37">
        <f t="shared" si="21"/>
        <v>583.28555460017196</v>
      </c>
      <c r="R26" s="37">
        <f t="shared" si="21"/>
        <v>586.89217540842651</v>
      </c>
      <c r="S26" s="37">
        <f t="shared" si="21"/>
        <v>588.27747205502999</v>
      </c>
      <c r="T26" s="37">
        <f t="shared" si="21"/>
        <v>599.26431642304374</v>
      </c>
      <c r="U26" s="37">
        <f t="shared" si="21"/>
        <v>631.50859845227853</v>
      </c>
      <c r="V26" s="37">
        <f t="shared" si="21"/>
        <v>649.06371453138433</v>
      </c>
      <c r="W26" s="37">
        <f t="shared" si="21"/>
        <v>617.13000859845215</v>
      </c>
      <c r="X26" s="37">
        <f t="shared" ref="X26" si="22">SUM(X27,X33)</f>
        <v>622.52794496990532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907.90103181427321</v>
      </c>
      <c r="D33" s="29">
        <f t="shared" ref="D33:W33" si="27">SUM(D34:D50)</f>
        <v>1021.9021496130697</v>
      </c>
      <c r="E33" s="29">
        <f t="shared" si="27"/>
        <v>1074.7945829750645</v>
      </c>
      <c r="F33" s="29">
        <f t="shared" si="27"/>
        <v>1170.8226139294929</v>
      </c>
      <c r="G33" s="29">
        <f t="shared" si="27"/>
        <v>1100.9840068787621</v>
      </c>
      <c r="H33" s="29">
        <f t="shared" si="27"/>
        <v>1027.037317282889</v>
      </c>
      <c r="I33" s="29">
        <f t="shared" si="27"/>
        <v>1027.037317282889</v>
      </c>
      <c r="J33" s="29">
        <f t="shared" si="27"/>
        <v>957.1987962166811</v>
      </c>
      <c r="K33" s="29">
        <f t="shared" si="27"/>
        <v>876.06285468615636</v>
      </c>
      <c r="L33" s="29">
        <f t="shared" si="27"/>
        <v>794.50894239036961</v>
      </c>
      <c r="M33" s="29">
        <f t="shared" si="27"/>
        <v>701.88452278589841</v>
      </c>
      <c r="N33" s="29">
        <f t="shared" si="27"/>
        <v>663.10791057609629</v>
      </c>
      <c r="O33" s="29">
        <f t="shared" si="27"/>
        <v>639.32123817712795</v>
      </c>
      <c r="P33" s="29">
        <f t="shared" si="27"/>
        <v>599.12106620808242</v>
      </c>
      <c r="Q33" s="29">
        <f t="shared" si="27"/>
        <v>583.28555460017196</v>
      </c>
      <c r="R33" s="29">
        <f t="shared" si="27"/>
        <v>586.89217540842651</v>
      </c>
      <c r="S33" s="29">
        <f t="shared" si="27"/>
        <v>588.27747205502999</v>
      </c>
      <c r="T33" s="29">
        <f t="shared" si="27"/>
        <v>599.26431642304374</v>
      </c>
      <c r="U33" s="29">
        <f t="shared" si="27"/>
        <v>631.50859845227853</v>
      </c>
      <c r="V33" s="29">
        <f t="shared" si="27"/>
        <v>649.06371453138433</v>
      </c>
      <c r="W33" s="29">
        <f t="shared" si="27"/>
        <v>617.13000859845215</v>
      </c>
      <c r="X33" s="29">
        <f t="shared" ref="X33" si="28">SUM(X34:X50)</f>
        <v>622.52794496990532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497.08607050730859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508.38349097162512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525.32957867583832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621.35760963026655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587.46534823731724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564.87050730868441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564.87050730868441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587.46534823731724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598.7627687016336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603.18142734307821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593.29320722269983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549.34557179707645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549.34557179707645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516.3848667239896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510.89140154772139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510.89140154772139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516.3848667239896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527.37171109200335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549.34557179707645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582.30627687016329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549.34557179707645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521.87824591573519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410.81496130696468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513.51865864144452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549.46500429922617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549.46500429922628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513.51865864144474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462.16680997420468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462.16680997420468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369.7334479793638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277.30008598452275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191.3275150472914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108.59131556319861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113.76233877901981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89.975666380051535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82.736199484092822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72.394153052450534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76.000773860705067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71.892605331040414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71.8926053310404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82.163026655202088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66.757437661221005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67.784436801375762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100.64969905417018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3047.9363714531382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3194.2605331040404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3035.554600171969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3048.3662940670683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3018.4436801375759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3227.0636285468613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3312.4462596732596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3167.6268271711097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3139.6388650042991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3221.0017196904573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3545.1203783319015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3235.6620808254506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3377.2141014617387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3419.9699054170251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3143.1642304385209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3157.5881341358581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3466.8099742046434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3629.7895958727477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3561.4582975064518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3638.7724849527081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3841.4271711092006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4566.0351676698228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2271.4245055889942</v>
      </c>
      <c r="D52" s="37">
        <f t="shared" ref="D52:W52" si="30">SUM(D53:D70)</f>
        <v>2498.3281169389511</v>
      </c>
      <c r="E52" s="37">
        <f t="shared" si="30"/>
        <v>2501.003181427343</v>
      </c>
      <c r="F52" s="37">
        <f t="shared" si="30"/>
        <v>2467.6601891659493</v>
      </c>
      <c r="G52" s="37">
        <f t="shared" si="30"/>
        <v>2474.6345657781599</v>
      </c>
      <c r="H52" s="37">
        <f t="shared" si="30"/>
        <v>2414.3975924333627</v>
      </c>
      <c r="I52" s="37">
        <f t="shared" si="30"/>
        <v>2506.3294067067914</v>
      </c>
      <c r="J52" s="37">
        <f t="shared" si="30"/>
        <v>2444.7549441100609</v>
      </c>
      <c r="K52" s="37">
        <f t="shared" si="30"/>
        <v>2457.7720550300928</v>
      </c>
      <c r="L52" s="37">
        <f t="shared" si="30"/>
        <v>2494.1642304385196</v>
      </c>
      <c r="M52" s="37">
        <f t="shared" si="30"/>
        <v>2750.2654342218384</v>
      </c>
      <c r="N52" s="37">
        <f t="shared" si="30"/>
        <v>2815.7387790197763</v>
      </c>
      <c r="O52" s="37">
        <f t="shared" si="30"/>
        <v>2874.8085984522781</v>
      </c>
      <c r="P52" s="37">
        <f t="shared" si="30"/>
        <v>2903.2909716251056</v>
      </c>
      <c r="Q52" s="37">
        <f t="shared" si="30"/>
        <v>2660.2782459157334</v>
      </c>
      <c r="R52" s="37">
        <f t="shared" si="30"/>
        <v>2763.6358555460006</v>
      </c>
      <c r="S52" s="37">
        <f t="shared" si="30"/>
        <v>2866.6964746345652</v>
      </c>
      <c r="T52" s="37">
        <f t="shared" si="30"/>
        <v>2853.7341358555441</v>
      </c>
      <c r="U52" s="37">
        <f t="shared" si="30"/>
        <v>5942.3042132416203</v>
      </c>
      <c r="V52" s="37">
        <f t="shared" si="30"/>
        <v>5569.4514187446275</v>
      </c>
      <c r="W52" s="37">
        <f t="shared" si="30"/>
        <v>5225.6995700773859</v>
      </c>
      <c r="X52" s="37">
        <f t="shared" ref="X52" si="31">SUM(X53:X70)</f>
        <v>5409.0012897678425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6.0189165950128984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7.643078245915734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9.2672398968185732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10.89140154772141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20.44522785898538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29.975150472914869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39.528976784178838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46.407738607050717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48.55735167669819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50.850300945829751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66.009630266552023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74.535253654342213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79.73155631986242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2.3884780739466889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2.3884780739466889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5.0635425623387791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5.7561478933791905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5.9233877901977632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9.2194325021496137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10.389767841788483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8.5268271711092041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9.6016337059329331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10.98693035253654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10.509200343938089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10.270335339638864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12.181169389509892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13.39922613929493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14.521840068787622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16.09819432502151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16.838607050730865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16.999656061908865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17.753396388650042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18.816251074806516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19.229750644883904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21.303095442820279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2269.0360275150474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2495.9396388650043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2495.9396388650043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2461.9040412725703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2468.7111779879619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2405.178159931213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2495.939638865003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2436.2281169389516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2448.1704213241601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2448.1704213241601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2692.8919174548564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2746.7277730008595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2790.914273430782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2790.9142734307807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2518.6300085984508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2588.9700773860691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2661.579277730008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2620.7366294067051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5676.6663800515944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5248.0244196044723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4854.0250214961306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4962.1429062768702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28.987962166809972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39.221238177128107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49.473430782459147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60.821754084264818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78.532244196044715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97.151246775580375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119.0386070507309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141.8708512467756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167.44049871023219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197.034135855546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236.6011177987962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277.90954428202917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345.82373172828892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4896.3408426483229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5526.8940670679267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4967.9946689595881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4776.9179707652638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4585.8411865864127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4538.0720550300939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4418.649097162509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4299.2261392949276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4179.8031814273427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4239.5147033533985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4657.4950128976789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4179.8031814273418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4299.2261392949249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4203.6877901977641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3893.188134135853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3881.2458297506446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3893.1881341358535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3917.0727429062786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3749.8805674978498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3630.4576096302694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3636.9064488392064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4060.3802235597609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1808.59845227859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1838.005159071367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1862.3387790197762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2136.8873602751505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2190.5417024935509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2171.3671539122961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2275.7523645743763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2267.325881341359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2331.470335339638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2367.4978503869302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2460.4471195184856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2429.7506448839204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2434.9097162510752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2445.5717970765263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2414.703353396389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2431.6423043852114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2485.7265692175406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2509.114359415305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2517.9707652622524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2527.3671539122961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2580.0530524505584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2630.2665520206365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13547.650357459723</v>
      </c>
      <c r="D2" s="31">
        <f t="shared" ref="D2:W2" si="1">SUM(D3,D17,D22,D25,D26,D51,D52,D71,D74,D75,D76)</f>
        <v>15122.98889333497</v>
      </c>
      <c r="E2" s="31">
        <f t="shared" si="1"/>
        <v>14911.493293047086</v>
      </c>
      <c r="F2" s="31">
        <f t="shared" si="1"/>
        <v>14445.648828211906</v>
      </c>
      <c r="G2" s="31">
        <f t="shared" si="1"/>
        <v>14409.482860678849</v>
      </c>
      <c r="H2" s="31">
        <f t="shared" si="1"/>
        <v>15105.48520067836</v>
      </c>
      <c r="I2" s="31">
        <f t="shared" si="1"/>
        <v>15962.214762445097</v>
      </c>
      <c r="J2" s="31">
        <f t="shared" si="1"/>
        <v>14849.891201236498</v>
      </c>
      <c r="K2" s="31">
        <f t="shared" si="1"/>
        <v>15045.24625150338</v>
      </c>
      <c r="L2" s="31">
        <f t="shared" si="1"/>
        <v>15292.984340020366</v>
      </c>
      <c r="M2" s="31">
        <f t="shared" si="1"/>
        <v>17234.91704400567</v>
      </c>
      <c r="N2" s="31">
        <f t="shared" si="1"/>
        <v>15407.713716585178</v>
      </c>
      <c r="O2" s="31">
        <f t="shared" si="1"/>
        <v>16072.43513493072</v>
      </c>
      <c r="P2" s="31">
        <f t="shared" si="1"/>
        <v>15751.273507360042</v>
      </c>
      <c r="Q2" s="31">
        <f t="shared" si="1"/>
        <v>14314.085873891354</v>
      </c>
      <c r="R2" s="31">
        <f t="shared" si="1"/>
        <v>14289.521091956667</v>
      </c>
      <c r="S2" s="31">
        <f t="shared" si="1"/>
        <v>15096.886114758887</v>
      </c>
      <c r="T2" s="31">
        <f t="shared" si="1"/>
        <v>15231.009399658287</v>
      </c>
      <c r="U2" s="31">
        <f t="shared" si="1"/>
        <v>17517.444455390647</v>
      </c>
      <c r="V2" s="31">
        <f t="shared" si="1"/>
        <v>16041.48990111784</v>
      </c>
      <c r="W2" s="31">
        <f t="shared" si="1"/>
        <v>16139.73381688237</v>
      </c>
      <c r="X2" s="31">
        <f t="shared" ref="X2" si="2">SUM(X3,X17,X22,X25,X26,X51,X52,X71,X74,X75,X76)</f>
        <v>17078.831699962546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3872.5683518332303</v>
      </c>
      <c r="D3" s="34">
        <f t="shared" ref="D3:W3" si="4">SUM(D4,D8,D11)</f>
        <v>4326.3272700160178</v>
      </c>
      <c r="E3" s="34">
        <f t="shared" si="4"/>
        <v>4778.9899134481366</v>
      </c>
      <c r="F3" s="34">
        <f t="shared" si="4"/>
        <v>4693.9814584452715</v>
      </c>
      <c r="G3" s="34">
        <f t="shared" si="4"/>
        <v>4918.200808401064</v>
      </c>
      <c r="H3" s="34">
        <f t="shared" si="4"/>
        <v>5505.0526613461143</v>
      </c>
      <c r="I3" s="34">
        <f t="shared" si="4"/>
        <v>6283.6554561001221</v>
      </c>
      <c r="J3" s="34">
        <f t="shared" si="4"/>
        <v>5612.434822179981</v>
      </c>
      <c r="K3" s="34">
        <f t="shared" si="4"/>
        <v>6016.9184799671939</v>
      </c>
      <c r="L3" s="34">
        <f t="shared" si="4"/>
        <v>6190.3371107718522</v>
      </c>
      <c r="M3" s="34">
        <f t="shared" si="4"/>
        <v>7188.9139132528189</v>
      </c>
      <c r="N3" s="34">
        <f t="shared" si="4"/>
        <v>6128.6693884681235</v>
      </c>
      <c r="O3" s="34">
        <f t="shared" si="4"/>
        <v>6491.7460285123389</v>
      </c>
      <c r="P3" s="34">
        <f t="shared" si="4"/>
        <v>6236.7380521963878</v>
      </c>
      <c r="Q3" s="34">
        <f t="shared" si="4"/>
        <v>5652.6374683410531</v>
      </c>
      <c r="R3" s="34">
        <f t="shared" si="4"/>
        <v>5536.9649183146939</v>
      </c>
      <c r="S3" s="34">
        <f t="shared" si="4"/>
        <v>5911.9186395337729</v>
      </c>
      <c r="T3" s="34">
        <f t="shared" si="4"/>
        <v>5883.8653004681419</v>
      </c>
      <c r="U3" s="34">
        <f t="shared" si="4"/>
        <v>5525.9476784178833</v>
      </c>
      <c r="V3" s="34">
        <f t="shared" si="4"/>
        <v>4471.8003439380873</v>
      </c>
      <c r="W3" s="34">
        <f t="shared" si="4"/>
        <v>4673.14570077386</v>
      </c>
      <c r="X3" s="34">
        <f t="shared" ref="X3" si="5">SUM(X4,X8,X11)</f>
        <v>4365.3769274863871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3594.5456770574483</v>
      </c>
      <c r="D4" s="29">
        <f t="shared" ref="D4:W4" si="7">SUM(D5:D7)</f>
        <v>4036.0656141001268</v>
      </c>
      <c r="E4" s="29">
        <f t="shared" si="7"/>
        <v>4561.3814968593324</v>
      </c>
      <c r="F4" s="29">
        <f t="shared" si="7"/>
        <v>4474.3097648195808</v>
      </c>
      <c r="G4" s="29">
        <f t="shared" si="7"/>
        <v>4727.0276917377023</v>
      </c>
      <c r="H4" s="29">
        <f t="shared" si="7"/>
        <v>5398.422266384202</v>
      </c>
      <c r="I4" s="29">
        <f t="shared" si="7"/>
        <v>6166.9888020097587</v>
      </c>
      <c r="J4" s="29">
        <f t="shared" si="7"/>
        <v>5540.0091621022029</v>
      </c>
      <c r="K4" s="29">
        <f t="shared" si="7"/>
        <v>5937.8695606549418</v>
      </c>
      <c r="L4" s="29">
        <f t="shared" si="7"/>
        <v>6018.9742210282575</v>
      </c>
      <c r="M4" s="29">
        <f t="shared" si="7"/>
        <v>6961.7078226122703</v>
      </c>
      <c r="N4" s="29">
        <f t="shared" si="7"/>
        <v>5933.1694009470193</v>
      </c>
      <c r="O4" s="29">
        <f t="shared" si="7"/>
        <v>6299.3640652931172</v>
      </c>
      <c r="P4" s="29">
        <f t="shared" si="7"/>
        <v>6029.7782920156569</v>
      </c>
      <c r="Q4" s="29">
        <f t="shared" si="7"/>
        <v>5482.27198781478</v>
      </c>
      <c r="R4" s="29">
        <f t="shared" si="7"/>
        <v>5383.3221113633717</v>
      </c>
      <c r="S4" s="29">
        <f t="shared" si="7"/>
        <v>5764.1972644994812</v>
      </c>
      <c r="T4" s="29">
        <f t="shared" si="7"/>
        <v>5740.3036495217029</v>
      </c>
      <c r="U4" s="29">
        <f t="shared" si="7"/>
        <v>5394.3117650410468</v>
      </c>
      <c r="V4" s="29">
        <f t="shared" si="7"/>
        <v>4401.700320091597</v>
      </c>
      <c r="W4" s="29">
        <f t="shared" si="7"/>
        <v>4637.043555893948</v>
      </c>
      <c r="X4" s="29">
        <f t="shared" ref="X4" si="8">SUM(X5:X7)</f>
        <v>4327.4198912148586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3594.5456770574483</v>
      </c>
      <c r="D7" s="10">
        <v>4036.0656141001268</v>
      </c>
      <c r="E7" s="10">
        <v>4561.3814968593324</v>
      </c>
      <c r="F7" s="10">
        <v>4474.3097648195808</v>
      </c>
      <c r="G7" s="10">
        <v>4727.0276917377023</v>
      </c>
      <c r="H7" s="10">
        <v>5398.422266384202</v>
      </c>
      <c r="I7" s="10">
        <v>6166.9888020097587</v>
      </c>
      <c r="J7" s="10">
        <v>5540.0091621022029</v>
      </c>
      <c r="K7" s="10">
        <v>5937.8695606549418</v>
      </c>
      <c r="L7" s="10">
        <v>6018.9742210282575</v>
      </c>
      <c r="M7" s="10">
        <v>6961.7078226122703</v>
      </c>
      <c r="N7" s="10">
        <v>5933.1694009470193</v>
      </c>
      <c r="O7" s="10">
        <v>6299.3640652931172</v>
      </c>
      <c r="P7" s="10">
        <v>6029.7782920156569</v>
      </c>
      <c r="Q7" s="10">
        <v>5482.27198781478</v>
      </c>
      <c r="R7" s="10">
        <v>5383.3221113633717</v>
      </c>
      <c r="S7" s="10">
        <v>5764.1972644994812</v>
      </c>
      <c r="T7" s="10">
        <v>5740.3036495217029</v>
      </c>
      <c r="U7" s="10">
        <v>5394.3117650410468</v>
      </c>
      <c r="V7" s="10">
        <v>4401.700320091597</v>
      </c>
      <c r="W7" s="10">
        <v>4637.043555893948</v>
      </c>
      <c r="X7" s="10">
        <v>4327.4198912148586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25.308979501859163</v>
      </c>
      <c r="D8" s="29">
        <f t="shared" ref="D8:W8" si="10">SUM(D9:D10)</f>
        <v>29.993455372898097</v>
      </c>
      <c r="E8" s="29">
        <f t="shared" si="10"/>
        <v>32.234114787071952</v>
      </c>
      <c r="F8" s="29">
        <f t="shared" si="10"/>
        <v>34.652057361722534</v>
      </c>
      <c r="G8" s="29">
        <f t="shared" si="10"/>
        <v>41.300114154892412</v>
      </c>
      <c r="H8" s="29">
        <f t="shared" si="10"/>
        <v>43.318024627280735</v>
      </c>
      <c r="I8" s="29">
        <f t="shared" si="10"/>
        <v>46.979163413188139</v>
      </c>
      <c r="J8" s="29">
        <f t="shared" si="10"/>
        <v>42.450289313697127</v>
      </c>
      <c r="K8" s="29">
        <f t="shared" si="10"/>
        <v>55.163487279029837</v>
      </c>
      <c r="L8" s="29">
        <f t="shared" si="10"/>
        <v>47.733169191618266</v>
      </c>
      <c r="M8" s="29">
        <f t="shared" si="10"/>
        <v>87.842416416760429</v>
      </c>
      <c r="N8" s="29">
        <f t="shared" si="10"/>
        <v>77.291557191851965</v>
      </c>
      <c r="O8" s="29">
        <f t="shared" si="10"/>
        <v>78.09049279399305</v>
      </c>
      <c r="P8" s="29">
        <f t="shared" si="10"/>
        <v>86.594716063415632</v>
      </c>
      <c r="Q8" s="29">
        <f t="shared" si="10"/>
        <v>68.448606341292674</v>
      </c>
      <c r="R8" s="29">
        <f t="shared" si="10"/>
        <v>66.102128961613886</v>
      </c>
      <c r="S8" s="29">
        <f t="shared" si="10"/>
        <v>64.096271946307823</v>
      </c>
      <c r="T8" s="29">
        <f t="shared" si="10"/>
        <v>53.642252354428322</v>
      </c>
      <c r="U8" s="29">
        <f t="shared" si="10"/>
        <v>53.642785436175053</v>
      </c>
      <c r="V8" s="29">
        <f t="shared" si="10"/>
        <v>40.206075638703076</v>
      </c>
      <c r="W8" s="29">
        <f t="shared" si="10"/>
        <v>15.47146471104457</v>
      </c>
      <c r="X8" s="29">
        <f t="shared" ref="X8" si="11">SUM(X9:X10)</f>
        <v>13.73785809679277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25.308979501859163</v>
      </c>
      <c r="D10" s="10">
        <v>29.993455372898097</v>
      </c>
      <c r="E10" s="10">
        <v>32.234114787071952</v>
      </c>
      <c r="F10" s="10">
        <v>34.652057361722534</v>
      </c>
      <c r="G10" s="10">
        <v>41.300114154892412</v>
      </c>
      <c r="H10" s="10">
        <v>43.318024627280735</v>
      </c>
      <c r="I10" s="10">
        <v>46.979163413188139</v>
      </c>
      <c r="J10" s="10">
        <v>42.450289313697127</v>
      </c>
      <c r="K10" s="10">
        <v>55.163487279029837</v>
      </c>
      <c r="L10" s="10">
        <v>47.733169191618266</v>
      </c>
      <c r="M10" s="10">
        <v>87.842416416760429</v>
      </c>
      <c r="N10" s="10">
        <v>77.291557191851965</v>
      </c>
      <c r="O10" s="10">
        <v>78.09049279399305</v>
      </c>
      <c r="P10" s="10">
        <v>86.594716063415632</v>
      </c>
      <c r="Q10" s="10">
        <v>68.448606341292674</v>
      </c>
      <c r="R10" s="10">
        <v>66.102128961613886</v>
      </c>
      <c r="S10" s="10">
        <v>64.096271946307823</v>
      </c>
      <c r="T10" s="10">
        <v>53.642252354428322</v>
      </c>
      <c r="U10" s="10">
        <v>53.642785436175053</v>
      </c>
      <c r="V10" s="10">
        <v>40.206075638703076</v>
      </c>
      <c r="W10" s="10">
        <v>15.47146471104457</v>
      </c>
      <c r="X10" s="10">
        <v>13.73785809679277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252.71369527392292</v>
      </c>
      <c r="D11" s="29">
        <f t="shared" ref="D11:W11" si="13">SUM(D12:D16)</f>
        <v>260.26820054299293</v>
      </c>
      <c r="E11" s="29">
        <f t="shared" si="13"/>
        <v>185.37430180173226</v>
      </c>
      <c r="F11" s="29">
        <f t="shared" si="13"/>
        <v>185.01963626396775</v>
      </c>
      <c r="G11" s="29">
        <f t="shared" si="13"/>
        <v>149.87300250846954</v>
      </c>
      <c r="H11" s="29">
        <f t="shared" si="13"/>
        <v>63.312370334631915</v>
      </c>
      <c r="I11" s="29">
        <f t="shared" si="13"/>
        <v>69.687490677175489</v>
      </c>
      <c r="J11" s="29">
        <f t="shared" si="13"/>
        <v>29.975370764081234</v>
      </c>
      <c r="K11" s="29">
        <f t="shared" si="13"/>
        <v>23.885432033222258</v>
      </c>
      <c r="L11" s="29">
        <f t="shared" si="13"/>
        <v>123.62972055197696</v>
      </c>
      <c r="M11" s="29">
        <f t="shared" si="13"/>
        <v>139.36367422378848</v>
      </c>
      <c r="N11" s="29">
        <f t="shared" si="13"/>
        <v>118.20843032925211</v>
      </c>
      <c r="O11" s="29">
        <f t="shared" si="13"/>
        <v>114.29147042522872</v>
      </c>
      <c r="P11" s="29">
        <f t="shared" si="13"/>
        <v>120.36504411731532</v>
      </c>
      <c r="Q11" s="29">
        <f t="shared" si="13"/>
        <v>101.91687418498034</v>
      </c>
      <c r="R11" s="29">
        <f t="shared" si="13"/>
        <v>87.540677989708684</v>
      </c>
      <c r="S11" s="29">
        <f t="shared" si="13"/>
        <v>83.625103087983589</v>
      </c>
      <c r="T11" s="29">
        <f t="shared" si="13"/>
        <v>89.919398592011206</v>
      </c>
      <c r="U11" s="29">
        <f t="shared" si="13"/>
        <v>77.993127940661296</v>
      </c>
      <c r="V11" s="29">
        <f t="shared" si="13"/>
        <v>29.893948207787208</v>
      </c>
      <c r="W11" s="29">
        <f t="shared" si="13"/>
        <v>20.630680168866927</v>
      </c>
      <c r="X11" s="29">
        <f t="shared" ref="X11" si="14">SUM(X12:X16)</f>
        <v>24.219178174735958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252.71369527392292</v>
      </c>
      <c r="D13" s="10">
        <v>260.26820054299293</v>
      </c>
      <c r="E13" s="10">
        <v>185.37430180173226</v>
      </c>
      <c r="F13" s="10">
        <v>185.01963626396775</v>
      </c>
      <c r="G13" s="10">
        <v>149.87300250846954</v>
      </c>
      <c r="H13" s="10">
        <v>63.312370334631915</v>
      </c>
      <c r="I13" s="10">
        <v>69.687490677175489</v>
      </c>
      <c r="J13" s="10">
        <v>29.975370764081234</v>
      </c>
      <c r="K13" s="10">
        <v>23.885432033222258</v>
      </c>
      <c r="L13" s="10">
        <v>123.62972055197696</v>
      </c>
      <c r="M13" s="10">
        <v>139.36367422378848</v>
      </c>
      <c r="N13" s="10">
        <v>118.20843032925211</v>
      </c>
      <c r="O13" s="10">
        <v>114.29147042522872</v>
      </c>
      <c r="P13" s="10">
        <v>120.36504411731532</v>
      </c>
      <c r="Q13" s="10">
        <v>101.91687418498034</v>
      </c>
      <c r="R13" s="10">
        <v>87.540677989708684</v>
      </c>
      <c r="S13" s="10">
        <v>83.625103087983589</v>
      </c>
      <c r="T13" s="10">
        <v>89.919398592011206</v>
      </c>
      <c r="U13" s="10">
        <v>77.993127940661296</v>
      </c>
      <c r="V13" s="10">
        <v>29.893948207787208</v>
      </c>
      <c r="W13" s="10">
        <v>20.630680168866927</v>
      </c>
      <c r="X13" s="10">
        <v>24.219178174735958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3.3019955873387032</v>
      </c>
      <c r="D17" s="37">
        <f t="shared" si="15"/>
        <v>3.2102434327389968</v>
      </c>
      <c r="E17" s="37">
        <f t="shared" si="15"/>
        <v>2.8310604349806723</v>
      </c>
      <c r="F17" s="37">
        <f t="shared" si="15"/>
        <v>2.6039148762516482</v>
      </c>
      <c r="G17" s="37">
        <f t="shared" si="15"/>
        <v>2.300390339767675</v>
      </c>
      <c r="H17" s="37">
        <f t="shared" si="15"/>
        <v>1.9570821422163074</v>
      </c>
      <c r="I17" s="37">
        <f t="shared" si="15"/>
        <v>2.0317823125487409</v>
      </c>
      <c r="J17" s="37">
        <f t="shared" si="15"/>
        <v>1.646421719317674</v>
      </c>
      <c r="K17" s="37">
        <f t="shared" si="15"/>
        <v>1.4400183627870842</v>
      </c>
      <c r="L17" s="37">
        <f t="shared" si="15"/>
        <v>1.400142282923545</v>
      </c>
      <c r="M17" s="37">
        <f t="shared" si="15"/>
        <v>1.3633741013545739</v>
      </c>
      <c r="N17" s="37">
        <f t="shared" si="15"/>
        <v>1.1962285757429261</v>
      </c>
      <c r="O17" s="37">
        <f t="shared" si="15"/>
        <v>0.80074917891603725</v>
      </c>
      <c r="P17" s="37">
        <f t="shared" si="15"/>
        <v>0.94141022282219755</v>
      </c>
      <c r="Q17" s="37">
        <f t="shared" si="15"/>
        <v>0.71368879922231721</v>
      </c>
      <c r="R17" s="37">
        <f t="shared" si="15"/>
        <v>5.3456915919652494E-2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3.3019955873387032</v>
      </c>
      <c r="D18" s="10">
        <v>3.2102434327389968</v>
      </c>
      <c r="E18" s="10">
        <v>2.8310604349806723</v>
      </c>
      <c r="F18" s="10">
        <v>2.6039148762516482</v>
      </c>
      <c r="G18" s="10">
        <v>2.300390339767675</v>
      </c>
      <c r="H18" s="10">
        <v>1.9570821422163074</v>
      </c>
      <c r="I18" s="10">
        <v>2.0317823125487409</v>
      </c>
      <c r="J18" s="10">
        <v>1.646421719317674</v>
      </c>
      <c r="K18" s="10">
        <v>1.4400183627870842</v>
      </c>
      <c r="L18" s="10">
        <v>1.400142282923545</v>
      </c>
      <c r="M18" s="10">
        <v>1.3633741013545739</v>
      </c>
      <c r="N18" s="10">
        <v>1.1962285757429261</v>
      </c>
      <c r="O18" s="10">
        <v>0.80074917891603725</v>
      </c>
      <c r="P18" s="10">
        <v>0.94141022282219755</v>
      </c>
      <c r="Q18" s="10">
        <v>0.71368879922231721</v>
      </c>
      <c r="R18" s="10">
        <v>5.3456915919652494E-2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406.56941232464538</v>
      </c>
      <c r="D26" s="37">
        <f t="shared" si="19"/>
        <v>508.14954443231454</v>
      </c>
      <c r="E26" s="37">
        <f t="shared" si="19"/>
        <v>536.93645082328203</v>
      </c>
      <c r="F26" s="37">
        <f t="shared" si="19"/>
        <v>527.01981552379789</v>
      </c>
      <c r="G26" s="37">
        <f t="shared" si="19"/>
        <v>490.54993165689768</v>
      </c>
      <c r="H26" s="37">
        <f t="shared" si="19"/>
        <v>446.87745872942645</v>
      </c>
      <c r="I26" s="37">
        <f t="shared" si="19"/>
        <v>448.47956443063447</v>
      </c>
      <c r="J26" s="37">
        <f t="shared" si="19"/>
        <v>361.81065883874419</v>
      </c>
      <c r="K26" s="37">
        <f t="shared" si="19"/>
        <v>278.1842834848008</v>
      </c>
      <c r="L26" s="37">
        <f t="shared" si="19"/>
        <v>200.50667580608194</v>
      </c>
      <c r="M26" s="37">
        <f t="shared" si="19"/>
        <v>129.5415884589743</v>
      </c>
      <c r="N26" s="37">
        <f t="shared" si="19"/>
        <v>128.08916097200876</v>
      </c>
      <c r="O26" s="37">
        <f t="shared" si="19"/>
        <v>107.54737887812837</v>
      </c>
      <c r="P26" s="37">
        <f t="shared" si="19"/>
        <v>98.188389422335504</v>
      </c>
      <c r="Q26" s="37">
        <f t="shared" si="19"/>
        <v>85.549746352504201</v>
      </c>
      <c r="R26" s="37">
        <f t="shared" si="19"/>
        <v>88.499328138275629</v>
      </c>
      <c r="S26" s="37">
        <f t="shared" si="19"/>
        <v>86.368448408958542</v>
      </c>
      <c r="T26" s="37">
        <f t="shared" si="19"/>
        <v>86.286816370676775</v>
      </c>
      <c r="U26" s="37">
        <f t="shared" si="19"/>
        <v>95.744174914666388</v>
      </c>
      <c r="V26" s="37">
        <f t="shared" si="19"/>
        <v>82.840060384817193</v>
      </c>
      <c r="W26" s="37">
        <f t="shared" si="19"/>
        <v>82.706345653771322</v>
      </c>
      <c r="X26" s="37">
        <f t="shared" ref="X26" si="20">SUM(X27,X33)</f>
        <v>111.18397399484967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406.56941232464538</v>
      </c>
      <c r="D33" s="29">
        <f t="shared" si="23"/>
        <v>508.14954443231454</v>
      </c>
      <c r="E33" s="29">
        <f t="shared" si="23"/>
        <v>536.93645082328203</v>
      </c>
      <c r="F33" s="29">
        <f t="shared" si="23"/>
        <v>527.01981552379789</v>
      </c>
      <c r="G33" s="29">
        <f t="shared" si="23"/>
        <v>490.54993165689768</v>
      </c>
      <c r="H33" s="29">
        <f t="shared" si="23"/>
        <v>446.87745872942645</v>
      </c>
      <c r="I33" s="29">
        <f t="shared" si="23"/>
        <v>448.47956443063447</v>
      </c>
      <c r="J33" s="29">
        <f t="shared" si="23"/>
        <v>361.81065883874419</v>
      </c>
      <c r="K33" s="29">
        <f t="shared" si="23"/>
        <v>278.1842834848008</v>
      </c>
      <c r="L33" s="29">
        <f t="shared" si="23"/>
        <v>200.50667580608194</v>
      </c>
      <c r="M33" s="29">
        <f t="shared" si="23"/>
        <v>129.5415884589743</v>
      </c>
      <c r="N33" s="29">
        <f t="shared" si="23"/>
        <v>128.08916097200876</v>
      </c>
      <c r="O33" s="29">
        <f t="shared" si="23"/>
        <v>107.54737887812837</v>
      </c>
      <c r="P33" s="29">
        <f t="shared" si="23"/>
        <v>98.188389422335504</v>
      </c>
      <c r="Q33" s="29">
        <f t="shared" si="23"/>
        <v>85.549746352504201</v>
      </c>
      <c r="R33" s="29">
        <f t="shared" si="23"/>
        <v>88.499328138275629</v>
      </c>
      <c r="S33" s="29">
        <f t="shared" si="23"/>
        <v>86.368448408958542</v>
      </c>
      <c r="T33" s="29">
        <f t="shared" si="23"/>
        <v>86.286816370676775</v>
      </c>
      <c r="U33" s="29">
        <f t="shared" si="23"/>
        <v>95.744174914666388</v>
      </c>
      <c r="V33" s="29">
        <f t="shared" si="23"/>
        <v>82.840060384817193</v>
      </c>
      <c r="W33" s="29">
        <f t="shared" si="23"/>
        <v>82.706345653771322</v>
      </c>
      <c r="X33" s="29">
        <f t="shared" ref="X33" si="24">SUM(X34:X50)</f>
        <v>111.18397399484967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29.755314701811699</v>
      </c>
      <c r="D36" s="10">
        <v>33.652660252937608</v>
      </c>
      <c r="E36" s="10">
        <v>31.109002198971893</v>
      </c>
      <c r="F36" s="10">
        <v>28.62712109665199</v>
      </c>
      <c r="G36" s="10">
        <v>26.540290295426988</v>
      </c>
      <c r="H36" s="10">
        <v>26.647354126632198</v>
      </c>
      <c r="I36" s="10">
        <v>27.462209358888341</v>
      </c>
      <c r="J36" s="10">
        <v>26.691154101609303</v>
      </c>
      <c r="K36" s="10">
        <v>26.932685835350654</v>
      </c>
      <c r="L36" s="10">
        <v>27.097165325193142</v>
      </c>
      <c r="M36" s="10">
        <v>30.034689281294494</v>
      </c>
      <c r="N36" s="10">
        <v>24.902420580549006</v>
      </c>
      <c r="O36" s="10">
        <v>25.829213192985883</v>
      </c>
      <c r="P36" s="10">
        <v>23.7408294822316</v>
      </c>
      <c r="Q36" s="10">
        <v>21.069674783922132</v>
      </c>
      <c r="R36" s="10">
        <v>20.875160026750667</v>
      </c>
      <c r="S36" s="10">
        <v>21.973860705072966</v>
      </c>
      <c r="T36" s="10">
        <v>21.973793828221957</v>
      </c>
      <c r="U36" s="10">
        <v>21.973832043565377</v>
      </c>
      <c r="V36" s="10">
        <v>23.072494506544356</v>
      </c>
      <c r="W36" s="10">
        <v>21.973832043565377</v>
      </c>
      <c r="X36" s="10">
        <v>20.875093149899666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376.81409762283369</v>
      </c>
      <c r="D43" s="10">
        <v>474.49688417937693</v>
      </c>
      <c r="E43" s="10">
        <v>505.82744862431014</v>
      </c>
      <c r="F43" s="10">
        <v>498.39269442714595</v>
      </c>
      <c r="G43" s="10">
        <v>464.0096413614707</v>
      </c>
      <c r="H43" s="10">
        <v>420.23010460279426</v>
      </c>
      <c r="I43" s="10">
        <v>421.01735507174612</v>
      </c>
      <c r="J43" s="10">
        <v>335.11950473713489</v>
      </c>
      <c r="K43" s="10">
        <v>251.25159764945013</v>
      </c>
      <c r="L43" s="10">
        <v>173.4095104808888</v>
      </c>
      <c r="M43" s="10">
        <v>99.506899177679799</v>
      </c>
      <c r="N43" s="10">
        <v>103.18674039145976</v>
      </c>
      <c r="O43" s="10">
        <v>81.71816568514248</v>
      </c>
      <c r="P43" s="10">
        <v>74.447559940103901</v>
      </c>
      <c r="Q43" s="10">
        <v>64.480071568582062</v>
      </c>
      <c r="R43" s="10">
        <v>67.624168111524966</v>
      </c>
      <c r="S43" s="10">
        <v>64.394587703885577</v>
      </c>
      <c r="T43" s="10">
        <v>64.313022542454817</v>
      </c>
      <c r="U43" s="10">
        <v>73.770342871101008</v>
      </c>
      <c r="V43" s="10">
        <v>59.767565878272841</v>
      </c>
      <c r="W43" s="10">
        <v>60.732513610205942</v>
      </c>
      <c r="X43" s="10">
        <v>90.308880844949996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2675.3711675928839</v>
      </c>
      <c r="D51" s="37">
        <v>2839.4794248495036</v>
      </c>
      <c r="E51" s="37">
        <v>2683.1232769487287</v>
      </c>
      <c r="F51" s="37">
        <v>2600.4307647975088</v>
      </c>
      <c r="G51" s="37">
        <v>2563.6207200753756</v>
      </c>
      <c r="H51" s="37">
        <v>2771.7268154333838</v>
      </c>
      <c r="I51" s="37">
        <v>2846.2499586563476</v>
      </c>
      <c r="J51" s="37">
        <v>2695.7045746134868</v>
      </c>
      <c r="K51" s="37">
        <v>2662.3205315851947</v>
      </c>
      <c r="L51" s="37">
        <v>2724.6586989032066</v>
      </c>
      <c r="M51" s="37">
        <v>3038.4634246120941</v>
      </c>
      <c r="N51" s="37">
        <v>2728.1805137356432</v>
      </c>
      <c r="O51" s="37">
        <v>2859.1841363895633</v>
      </c>
      <c r="P51" s="37">
        <v>2880.298888852753</v>
      </c>
      <c r="Q51" s="37">
        <v>2608.8894055571805</v>
      </c>
      <c r="R51" s="37">
        <v>2617.4466121178907</v>
      </c>
      <c r="S51" s="37">
        <v>2899.6357322365743</v>
      </c>
      <c r="T51" s="37">
        <v>3037.0853671236218</v>
      </c>
      <c r="U51" s="37">
        <v>3012.0810841120747</v>
      </c>
      <c r="V51" s="37">
        <v>3053.0402213613929</v>
      </c>
      <c r="W51" s="37">
        <v>3232.8603082394529</v>
      </c>
      <c r="X51" s="37">
        <v>3864.9356794250943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2060.8960510460497</v>
      </c>
      <c r="D52" s="37">
        <f t="shared" si="25"/>
        <v>2287.2165589979641</v>
      </c>
      <c r="E52" s="37">
        <f t="shared" si="25"/>
        <v>2277.9629375473546</v>
      </c>
      <c r="F52" s="37">
        <f t="shared" si="25"/>
        <v>2228.6823185659223</v>
      </c>
      <c r="G52" s="37">
        <f t="shared" si="25"/>
        <v>2227.6885787685928</v>
      </c>
      <c r="H52" s="37">
        <f t="shared" si="25"/>
        <v>2181.1941880687309</v>
      </c>
      <c r="I52" s="37">
        <f t="shared" si="25"/>
        <v>2271.8529389104215</v>
      </c>
      <c r="J52" s="37">
        <f t="shared" si="25"/>
        <v>2201.2685788046197</v>
      </c>
      <c r="K52" s="37">
        <f t="shared" si="25"/>
        <v>2211.3125674769999</v>
      </c>
      <c r="L52" s="37">
        <f t="shared" si="25"/>
        <v>2241.7975171347734</v>
      </c>
      <c r="M52" s="37">
        <f t="shared" si="25"/>
        <v>2501.4963469715103</v>
      </c>
      <c r="N52" s="37">
        <f t="shared" si="25"/>
        <v>2530.4849835212435</v>
      </c>
      <c r="O52" s="37">
        <f t="shared" si="25"/>
        <v>2591.1242588004698</v>
      </c>
      <c r="P52" s="37">
        <f t="shared" si="25"/>
        <v>2604.2317586834383</v>
      </c>
      <c r="Q52" s="37">
        <f t="shared" si="25"/>
        <v>2353.8494635273264</v>
      </c>
      <c r="R52" s="37">
        <f t="shared" si="25"/>
        <v>2439.0682560748351</v>
      </c>
      <c r="S52" s="37">
        <f t="shared" si="25"/>
        <v>2542.4172946120061</v>
      </c>
      <c r="T52" s="37">
        <f t="shared" si="25"/>
        <v>2531.6002207985284</v>
      </c>
      <c r="U52" s="37">
        <f t="shared" si="25"/>
        <v>5300.3852440298888</v>
      </c>
      <c r="V52" s="37">
        <f t="shared" si="25"/>
        <v>4956.9590997353398</v>
      </c>
      <c r="W52" s="37">
        <f t="shared" si="25"/>
        <v>4647.9106731400016</v>
      </c>
      <c r="X52" s="37">
        <f t="shared" ref="X52" si="26">SUM(X53:X70)</f>
        <v>4812.3201414363766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2.1826122683427363</v>
      </c>
      <c r="D58" s="10">
        <v>2.2018842057785069</v>
      </c>
      <c r="E58" s="10">
        <v>4.6547200491601837</v>
      </c>
      <c r="F58" s="10">
        <v>5.2442218288837052</v>
      </c>
      <c r="G58" s="10">
        <v>5.3787696085535819</v>
      </c>
      <c r="H58" s="10">
        <v>8.3973118057860585</v>
      </c>
      <c r="I58" s="10">
        <v>9.4933640867008542</v>
      </c>
      <c r="J58" s="10">
        <v>7.7436123424946421</v>
      </c>
      <c r="K58" s="10">
        <v>8.7141737257136853</v>
      </c>
      <c r="L58" s="10">
        <v>9.972998600622855</v>
      </c>
      <c r="M58" s="10">
        <v>9.647136572234416</v>
      </c>
      <c r="N58" s="10">
        <v>9.3213684569748807</v>
      </c>
      <c r="O58" s="10">
        <v>11.0853777887852</v>
      </c>
      <c r="P58" s="10">
        <v>12.16858224393312</v>
      </c>
      <c r="Q58" s="10">
        <v>13.058383469103745</v>
      </c>
      <c r="R58" s="10">
        <v>14.474112576221456</v>
      </c>
      <c r="S58" s="10">
        <v>15.168560495259058</v>
      </c>
      <c r="T58" s="10">
        <v>15.349145991995156</v>
      </c>
      <c r="U58" s="10">
        <v>16.082621501940043</v>
      </c>
      <c r="V58" s="10">
        <v>17.084637138605469</v>
      </c>
      <c r="W58" s="10">
        <v>17.496767531899895</v>
      </c>
      <c r="X58" s="10">
        <v>19.424679508411469</v>
      </c>
    </row>
    <row r="59" spans="1:24" ht="11.25" customHeight="1" x14ac:dyDescent="0.2">
      <c r="A59" s="42" t="s">
        <v>105</v>
      </c>
      <c r="B59" s="9" t="s">
        <v>106</v>
      </c>
      <c r="C59" s="10">
        <v>2058.7134387777069</v>
      </c>
      <c r="D59" s="10">
        <v>2285.0146747921854</v>
      </c>
      <c r="E59" s="10">
        <v>2273.3082174981946</v>
      </c>
      <c r="F59" s="10">
        <v>2223.4380967370384</v>
      </c>
      <c r="G59" s="10">
        <v>2222.3098091600391</v>
      </c>
      <c r="H59" s="10">
        <v>2172.7968762629448</v>
      </c>
      <c r="I59" s="10">
        <v>2262.3595748237208</v>
      </c>
      <c r="J59" s="10">
        <v>2193.5249664621251</v>
      </c>
      <c r="K59" s="10">
        <v>2202.598393751286</v>
      </c>
      <c r="L59" s="10">
        <v>2202.8365563673406</v>
      </c>
      <c r="M59" s="10">
        <v>2452.6279722221475</v>
      </c>
      <c r="N59" s="10">
        <v>2471.6901842818093</v>
      </c>
      <c r="O59" s="10">
        <v>2519.2171269274199</v>
      </c>
      <c r="P59" s="10">
        <v>2513.5309322434605</v>
      </c>
      <c r="Q59" s="10">
        <v>2243.6398332826425</v>
      </c>
      <c r="R59" s="10">
        <v>2305.5555364478823</v>
      </c>
      <c r="S59" s="10">
        <v>2385.3778828699715</v>
      </c>
      <c r="T59" s="10">
        <v>2348.8105760963012</v>
      </c>
      <c r="U59" s="10">
        <v>5087.268486672403</v>
      </c>
      <c r="V59" s="10">
        <v>4703.2733447979381</v>
      </c>
      <c r="W59" s="10">
        <v>4352.5043613260723</v>
      </c>
      <c r="X59" s="10">
        <v>4447.0717301996756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28.987962166809972</v>
      </c>
      <c r="M70" s="10">
        <v>39.221238177128107</v>
      </c>
      <c r="N70" s="10">
        <v>49.473430782459147</v>
      </c>
      <c r="O70" s="10">
        <v>60.821754084264818</v>
      </c>
      <c r="P70" s="10">
        <v>78.532244196044715</v>
      </c>
      <c r="Q70" s="10">
        <v>97.151246775580375</v>
      </c>
      <c r="R70" s="10">
        <v>119.0386070507309</v>
      </c>
      <c r="S70" s="10">
        <v>141.8708512467756</v>
      </c>
      <c r="T70" s="10">
        <v>167.44049871023219</v>
      </c>
      <c r="U70" s="10">
        <v>197.034135855546</v>
      </c>
      <c r="V70" s="10">
        <v>236.6011177987962</v>
      </c>
      <c r="W70" s="10">
        <v>277.90954428202917</v>
      </c>
      <c r="X70" s="10">
        <v>345.82373172828892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4458.6905694024836</v>
      </c>
      <c r="D75" s="37">
        <v>5079.878971715505</v>
      </c>
      <c r="E75" s="37">
        <v>4553.5052800531193</v>
      </c>
      <c r="F75" s="37">
        <v>4314.687619218852</v>
      </c>
      <c r="G75" s="37">
        <v>4127.5768574213353</v>
      </c>
      <c r="H75" s="37">
        <v>4112.1216201043771</v>
      </c>
      <c r="I75" s="37">
        <v>4011.8547163728099</v>
      </c>
      <c r="J75" s="37">
        <v>3882.0315143114281</v>
      </c>
      <c r="K75" s="37">
        <v>3769.8688098622529</v>
      </c>
      <c r="L75" s="37">
        <v>3820.2552261100841</v>
      </c>
      <c r="M75" s="37">
        <v>4240.6580609461544</v>
      </c>
      <c r="N75" s="37">
        <v>3760.9459976502558</v>
      </c>
      <c r="O75" s="37">
        <v>3880.6114480973451</v>
      </c>
      <c r="P75" s="37">
        <v>3780.8486910643919</v>
      </c>
      <c r="Q75" s="37">
        <v>3463.8274711658182</v>
      </c>
      <c r="R75" s="37">
        <v>3449.4968395078872</v>
      </c>
      <c r="S75" s="37">
        <v>3482.8949434099186</v>
      </c>
      <c r="T75" s="37">
        <v>3505.593718119861</v>
      </c>
      <c r="U75" s="37">
        <v>3371.7793868942294</v>
      </c>
      <c r="V75" s="37">
        <v>3256.47540404454</v>
      </c>
      <c r="W75" s="37">
        <v>3264.3933321959516</v>
      </c>
      <c r="X75" s="37">
        <v>3649.7926668082296</v>
      </c>
    </row>
    <row r="76" spans="1:24" ht="11.25" customHeight="1" x14ac:dyDescent="0.2">
      <c r="A76" s="38" t="s">
        <v>139</v>
      </c>
      <c r="B76" s="39" t="s">
        <v>140</v>
      </c>
      <c r="C76" s="40">
        <v>70.252809673093097</v>
      </c>
      <c r="D76" s="40">
        <v>78.726879890925517</v>
      </c>
      <c r="E76" s="40">
        <v>78.144373791482792</v>
      </c>
      <c r="F76" s="40">
        <v>78.242936784301008</v>
      </c>
      <c r="G76" s="40">
        <v>79.545574015815617</v>
      </c>
      <c r="H76" s="40">
        <v>86.555374854109246</v>
      </c>
      <c r="I76" s="40">
        <v>98.090345662213608</v>
      </c>
      <c r="J76" s="40">
        <v>94.994630768919933</v>
      </c>
      <c r="K76" s="40">
        <v>105.2015607641507</v>
      </c>
      <c r="L76" s="40">
        <v>114.02896901144473</v>
      </c>
      <c r="M76" s="40">
        <v>134.48033566275828</v>
      </c>
      <c r="N76" s="40">
        <v>130.14744366216061</v>
      </c>
      <c r="O76" s="40">
        <v>141.42113507395857</v>
      </c>
      <c r="P76" s="40">
        <v>150.02631691791447</v>
      </c>
      <c r="Q76" s="40">
        <v>148.61863014824769</v>
      </c>
      <c r="R76" s="40">
        <v>157.99168088716456</v>
      </c>
      <c r="S76" s="40">
        <v>173.65105655765709</v>
      </c>
      <c r="T76" s="40">
        <v>186.57797677745748</v>
      </c>
      <c r="U76" s="40">
        <v>211.50688702190365</v>
      </c>
      <c r="V76" s="40">
        <v>220.37477165366198</v>
      </c>
      <c r="W76" s="40">
        <v>238.71745687933131</v>
      </c>
      <c r="X76" s="40">
        <v>275.2223108116076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7.9740420983393137E-2</v>
      </c>
      <c r="D2" s="31">
        <f t="shared" ref="D2:W2" si="1">SUM(D3,D17,D22,D25,D26,D51,D52,D71,D74,D75,D76)</f>
        <v>8.5593158666886326E-2</v>
      </c>
      <c r="E2" s="31">
        <f t="shared" si="1"/>
        <v>9.9880986799452148E-2</v>
      </c>
      <c r="F2" s="31">
        <f t="shared" si="1"/>
        <v>0.11151809955923593</v>
      </c>
      <c r="G2" s="31">
        <f t="shared" si="1"/>
        <v>0.14282133333060093</v>
      </c>
      <c r="H2" s="31">
        <f t="shared" si="1"/>
        <v>0.1663700853914884</v>
      </c>
      <c r="I2" s="31">
        <f t="shared" si="1"/>
        <v>0.24955003967016007</v>
      </c>
      <c r="J2" s="31">
        <f t="shared" si="1"/>
        <v>0.32339925648994211</v>
      </c>
      <c r="K2" s="31">
        <f t="shared" si="1"/>
        <v>0.41921287453728578</v>
      </c>
      <c r="L2" s="31">
        <f t="shared" si="1"/>
        <v>0.54787432338727016</v>
      </c>
      <c r="M2" s="31">
        <f t="shared" si="1"/>
        <v>1.0669490306129947</v>
      </c>
      <c r="N2" s="31">
        <f t="shared" si="1"/>
        <v>0.74723965024018668</v>
      </c>
      <c r="O2" s="31">
        <f t="shared" si="1"/>
        <v>1.1237929846753789</v>
      </c>
      <c r="P2" s="31">
        <f t="shared" si="1"/>
        <v>1.3538974753271824</v>
      </c>
      <c r="Q2" s="31">
        <f t="shared" si="1"/>
        <v>1.6922983195866574</v>
      </c>
      <c r="R2" s="31">
        <f t="shared" si="1"/>
        <v>3.905077899777694</v>
      </c>
      <c r="S2" s="31">
        <f t="shared" si="1"/>
        <v>2.8147237695800511</v>
      </c>
      <c r="T2" s="31">
        <f t="shared" si="1"/>
        <v>3.4024236800126855</v>
      </c>
      <c r="U2" s="31">
        <f t="shared" si="1"/>
        <v>4.4862859406535254</v>
      </c>
      <c r="V2" s="31">
        <f t="shared" si="1"/>
        <v>6.8938317787275842</v>
      </c>
      <c r="W2" s="31">
        <f t="shared" si="1"/>
        <v>4.5047432865069981</v>
      </c>
      <c r="X2" s="31">
        <f t="shared" ref="X2" si="2">SUM(X3,X17,X22,X25,X26,X51,X52,X71,X74,X75,X76)</f>
        <v>5.6494307970379092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7.9740420983393137E-2</v>
      </c>
      <c r="D76" s="40">
        <v>8.5593158666886326E-2</v>
      </c>
      <c r="E76" s="40">
        <v>9.9880986799452148E-2</v>
      </c>
      <c r="F76" s="40">
        <v>0.11151809955923593</v>
      </c>
      <c r="G76" s="40">
        <v>0.14282133333060093</v>
      </c>
      <c r="H76" s="40">
        <v>0.1663700853914884</v>
      </c>
      <c r="I76" s="40">
        <v>0.24955003967016007</v>
      </c>
      <c r="J76" s="40">
        <v>0.32339925648994211</v>
      </c>
      <c r="K76" s="40">
        <v>0.41921287453728578</v>
      </c>
      <c r="L76" s="40">
        <v>0.54787432338727016</v>
      </c>
      <c r="M76" s="40">
        <v>1.0669490306129947</v>
      </c>
      <c r="N76" s="40">
        <v>0.74723965024018668</v>
      </c>
      <c r="O76" s="40">
        <v>1.1237929846753789</v>
      </c>
      <c r="P76" s="40">
        <v>1.3538974753271824</v>
      </c>
      <c r="Q76" s="40">
        <v>1.6922983195866574</v>
      </c>
      <c r="R76" s="40">
        <v>3.905077899777694</v>
      </c>
      <c r="S76" s="40">
        <v>2.8147237695800511</v>
      </c>
      <c r="T76" s="40">
        <v>3.4024236800126855</v>
      </c>
      <c r="U76" s="40">
        <v>4.4862859406535254</v>
      </c>
      <c r="V76" s="40">
        <v>6.8938317787275842</v>
      </c>
      <c r="W76" s="40">
        <v>4.5047432865069981</v>
      </c>
      <c r="X76" s="40">
        <v>5.6494307970379092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1344.2861364695571</v>
      </c>
      <c r="D2" s="31">
        <f t="shared" ref="D2:W2" si="1">SUM(D3,D17,D22,D25,D26,D51,D52,D71,D74,D75,D76)</f>
        <v>1348.5853855127239</v>
      </c>
      <c r="E2" s="31">
        <f t="shared" si="1"/>
        <v>1377.6493783378421</v>
      </c>
      <c r="F2" s="31">
        <f t="shared" si="1"/>
        <v>1565.6450510942107</v>
      </c>
      <c r="G2" s="31">
        <f t="shared" si="1"/>
        <v>1619.9256771988082</v>
      </c>
      <c r="H2" s="31">
        <f t="shared" si="1"/>
        <v>1589.742095563</v>
      </c>
      <c r="I2" s="31">
        <f t="shared" si="1"/>
        <v>1647.4620529317576</v>
      </c>
      <c r="J2" s="31">
        <f t="shared" si="1"/>
        <v>1629.5874964570264</v>
      </c>
      <c r="K2" s="31">
        <f t="shared" si="1"/>
        <v>1674.8978442869943</v>
      </c>
      <c r="L2" s="31">
        <f t="shared" si="1"/>
        <v>1717.8026603840151</v>
      </c>
      <c r="M2" s="31">
        <f t="shared" si="1"/>
        <v>1736.6817842623907</v>
      </c>
      <c r="N2" s="31">
        <f t="shared" si="1"/>
        <v>1761.3871146097372</v>
      </c>
      <c r="O2" s="31">
        <f t="shared" si="1"/>
        <v>1783.8393419964236</v>
      </c>
      <c r="P2" s="31">
        <f t="shared" si="1"/>
        <v>1815.6776903115076</v>
      </c>
      <c r="Q2" s="31">
        <f t="shared" si="1"/>
        <v>1827.9735332271187</v>
      </c>
      <c r="R2" s="31">
        <f t="shared" si="1"/>
        <v>1839.9732742282808</v>
      </c>
      <c r="S2" s="31">
        <f t="shared" si="1"/>
        <v>1828.5909639790787</v>
      </c>
      <c r="T2" s="31">
        <f t="shared" si="1"/>
        <v>1838.5797278177431</v>
      </c>
      <c r="U2" s="31">
        <f t="shared" si="1"/>
        <v>1998.0329014821912</v>
      </c>
      <c r="V2" s="31">
        <f t="shared" si="1"/>
        <v>1873.9231908508486</v>
      </c>
      <c r="W2" s="31">
        <f t="shared" si="1"/>
        <v>1874.9713764938144</v>
      </c>
      <c r="X2" s="31">
        <f t="shared" ref="X2" si="2">SUM(X3,X17,X22,X25,X26,X51,X52,X71,X74,X75,X76)</f>
        <v>1956.1691053121681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360.54992863591133</v>
      </c>
      <c r="D3" s="34">
        <f t="shared" ref="D3:W3" si="4">SUM(D4,D8,D11)</f>
        <v>364.37449146901901</v>
      </c>
      <c r="E3" s="34">
        <f t="shared" si="4"/>
        <v>421.82118387353808</v>
      </c>
      <c r="F3" s="34">
        <f t="shared" si="4"/>
        <v>435.37272217279786</v>
      </c>
      <c r="G3" s="34">
        <f t="shared" si="4"/>
        <v>473.16118169359476</v>
      </c>
      <c r="H3" s="34">
        <f t="shared" si="4"/>
        <v>512.09488396941504</v>
      </c>
      <c r="I3" s="34">
        <f t="shared" si="4"/>
        <v>563.75388963199509</v>
      </c>
      <c r="J3" s="34">
        <f t="shared" si="4"/>
        <v>539.36438494870742</v>
      </c>
      <c r="K3" s="34">
        <f t="shared" si="4"/>
        <v>582.22432881687098</v>
      </c>
      <c r="L3" s="34">
        <f t="shared" si="4"/>
        <v>597.98587143574014</v>
      </c>
      <c r="M3" s="34">
        <f t="shared" si="4"/>
        <v>610.37664514839787</v>
      </c>
      <c r="N3" s="34">
        <f t="shared" si="4"/>
        <v>592.83144669383023</v>
      </c>
      <c r="O3" s="34">
        <f t="shared" si="4"/>
        <v>609.72309733502971</v>
      </c>
      <c r="P3" s="34">
        <f t="shared" si="4"/>
        <v>599.29903877594893</v>
      </c>
      <c r="Q3" s="34">
        <f t="shared" si="4"/>
        <v>601.91507442284967</v>
      </c>
      <c r="R3" s="34">
        <f t="shared" si="4"/>
        <v>590.31167001050926</v>
      </c>
      <c r="S3" s="34">
        <f t="shared" si="4"/>
        <v>589.72905321486576</v>
      </c>
      <c r="T3" s="34">
        <f t="shared" si="4"/>
        <v>587.16943727906767</v>
      </c>
      <c r="U3" s="34">
        <f t="shared" si="4"/>
        <v>551.7143164230439</v>
      </c>
      <c r="V3" s="34">
        <f t="shared" si="4"/>
        <v>444.32502149613066</v>
      </c>
      <c r="W3" s="34">
        <f t="shared" si="4"/>
        <v>461.33419317856124</v>
      </c>
      <c r="X3" s="34">
        <f t="shared" ref="X3" si="5">SUM(X4,X8,X11)</f>
        <v>431.27744339352239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334.66502579045982</v>
      </c>
      <c r="D4" s="29">
        <f t="shared" ref="D4:W4" si="7">SUM(D5:D7)</f>
        <v>339.92790278851987</v>
      </c>
      <c r="E4" s="29">
        <f t="shared" si="7"/>
        <v>402.61381127623838</v>
      </c>
      <c r="F4" s="29">
        <f t="shared" si="7"/>
        <v>414.9978945164051</v>
      </c>
      <c r="G4" s="29">
        <f t="shared" si="7"/>
        <v>454.76915149548427</v>
      </c>
      <c r="H4" s="29">
        <f t="shared" si="7"/>
        <v>502.17583630633942</v>
      </c>
      <c r="I4" s="29">
        <f t="shared" si="7"/>
        <v>553.28684851344633</v>
      </c>
      <c r="J4" s="29">
        <f t="shared" si="7"/>
        <v>532.40415773181803</v>
      </c>
      <c r="K4" s="29">
        <f t="shared" si="7"/>
        <v>574.5751967663856</v>
      </c>
      <c r="L4" s="29">
        <f t="shared" si="7"/>
        <v>581.43223548322362</v>
      </c>
      <c r="M4" s="29">
        <f t="shared" si="7"/>
        <v>591.08565167763163</v>
      </c>
      <c r="N4" s="29">
        <f t="shared" si="7"/>
        <v>573.92056521459108</v>
      </c>
      <c r="O4" s="29">
        <f t="shared" si="7"/>
        <v>591.65404072526303</v>
      </c>
      <c r="P4" s="29">
        <f t="shared" si="7"/>
        <v>579.41191440042178</v>
      </c>
      <c r="Q4" s="29">
        <f t="shared" si="7"/>
        <v>583.77388785916378</v>
      </c>
      <c r="R4" s="29">
        <f t="shared" si="7"/>
        <v>573.93137082231374</v>
      </c>
      <c r="S4" s="29">
        <f t="shared" si="7"/>
        <v>574.99346702867956</v>
      </c>
      <c r="T4" s="29">
        <f t="shared" si="7"/>
        <v>572.84296828353035</v>
      </c>
      <c r="U4" s="29">
        <f t="shared" si="7"/>
        <v>538.5716986872535</v>
      </c>
      <c r="V4" s="29">
        <f t="shared" si="7"/>
        <v>437.35977434579809</v>
      </c>
      <c r="W4" s="29">
        <f t="shared" si="7"/>
        <v>457.77017978231049</v>
      </c>
      <c r="X4" s="29">
        <f t="shared" ref="X4" si="8">SUM(X5:X7)</f>
        <v>427.5274777355956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334.66502579045982</v>
      </c>
      <c r="D7" s="10">
        <v>339.92790278851987</v>
      </c>
      <c r="E7" s="10">
        <v>402.61381127623838</v>
      </c>
      <c r="F7" s="10">
        <v>414.9978945164051</v>
      </c>
      <c r="G7" s="10">
        <v>454.76915149548427</v>
      </c>
      <c r="H7" s="10">
        <v>502.17583630633942</v>
      </c>
      <c r="I7" s="10">
        <v>553.28684851344633</v>
      </c>
      <c r="J7" s="10">
        <v>532.40415773181803</v>
      </c>
      <c r="K7" s="10">
        <v>574.5751967663856</v>
      </c>
      <c r="L7" s="10">
        <v>581.43223548322362</v>
      </c>
      <c r="M7" s="10">
        <v>591.08565167763163</v>
      </c>
      <c r="N7" s="10">
        <v>573.92056521459108</v>
      </c>
      <c r="O7" s="10">
        <v>591.65404072526303</v>
      </c>
      <c r="P7" s="10">
        <v>579.41191440042178</v>
      </c>
      <c r="Q7" s="10">
        <v>583.77388785916378</v>
      </c>
      <c r="R7" s="10">
        <v>573.93137082231374</v>
      </c>
      <c r="S7" s="10">
        <v>574.99346702867956</v>
      </c>
      <c r="T7" s="10">
        <v>572.84296828353035</v>
      </c>
      <c r="U7" s="10">
        <v>538.5716986872535</v>
      </c>
      <c r="V7" s="10">
        <v>437.35977434579809</v>
      </c>
      <c r="W7" s="10">
        <v>457.77017978231049</v>
      </c>
      <c r="X7" s="10">
        <v>427.5274777355956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2.3563562793987405</v>
      </c>
      <c r="D8" s="29">
        <f t="shared" ref="D8:W8" si="10">SUM(D9:D10)</f>
        <v>2.5261265195173266</v>
      </c>
      <c r="E8" s="29">
        <f t="shared" si="10"/>
        <v>2.8451686877044859</v>
      </c>
      <c r="F8" s="29">
        <f t="shared" si="10"/>
        <v>3.214022184795339</v>
      </c>
      <c r="G8" s="29">
        <f t="shared" si="10"/>
        <v>3.9733251200782802</v>
      </c>
      <c r="H8" s="29">
        <f t="shared" si="10"/>
        <v>4.0295597807900609</v>
      </c>
      <c r="I8" s="29">
        <f t="shared" si="10"/>
        <v>4.2148533271554225</v>
      </c>
      <c r="J8" s="29">
        <f t="shared" si="10"/>
        <v>4.0795438899517782</v>
      </c>
      <c r="K8" s="29">
        <f t="shared" si="10"/>
        <v>5.3378692869387629</v>
      </c>
      <c r="L8" s="29">
        <f t="shared" si="10"/>
        <v>4.6110187966613738</v>
      </c>
      <c r="M8" s="29">
        <f t="shared" si="10"/>
        <v>7.4582836964214447</v>
      </c>
      <c r="N8" s="29">
        <f t="shared" si="10"/>
        <v>7.4764786225020305</v>
      </c>
      <c r="O8" s="29">
        <f t="shared" si="10"/>
        <v>7.3344793418672118</v>
      </c>
      <c r="P8" s="29">
        <f t="shared" si="10"/>
        <v>8.3210373220028053</v>
      </c>
      <c r="Q8" s="29">
        <f t="shared" si="10"/>
        <v>7.2886768717808916</v>
      </c>
      <c r="R8" s="29">
        <f t="shared" si="10"/>
        <v>7.0473370726100351</v>
      </c>
      <c r="S8" s="29">
        <f t="shared" si="10"/>
        <v>6.3937675861655006</v>
      </c>
      <c r="T8" s="29">
        <f t="shared" si="10"/>
        <v>5.3531291966907197</v>
      </c>
      <c r="U8" s="29">
        <f t="shared" si="10"/>
        <v>5.3557316174989049</v>
      </c>
      <c r="V8" s="29">
        <f t="shared" si="10"/>
        <v>3.9949380670938863</v>
      </c>
      <c r="W8" s="29">
        <f t="shared" si="10"/>
        <v>1.5273471333406909</v>
      </c>
      <c r="X8" s="29">
        <f t="shared" ref="X8" si="11">SUM(X9:X10)</f>
        <v>1.35723178458712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2.3563562793987405</v>
      </c>
      <c r="D10" s="10">
        <v>2.5261265195173266</v>
      </c>
      <c r="E10" s="10">
        <v>2.8451686877044859</v>
      </c>
      <c r="F10" s="10">
        <v>3.214022184795339</v>
      </c>
      <c r="G10" s="10">
        <v>3.9733251200782802</v>
      </c>
      <c r="H10" s="10">
        <v>4.0295597807900609</v>
      </c>
      <c r="I10" s="10">
        <v>4.2148533271554225</v>
      </c>
      <c r="J10" s="10">
        <v>4.0795438899517782</v>
      </c>
      <c r="K10" s="10">
        <v>5.3378692869387629</v>
      </c>
      <c r="L10" s="10">
        <v>4.6110187966613738</v>
      </c>
      <c r="M10" s="10">
        <v>7.4582836964214447</v>
      </c>
      <c r="N10" s="10">
        <v>7.4764786225020305</v>
      </c>
      <c r="O10" s="10">
        <v>7.3344793418672118</v>
      </c>
      <c r="P10" s="10">
        <v>8.3210373220028053</v>
      </c>
      <c r="Q10" s="10">
        <v>7.2886768717808916</v>
      </c>
      <c r="R10" s="10">
        <v>7.0473370726100351</v>
      </c>
      <c r="S10" s="10">
        <v>6.3937675861655006</v>
      </c>
      <c r="T10" s="10">
        <v>5.3531291966907197</v>
      </c>
      <c r="U10" s="10">
        <v>5.3557316174989049</v>
      </c>
      <c r="V10" s="10">
        <v>3.9949380670938863</v>
      </c>
      <c r="W10" s="10">
        <v>1.5273471333406909</v>
      </c>
      <c r="X10" s="10">
        <v>1.35723178458712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23.528546566052761</v>
      </c>
      <c r="D11" s="29">
        <f t="shared" ref="D11:W11" si="13">SUM(D12:D16)</f>
        <v>21.920462160981774</v>
      </c>
      <c r="E11" s="29">
        <f t="shared" si="13"/>
        <v>16.362203909595227</v>
      </c>
      <c r="F11" s="29">
        <f t="shared" si="13"/>
        <v>17.160805471597442</v>
      </c>
      <c r="G11" s="29">
        <f t="shared" si="13"/>
        <v>14.418705078032209</v>
      </c>
      <c r="H11" s="29">
        <f t="shared" si="13"/>
        <v>5.8894878822855885</v>
      </c>
      <c r="I11" s="29">
        <f t="shared" si="13"/>
        <v>6.2521877913932977</v>
      </c>
      <c r="J11" s="29">
        <f t="shared" si="13"/>
        <v>2.8806833269376493</v>
      </c>
      <c r="K11" s="29">
        <f t="shared" si="13"/>
        <v>2.3112627635466394</v>
      </c>
      <c r="L11" s="29">
        <f t="shared" si="13"/>
        <v>11.94261715585519</v>
      </c>
      <c r="M11" s="29">
        <f t="shared" si="13"/>
        <v>11.832709774344844</v>
      </c>
      <c r="N11" s="29">
        <f t="shared" si="13"/>
        <v>11.43440285673714</v>
      </c>
      <c r="O11" s="29">
        <f t="shared" si="13"/>
        <v>10.734577267899498</v>
      </c>
      <c r="P11" s="29">
        <f t="shared" si="13"/>
        <v>11.566087053524422</v>
      </c>
      <c r="Q11" s="29">
        <f t="shared" si="13"/>
        <v>10.852509691905006</v>
      </c>
      <c r="R11" s="29">
        <f t="shared" si="13"/>
        <v>9.3329621155855271</v>
      </c>
      <c r="S11" s="29">
        <f t="shared" si="13"/>
        <v>8.3418186000207371</v>
      </c>
      <c r="T11" s="29">
        <f t="shared" si="13"/>
        <v>8.9733397988466201</v>
      </c>
      <c r="U11" s="29">
        <f t="shared" si="13"/>
        <v>7.7868861182914264</v>
      </c>
      <c r="V11" s="29">
        <f t="shared" si="13"/>
        <v>2.9703090832387051</v>
      </c>
      <c r="W11" s="29">
        <f t="shared" si="13"/>
        <v>2.0366662629100292</v>
      </c>
      <c r="X11" s="29">
        <f t="shared" ref="X11" si="14">SUM(X12:X16)</f>
        <v>2.3927338733397132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23.528546566052761</v>
      </c>
      <c r="D13" s="10">
        <v>21.920462160981774</v>
      </c>
      <c r="E13" s="10">
        <v>16.362203909595227</v>
      </c>
      <c r="F13" s="10">
        <v>17.160805471597442</v>
      </c>
      <c r="G13" s="10">
        <v>14.418705078032209</v>
      </c>
      <c r="H13" s="10">
        <v>5.8894878822855885</v>
      </c>
      <c r="I13" s="10">
        <v>6.2521877913932977</v>
      </c>
      <c r="J13" s="10">
        <v>2.8806833269376493</v>
      </c>
      <c r="K13" s="10">
        <v>2.3112627635466394</v>
      </c>
      <c r="L13" s="10">
        <v>11.94261715585519</v>
      </c>
      <c r="M13" s="10">
        <v>11.832709774344844</v>
      </c>
      <c r="N13" s="10">
        <v>11.43440285673714</v>
      </c>
      <c r="O13" s="10">
        <v>10.734577267899498</v>
      </c>
      <c r="P13" s="10">
        <v>11.566087053524422</v>
      </c>
      <c r="Q13" s="10">
        <v>10.852509691905006</v>
      </c>
      <c r="R13" s="10">
        <v>9.3329621155855271</v>
      </c>
      <c r="S13" s="10">
        <v>8.3418186000207371</v>
      </c>
      <c r="T13" s="10">
        <v>8.9733397988466201</v>
      </c>
      <c r="U13" s="10">
        <v>7.7868861182914264</v>
      </c>
      <c r="V13" s="10">
        <v>2.9703090832387051</v>
      </c>
      <c r="W13" s="10">
        <v>2.0366662629100292</v>
      </c>
      <c r="X13" s="10">
        <v>2.3927338733397132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0.32294884909133198</v>
      </c>
      <c r="D17" s="37">
        <f t="shared" si="15"/>
        <v>0.28280311321236851</v>
      </c>
      <c r="E17" s="37">
        <f t="shared" si="15"/>
        <v>0.25963596231514396</v>
      </c>
      <c r="F17" s="37">
        <f t="shared" si="15"/>
        <v>0.28324591162233803</v>
      </c>
      <c r="G17" s="37">
        <f t="shared" si="15"/>
        <v>0.26148241783148357</v>
      </c>
      <c r="H17" s="37">
        <f t="shared" si="15"/>
        <v>0.20940822982606103</v>
      </c>
      <c r="I17" s="37">
        <f t="shared" si="15"/>
        <v>0.21433302559945897</v>
      </c>
      <c r="J17" s="37">
        <f t="shared" si="15"/>
        <v>0.18545525381119815</v>
      </c>
      <c r="K17" s="37">
        <f t="shared" si="15"/>
        <v>0.16521938592456595</v>
      </c>
      <c r="L17" s="37">
        <f t="shared" si="15"/>
        <v>0.16326505193339763</v>
      </c>
      <c r="M17" s="37">
        <f t="shared" si="15"/>
        <v>0.14334174500523436</v>
      </c>
      <c r="N17" s="37">
        <f t="shared" si="15"/>
        <v>0.14340893853946199</v>
      </c>
      <c r="O17" s="37">
        <f t="shared" si="15"/>
        <v>9.3497827513391696E-2</v>
      </c>
      <c r="P17" s="37">
        <f t="shared" si="15"/>
        <v>0.11438416883041583</v>
      </c>
      <c r="Q17" s="37">
        <f t="shared" si="15"/>
        <v>9.6087964905291201E-2</v>
      </c>
      <c r="R17" s="37">
        <f t="shared" si="15"/>
        <v>7.2564018785083581E-3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0.32294884909133198</v>
      </c>
      <c r="D18" s="10">
        <v>0.28280311321236851</v>
      </c>
      <c r="E18" s="10">
        <v>0.25963596231514396</v>
      </c>
      <c r="F18" s="10">
        <v>0.28324591162233803</v>
      </c>
      <c r="G18" s="10">
        <v>0.26148241783148357</v>
      </c>
      <c r="H18" s="10">
        <v>0.20940822982606103</v>
      </c>
      <c r="I18" s="10">
        <v>0.21433302559945897</v>
      </c>
      <c r="J18" s="10">
        <v>0.18545525381119815</v>
      </c>
      <c r="K18" s="10">
        <v>0.16521938592456595</v>
      </c>
      <c r="L18" s="10">
        <v>0.16326505193339763</v>
      </c>
      <c r="M18" s="10">
        <v>0.14334174500523436</v>
      </c>
      <c r="N18" s="10">
        <v>0.14340893853946199</v>
      </c>
      <c r="O18" s="10">
        <v>9.3497827513391696E-2</v>
      </c>
      <c r="P18" s="10">
        <v>0.11438416883041583</v>
      </c>
      <c r="Q18" s="10">
        <v>9.6087964905291201E-2</v>
      </c>
      <c r="R18" s="10">
        <v>7.2564018785083581E-3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62.720991627472749</v>
      </c>
      <c r="D26" s="37">
        <f t="shared" si="19"/>
        <v>68.405272639657881</v>
      </c>
      <c r="E26" s="37">
        <f t="shared" si="19"/>
        <v>72.104041326290059</v>
      </c>
      <c r="F26" s="37">
        <f t="shared" si="19"/>
        <v>78.598938333285275</v>
      </c>
      <c r="G26" s="37">
        <f t="shared" si="19"/>
        <v>75.979631585076717</v>
      </c>
      <c r="H26" s="37">
        <f t="shared" si="19"/>
        <v>67.634659712711951</v>
      </c>
      <c r="I26" s="37">
        <f t="shared" si="19"/>
        <v>66.692234825206128</v>
      </c>
      <c r="J26" s="37">
        <f t="shared" si="19"/>
        <v>61.206115079180975</v>
      </c>
      <c r="K26" s="37">
        <f t="shared" si="19"/>
        <v>53.066375708127666</v>
      </c>
      <c r="L26" s="37">
        <f t="shared" si="19"/>
        <v>45.054639003959984</v>
      </c>
      <c r="M26" s="37">
        <f t="shared" si="19"/>
        <v>35.521483200128053</v>
      </c>
      <c r="N26" s="37">
        <f t="shared" si="19"/>
        <v>35.548103048699126</v>
      </c>
      <c r="O26" s="37">
        <f t="shared" si="19"/>
        <v>33.40748993244501</v>
      </c>
      <c r="P26" s="37">
        <f t="shared" si="19"/>
        <v>31.938983787538717</v>
      </c>
      <c r="Q26" s="37">
        <f t="shared" si="19"/>
        <v>31.173423225683628</v>
      </c>
      <c r="R26" s="37">
        <f t="shared" si="19"/>
        <v>31.449119363396221</v>
      </c>
      <c r="S26" s="37">
        <f t="shared" si="19"/>
        <v>31.669222365857436</v>
      </c>
      <c r="T26" s="37">
        <f t="shared" si="19"/>
        <v>32.849478651774646</v>
      </c>
      <c r="U26" s="37">
        <f t="shared" si="19"/>
        <v>34.761270771776665</v>
      </c>
      <c r="V26" s="37">
        <f t="shared" si="19"/>
        <v>34.457149895110199</v>
      </c>
      <c r="W26" s="37">
        <f t="shared" si="19"/>
        <v>33.420510178845404</v>
      </c>
      <c r="X26" s="37">
        <f t="shared" ref="X26" si="20">SUM(X27,X33)</f>
        <v>34.512022947922794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62.720991627472749</v>
      </c>
      <c r="D33" s="29">
        <f t="shared" si="23"/>
        <v>68.405272639657881</v>
      </c>
      <c r="E33" s="29">
        <f t="shared" si="23"/>
        <v>72.104041326290059</v>
      </c>
      <c r="F33" s="29">
        <f t="shared" si="23"/>
        <v>78.598938333285275</v>
      </c>
      <c r="G33" s="29">
        <f t="shared" si="23"/>
        <v>75.979631585076717</v>
      </c>
      <c r="H33" s="29">
        <f t="shared" si="23"/>
        <v>67.634659712711951</v>
      </c>
      <c r="I33" s="29">
        <f t="shared" si="23"/>
        <v>66.692234825206128</v>
      </c>
      <c r="J33" s="29">
        <f t="shared" si="23"/>
        <v>61.206115079180975</v>
      </c>
      <c r="K33" s="29">
        <f t="shared" si="23"/>
        <v>53.066375708127666</v>
      </c>
      <c r="L33" s="29">
        <f t="shared" si="23"/>
        <v>45.054639003959984</v>
      </c>
      <c r="M33" s="29">
        <f t="shared" si="23"/>
        <v>35.521483200128053</v>
      </c>
      <c r="N33" s="29">
        <f t="shared" si="23"/>
        <v>35.548103048699126</v>
      </c>
      <c r="O33" s="29">
        <f t="shared" si="23"/>
        <v>33.40748993244501</v>
      </c>
      <c r="P33" s="29">
        <f t="shared" si="23"/>
        <v>31.938983787538717</v>
      </c>
      <c r="Q33" s="29">
        <f t="shared" si="23"/>
        <v>31.173423225683628</v>
      </c>
      <c r="R33" s="29">
        <f t="shared" si="23"/>
        <v>31.449119363396221</v>
      </c>
      <c r="S33" s="29">
        <f t="shared" si="23"/>
        <v>31.669222365857436</v>
      </c>
      <c r="T33" s="29">
        <f t="shared" si="23"/>
        <v>32.849478651774646</v>
      </c>
      <c r="U33" s="29">
        <f t="shared" si="23"/>
        <v>34.761270771776665</v>
      </c>
      <c r="V33" s="29">
        <f t="shared" si="23"/>
        <v>34.457149895110199</v>
      </c>
      <c r="W33" s="29">
        <f t="shared" si="23"/>
        <v>33.420510178845404</v>
      </c>
      <c r="X33" s="29">
        <f t="shared" ref="X33" si="24">SUM(X34:X50)</f>
        <v>34.512022947922794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28.720127943341765</v>
      </c>
      <c r="D36" s="10">
        <v>29.38349817759034</v>
      </c>
      <c r="E36" s="10">
        <v>28.466485651373993</v>
      </c>
      <c r="F36" s="10">
        <v>27.526628461204968</v>
      </c>
      <c r="G36" s="10">
        <v>26.470614305102696</v>
      </c>
      <c r="H36" s="10">
        <v>25.697954341301504</v>
      </c>
      <c r="I36" s="10">
        <v>25.542779922747595</v>
      </c>
      <c r="J36" s="10">
        <v>26.592171836952041</v>
      </c>
      <c r="K36" s="10">
        <v>27.017887373055029</v>
      </c>
      <c r="L36" s="10">
        <v>27.136634437557387</v>
      </c>
      <c r="M36" s="10">
        <v>26.437066814609253</v>
      </c>
      <c r="N36" s="10">
        <v>24.97250466113908</v>
      </c>
      <c r="O36" s="10">
        <v>25.149989237535948</v>
      </c>
      <c r="P36" s="10">
        <v>23.650344243549796</v>
      </c>
      <c r="Q36" s="10">
        <v>23.25934174181516</v>
      </c>
      <c r="R36" s="10">
        <v>23.072513614216113</v>
      </c>
      <c r="S36" s="10">
        <v>24.171204738702603</v>
      </c>
      <c r="T36" s="10">
        <v>25.26989586318906</v>
      </c>
      <c r="U36" s="10">
        <v>26.368586987675577</v>
      </c>
      <c r="V36" s="10">
        <v>27.467278112162035</v>
      </c>
      <c r="W36" s="10">
        <v>26.368586987675577</v>
      </c>
      <c r="X36" s="10">
        <v>24.171204738702603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34.000863684130984</v>
      </c>
      <c r="D43" s="10">
        <v>39.021774462067548</v>
      </c>
      <c r="E43" s="10">
        <v>43.637555674916065</v>
      </c>
      <c r="F43" s="10">
        <v>51.072309872080304</v>
      </c>
      <c r="G43" s="10">
        <v>49.509017279974017</v>
      </c>
      <c r="H43" s="10">
        <v>41.936705371410447</v>
      </c>
      <c r="I43" s="10">
        <v>41.149454902458537</v>
      </c>
      <c r="J43" s="10">
        <v>34.613943242228935</v>
      </c>
      <c r="K43" s="10">
        <v>26.048488335072634</v>
      </c>
      <c r="L43" s="10">
        <v>17.918004566402598</v>
      </c>
      <c r="M43" s="10">
        <v>9.0844163855188018</v>
      </c>
      <c r="N43" s="10">
        <v>10.575598387560046</v>
      </c>
      <c r="O43" s="10">
        <v>8.2575006949090604</v>
      </c>
      <c r="P43" s="10">
        <v>8.2886395439889196</v>
      </c>
      <c r="Q43" s="10">
        <v>7.9140814838684665</v>
      </c>
      <c r="R43" s="10">
        <v>8.3766057491801078</v>
      </c>
      <c r="S43" s="10">
        <v>7.4980176271548338</v>
      </c>
      <c r="T43" s="10">
        <v>7.5795827885855855</v>
      </c>
      <c r="U43" s="10">
        <v>8.3926837841010862</v>
      </c>
      <c r="V43" s="10">
        <v>6.9898717829481614</v>
      </c>
      <c r="W43" s="10">
        <v>7.0519231911698244</v>
      </c>
      <c r="X43" s="10">
        <v>10.340818209220192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261.66238464377119</v>
      </c>
      <c r="D51" s="37">
        <v>250.14103698820423</v>
      </c>
      <c r="E51" s="37">
        <v>246.0686763917499</v>
      </c>
      <c r="F51" s="37">
        <v>282.86692061382928</v>
      </c>
      <c r="G51" s="37">
        <v>291.40347735762901</v>
      </c>
      <c r="H51" s="37">
        <v>296.57539326582787</v>
      </c>
      <c r="I51" s="37">
        <v>300.25134163407841</v>
      </c>
      <c r="J51" s="37">
        <v>303.64794767900599</v>
      </c>
      <c r="K51" s="37">
        <v>305.4592738050431</v>
      </c>
      <c r="L51" s="37">
        <v>317.71167073704203</v>
      </c>
      <c r="M51" s="37">
        <v>319.45644925024652</v>
      </c>
      <c r="N51" s="37">
        <v>327.06581296629446</v>
      </c>
      <c r="O51" s="37">
        <v>333.84674284031689</v>
      </c>
      <c r="P51" s="37">
        <v>349.9649636233205</v>
      </c>
      <c r="Q51" s="37">
        <v>351.24955571129203</v>
      </c>
      <c r="R51" s="37">
        <v>355.30004277865703</v>
      </c>
      <c r="S51" s="37">
        <v>369.46579051248347</v>
      </c>
      <c r="T51" s="37">
        <v>384.01260709934189</v>
      </c>
      <c r="U51" s="37">
        <v>361.97024320884663</v>
      </c>
      <c r="V51" s="37">
        <v>373.34815559839245</v>
      </c>
      <c r="W51" s="37">
        <v>389.13376942693696</v>
      </c>
      <c r="X51" s="37">
        <v>454.73946912726547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177.6828939612422</v>
      </c>
      <c r="D52" s="37">
        <f t="shared" si="25"/>
        <v>178.38241566726524</v>
      </c>
      <c r="E52" s="37">
        <f t="shared" si="25"/>
        <v>186.20232439240479</v>
      </c>
      <c r="F52" s="37">
        <f t="shared" si="25"/>
        <v>191.46419121498965</v>
      </c>
      <c r="G52" s="37">
        <f t="shared" si="25"/>
        <v>198.5091469466652</v>
      </c>
      <c r="H52" s="37">
        <f t="shared" si="25"/>
        <v>187.97133744834707</v>
      </c>
      <c r="I52" s="37">
        <f t="shared" si="25"/>
        <v>188.83619742387611</v>
      </c>
      <c r="J52" s="37">
        <f t="shared" si="25"/>
        <v>195.97137191955443</v>
      </c>
      <c r="K52" s="37">
        <f t="shared" si="25"/>
        <v>198.23488581830188</v>
      </c>
      <c r="L52" s="37">
        <f t="shared" si="25"/>
        <v>204.06578222467732</v>
      </c>
      <c r="M52" s="37">
        <f t="shared" si="25"/>
        <v>201.32254461446064</v>
      </c>
      <c r="N52" s="37">
        <f t="shared" si="25"/>
        <v>231.5965202099176</v>
      </c>
      <c r="O52" s="37">
        <f t="shared" si="25"/>
        <v>231.07421545712421</v>
      </c>
      <c r="P52" s="37">
        <f t="shared" si="25"/>
        <v>245.31626018059947</v>
      </c>
      <c r="Q52" s="37">
        <f t="shared" si="25"/>
        <v>252.65492289649174</v>
      </c>
      <c r="R52" s="37">
        <f t="shared" si="25"/>
        <v>268.74931342931978</v>
      </c>
      <c r="S52" s="37">
        <f t="shared" si="25"/>
        <v>269.94173853980351</v>
      </c>
      <c r="T52" s="37">
        <f t="shared" si="25"/>
        <v>268.63243421245699</v>
      </c>
      <c r="U52" s="37">
        <f t="shared" si="25"/>
        <v>525.51092488193308</v>
      </c>
      <c r="V52" s="37">
        <f t="shared" si="25"/>
        <v>505.07660772620784</v>
      </c>
      <c r="W52" s="37">
        <f t="shared" si="25"/>
        <v>480.24387448587015</v>
      </c>
      <c r="X52" s="37">
        <f t="shared" ref="X52" si="26">SUM(X53:X70)</f>
        <v>495.12387308545493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6.0189165950128984</v>
      </c>
      <c r="M57" s="10">
        <v>7.643078245915734</v>
      </c>
      <c r="N57" s="10">
        <v>9.2672398968185732</v>
      </c>
      <c r="O57" s="10">
        <v>10.89140154772141</v>
      </c>
      <c r="P57" s="10">
        <v>20.44522785898538</v>
      </c>
      <c r="Q57" s="10">
        <v>29.975150472914869</v>
      </c>
      <c r="R57" s="10">
        <v>39.528976784178838</v>
      </c>
      <c r="S57" s="10">
        <v>46.407738607050717</v>
      </c>
      <c r="T57" s="10">
        <v>48.55735167669819</v>
      </c>
      <c r="U57" s="10">
        <v>50.850300945829751</v>
      </c>
      <c r="V57" s="10">
        <v>66.009630266552023</v>
      </c>
      <c r="W57" s="10">
        <v>74.535253654342213</v>
      </c>
      <c r="X57" s="10">
        <v>79.73155631986242</v>
      </c>
    </row>
    <row r="58" spans="1:24" ht="11.25" customHeight="1" x14ac:dyDescent="0.2">
      <c r="A58" s="42" t="s">
        <v>103</v>
      </c>
      <c r="B58" s="9" t="s">
        <v>104</v>
      </c>
      <c r="C58" s="10">
        <v>0.2058658056039526</v>
      </c>
      <c r="D58" s="10">
        <v>0.18659386816818208</v>
      </c>
      <c r="E58" s="10">
        <v>0.4088225131785953</v>
      </c>
      <c r="F58" s="10">
        <v>0.51192606449548528</v>
      </c>
      <c r="G58" s="10">
        <v>0.54461818164418141</v>
      </c>
      <c r="H58" s="10">
        <v>0.82212069636355456</v>
      </c>
      <c r="I58" s="10">
        <v>0.89640375508762971</v>
      </c>
      <c r="J58" s="10">
        <v>0.78321482861456126</v>
      </c>
      <c r="K58" s="10">
        <v>0.88745998021924744</v>
      </c>
      <c r="L58" s="10">
        <v>1.0139317519136843</v>
      </c>
      <c r="M58" s="10">
        <v>0.86206377170367321</v>
      </c>
      <c r="N58" s="10">
        <v>0.94896688266398366</v>
      </c>
      <c r="O58" s="10">
        <v>1.0957916007246922</v>
      </c>
      <c r="P58" s="10">
        <v>1.2306438953618108</v>
      </c>
      <c r="Q58" s="10">
        <v>1.4634565996838764</v>
      </c>
      <c r="R58" s="10">
        <v>1.6240817488000518</v>
      </c>
      <c r="S58" s="10">
        <v>1.6700465554718054</v>
      </c>
      <c r="T58" s="10">
        <v>1.6505100699137085</v>
      </c>
      <c r="U58" s="10">
        <v>1.6707748867099987</v>
      </c>
      <c r="V58" s="10">
        <v>1.7316139362010472</v>
      </c>
      <c r="W58" s="10">
        <v>1.7329831129840094</v>
      </c>
      <c r="X58" s="10">
        <v>1.8784159344088101</v>
      </c>
    </row>
    <row r="59" spans="1:24" ht="11.25" customHeight="1" x14ac:dyDescent="0.2">
      <c r="A59" s="42" t="s">
        <v>105</v>
      </c>
      <c r="B59" s="9" t="s">
        <v>106</v>
      </c>
      <c r="C59" s="10">
        <v>177.47702815563824</v>
      </c>
      <c r="D59" s="10">
        <v>178.19582179909705</v>
      </c>
      <c r="E59" s="10">
        <v>185.7935018792262</v>
      </c>
      <c r="F59" s="10">
        <v>190.95226515049416</v>
      </c>
      <c r="G59" s="10">
        <v>197.96452876502102</v>
      </c>
      <c r="H59" s="10">
        <v>187.14921675198352</v>
      </c>
      <c r="I59" s="10">
        <v>187.9397936687885</v>
      </c>
      <c r="J59" s="10">
        <v>195.18815709093985</v>
      </c>
      <c r="K59" s="10">
        <v>197.34742583808264</v>
      </c>
      <c r="L59" s="10">
        <v>197.03293387775074</v>
      </c>
      <c r="M59" s="10">
        <v>192.81740259684122</v>
      </c>
      <c r="N59" s="10">
        <v>221.38031343043505</v>
      </c>
      <c r="O59" s="10">
        <v>219.08702230867812</v>
      </c>
      <c r="P59" s="10">
        <v>223.64038842625229</v>
      </c>
      <c r="Q59" s="10">
        <v>221.21631582389298</v>
      </c>
      <c r="R59" s="10">
        <v>227.59625489634089</v>
      </c>
      <c r="S59" s="10">
        <v>221.86395337728098</v>
      </c>
      <c r="T59" s="10">
        <v>218.4245724658451</v>
      </c>
      <c r="U59" s="10">
        <v>472.98984904939329</v>
      </c>
      <c r="V59" s="10">
        <v>437.33536352345476</v>
      </c>
      <c r="W59" s="10">
        <v>403.97563771854391</v>
      </c>
      <c r="X59" s="10">
        <v>413.51390083118372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437.65027324583957</v>
      </c>
      <c r="D75" s="37">
        <v>447.01509535242167</v>
      </c>
      <c r="E75" s="37">
        <v>414.48938890646895</v>
      </c>
      <c r="F75" s="37">
        <v>462.2303515464115</v>
      </c>
      <c r="G75" s="37">
        <v>458.26432916507707</v>
      </c>
      <c r="H75" s="37">
        <v>425.95043492571648</v>
      </c>
      <c r="I75" s="37">
        <v>406.79438078969946</v>
      </c>
      <c r="J75" s="37">
        <v>417.19462498349952</v>
      </c>
      <c r="K75" s="37">
        <v>409.93437156509009</v>
      </c>
      <c r="L75" s="37">
        <v>419.25947724331462</v>
      </c>
      <c r="M75" s="37">
        <v>416.83695195152478</v>
      </c>
      <c r="N75" s="37">
        <v>418.85718377708622</v>
      </c>
      <c r="O75" s="37">
        <v>418.61469119757987</v>
      </c>
      <c r="P75" s="37">
        <v>422.83909913337254</v>
      </c>
      <c r="Q75" s="37">
        <v>429.36066297003487</v>
      </c>
      <c r="R75" s="37">
        <v>431.74899024275754</v>
      </c>
      <c r="S75" s="37">
        <v>410.29319072593506</v>
      </c>
      <c r="T75" s="37">
        <v>411.47902478641743</v>
      </c>
      <c r="U75" s="37">
        <v>378.10118060362043</v>
      </c>
      <c r="V75" s="37">
        <v>373.98220558572928</v>
      </c>
      <c r="W75" s="37">
        <v>372.51311664325488</v>
      </c>
      <c r="X75" s="37">
        <v>410.58755675153139</v>
      </c>
    </row>
    <row r="76" spans="1:24" ht="11.25" customHeight="1" x14ac:dyDescent="0.2">
      <c r="A76" s="38" t="s">
        <v>139</v>
      </c>
      <c r="B76" s="39" t="s">
        <v>140</v>
      </c>
      <c r="C76" s="40">
        <v>43.69671550622872</v>
      </c>
      <c r="D76" s="40">
        <v>39.984270282943356</v>
      </c>
      <c r="E76" s="40">
        <v>36.704127485075126</v>
      </c>
      <c r="F76" s="40">
        <v>114.82868130127488</v>
      </c>
      <c r="G76" s="40">
        <v>122.34642803293391</v>
      </c>
      <c r="H76" s="40">
        <v>99.30597801115556</v>
      </c>
      <c r="I76" s="40">
        <v>120.91967560130294</v>
      </c>
      <c r="J76" s="40">
        <v>112.01759659326673</v>
      </c>
      <c r="K76" s="40">
        <v>125.81338918763622</v>
      </c>
      <c r="L76" s="40">
        <v>133.56195468734737</v>
      </c>
      <c r="M76" s="40">
        <v>153.02436835262759</v>
      </c>
      <c r="N76" s="40">
        <v>155.34463897537</v>
      </c>
      <c r="O76" s="40">
        <v>157.07960740641465</v>
      </c>
      <c r="P76" s="40">
        <v>166.20496064189715</v>
      </c>
      <c r="Q76" s="40">
        <v>161.52380603586124</v>
      </c>
      <c r="R76" s="40">
        <v>162.40688200176243</v>
      </c>
      <c r="S76" s="40">
        <v>157.49196862013329</v>
      </c>
      <c r="T76" s="40">
        <v>154.43674578868439</v>
      </c>
      <c r="U76" s="40">
        <v>145.97496559297039</v>
      </c>
      <c r="V76" s="40">
        <v>142.73405054927801</v>
      </c>
      <c r="W76" s="40">
        <v>138.3259125803458</v>
      </c>
      <c r="X76" s="40">
        <v>129.92874000647112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691.65892860862209</v>
      </c>
      <c r="D2" s="31">
        <f t="shared" ref="D2:W2" si="1">SUM(D3,D17,D22,D25,D26,D51,D52,D71,D74,D75,D76)</f>
        <v>687.53921809279382</v>
      </c>
      <c r="E2" s="31">
        <f t="shared" si="1"/>
        <v>719.93248483237358</v>
      </c>
      <c r="F2" s="31">
        <f t="shared" si="1"/>
        <v>1069.5722452501423</v>
      </c>
      <c r="G2" s="31">
        <f t="shared" si="1"/>
        <v>1050.3289664983072</v>
      </c>
      <c r="H2" s="31">
        <f t="shared" si="1"/>
        <v>976.67654033976794</v>
      </c>
      <c r="I2" s="31">
        <f t="shared" si="1"/>
        <v>1030.8928821495444</v>
      </c>
      <c r="J2" s="31">
        <f t="shared" si="1"/>
        <v>1028.4655036680767</v>
      </c>
      <c r="K2" s="31">
        <f t="shared" si="1"/>
        <v>1067.8233848788186</v>
      </c>
      <c r="L2" s="31">
        <f t="shared" si="1"/>
        <v>1089.5637922945775</v>
      </c>
      <c r="M2" s="31">
        <f t="shared" si="1"/>
        <v>1128.2861873759396</v>
      </c>
      <c r="N2" s="31">
        <f t="shared" si="1"/>
        <v>1071.0086725078081</v>
      </c>
      <c r="O2" s="31">
        <f t="shared" si="1"/>
        <v>1071.2166987061091</v>
      </c>
      <c r="P2" s="31">
        <f t="shared" si="1"/>
        <v>1053.6400020561164</v>
      </c>
      <c r="Q2" s="31">
        <f t="shared" si="1"/>
        <v>1023.6703269978792</v>
      </c>
      <c r="R2" s="31">
        <f t="shared" si="1"/>
        <v>1020.9429462850003</v>
      </c>
      <c r="S2" s="31">
        <f t="shared" si="1"/>
        <v>1032.9339928492875</v>
      </c>
      <c r="T2" s="31">
        <f t="shared" si="1"/>
        <v>1045.9112863332175</v>
      </c>
      <c r="U2" s="31">
        <f t="shared" si="1"/>
        <v>1086.2829607978638</v>
      </c>
      <c r="V2" s="31">
        <f t="shared" si="1"/>
        <v>1112.6721772366304</v>
      </c>
      <c r="W2" s="31">
        <f t="shared" si="1"/>
        <v>1079.7545517293956</v>
      </c>
      <c r="X2" s="31">
        <f t="shared" ref="X2" si="2">SUM(X3,X17,X22,X25,X26,X51,X52,X71,X74,X75,X76)</f>
        <v>1063.5705721827703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38.708718671012917</v>
      </c>
      <c r="D3" s="34">
        <f t="shared" ref="D3:W3" si="4">SUM(D4,D8,D11)</f>
        <v>38.823431980139766</v>
      </c>
      <c r="E3" s="34">
        <f t="shared" si="4"/>
        <v>48.517879462503466</v>
      </c>
      <c r="F3" s="34">
        <f t="shared" si="4"/>
        <v>62.844013706952573</v>
      </c>
      <c r="G3" s="34">
        <f t="shared" si="4"/>
        <v>67.159334066990681</v>
      </c>
      <c r="H3" s="34">
        <f t="shared" si="4"/>
        <v>71.798886326773427</v>
      </c>
      <c r="I3" s="34">
        <f t="shared" si="4"/>
        <v>79.419631052057838</v>
      </c>
      <c r="J3" s="34">
        <f t="shared" si="4"/>
        <v>76.167258907423673</v>
      </c>
      <c r="K3" s="34">
        <f t="shared" si="4"/>
        <v>82.534663270964458</v>
      </c>
      <c r="L3" s="34">
        <f t="shared" si="4"/>
        <v>85.038668695243544</v>
      </c>
      <c r="M3" s="34">
        <f t="shared" si="4"/>
        <v>87.129475992592816</v>
      </c>
      <c r="N3" s="34">
        <f t="shared" si="4"/>
        <v>83.354624855238413</v>
      </c>
      <c r="O3" s="34">
        <f t="shared" si="4"/>
        <v>84.936463146613292</v>
      </c>
      <c r="P3" s="34">
        <f t="shared" si="4"/>
        <v>83.545626138581952</v>
      </c>
      <c r="Q3" s="34">
        <f t="shared" si="4"/>
        <v>84.878583633343979</v>
      </c>
      <c r="R3" s="34">
        <f t="shared" si="4"/>
        <v>83.984976593102118</v>
      </c>
      <c r="S3" s="34">
        <f t="shared" si="4"/>
        <v>84.072943536830024</v>
      </c>
      <c r="T3" s="34">
        <f t="shared" si="4"/>
        <v>83.003009458297527</v>
      </c>
      <c r="U3" s="34">
        <f t="shared" si="4"/>
        <v>76.708942390369742</v>
      </c>
      <c r="V3" s="34">
        <f t="shared" si="4"/>
        <v>62.661220980223554</v>
      </c>
      <c r="W3" s="34">
        <f t="shared" si="4"/>
        <v>65.651404413872172</v>
      </c>
      <c r="X3" s="34">
        <f t="shared" ref="X3" si="5">SUM(X4,X8,X11)</f>
        <v>60.713814846660924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35.929709877801123</v>
      </c>
      <c r="D4" s="29">
        <f t="shared" ref="D4:W4" si="7">SUM(D5:D7)</f>
        <v>36.218692913589308</v>
      </c>
      <c r="E4" s="29">
        <f t="shared" si="7"/>
        <v>46.308647152476659</v>
      </c>
      <c r="F4" s="29">
        <f t="shared" si="7"/>
        <v>59.903002744839647</v>
      </c>
      <c r="G4" s="29">
        <f t="shared" si="7"/>
        <v>64.548814548411571</v>
      </c>
      <c r="H4" s="29">
        <f t="shared" si="7"/>
        <v>70.40817417962073</v>
      </c>
      <c r="I4" s="29">
        <f t="shared" si="7"/>
        <v>77.945071746782801</v>
      </c>
      <c r="J4" s="29">
        <f t="shared" si="7"/>
        <v>75.18435858386276</v>
      </c>
      <c r="K4" s="29">
        <f t="shared" si="7"/>
        <v>81.450341460873062</v>
      </c>
      <c r="L4" s="29">
        <f t="shared" si="7"/>
        <v>82.68460109814815</v>
      </c>
      <c r="M4" s="29">
        <f t="shared" si="7"/>
        <v>84.375743250941554</v>
      </c>
      <c r="N4" s="29">
        <f t="shared" si="7"/>
        <v>80.695674423079666</v>
      </c>
      <c r="O4" s="29">
        <f t="shared" si="7"/>
        <v>82.41938323355528</v>
      </c>
      <c r="P4" s="29">
        <f t="shared" si="7"/>
        <v>80.773250161736058</v>
      </c>
      <c r="Q4" s="29">
        <f t="shared" si="7"/>
        <v>82.320418393122409</v>
      </c>
      <c r="R4" s="29">
        <f t="shared" si="7"/>
        <v>81.654514374924858</v>
      </c>
      <c r="S4" s="29">
        <f t="shared" si="7"/>
        <v>81.972209142518352</v>
      </c>
      <c r="T4" s="29">
        <f t="shared" si="7"/>
        <v>80.977801799242513</v>
      </c>
      <c r="U4" s="29">
        <f t="shared" si="7"/>
        <v>74.881626555447014</v>
      </c>
      <c r="V4" s="29">
        <f t="shared" si="7"/>
        <v>61.678942535945879</v>
      </c>
      <c r="W4" s="29">
        <f t="shared" si="7"/>
        <v>65.144217892098041</v>
      </c>
      <c r="X4" s="29">
        <f t="shared" ref="X4" si="8">SUM(X5:X7)</f>
        <v>60.1859070598654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35.929709877801123</v>
      </c>
      <c r="D7" s="10">
        <v>36.218692913589308</v>
      </c>
      <c r="E7" s="10">
        <v>46.308647152476659</v>
      </c>
      <c r="F7" s="10">
        <v>59.903002744839647</v>
      </c>
      <c r="G7" s="10">
        <v>64.548814548411571</v>
      </c>
      <c r="H7" s="10">
        <v>70.40817417962073</v>
      </c>
      <c r="I7" s="10">
        <v>77.945071746782801</v>
      </c>
      <c r="J7" s="10">
        <v>75.18435858386276</v>
      </c>
      <c r="K7" s="10">
        <v>81.450341460873062</v>
      </c>
      <c r="L7" s="10">
        <v>82.68460109814815</v>
      </c>
      <c r="M7" s="10">
        <v>84.375743250941554</v>
      </c>
      <c r="N7" s="10">
        <v>80.695674423079666</v>
      </c>
      <c r="O7" s="10">
        <v>82.41938323355528</v>
      </c>
      <c r="P7" s="10">
        <v>80.773250161736058</v>
      </c>
      <c r="Q7" s="10">
        <v>82.320418393122409</v>
      </c>
      <c r="R7" s="10">
        <v>81.654514374924858</v>
      </c>
      <c r="S7" s="10">
        <v>81.972209142518352</v>
      </c>
      <c r="T7" s="10">
        <v>80.977801799242513</v>
      </c>
      <c r="U7" s="10">
        <v>74.881626555447014</v>
      </c>
      <c r="V7" s="10">
        <v>61.678942535945879</v>
      </c>
      <c r="W7" s="10">
        <v>65.144217892098041</v>
      </c>
      <c r="X7" s="10">
        <v>60.1859070598654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0.25297892209549522</v>
      </c>
      <c r="D8" s="29">
        <f t="shared" ref="D8:W8" si="10">SUM(D9:D10)</f>
        <v>0.26915413509962133</v>
      </c>
      <c r="E8" s="29">
        <f t="shared" si="10"/>
        <v>0.32725134895529634</v>
      </c>
      <c r="F8" s="29">
        <f t="shared" si="10"/>
        <v>0.46392905193440664</v>
      </c>
      <c r="G8" s="29">
        <f t="shared" si="10"/>
        <v>0.56396399244117323</v>
      </c>
      <c r="H8" s="29">
        <f t="shared" si="10"/>
        <v>0.56496933225594037</v>
      </c>
      <c r="I8" s="29">
        <f t="shared" si="10"/>
        <v>0.59377345742081478</v>
      </c>
      <c r="J8" s="29">
        <f t="shared" si="10"/>
        <v>0.57609972842330892</v>
      </c>
      <c r="K8" s="29">
        <f t="shared" si="10"/>
        <v>0.75668298691187896</v>
      </c>
      <c r="L8" s="29">
        <f t="shared" si="10"/>
        <v>0.65572602719755724</v>
      </c>
      <c r="M8" s="29">
        <f t="shared" si="10"/>
        <v>1.0646481241353969</v>
      </c>
      <c r="N8" s="29">
        <f t="shared" si="10"/>
        <v>1.0512247187499817</v>
      </c>
      <c r="O8" s="29">
        <f t="shared" si="10"/>
        <v>1.0217174600125001</v>
      </c>
      <c r="P8" s="29">
        <f t="shared" si="10"/>
        <v>1.1599989791559344</v>
      </c>
      <c r="Q8" s="29">
        <f t="shared" si="10"/>
        <v>1.0278070706753333</v>
      </c>
      <c r="R8" s="29">
        <f t="shared" si="10"/>
        <v>1.0026405865842321</v>
      </c>
      <c r="S8" s="29">
        <f t="shared" si="10"/>
        <v>0.91150818893681707</v>
      </c>
      <c r="T8" s="29">
        <f t="shared" si="10"/>
        <v>0.7567250696892639</v>
      </c>
      <c r="U8" s="29">
        <f t="shared" si="10"/>
        <v>0.74464717676455361</v>
      </c>
      <c r="V8" s="29">
        <f t="shared" si="10"/>
        <v>0.56338870176965061</v>
      </c>
      <c r="W8" s="29">
        <f t="shared" si="10"/>
        <v>0.21735324589848296</v>
      </c>
      <c r="X8" s="29">
        <f t="shared" ref="X8" si="11">SUM(X9:X10)</f>
        <v>0.19106661045158485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0.25297892209549522</v>
      </c>
      <c r="D10" s="10">
        <v>0.26915413509962133</v>
      </c>
      <c r="E10" s="10">
        <v>0.32725134895529634</v>
      </c>
      <c r="F10" s="10">
        <v>0.46392905193440664</v>
      </c>
      <c r="G10" s="10">
        <v>0.56396399244117323</v>
      </c>
      <c r="H10" s="10">
        <v>0.56496933225594037</v>
      </c>
      <c r="I10" s="10">
        <v>0.59377345742081478</v>
      </c>
      <c r="J10" s="10">
        <v>0.57609972842330892</v>
      </c>
      <c r="K10" s="10">
        <v>0.75668298691187896</v>
      </c>
      <c r="L10" s="10">
        <v>0.65572602719755724</v>
      </c>
      <c r="M10" s="10">
        <v>1.0646481241353969</v>
      </c>
      <c r="N10" s="10">
        <v>1.0512247187499817</v>
      </c>
      <c r="O10" s="10">
        <v>1.0217174600125001</v>
      </c>
      <c r="P10" s="10">
        <v>1.1599989791559344</v>
      </c>
      <c r="Q10" s="10">
        <v>1.0278070706753333</v>
      </c>
      <c r="R10" s="10">
        <v>1.0026405865842321</v>
      </c>
      <c r="S10" s="10">
        <v>0.91150818893681707</v>
      </c>
      <c r="T10" s="10">
        <v>0.7567250696892639</v>
      </c>
      <c r="U10" s="10">
        <v>0.74464717676455361</v>
      </c>
      <c r="V10" s="10">
        <v>0.56338870176965061</v>
      </c>
      <c r="W10" s="10">
        <v>0.21735324589848296</v>
      </c>
      <c r="X10" s="10">
        <v>0.19106661045158485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2.5260298711163034</v>
      </c>
      <c r="D11" s="29">
        <f t="shared" ref="D11:W11" si="13">SUM(D12:D16)</f>
        <v>2.3355849314508408</v>
      </c>
      <c r="E11" s="29">
        <f t="shared" si="13"/>
        <v>1.8819809610715119</v>
      </c>
      <c r="F11" s="29">
        <f t="shared" si="13"/>
        <v>2.4770819101785202</v>
      </c>
      <c r="G11" s="29">
        <f t="shared" si="13"/>
        <v>2.0465555261379311</v>
      </c>
      <c r="H11" s="29">
        <f t="shared" si="13"/>
        <v>0.82574281489675616</v>
      </c>
      <c r="I11" s="29">
        <f t="shared" si="13"/>
        <v>0.88078584785422886</v>
      </c>
      <c r="J11" s="29">
        <f t="shared" si="13"/>
        <v>0.4068005951375977</v>
      </c>
      <c r="K11" s="29">
        <f t="shared" si="13"/>
        <v>0.32763882317951154</v>
      </c>
      <c r="L11" s="29">
        <f t="shared" si="13"/>
        <v>1.6983415698978372</v>
      </c>
      <c r="M11" s="29">
        <f t="shared" si="13"/>
        <v>1.6890846175158631</v>
      </c>
      <c r="N11" s="29">
        <f t="shared" si="13"/>
        <v>1.6077257134087688</v>
      </c>
      <c r="O11" s="29">
        <f t="shared" si="13"/>
        <v>1.4953624530455136</v>
      </c>
      <c r="P11" s="29">
        <f t="shared" si="13"/>
        <v>1.6123769976899613</v>
      </c>
      <c r="Q11" s="29">
        <f t="shared" si="13"/>
        <v>1.5303581695462301</v>
      </c>
      <c r="R11" s="29">
        <f t="shared" si="13"/>
        <v>1.3278216315930276</v>
      </c>
      <c r="S11" s="29">
        <f t="shared" si="13"/>
        <v>1.189226205374857</v>
      </c>
      <c r="T11" s="29">
        <f t="shared" si="13"/>
        <v>1.2684825893657525</v>
      </c>
      <c r="U11" s="29">
        <f t="shared" si="13"/>
        <v>1.0826686581581662</v>
      </c>
      <c r="V11" s="29">
        <f t="shared" si="13"/>
        <v>0.41888974250802252</v>
      </c>
      <c r="W11" s="29">
        <f t="shared" si="13"/>
        <v>0.28983327587565805</v>
      </c>
      <c r="X11" s="29">
        <f t="shared" ref="X11" si="14">SUM(X12:X16)</f>
        <v>0.33684117634394029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2.5260298711163034</v>
      </c>
      <c r="D13" s="10">
        <v>2.3355849314508408</v>
      </c>
      <c r="E13" s="10">
        <v>1.8819809610715119</v>
      </c>
      <c r="F13" s="10">
        <v>2.4770819101785202</v>
      </c>
      <c r="G13" s="10">
        <v>2.0465555261379311</v>
      </c>
      <c r="H13" s="10">
        <v>0.82574281489675616</v>
      </c>
      <c r="I13" s="10">
        <v>0.88078584785422886</v>
      </c>
      <c r="J13" s="10">
        <v>0.4068005951375977</v>
      </c>
      <c r="K13" s="10">
        <v>0.32763882317951154</v>
      </c>
      <c r="L13" s="10">
        <v>1.6983415698978372</v>
      </c>
      <c r="M13" s="10">
        <v>1.6890846175158631</v>
      </c>
      <c r="N13" s="10">
        <v>1.6077257134087688</v>
      </c>
      <c r="O13" s="10">
        <v>1.4953624530455136</v>
      </c>
      <c r="P13" s="10">
        <v>1.6123769976899613</v>
      </c>
      <c r="Q13" s="10">
        <v>1.5303581695462301</v>
      </c>
      <c r="R13" s="10">
        <v>1.3278216315930276</v>
      </c>
      <c r="S13" s="10">
        <v>1.189226205374857</v>
      </c>
      <c r="T13" s="10">
        <v>1.2684825893657525</v>
      </c>
      <c r="U13" s="10">
        <v>1.0826686581581662</v>
      </c>
      <c r="V13" s="10">
        <v>0.41888974250802252</v>
      </c>
      <c r="W13" s="10">
        <v>0.28983327587565805</v>
      </c>
      <c r="X13" s="10">
        <v>0.33684117634394029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0.13687843545302597</v>
      </c>
      <c r="D17" s="37">
        <f t="shared" si="15"/>
        <v>0.11830341105637335</v>
      </c>
      <c r="E17" s="37">
        <f t="shared" si="15"/>
        <v>0.11222707647890524</v>
      </c>
      <c r="F17" s="37">
        <f t="shared" si="15"/>
        <v>0.16528977102541201</v>
      </c>
      <c r="G17" s="37">
        <f t="shared" si="15"/>
        <v>0.14663971015664637</v>
      </c>
      <c r="H17" s="37">
        <f t="shared" si="15"/>
        <v>0.11209948178394324</v>
      </c>
      <c r="I17" s="37">
        <f t="shared" si="15"/>
        <v>0.1184590384640105</v>
      </c>
      <c r="J17" s="37">
        <f t="shared" si="15"/>
        <v>0.10277478955384528</v>
      </c>
      <c r="K17" s="37">
        <f t="shared" si="15"/>
        <v>9.2956576309845648E-2</v>
      </c>
      <c r="L17" s="37">
        <f t="shared" si="15"/>
        <v>9.1794728771605036E-2</v>
      </c>
      <c r="M17" s="37">
        <f t="shared" si="15"/>
        <v>8.399782517931538E-2</v>
      </c>
      <c r="N17" s="37">
        <f t="shared" si="15"/>
        <v>7.9107111684937698E-2</v>
      </c>
      <c r="O17" s="37">
        <f t="shared" si="15"/>
        <v>5.1582744215455431E-2</v>
      </c>
      <c r="P17" s="37">
        <f t="shared" si="15"/>
        <v>6.2004404564067826E-2</v>
      </c>
      <c r="Q17" s="37">
        <f t="shared" si="15"/>
        <v>5.0068463731376994E-2</v>
      </c>
      <c r="R17" s="37">
        <f t="shared" si="15"/>
        <v>3.7750742912631211E-3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0.13687843545302597</v>
      </c>
      <c r="D18" s="10">
        <v>0.11830341105637335</v>
      </c>
      <c r="E18" s="10">
        <v>0.11222707647890524</v>
      </c>
      <c r="F18" s="10">
        <v>0.16528977102541201</v>
      </c>
      <c r="G18" s="10">
        <v>0.14663971015664637</v>
      </c>
      <c r="H18" s="10">
        <v>0.11209948178394324</v>
      </c>
      <c r="I18" s="10">
        <v>0.1184590384640105</v>
      </c>
      <c r="J18" s="10">
        <v>0.10277478955384528</v>
      </c>
      <c r="K18" s="10">
        <v>9.2956576309845648E-2</v>
      </c>
      <c r="L18" s="10">
        <v>9.1794728771605036E-2</v>
      </c>
      <c r="M18" s="10">
        <v>8.399782517931538E-2</v>
      </c>
      <c r="N18" s="10">
        <v>7.9107111684937698E-2</v>
      </c>
      <c r="O18" s="10">
        <v>5.1582744215455431E-2</v>
      </c>
      <c r="P18" s="10">
        <v>6.2004404564067826E-2</v>
      </c>
      <c r="Q18" s="10">
        <v>5.0068463731376994E-2</v>
      </c>
      <c r="R18" s="10">
        <v>3.7750742912631211E-3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438.61062786215513</v>
      </c>
      <c r="D26" s="37">
        <f t="shared" si="19"/>
        <v>445.34733254109716</v>
      </c>
      <c r="E26" s="37">
        <f t="shared" si="19"/>
        <v>465.75409082549243</v>
      </c>
      <c r="F26" s="37">
        <f t="shared" si="19"/>
        <v>565.20386007240961</v>
      </c>
      <c r="G26" s="37">
        <f t="shared" si="19"/>
        <v>534.45444363678757</v>
      </c>
      <c r="H26" s="37">
        <f t="shared" si="19"/>
        <v>512.5251988407507</v>
      </c>
      <c r="I26" s="37">
        <f t="shared" si="19"/>
        <v>511.86551802704849</v>
      </c>
      <c r="J26" s="37">
        <f t="shared" si="19"/>
        <v>534.1820222987559</v>
      </c>
      <c r="K26" s="37">
        <f t="shared" si="19"/>
        <v>544.81219549322793</v>
      </c>
      <c r="L26" s="37">
        <f t="shared" si="19"/>
        <v>548.94762758032766</v>
      </c>
      <c r="M26" s="37">
        <f t="shared" si="19"/>
        <v>536.82145112679609</v>
      </c>
      <c r="N26" s="37">
        <f t="shared" si="19"/>
        <v>499.47064655538838</v>
      </c>
      <c r="O26" s="37">
        <f t="shared" si="19"/>
        <v>498.36636936655464</v>
      </c>
      <c r="P26" s="37">
        <f t="shared" si="19"/>
        <v>468.99369299820819</v>
      </c>
      <c r="Q26" s="37">
        <f t="shared" si="19"/>
        <v>466.56238502198408</v>
      </c>
      <c r="R26" s="37">
        <f t="shared" si="19"/>
        <v>466.94372790675459</v>
      </c>
      <c r="S26" s="37">
        <f t="shared" si="19"/>
        <v>470.23980128021401</v>
      </c>
      <c r="T26" s="37">
        <f t="shared" si="19"/>
        <v>480.12802140059233</v>
      </c>
      <c r="U26" s="37">
        <f t="shared" si="19"/>
        <v>501.00315276583547</v>
      </c>
      <c r="V26" s="37">
        <f t="shared" si="19"/>
        <v>531.76650425145692</v>
      </c>
      <c r="W26" s="37">
        <f t="shared" si="19"/>
        <v>501.00315276583547</v>
      </c>
      <c r="X26" s="37">
        <f t="shared" ref="X26" si="20">SUM(X27,X33)</f>
        <v>476.83194802713291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438.61062786215513</v>
      </c>
      <c r="D33" s="29">
        <f t="shared" si="23"/>
        <v>445.34733254109716</v>
      </c>
      <c r="E33" s="29">
        <f t="shared" si="23"/>
        <v>465.75409082549243</v>
      </c>
      <c r="F33" s="29">
        <f t="shared" si="23"/>
        <v>565.20386007240961</v>
      </c>
      <c r="G33" s="29">
        <f t="shared" si="23"/>
        <v>534.45444363678757</v>
      </c>
      <c r="H33" s="29">
        <f t="shared" si="23"/>
        <v>512.5251988407507</v>
      </c>
      <c r="I33" s="29">
        <f t="shared" si="23"/>
        <v>511.86551802704849</v>
      </c>
      <c r="J33" s="29">
        <f t="shared" si="23"/>
        <v>534.1820222987559</v>
      </c>
      <c r="K33" s="29">
        <f t="shared" si="23"/>
        <v>544.81219549322793</v>
      </c>
      <c r="L33" s="29">
        <f t="shared" si="23"/>
        <v>548.94762758032766</v>
      </c>
      <c r="M33" s="29">
        <f t="shared" si="23"/>
        <v>536.82145112679609</v>
      </c>
      <c r="N33" s="29">
        <f t="shared" si="23"/>
        <v>499.47064655538838</v>
      </c>
      <c r="O33" s="29">
        <f t="shared" si="23"/>
        <v>498.36636936655464</v>
      </c>
      <c r="P33" s="29">
        <f t="shared" si="23"/>
        <v>468.99369299820819</v>
      </c>
      <c r="Q33" s="29">
        <f t="shared" si="23"/>
        <v>466.56238502198408</v>
      </c>
      <c r="R33" s="29">
        <f t="shared" si="23"/>
        <v>466.94372790675459</v>
      </c>
      <c r="S33" s="29">
        <f t="shared" si="23"/>
        <v>470.23980128021401</v>
      </c>
      <c r="T33" s="29">
        <f t="shared" si="23"/>
        <v>480.12802140059233</v>
      </c>
      <c r="U33" s="29">
        <f t="shared" si="23"/>
        <v>501.00315276583547</v>
      </c>
      <c r="V33" s="29">
        <f t="shared" si="23"/>
        <v>531.76650425145692</v>
      </c>
      <c r="W33" s="29">
        <f t="shared" si="23"/>
        <v>501.00315276583547</v>
      </c>
      <c r="X33" s="29">
        <f t="shared" ref="X33" si="24">SUM(X34:X50)</f>
        <v>476.83194802713291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438.61062786215513</v>
      </c>
      <c r="D36" s="10">
        <v>445.34733254109716</v>
      </c>
      <c r="E36" s="10">
        <v>465.75409082549243</v>
      </c>
      <c r="F36" s="10">
        <v>565.20386007240961</v>
      </c>
      <c r="G36" s="10">
        <v>534.45444363678757</v>
      </c>
      <c r="H36" s="10">
        <v>512.5251988407507</v>
      </c>
      <c r="I36" s="10">
        <v>511.86551802704849</v>
      </c>
      <c r="J36" s="10">
        <v>534.1820222987559</v>
      </c>
      <c r="K36" s="10">
        <v>544.81219549322793</v>
      </c>
      <c r="L36" s="10">
        <v>548.94762758032766</v>
      </c>
      <c r="M36" s="10">
        <v>536.82145112679609</v>
      </c>
      <c r="N36" s="10">
        <v>499.47064655538838</v>
      </c>
      <c r="O36" s="10">
        <v>498.36636936655464</v>
      </c>
      <c r="P36" s="10">
        <v>468.99369299820819</v>
      </c>
      <c r="Q36" s="10">
        <v>466.56238502198408</v>
      </c>
      <c r="R36" s="10">
        <v>466.94372790675459</v>
      </c>
      <c r="S36" s="10">
        <v>470.23980128021401</v>
      </c>
      <c r="T36" s="10">
        <v>480.12802140059233</v>
      </c>
      <c r="U36" s="10">
        <v>501.00315276583547</v>
      </c>
      <c r="V36" s="10">
        <v>531.76650425145692</v>
      </c>
      <c r="W36" s="10">
        <v>501.00315276583547</v>
      </c>
      <c r="X36" s="10">
        <v>476.83194802713291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110.90281921648314</v>
      </c>
      <c r="D51" s="37">
        <v>104.64007126633277</v>
      </c>
      <c r="E51" s="37">
        <v>106.36264683149075</v>
      </c>
      <c r="F51" s="37">
        <v>165.06860865573012</v>
      </c>
      <c r="G51" s="37">
        <v>163.41948270457118</v>
      </c>
      <c r="H51" s="37">
        <v>158.76141984765007</v>
      </c>
      <c r="I51" s="37">
        <v>165.94495938283362</v>
      </c>
      <c r="J51" s="37">
        <v>168.27430487861704</v>
      </c>
      <c r="K51" s="37">
        <v>171.85905961406098</v>
      </c>
      <c r="L51" s="37">
        <v>178.63135005020871</v>
      </c>
      <c r="M51" s="37">
        <v>187.20050446956097</v>
      </c>
      <c r="N51" s="37">
        <v>180.41575412351324</v>
      </c>
      <c r="O51" s="37">
        <v>184.18322223185848</v>
      </c>
      <c r="P51" s="37">
        <v>189.70605294095191</v>
      </c>
      <c r="Q51" s="37">
        <v>183.02526917004863</v>
      </c>
      <c r="R51" s="37">
        <v>184.84147923931033</v>
      </c>
      <c r="S51" s="37">
        <v>197.70845145558556</v>
      </c>
      <c r="T51" s="37">
        <v>208.69162164978374</v>
      </c>
      <c r="U51" s="37">
        <v>187.4069701855305</v>
      </c>
      <c r="V51" s="37">
        <v>212.38410799292259</v>
      </c>
      <c r="W51" s="37">
        <v>219.43309344281101</v>
      </c>
      <c r="X51" s="37">
        <v>246.36001911746271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32.845560581702003</v>
      </c>
      <c r="D52" s="37">
        <f t="shared" si="25"/>
        <v>32.729142273722026</v>
      </c>
      <c r="E52" s="37">
        <f t="shared" si="25"/>
        <v>36.837919487583434</v>
      </c>
      <c r="F52" s="37">
        <f t="shared" si="25"/>
        <v>47.513679385038095</v>
      </c>
      <c r="G52" s="37">
        <f t="shared" si="25"/>
        <v>48.436840062901645</v>
      </c>
      <c r="H52" s="37">
        <f t="shared" si="25"/>
        <v>45.23206691628468</v>
      </c>
      <c r="I52" s="37">
        <f t="shared" si="25"/>
        <v>45.640270372493688</v>
      </c>
      <c r="J52" s="37">
        <f t="shared" si="25"/>
        <v>47.514993385886328</v>
      </c>
      <c r="K52" s="37">
        <f t="shared" si="25"/>
        <v>48.224601734791563</v>
      </c>
      <c r="L52" s="37">
        <f t="shared" si="25"/>
        <v>48.300931079069095</v>
      </c>
      <c r="M52" s="37">
        <f t="shared" si="25"/>
        <v>47.446542635868127</v>
      </c>
      <c r="N52" s="37">
        <f t="shared" si="25"/>
        <v>53.657275288615303</v>
      </c>
      <c r="O52" s="37">
        <f t="shared" si="25"/>
        <v>52.610124194683756</v>
      </c>
      <c r="P52" s="37">
        <f t="shared" si="25"/>
        <v>53.742952761067968</v>
      </c>
      <c r="Q52" s="37">
        <f t="shared" si="25"/>
        <v>53.773859491915267</v>
      </c>
      <c r="R52" s="37">
        <f t="shared" si="25"/>
        <v>55.818286041845802</v>
      </c>
      <c r="S52" s="37">
        <f t="shared" si="25"/>
        <v>54.337441482755324</v>
      </c>
      <c r="T52" s="37">
        <f t="shared" si="25"/>
        <v>53.501480844559104</v>
      </c>
      <c r="U52" s="37">
        <f t="shared" si="25"/>
        <v>116.4080443297984</v>
      </c>
      <c r="V52" s="37">
        <f t="shared" si="25"/>
        <v>107.4157112830802</v>
      </c>
      <c r="W52" s="37">
        <f t="shared" si="25"/>
        <v>97.545022451514271</v>
      </c>
      <c r="X52" s="37">
        <f t="shared" ref="X52" si="26">SUM(X53:X70)</f>
        <v>101.55727524601127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32.845560581702003</v>
      </c>
      <c r="D59" s="10">
        <v>32.729142273722026</v>
      </c>
      <c r="E59" s="10">
        <v>36.837919487583434</v>
      </c>
      <c r="F59" s="10">
        <v>47.513679385038095</v>
      </c>
      <c r="G59" s="10">
        <v>48.436840062901645</v>
      </c>
      <c r="H59" s="10">
        <v>45.23206691628468</v>
      </c>
      <c r="I59" s="10">
        <v>45.640270372493688</v>
      </c>
      <c r="J59" s="10">
        <v>47.514993385886328</v>
      </c>
      <c r="K59" s="10">
        <v>48.224601734791563</v>
      </c>
      <c r="L59" s="10">
        <v>48.300931079069095</v>
      </c>
      <c r="M59" s="10">
        <v>47.446542635868127</v>
      </c>
      <c r="N59" s="10">
        <v>53.657275288615303</v>
      </c>
      <c r="O59" s="10">
        <v>52.610124194683756</v>
      </c>
      <c r="P59" s="10">
        <v>53.742952761067968</v>
      </c>
      <c r="Q59" s="10">
        <v>53.773859491915267</v>
      </c>
      <c r="R59" s="10">
        <v>55.818286041845802</v>
      </c>
      <c r="S59" s="10">
        <v>54.337441482755324</v>
      </c>
      <c r="T59" s="10">
        <v>53.501480844559104</v>
      </c>
      <c r="U59" s="10">
        <v>116.4080443297984</v>
      </c>
      <c r="V59" s="10">
        <v>107.4157112830802</v>
      </c>
      <c r="W59" s="10">
        <v>97.545022451514271</v>
      </c>
      <c r="X59" s="10">
        <v>101.55727524601127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70.454323841815807</v>
      </c>
      <c r="D76" s="40">
        <v>65.880936620445866</v>
      </c>
      <c r="E76" s="40">
        <v>62.347721148824633</v>
      </c>
      <c r="F76" s="40">
        <v>228.77679365898632</v>
      </c>
      <c r="G76" s="40">
        <v>236.71222631689932</v>
      </c>
      <c r="H76" s="40">
        <v>188.2468689265252</v>
      </c>
      <c r="I76" s="40">
        <v>227.90404427664683</v>
      </c>
      <c r="J76" s="40">
        <v>202.22414940783997</v>
      </c>
      <c r="K76" s="40">
        <v>220.29990818946374</v>
      </c>
      <c r="L76" s="40">
        <v>228.55342016095699</v>
      </c>
      <c r="M76" s="40">
        <v>269.60421532594216</v>
      </c>
      <c r="N76" s="40">
        <v>254.03126457336782</v>
      </c>
      <c r="O76" s="40">
        <v>251.0689370221836</v>
      </c>
      <c r="P76" s="40">
        <v>257.58967281274226</v>
      </c>
      <c r="Q76" s="40">
        <v>235.38016121685587</v>
      </c>
      <c r="R76" s="40">
        <v>229.35070142969636</v>
      </c>
      <c r="S76" s="40">
        <v>226.5753550939026</v>
      </c>
      <c r="T76" s="40">
        <v>220.58715297998492</v>
      </c>
      <c r="U76" s="40">
        <v>204.75585112632962</v>
      </c>
      <c r="V76" s="40">
        <v>198.44463272894723</v>
      </c>
      <c r="W76" s="40">
        <v>196.12187865536293</v>
      </c>
      <c r="X76" s="40">
        <v>178.10751494550246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763.37525056420384</v>
      </c>
      <c r="D2" s="31">
        <f t="shared" si="0"/>
        <v>749.40958520857396</v>
      </c>
      <c r="E2" s="31">
        <f t="shared" si="0"/>
        <v>734.470725293496</v>
      </c>
      <c r="F2" s="31">
        <f t="shared" si="0"/>
        <v>718.2291732267048</v>
      </c>
      <c r="G2" s="31">
        <f t="shared" si="0"/>
        <v>700.97256475612733</v>
      </c>
      <c r="H2" s="31">
        <f t="shared" si="0"/>
        <v>682.848793719485</v>
      </c>
      <c r="I2" s="31">
        <f t="shared" si="0"/>
        <v>660.6906646844227</v>
      </c>
      <c r="J2" s="31">
        <f t="shared" si="0"/>
        <v>636.99726529406223</v>
      </c>
      <c r="K2" s="31">
        <f t="shared" si="0"/>
        <v>614.29773927214524</v>
      </c>
      <c r="L2" s="31">
        <f t="shared" si="0"/>
        <v>589.64377073974617</v>
      </c>
      <c r="M2" s="31">
        <f t="shared" si="0"/>
        <v>566.16951675988082</v>
      </c>
      <c r="N2" s="31">
        <f t="shared" si="0"/>
        <v>543.80489865596962</v>
      </c>
      <c r="O2" s="31">
        <f t="shared" si="0"/>
        <v>523.95656951265664</v>
      </c>
      <c r="P2" s="31">
        <f t="shared" si="0"/>
        <v>500.44808383586866</v>
      </c>
      <c r="Q2" s="31">
        <f t="shared" si="0"/>
        <v>477.0369917999887</v>
      </c>
      <c r="R2" s="31">
        <f t="shared" si="0"/>
        <v>451.49401287452838</v>
      </c>
      <c r="S2" s="31">
        <f t="shared" si="0"/>
        <v>421.83554677222656</v>
      </c>
      <c r="T2" s="31">
        <f t="shared" si="0"/>
        <v>393.13047185154915</v>
      </c>
      <c r="U2" s="31">
        <f t="shared" si="0"/>
        <v>364.88973553203488</v>
      </c>
      <c r="V2" s="31">
        <f t="shared" si="0"/>
        <v>351.54326860300364</v>
      </c>
      <c r="W2" s="31">
        <f t="shared" si="0"/>
        <v>339.44277188372843</v>
      </c>
      <c r="X2" s="31">
        <f t="shared" ref="X2" si="1">SUM(X3,X17,X22,X25,X26,X51,X52,X71,X74,X75,X76)</f>
        <v>322.25791935741142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763.37525056420384</v>
      </c>
      <c r="D76" s="40">
        <v>749.40958520857396</v>
      </c>
      <c r="E76" s="40">
        <v>734.470725293496</v>
      </c>
      <c r="F76" s="40">
        <v>718.2291732267048</v>
      </c>
      <c r="G76" s="40">
        <v>700.97256475612733</v>
      </c>
      <c r="H76" s="40">
        <v>682.848793719485</v>
      </c>
      <c r="I76" s="40">
        <v>660.6906646844227</v>
      </c>
      <c r="J76" s="40">
        <v>636.99726529406223</v>
      </c>
      <c r="K76" s="40">
        <v>614.29773927214524</v>
      </c>
      <c r="L76" s="40">
        <v>589.64377073974617</v>
      </c>
      <c r="M76" s="40">
        <v>566.16951675988082</v>
      </c>
      <c r="N76" s="40">
        <v>543.80489865596962</v>
      </c>
      <c r="O76" s="40">
        <v>523.95656951265664</v>
      </c>
      <c r="P76" s="40">
        <v>500.44808383586866</v>
      </c>
      <c r="Q76" s="40">
        <v>477.0369917999887</v>
      </c>
      <c r="R76" s="40">
        <v>451.49401287452838</v>
      </c>
      <c r="S76" s="40">
        <v>421.83554677222656</v>
      </c>
      <c r="T76" s="40">
        <v>393.13047185154915</v>
      </c>
      <c r="U76" s="40">
        <v>364.88973553203488</v>
      </c>
      <c r="V76" s="40">
        <v>351.54326860300364</v>
      </c>
      <c r="W76" s="40">
        <v>339.44277188372843</v>
      </c>
      <c r="X76" s="40">
        <v>322.25791935741142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236.02644395258292</v>
      </c>
      <c r="D2" s="31">
        <f t="shared" si="0"/>
        <v>241.36005777576364</v>
      </c>
      <c r="E2" s="31">
        <f t="shared" si="0"/>
        <v>249.3504990266967</v>
      </c>
      <c r="F2" s="31">
        <f t="shared" si="0"/>
        <v>256.20101136917276</v>
      </c>
      <c r="G2" s="31">
        <f t="shared" si="0"/>
        <v>263.51378032406757</v>
      </c>
      <c r="H2" s="31">
        <f t="shared" si="0"/>
        <v>271.15932150072382</v>
      </c>
      <c r="I2" s="31">
        <f t="shared" si="0"/>
        <v>277.05503744373584</v>
      </c>
      <c r="J2" s="31">
        <f t="shared" si="0"/>
        <v>279.19124596304408</v>
      </c>
      <c r="K2" s="31">
        <f t="shared" si="0"/>
        <v>280.08581469061357</v>
      </c>
      <c r="L2" s="31">
        <f t="shared" si="0"/>
        <v>278.13505944220879</v>
      </c>
      <c r="M2" s="31">
        <f t="shared" si="0"/>
        <v>274.13928890858489</v>
      </c>
      <c r="N2" s="31">
        <f t="shared" si="0"/>
        <v>264.74800682260866</v>
      </c>
      <c r="O2" s="31">
        <f t="shared" si="0"/>
        <v>254.8186820094528</v>
      </c>
      <c r="P2" s="31">
        <f t="shared" si="0"/>
        <v>245.6375456174755</v>
      </c>
      <c r="Q2" s="31">
        <f t="shared" si="0"/>
        <v>236.41210268241838</v>
      </c>
      <c r="R2" s="31">
        <f t="shared" si="0"/>
        <v>227.71723549861537</v>
      </c>
      <c r="S2" s="31">
        <f t="shared" si="0"/>
        <v>222.9270983007124</v>
      </c>
      <c r="T2" s="31">
        <f t="shared" si="0"/>
        <v>213.02013420764101</v>
      </c>
      <c r="U2" s="31">
        <f t="shared" si="0"/>
        <v>203.04822306105734</v>
      </c>
      <c r="V2" s="31">
        <f t="shared" si="0"/>
        <v>191.22289912935744</v>
      </c>
      <c r="W2" s="31">
        <f t="shared" si="0"/>
        <v>178.82614427404363</v>
      </c>
      <c r="X2" s="31">
        <f t="shared" ref="X2" si="1">SUM(X3,X17,X22,X25,X26,X51,X52,X71,X74,X75,X76)</f>
        <v>164.90354288988644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236.02644395258292</v>
      </c>
      <c r="D76" s="40">
        <v>241.36005777576364</v>
      </c>
      <c r="E76" s="40">
        <v>249.3504990266967</v>
      </c>
      <c r="F76" s="40">
        <v>256.20101136917276</v>
      </c>
      <c r="G76" s="40">
        <v>263.51378032406757</v>
      </c>
      <c r="H76" s="40">
        <v>271.15932150072382</v>
      </c>
      <c r="I76" s="40">
        <v>277.05503744373584</v>
      </c>
      <c r="J76" s="40">
        <v>279.19124596304408</v>
      </c>
      <c r="K76" s="40">
        <v>280.08581469061357</v>
      </c>
      <c r="L76" s="40">
        <v>278.13505944220879</v>
      </c>
      <c r="M76" s="40">
        <v>274.13928890858489</v>
      </c>
      <c r="N76" s="40">
        <v>264.74800682260866</v>
      </c>
      <c r="O76" s="40">
        <v>254.8186820094528</v>
      </c>
      <c r="P76" s="40">
        <v>245.6375456174755</v>
      </c>
      <c r="Q76" s="40">
        <v>236.41210268241838</v>
      </c>
      <c r="R76" s="40">
        <v>227.71723549861537</v>
      </c>
      <c r="S76" s="40">
        <v>222.9270983007124</v>
      </c>
      <c r="T76" s="40">
        <v>213.02013420764101</v>
      </c>
      <c r="U76" s="40">
        <v>203.04822306105734</v>
      </c>
      <c r="V76" s="40">
        <v>191.22289912935744</v>
      </c>
      <c r="W76" s="40">
        <v>178.82614427404363</v>
      </c>
      <c r="X76" s="40">
        <v>164.90354288988644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0.14822202822986949</v>
      </c>
      <c r="D2" s="31">
        <f t="shared" si="0"/>
        <v>0.2931109867458444</v>
      </c>
      <c r="E2" s="31">
        <f t="shared" si="0"/>
        <v>0.43625254892815607</v>
      </c>
      <c r="F2" s="31">
        <f t="shared" si="0"/>
        <v>0.5849601970419247</v>
      </c>
      <c r="G2" s="31">
        <f t="shared" si="0"/>
        <v>0.72732407771509022</v>
      </c>
      <c r="H2" s="31">
        <f t="shared" si="0"/>
        <v>0.86957834090247621</v>
      </c>
      <c r="I2" s="31">
        <f t="shared" si="0"/>
        <v>1.0052441451290772</v>
      </c>
      <c r="J2" s="31">
        <f t="shared" si="0"/>
        <v>1.1370242498502499</v>
      </c>
      <c r="K2" s="31">
        <f t="shared" si="0"/>
        <v>1.2677234161715032</v>
      </c>
      <c r="L2" s="31">
        <f t="shared" si="0"/>
        <v>1.3864835601863217</v>
      </c>
      <c r="M2" s="31">
        <f t="shared" si="0"/>
        <v>1.5162949360296933</v>
      </c>
      <c r="N2" s="31">
        <f t="shared" si="0"/>
        <v>1.6496894456757836</v>
      </c>
      <c r="O2" s="31">
        <f t="shared" si="0"/>
        <v>1.760700648571544</v>
      </c>
      <c r="P2" s="31">
        <f t="shared" si="0"/>
        <v>1.6849861299399036</v>
      </c>
      <c r="Q2" s="31">
        <f t="shared" si="0"/>
        <v>1.5688777216191696</v>
      </c>
      <c r="R2" s="31">
        <f t="shared" si="0"/>
        <v>1.6053562899394134</v>
      </c>
      <c r="S2" s="31">
        <f t="shared" si="0"/>
        <v>1.726452308208507</v>
      </c>
      <c r="T2" s="31">
        <f t="shared" si="0"/>
        <v>1.9424015914429806</v>
      </c>
      <c r="U2" s="31">
        <f t="shared" si="0"/>
        <v>2.8164062149184708</v>
      </c>
      <c r="V2" s="31">
        <f t="shared" si="0"/>
        <v>4.700201425560012</v>
      </c>
      <c r="W2" s="31">
        <f t="shared" si="0"/>
        <v>6.9709693427815385</v>
      </c>
      <c r="X2" s="31">
        <f t="shared" ref="X2" si="1">SUM(X3,X17,X22,X25,X26,X51,X52,X71,X74,X75,X76)</f>
        <v>9.1233486610388361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0.14822202822986949</v>
      </c>
      <c r="D76" s="40">
        <v>0.2931109867458444</v>
      </c>
      <c r="E76" s="40">
        <v>0.43625254892815607</v>
      </c>
      <c r="F76" s="40">
        <v>0.5849601970419247</v>
      </c>
      <c r="G76" s="40">
        <v>0.72732407771509022</v>
      </c>
      <c r="H76" s="40">
        <v>0.86957834090247621</v>
      </c>
      <c r="I76" s="40">
        <v>1.0052441451290772</v>
      </c>
      <c r="J76" s="40">
        <v>1.1370242498502499</v>
      </c>
      <c r="K76" s="40">
        <v>1.2677234161715032</v>
      </c>
      <c r="L76" s="40">
        <v>1.3864835601863217</v>
      </c>
      <c r="M76" s="40">
        <v>1.5162949360296933</v>
      </c>
      <c r="N76" s="40">
        <v>1.6496894456757836</v>
      </c>
      <c r="O76" s="40">
        <v>1.760700648571544</v>
      </c>
      <c r="P76" s="40">
        <v>1.6849861299399036</v>
      </c>
      <c r="Q76" s="40">
        <v>1.5688777216191696</v>
      </c>
      <c r="R76" s="40">
        <v>1.6053562899394134</v>
      </c>
      <c r="S76" s="40">
        <v>1.726452308208507</v>
      </c>
      <c r="T76" s="40">
        <v>1.9424015914429806</v>
      </c>
      <c r="U76" s="40">
        <v>2.8164062149184708</v>
      </c>
      <c r="V76" s="40">
        <v>4.700201425560012</v>
      </c>
      <c r="W76" s="40">
        <v>6.9709693427815385</v>
      </c>
      <c r="X76" s="40">
        <v>9.1233486610388361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15.644716771071316</v>
      </c>
      <c r="D2" s="31">
        <f t="shared" si="0"/>
        <v>18.599350088206148</v>
      </c>
      <c r="E2" s="31">
        <f t="shared" si="0"/>
        <v>21.446500631147298</v>
      </c>
      <c r="F2" s="31">
        <f t="shared" si="0"/>
        <v>24.245486491365646</v>
      </c>
      <c r="G2" s="31">
        <f t="shared" si="0"/>
        <v>27.025251018335485</v>
      </c>
      <c r="H2" s="31">
        <f t="shared" si="0"/>
        <v>29.863013722794371</v>
      </c>
      <c r="I2" s="31">
        <f t="shared" si="0"/>
        <v>32.549081574064196</v>
      </c>
      <c r="J2" s="31">
        <f t="shared" si="0"/>
        <v>35.123306733780943</v>
      </c>
      <c r="K2" s="31">
        <f t="shared" si="0"/>
        <v>37.779342720782061</v>
      </c>
      <c r="L2" s="31">
        <f t="shared" si="0"/>
        <v>40.397635811273609</v>
      </c>
      <c r="M2" s="31">
        <f t="shared" si="0"/>
        <v>44.133100170617041</v>
      </c>
      <c r="N2" s="31">
        <f t="shared" si="0"/>
        <v>49.148546319460799</v>
      </c>
      <c r="O2" s="31">
        <f t="shared" si="0"/>
        <v>55.219594112034869</v>
      </c>
      <c r="P2" s="31">
        <f t="shared" si="0"/>
        <v>60.7197877743669</v>
      </c>
      <c r="Q2" s="31">
        <f t="shared" si="0"/>
        <v>66.54183969935599</v>
      </c>
      <c r="R2" s="31">
        <f t="shared" si="0"/>
        <v>71.853680839421671</v>
      </c>
      <c r="S2" s="31">
        <f t="shared" si="0"/>
        <v>76.114659531013729</v>
      </c>
      <c r="T2" s="31">
        <f t="shared" si="0"/>
        <v>79.050997283966495</v>
      </c>
      <c r="U2" s="31">
        <f t="shared" si="0"/>
        <v>83.948474348063527</v>
      </c>
      <c r="V2" s="31">
        <f t="shared" si="0"/>
        <v>91.139773449169581</v>
      </c>
      <c r="W2" s="31">
        <f t="shared" si="0"/>
        <v>101.58717206095822</v>
      </c>
      <c r="X2" s="31">
        <f t="shared" ref="X2" si="1">SUM(X3,X17,X22,X25,X26,X51,X52,X71,X74,X75,X76)</f>
        <v>112.94879630467528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15.644716771071316</v>
      </c>
      <c r="D76" s="40">
        <v>18.599350088206148</v>
      </c>
      <c r="E76" s="40">
        <v>21.446500631147298</v>
      </c>
      <c r="F76" s="40">
        <v>24.245486491365646</v>
      </c>
      <c r="G76" s="40">
        <v>27.025251018335485</v>
      </c>
      <c r="H76" s="40">
        <v>29.863013722794371</v>
      </c>
      <c r="I76" s="40">
        <v>32.549081574064196</v>
      </c>
      <c r="J76" s="40">
        <v>35.123306733780943</v>
      </c>
      <c r="K76" s="40">
        <v>37.779342720782061</v>
      </c>
      <c r="L76" s="40">
        <v>40.397635811273609</v>
      </c>
      <c r="M76" s="40">
        <v>44.133100170617041</v>
      </c>
      <c r="N76" s="40">
        <v>49.148546319460799</v>
      </c>
      <c r="O76" s="40">
        <v>55.219594112034869</v>
      </c>
      <c r="P76" s="40">
        <v>60.7197877743669</v>
      </c>
      <c r="Q76" s="40">
        <v>66.54183969935599</v>
      </c>
      <c r="R76" s="40">
        <v>71.853680839421671</v>
      </c>
      <c r="S76" s="40">
        <v>76.114659531013729</v>
      </c>
      <c r="T76" s="40">
        <v>79.050997283966495</v>
      </c>
      <c r="U76" s="40">
        <v>83.948474348063527</v>
      </c>
      <c r="V76" s="40">
        <v>91.139773449169581</v>
      </c>
      <c r="W76" s="40">
        <v>101.58717206095822</v>
      </c>
      <c r="X76" s="40">
        <v>112.94879630467528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157.79549818420071</v>
      </c>
      <c r="D2" s="31">
        <f t="shared" si="0"/>
        <v>168.08626253862172</v>
      </c>
      <c r="E2" s="31">
        <f t="shared" si="0"/>
        <v>179.65413399522998</v>
      </c>
      <c r="F2" s="31">
        <f t="shared" si="0"/>
        <v>191.59846792287686</v>
      </c>
      <c r="G2" s="31">
        <f t="shared" si="0"/>
        <v>206.59414413095786</v>
      </c>
      <c r="H2" s="31">
        <f t="shared" si="0"/>
        <v>231.25418740436484</v>
      </c>
      <c r="I2" s="31">
        <f t="shared" si="0"/>
        <v>250.16729677023059</v>
      </c>
      <c r="J2" s="31">
        <f t="shared" si="0"/>
        <v>270.16547196624805</v>
      </c>
      <c r="K2" s="31">
        <f t="shared" si="0"/>
        <v>288.54350580130341</v>
      </c>
      <c r="L2" s="31">
        <f t="shared" si="0"/>
        <v>303.91290938071444</v>
      </c>
      <c r="M2" s="31">
        <f t="shared" si="0"/>
        <v>321.78162193714195</v>
      </c>
      <c r="N2" s="31">
        <f t="shared" si="0"/>
        <v>334.62336967590738</v>
      </c>
      <c r="O2" s="31">
        <f t="shared" si="0"/>
        <v>341.96192161365201</v>
      </c>
      <c r="P2" s="31">
        <f t="shared" si="0"/>
        <v>347.22166690083969</v>
      </c>
      <c r="Q2" s="31">
        <f t="shared" si="0"/>
        <v>356.53364752276786</v>
      </c>
      <c r="R2" s="31">
        <f t="shared" si="0"/>
        <v>383.91667215443618</v>
      </c>
      <c r="S2" s="31">
        <f t="shared" si="0"/>
        <v>429.46661762506415</v>
      </c>
      <c r="T2" s="31">
        <f t="shared" si="0"/>
        <v>468.19245333345503</v>
      </c>
      <c r="U2" s="31">
        <f t="shared" si="0"/>
        <v>496.79913983929072</v>
      </c>
      <c r="V2" s="31">
        <f t="shared" si="0"/>
        <v>518.68909843925144</v>
      </c>
      <c r="W2" s="31">
        <f t="shared" si="0"/>
        <v>552.38424269263271</v>
      </c>
      <c r="X2" s="31">
        <f t="shared" ref="X2" si="1">SUM(X3,X17,X22,X25,X26,X51,X52,X71,X74,X75,X76)</f>
        <v>581.10268302406246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157.79549818420071</v>
      </c>
      <c r="D76" s="40">
        <v>168.08626253862172</v>
      </c>
      <c r="E76" s="40">
        <v>179.65413399522998</v>
      </c>
      <c r="F76" s="40">
        <v>191.59846792287686</v>
      </c>
      <c r="G76" s="40">
        <v>206.59414413095786</v>
      </c>
      <c r="H76" s="40">
        <v>231.25418740436484</v>
      </c>
      <c r="I76" s="40">
        <v>250.16729677023059</v>
      </c>
      <c r="J76" s="40">
        <v>270.16547196624805</v>
      </c>
      <c r="K76" s="40">
        <v>288.54350580130341</v>
      </c>
      <c r="L76" s="40">
        <v>303.91290938071444</v>
      </c>
      <c r="M76" s="40">
        <v>321.78162193714195</v>
      </c>
      <c r="N76" s="40">
        <v>334.62336967590738</v>
      </c>
      <c r="O76" s="40">
        <v>341.96192161365201</v>
      </c>
      <c r="P76" s="40">
        <v>347.22166690083969</v>
      </c>
      <c r="Q76" s="40">
        <v>356.53364752276786</v>
      </c>
      <c r="R76" s="40">
        <v>383.91667215443618</v>
      </c>
      <c r="S76" s="40">
        <v>429.46661762506415</v>
      </c>
      <c r="T76" s="40">
        <v>468.19245333345503</v>
      </c>
      <c r="U76" s="40">
        <v>496.79913983929072</v>
      </c>
      <c r="V76" s="40">
        <v>518.68909843925144</v>
      </c>
      <c r="W76" s="40">
        <v>552.38424269263271</v>
      </c>
      <c r="X76" s="40">
        <v>581.10268302406246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26.997073257166672</v>
      </c>
      <c r="D2" s="31">
        <f t="shared" si="0"/>
        <v>34.055728703091773</v>
      </c>
      <c r="E2" s="31">
        <f t="shared" si="0"/>
        <v>40.373728673634858</v>
      </c>
      <c r="F2" s="31">
        <f t="shared" si="0"/>
        <v>48.936378069490317</v>
      </c>
      <c r="G2" s="31">
        <f t="shared" si="0"/>
        <v>61.194448429230235</v>
      </c>
      <c r="H2" s="31">
        <f t="shared" si="0"/>
        <v>71.615977052687668</v>
      </c>
      <c r="I2" s="31">
        <f t="shared" si="0"/>
        <v>80.713705915083665</v>
      </c>
      <c r="J2" s="31">
        <f t="shared" si="0"/>
        <v>94.170165944572403</v>
      </c>
      <c r="K2" s="31">
        <f t="shared" si="0"/>
        <v>102.8102175641334</v>
      </c>
      <c r="L2" s="31">
        <f t="shared" si="0"/>
        <v>113.05863278986476</v>
      </c>
      <c r="M2" s="31">
        <f t="shared" si="0"/>
        <v>121.0494373427649</v>
      </c>
      <c r="N2" s="31">
        <f t="shared" si="0"/>
        <v>124.06074921887057</v>
      </c>
      <c r="O2" s="31">
        <f t="shared" si="0"/>
        <v>129.60783024648234</v>
      </c>
      <c r="P2" s="31">
        <f t="shared" si="0"/>
        <v>135.00907007882111</v>
      </c>
      <c r="Q2" s="31">
        <f t="shared" si="0"/>
        <v>145.30211029649001</v>
      </c>
      <c r="R2" s="31">
        <f t="shared" si="0"/>
        <v>160.90567325368957</v>
      </c>
      <c r="S2" s="31">
        <f t="shared" si="0"/>
        <v>187.88983872647449</v>
      </c>
      <c r="T2" s="31">
        <f t="shared" si="0"/>
        <v>211.39903047870285</v>
      </c>
      <c r="U2" s="31">
        <f t="shared" si="0"/>
        <v>236.62112177825497</v>
      </c>
      <c r="V2" s="31">
        <f t="shared" si="0"/>
        <v>259.08879395496524</v>
      </c>
      <c r="W2" s="31">
        <f t="shared" si="0"/>
        <v>286.47726366711521</v>
      </c>
      <c r="X2" s="31">
        <f t="shared" ref="X2" si="1">SUM(X3,X17,X22,X25,X26,X51,X52,X71,X74,X75,X76)</f>
        <v>311.56442381340173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26.997073257166672</v>
      </c>
      <c r="D76" s="40">
        <v>34.055728703091773</v>
      </c>
      <c r="E76" s="40">
        <v>40.373728673634858</v>
      </c>
      <c r="F76" s="40">
        <v>48.936378069490317</v>
      </c>
      <c r="G76" s="40">
        <v>61.194448429230235</v>
      </c>
      <c r="H76" s="40">
        <v>71.615977052687668</v>
      </c>
      <c r="I76" s="40">
        <v>80.713705915083665</v>
      </c>
      <c r="J76" s="40">
        <v>94.170165944572403</v>
      </c>
      <c r="K76" s="40">
        <v>102.8102175641334</v>
      </c>
      <c r="L76" s="40">
        <v>113.05863278986476</v>
      </c>
      <c r="M76" s="40">
        <v>121.0494373427649</v>
      </c>
      <c r="N76" s="40">
        <v>124.06074921887057</v>
      </c>
      <c r="O76" s="40">
        <v>129.60783024648234</v>
      </c>
      <c r="P76" s="40">
        <v>135.00907007882111</v>
      </c>
      <c r="Q76" s="40">
        <v>145.30211029649001</v>
      </c>
      <c r="R76" s="40">
        <v>160.90567325368957</v>
      </c>
      <c r="S76" s="40">
        <v>187.88983872647449</v>
      </c>
      <c r="T76" s="40">
        <v>211.39903047870285</v>
      </c>
      <c r="U76" s="40">
        <v>236.62112177825497</v>
      </c>
      <c r="V76" s="40">
        <v>259.08879395496524</v>
      </c>
      <c r="W76" s="40">
        <v>286.47726366711521</v>
      </c>
      <c r="X76" s="40">
        <v>311.56442381340173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329.29872856040583</v>
      </c>
      <c r="D2" s="31">
        <f t="shared" si="0"/>
        <v>344.63420735834455</v>
      </c>
      <c r="E2" s="31">
        <f t="shared" si="0"/>
        <v>358.28616189823913</v>
      </c>
      <c r="F2" s="31">
        <f t="shared" si="0"/>
        <v>370.85209423582251</v>
      </c>
      <c r="G2" s="31">
        <f t="shared" si="0"/>
        <v>381.65694895196151</v>
      </c>
      <c r="H2" s="31">
        <f t="shared" si="0"/>
        <v>391.68178009533216</v>
      </c>
      <c r="I2" s="31">
        <f t="shared" si="0"/>
        <v>399.49714192757943</v>
      </c>
      <c r="J2" s="31">
        <f t="shared" si="0"/>
        <v>405.03661065358222</v>
      </c>
      <c r="K2" s="31">
        <f t="shared" si="0"/>
        <v>409.30814117878214</v>
      </c>
      <c r="L2" s="31">
        <f t="shared" si="0"/>
        <v>409.75233920601664</v>
      </c>
      <c r="M2" s="31">
        <f t="shared" si="0"/>
        <v>406.56133240954364</v>
      </c>
      <c r="N2" s="31">
        <f t="shared" si="0"/>
        <v>396.92041593965467</v>
      </c>
      <c r="O2" s="31">
        <f t="shared" si="0"/>
        <v>391.07992943603739</v>
      </c>
      <c r="P2" s="31">
        <f t="shared" si="0"/>
        <v>386.23483279666016</v>
      </c>
      <c r="Q2" s="31">
        <f t="shared" si="0"/>
        <v>378.96665075076163</v>
      </c>
      <c r="R2" s="31">
        <f t="shared" si="0"/>
        <v>360.38192607780758</v>
      </c>
      <c r="S2" s="31">
        <f t="shared" si="0"/>
        <v>346.5146358363985</v>
      </c>
      <c r="T2" s="31">
        <f t="shared" si="0"/>
        <v>325.83316410311448</v>
      </c>
      <c r="U2" s="31">
        <f t="shared" si="0"/>
        <v>301.63752646640046</v>
      </c>
      <c r="V2" s="31">
        <f t="shared" si="0"/>
        <v>275.94923003348549</v>
      </c>
      <c r="W2" s="31">
        <f t="shared" si="0"/>
        <v>259.76582538602156</v>
      </c>
      <c r="X2" s="31">
        <f t="shared" ref="X2" si="1">SUM(X3,X17,X22,X25,X26,X51,X52,X71,X74,X75,X76)</f>
        <v>252.76388872307533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329.29872856040583</v>
      </c>
      <c r="D76" s="40">
        <v>344.63420735834455</v>
      </c>
      <c r="E76" s="40">
        <v>358.28616189823913</v>
      </c>
      <c r="F76" s="40">
        <v>370.85209423582251</v>
      </c>
      <c r="G76" s="40">
        <v>381.65694895196151</v>
      </c>
      <c r="H76" s="40">
        <v>391.68178009533216</v>
      </c>
      <c r="I76" s="40">
        <v>399.49714192757943</v>
      </c>
      <c r="J76" s="40">
        <v>405.03661065358222</v>
      </c>
      <c r="K76" s="40">
        <v>409.30814117878214</v>
      </c>
      <c r="L76" s="40">
        <v>409.75233920601664</v>
      </c>
      <c r="M76" s="40">
        <v>406.56133240954364</v>
      </c>
      <c r="N76" s="40">
        <v>396.92041593965467</v>
      </c>
      <c r="O76" s="40">
        <v>391.07992943603739</v>
      </c>
      <c r="P76" s="40">
        <v>386.23483279666016</v>
      </c>
      <c r="Q76" s="40">
        <v>378.96665075076163</v>
      </c>
      <c r="R76" s="40">
        <v>360.38192607780758</v>
      </c>
      <c r="S76" s="40">
        <v>346.5146358363985</v>
      </c>
      <c r="T76" s="40">
        <v>325.83316410311448</v>
      </c>
      <c r="U76" s="40">
        <v>301.63752646640046</v>
      </c>
      <c r="V76" s="40">
        <v>275.94923003348549</v>
      </c>
      <c r="W76" s="40">
        <v>259.76582538602156</v>
      </c>
      <c r="X76" s="40">
        <v>252.76388872307533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94.828929518607822</v>
      </c>
      <c r="D2" s="31">
        <f t="shared" si="0"/>
        <v>96.889176459037628</v>
      </c>
      <c r="E2" s="31">
        <f t="shared" si="0"/>
        <v>101.02467354022205</v>
      </c>
      <c r="F2" s="31">
        <f t="shared" si="0"/>
        <v>104.27985891855444</v>
      </c>
      <c r="G2" s="31">
        <f t="shared" si="0"/>
        <v>110.11019110617626</v>
      </c>
      <c r="H2" s="31">
        <f t="shared" si="0"/>
        <v>117.79991019882455</v>
      </c>
      <c r="I2" s="31">
        <f t="shared" si="0"/>
        <v>126.91057653429688</v>
      </c>
      <c r="J2" s="31">
        <f t="shared" si="0"/>
        <v>135.94501450970225</v>
      </c>
      <c r="K2" s="31">
        <f t="shared" si="0"/>
        <v>145.64377967991868</v>
      </c>
      <c r="L2" s="31">
        <f t="shared" si="0"/>
        <v>154.51880127378305</v>
      </c>
      <c r="M2" s="31">
        <f t="shared" si="0"/>
        <v>166.92065868198191</v>
      </c>
      <c r="N2" s="31">
        <f t="shared" si="0"/>
        <v>174.52438194463465</v>
      </c>
      <c r="O2" s="31">
        <f t="shared" si="0"/>
        <v>185.81101618495535</v>
      </c>
      <c r="P2" s="31">
        <f t="shared" si="0"/>
        <v>193.44097609467272</v>
      </c>
      <c r="Q2" s="31">
        <f t="shared" si="0"/>
        <v>205.1262372024357</v>
      </c>
      <c r="R2" s="31">
        <f t="shared" si="0"/>
        <v>220.11340517837198</v>
      </c>
      <c r="S2" s="31">
        <f t="shared" si="0"/>
        <v>238.71861607616935</v>
      </c>
      <c r="T2" s="31">
        <f t="shared" si="0"/>
        <v>251.54140733929356</v>
      </c>
      <c r="U2" s="31">
        <f t="shared" si="0"/>
        <v>261.48614834037517</v>
      </c>
      <c r="V2" s="31">
        <f t="shared" si="0"/>
        <v>266.58660216688844</v>
      </c>
      <c r="W2" s="31">
        <f t="shared" si="0"/>
        <v>276.92867174173051</v>
      </c>
      <c r="X2" s="31">
        <f t="shared" ref="X2" si="1">SUM(X3,X17,X22,X25,X26,X51,X52,X71,X74,X75,X76)</f>
        <v>286.69395268646554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94.828929518607822</v>
      </c>
      <c r="D76" s="40">
        <v>96.889176459037628</v>
      </c>
      <c r="E76" s="40">
        <v>101.02467354022205</v>
      </c>
      <c r="F76" s="40">
        <v>104.27985891855444</v>
      </c>
      <c r="G76" s="40">
        <v>110.11019110617626</v>
      </c>
      <c r="H76" s="40">
        <v>117.79991019882455</v>
      </c>
      <c r="I76" s="40">
        <v>126.91057653429688</v>
      </c>
      <c r="J76" s="40">
        <v>135.94501450970225</v>
      </c>
      <c r="K76" s="40">
        <v>145.64377967991868</v>
      </c>
      <c r="L76" s="40">
        <v>154.51880127378305</v>
      </c>
      <c r="M76" s="40">
        <v>166.92065868198191</v>
      </c>
      <c r="N76" s="40">
        <v>174.52438194463465</v>
      </c>
      <c r="O76" s="40">
        <v>185.81101618495535</v>
      </c>
      <c r="P76" s="40">
        <v>193.44097609467272</v>
      </c>
      <c r="Q76" s="40">
        <v>205.1262372024357</v>
      </c>
      <c r="R76" s="40">
        <v>220.11340517837198</v>
      </c>
      <c r="S76" s="40">
        <v>238.71861607616935</v>
      </c>
      <c r="T76" s="40">
        <v>251.54140733929356</v>
      </c>
      <c r="U76" s="40">
        <v>261.48614834037517</v>
      </c>
      <c r="V76" s="40">
        <v>266.58660216688844</v>
      </c>
      <c r="W76" s="40">
        <v>276.92867174173051</v>
      </c>
      <c r="X76" s="40">
        <v>286.69395268646554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4688.4002579535681</v>
      </c>
      <c r="D2" s="31">
        <f t="shared" ref="D2:W2" si="1">SUM(D3,D17,D22,D25,D26,D51,D52,D71,D74,D75,D76)</f>
        <v>4624.3817712811697</v>
      </c>
      <c r="E2" s="31">
        <f t="shared" si="1"/>
        <v>4389.0346517626831</v>
      </c>
      <c r="F2" s="31">
        <f t="shared" si="1"/>
        <v>4205.7412725709364</v>
      </c>
      <c r="G2" s="31">
        <f t="shared" si="1"/>
        <v>4306.8595872742908</v>
      </c>
      <c r="H2" s="31">
        <f t="shared" si="1"/>
        <v>4442.0389509888219</v>
      </c>
      <c r="I2" s="31">
        <f t="shared" si="1"/>
        <v>3823.3948409286322</v>
      </c>
      <c r="J2" s="31">
        <f t="shared" si="1"/>
        <v>3511.6757523645738</v>
      </c>
      <c r="K2" s="31">
        <f t="shared" si="1"/>
        <v>3641.8521926053299</v>
      </c>
      <c r="L2" s="31">
        <f t="shared" si="1"/>
        <v>3574.3472055030088</v>
      </c>
      <c r="M2" s="31">
        <f t="shared" si="1"/>
        <v>3731.3359415305235</v>
      </c>
      <c r="N2" s="31">
        <f t="shared" si="1"/>
        <v>3680.6943250214958</v>
      </c>
      <c r="O2" s="31">
        <f t="shared" si="1"/>
        <v>3667.5032674118656</v>
      </c>
      <c r="P2" s="31">
        <f t="shared" si="1"/>
        <v>3580.4472914875314</v>
      </c>
      <c r="Q2" s="31">
        <f t="shared" si="1"/>
        <v>3421.9955288048154</v>
      </c>
      <c r="R2" s="31">
        <f t="shared" si="1"/>
        <v>3330.1920894239033</v>
      </c>
      <c r="S2" s="31">
        <f t="shared" si="1"/>
        <v>3537.5705932932065</v>
      </c>
      <c r="T2" s="31">
        <f t="shared" si="1"/>
        <v>3881.9859845227857</v>
      </c>
      <c r="U2" s="31">
        <f t="shared" si="1"/>
        <v>3919.2688736027508</v>
      </c>
      <c r="V2" s="31">
        <f t="shared" si="1"/>
        <v>3814.2527944969911</v>
      </c>
      <c r="W2" s="31">
        <f t="shared" si="1"/>
        <v>3869.2138435081688</v>
      </c>
      <c r="X2" s="31">
        <f t="shared" ref="X2" si="2">SUM(X3,X17,X22,X25,X26,X51,X52,X71,X74,X75,X76)</f>
        <v>3834.7297506448849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897.73439380911418</v>
      </c>
      <c r="D3" s="34">
        <f t="shared" ref="D3:W3" si="4">SUM(D4,D8,D11)</f>
        <v>1000.721668099742</v>
      </c>
      <c r="E3" s="34">
        <f t="shared" si="4"/>
        <v>837.31014617368862</v>
      </c>
      <c r="F3" s="34">
        <f t="shared" si="4"/>
        <v>813.93619948409275</v>
      </c>
      <c r="G3" s="34">
        <f t="shared" si="4"/>
        <v>854.74815133276002</v>
      </c>
      <c r="H3" s="34">
        <f t="shared" si="4"/>
        <v>930.9900257953567</v>
      </c>
      <c r="I3" s="34">
        <f t="shared" si="4"/>
        <v>1098.5979363714525</v>
      </c>
      <c r="J3" s="34">
        <f t="shared" si="4"/>
        <v>972.30197764402396</v>
      </c>
      <c r="K3" s="34">
        <f t="shared" si="4"/>
        <v>1081.8827171109199</v>
      </c>
      <c r="L3" s="34">
        <f t="shared" si="4"/>
        <v>1072.656233877902</v>
      </c>
      <c r="M3" s="34">
        <f t="shared" si="4"/>
        <v>1191.9597592433361</v>
      </c>
      <c r="N3" s="34">
        <f t="shared" si="4"/>
        <v>1046.9286328460876</v>
      </c>
      <c r="O3" s="34">
        <f t="shared" si="4"/>
        <v>1086.7900257953565</v>
      </c>
      <c r="P3" s="34">
        <f t="shared" si="4"/>
        <v>1062.232932072227</v>
      </c>
      <c r="Q3" s="34">
        <f t="shared" si="4"/>
        <v>1010.6032674118658</v>
      </c>
      <c r="R3" s="34">
        <f t="shared" si="4"/>
        <v>917.91788478073931</v>
      </c>
      <c r="S3" s="34">
        <f t="shared" si="4"/>
        <v>976.23972484952697</v>
      </c>
      <c r="T3" s="34">
        <f t="shared" si="4"/>
        <v>969.30988822012034</v>
      </c>
      <c r="U3" s="34">
        <f t="shared" si="4"/>
        <v>909.69045571797074</v>
      </c>
      <c r="V3" s="34">
        <f t="shared" si="4"/>
        <v>735.06285468615647</v>
      </c>
      <c r="W3" s="34">
        <f t="shared" si="4"/>
        <v>754.24213241616508</v>
      </c>
      <c r="X3" s="34">
        <f t="shared" ref="X3" si="5">SUM(X4,X8,X11)</f>
        <v>617.13181427343068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793.72751504729138</v>
      </c>
      <c r="D4" s="29">
        <f t="shared" ref="D4:W4" si="7">SUM(D5:D7)</f>
        <v>883.14479793637145</v>
      </c>
      <c r="E4" s="29">
        <f t="shared" si="7"/>
        <v>736.11349957007735</v>
      </c>
      <c r="F4" s="29">
        <f t="shared" si="7"/>
        <v>709.21229578675832</v>
      </c>
      <c r="G4" s="29">
        <f t="shared" si="7"/>
        <v>757.80550300945822</v>
      </c>
      <c r="H4" s="29">
        <f t="shared" si="7"/>
        <v>852.04453998280303</v>
      </c>
      <c r="I4" s="29">
        <f t="shared" si="7"/>
        <v>1004.910662080825</v>
      </c>
      <c r="J4" s="29">
        <f t="shared" si="7"/>
        <v>901.58357695614779</v>
      </c>
      <c r="K4" s="29">
        <f t="shared" si="7"/>
        <v>994.55434221840062</v>
      </c>
      <c r="L4" s="29">
        <f t="shared" si="7"/>
        <v>992.10851246775576</v>
      </c>
      <c r="M4" s="29">
        <f t="shared" si="7"/>
        <v>1129.53086844368</v>
      </c>
      <c r="N4" s="29">
        <f t="shared" si="7"/>
        <v>990.92381771281157</v>
      </c>
      <c r="O4" s="29">
        <f t="shared" si="7"/>
        <v>1044.117196904557</v>
      </c>
      <c r="P4" s="29">
        <f t="shared" si="7"/>
        <v>993.86646603611337</v>
      </c>
      <c r="Q4" s="29">
        <f t="shared" si="7"/>
        <v>931.57067927772994</v>
      </c>
      <c r="R4" s="29">
        <f t="shared" si="7"/>
        <v>867.12527944969895</v>
      </c>
      <c r="S4" s="29">
        <f t="shared" si="7"/>
        <v>930.60335339638857</v>
      </c>
      <c r="T4" s="29">
        <f t="shared" si="7"/>
        <v>927.77489251934651</v>
      </c>
      <c r="U4" s="29">
        <f t="shared" si="7"/>
        <v>872.76981943250212</v>
      </c>
      <c r="V4" s="29">
        <f t="shared" si="7"/>
        <v>706.28297506448837</v>
      </c>
      <c r="W4" s="29">
        <f t="shared" si="7"/>
        <v>743.94926913155621</v>
      </c>
      <c r="X4" s="29">
        <f t="shared" ref="X4" si="8">SUM(X5:X7)</f>
        <v>601.89165950128972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0.69939810834049865</v>
      </c>
      <c r="D6" s="10">
        <v>0.70232158211521911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793.02811693895092</v>
      </c>
      <c r="D7" s="10">
        <v>882.4424763542562</v>
      </c>
      <c r="E7" s="10">
        <v>736.11349957007735</v>
      </c>
      <c r="F7" s="10">
        <v>709.21229578675832</v>
      </c>
      <c r="G7" s="10">
        <v>757.80550300945822</v>
      </c>
      <c r="H7" s="10">
        <v>852.04453998280303</v>
      </c>
      <c r="I7" s="10">
        <v>1004.910662080825</v>
      </c>
      <c r="J7" s="10">
        <v>901.58357695614779</v>
      </c>
      <c r="K7" s="10">
        <v>994.55434221840062</v>
      </c>
      <c r="L7" s="10">
        <v>992.10851246775576</v>
      </c>
      <c r="M7" s="10">
        <v>1129.53086844368</v>
      </c>
      <c r="N7" s="10">
        <v>990.92381771281157</v>
      </c>
      <c r="O7" s="10">
        <v>1044.117196904557</v>
      </c>
      <c r="P7" s="10">
        <v>993.86646603611337</v>
      </c>
      <c r="Q7" s="10">
        <v>931.57067927772994</v>
      </c>
      <c r="R7" s="10">
        <v>867.12527944969895</v>
      </c>
      <c r="S7" s="10">
        <v>930.60335339638857</v>
      </c>
      <c r="T7" s="10">
        <v>927.77489251934651</v>
      </c>
      <c r="U7" s="10">
        <v>872.76981943250212</v>
      </c>
      <c r="V7" s="10">
        <v>706.28297506448837</v>
      </c>
      <c r="W7" s="10">
        <v>743.94926913155621</v>
      </c>
      <c r="X7" s="10">
        <v>601.89165950128972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22.416165090283751</v>
      </c>
      <c r="D8" s="29">
        <f t="shared" ref="D8:W8" si="10">SUM(D9:D10)</f>
        <v>29.50988822012037</v>
      </c>
      <c r="E8" s="29">
        <f t="shared" si="10"/>
        <v>33.323817712811689</v>
      </c>
      <c r="F8" s="29">
        <f t="shared" si="10"/>
        <v>36.504729148753221</v>
      </c>
      <c r="G8" s="29">
        <f t="shared" si="10"/>
        <v>49.823215821152189</v>
      </c>
      <c r="H8" s="29">
        <f t="shared" si="10"/>
        <v>52.268271711091998</v>
      </c>
      <c r="I8" s="29">
        <f t="shared" si="10"/>
        <v>59.45236457437661</v>
      </c>
      <c r="J8" s="29">
        <f t="shared" si="10"/>
        <v>50.760705073086839</v>
      </c>
      <c r="K8" s="29">
        <f t="shared" si="10"/>
        <v>66.158641444539981</v>
      </c>
      <c r="L8" s="29">
        <f t="shared" si="10"/>
        <v>59.359931212381767</v>
      </c>
      <c r="M8" s="29">
        <f t="shared" si="10"/>
        <v>39.820378331900251</v>
      </c>
      <c r="N8" s="29">
        <f t="shared" si="10"/>
        <v>31.932760103181419</v>
      </c>
      <c r="O8" s="29">
        <f t="shared" si="10"/>
        <v>31.697162510748061</v>
      </c>
      <c r="P8" s="29">
        <f t="shared" si="10"/>
        <v>38.430266552020633</v>
      </c>
      <c r="Q8" s="29">
        <f t="shared" si="10"/>
        <v>30.70601891659501</v>
      </c>
      <c r="R8" s="29">
        <f t="shared" si="10"/>
        <v>27.319174548581248</v>
      </c>
      <c r="S8" s="29">
        <f t="shared" si="10"/>
        <v>23.428632846087709</v>
      </c>
      <c r="T8" s="29">
        <f t="shared" si="10"/>
        <v>19.274892519346519</v>
      </c>
      <c r="U8" s="29">
        <f t="shared" si="10"/>
        <v>16.011177987962171</v>
      </c>
      <c r="V8" s="29">
        <f t="shared" si="10"/>
        <v>12.958125537403269</v>
      </c>
      <c r="W8" s="29">
        <f t="shared" si="10"/>
        <v>4.9472055030094584</v>
      </c>
      <c r="X8" s="29">
        <f t="shared" ref="X8" si="11">SUM(X9:X10)</f>
        <v>3.8214961306964752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22.416165090283751</v>
      </c>
      <c r="D10" s="10">
        <v>29.50988822012037</v>
      </c>
      <c r="E10" s="10">
        <v>33.323817712811689</v>
      </c>
      <c r="F10" s="10">
        <v>36.504729148753221</v>
      </c>
      <c r="G10" s="10">
        <v>49.823215821152189</v>
      </c>
      <c r="H10" s="10">
        <v>52.268271711091998</v>
      </c>
      <c r="I10" s="10">
        <v>59.45236457437661</v>
      </c>
      <c r="J10" s="10">
        <v>50.760705073086839</v>
      </c>
      <c r="K10" s="10">
        <v>66.158641444539981</v>
      </c>
      <c r="L10" s="10">
        <v>59.359931212381767</v>
      </c>
      <c r="M10" s="10">
        <v>39.820378331900251</v>
      </c>
      <c r="N10" s="10">
        <v>31.932760103181419</v>
      </c>
      <c r="O10" s="10">
        <v>31.697162510748061</v>
      </c>
      <c r="P10" s="10">
        <v>38.430266552020633</v>
      </c>
      <c r="Q10" s="10">
        <v>30.70601891659501</v>
      </c>
      <c r="R10" s="10">
        <v>27.319174548581248</v>
      </c>
      <c r="S10" s="10">
        <v>23.428632846087709</v>
      </c>
      <c r="T10" s="10">
        <v>19.274892519346519</v>
      </c>
      <c r="U10" s="10">
        <v>16.011177987962171</v>
      </c>
      <c r="V10" s="10">
        <v>12.958125537403269</v>
      </c>
      <c r="W10" s="10">
        <v>4.9472055030094584</v>
      </c>
      <c r="X10" s="10">
        <v>3.8214961306964752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81.59071367153912</v>
      </c>
      <c r="D11" s="29">
        <f t="shared" ref="D11:W11" si="13">SUM(D12:D16)</f>
        <v>88.066981943250212</v>
      </c>
      <c r="E11" s="29">
        <f t="shared" si="13"/>
        <v>67.872828890799653</v>
      </c>
      <c r="F11" s="29">
        <f t="shared" si="13"/>
        <v>68.21917454858125</v>
      </c>
      <c r="G11" s="29">
        <f t="shared" si="13"/>
        <v>47.119432502149607</v>
      </c>
      <c r="H11" s="29">
        <f t="shared" si="13"/>
        <v>26.677214101461729</v>
      </c>
      <c r="I11" s="29">
        <f t="shared" si="13"/>
        <v>34.234909716251074</v>
      </c>
      <c r="J11" s="29">
        <f t="shared" si="13"/>
        <v>19.957695614789341</v>
      </c>
      <c r="K11" s="29">
        <f t="shared" si="13"/>
        <v>21.169733447979358</v>
      </c>
      <c r="L11" s="29">
        <f t="shared" si="13"/>
        <v>21.187790197764397</v>
      </c>
      <c r="M11" s="29">
        <f t="shared" si="13"/>
        <v>22.608512467755801</v>
      </c>
      <c r="N11" s="29">
        <f t="shared" si="13"/>
        <v>24.072055030094578</v>
      </c>
      <c r="O11" s="29">
        <f t="shared" si="13"/>
        <v>10.975666380051591</v>
      </c>
      <c r="P11" s="29">
        <f t="shared" si="13"/>
        <v>29.936199484092864</v>
      </c>
      <c r="Q11" s="29">
        <f t="shared" si="13"/>
        <v>48.326569217540836</v>
      </c>
      <c r="R11" s="29">
        <f t="shared" si="13"/>
        <v>23.473430782459154</v>
      </c>
      <c r="S11" s="29">
        <f t="shared" si="13"/>
        <v>22.207738607050729</v>
      </c>
      <c r="T11" s="29">
        <f t="shared" si="13"/>
        <v>22.26010318142734</v>
      </c>
      <c r="U11" s="29">
        <f t="shared" si="13"/>
        <v>20.909458297506447</v>
      </c>
      <c r="V11" s="29">
        <f t="shared" si="13"/>
        <v>15.821754084264832</v>
      </c>
      <c r="W11" s="29">
        <f t="shared" si="13"/>
        <v>5.3456577815993107</v>
      </c>
      <c r="X11" s="29">
        <f t="shared" ref="X11" si="14">SUM(X12:X16)</f>
        <v>11.418658641444541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0.54471195184866716</v>
      </c>
      <c r="H12" s="10">
        <v>0</v>
      </c>
      <c r="I12" s="10">
        <v>0</v>
      </c>
      <c r="J12" s="10">
        <v>0</v>
      </c>
      <c r="K12" s="10">
        <v>1.107996560619088</v>
      </c>
      <c r="L12" s="10">
        <v>0.55391229578675838</v>
      </c>
      <c r="M12" s="10">
        <v>0.57695614789337912</v>
      </c>
      <c r="N12" s="10">
        <v>1.103181427343078</v>
      </c>
      <c r="O12" s="10">
        <v>3.8944110060189159</v>
      </c>
      <c r="P12" s="10">
        <v>5.5634565778159928</v>
      </c>
      <c r="Q12" s="10">
        <v>4.9871023215821149</v>
      </c>
      <c r="R12" s="10">
        <v>2.8098882201203779</v>
      </c>
      <c r="S12" s="10">
        <v>7.1945829750644883</v>
      </c>
      <c r="T12" s="10">
        <v>6.5202923473774721</v>
      </c>
      <c r="U12" s="10">
        <v>7.2043852106620809</v>
      </c>
      <c r="V12" s="10">
        <v>5.037575236457438</v>
      </c>
      <c r="W12" s="10">
        <v>4.4024075666380051E-2</v>
      </c>
      <c r="X12" s="10">
        <v>0.10687876182287188</v>
      </c>
    </row>
    <row r="13" spans="1:24" ht="11.25" customHeight="1" x14ac:dyDescent="0.2">
      <c r="A13" s="41" t="s">
        <v>17</v>
      </c>
      <c r="B13" s="9" t="s">
        <v>18</v>
      </c>
      <c r="C13" s="10">
        <v>81.59071367153912</v>
      </c>
      <c r="D13" s="10">
        <v>88.066981943250212</v>
      </c>
      <c r="E13" s="10">
        <v>67.872828890799653</v>
      </c>
      <c r="F13" s="10">
        <v>68.21917454858125</v>
      </c>
      <c r="G13" s="10">
        <v>46.574720550300938</v>
      </c>
      <c r="H13" s="10">
        <v>26.677214101461729</v>
      </c>
      <c r="I13" s="10">
        <v>33.400171969045573</v>
      </c>
      <c r="J13" s="10">
        <v>19.957695614789341</v>
      </c>
      <c r="K13" s="10">
        <v>19.23009458297506</v>
      </c>
      <c r="L13" s="10">
        <v>19.79862424763542</v>
      </c>
      <c r="M13" s="10">
        <v>22.031556319862421</v>
      </c>
      <c r="N13" s="10">
        <v>22.968873602751501</v>
      </c>
      <c r="O13" s="10">
        <v>6.6589853826311263</v>
      </c>
      <c r="P13" s="10">
        <v>13.35434221840069</v>
      </c>
      <c r="Q13" s="10">
        <v>14.79174548581255</v>
      </c>
      <c r="R13" s="10">
        <v>5.8920894239036974</v>
      </c>
      <c r="S13" s="10">
        <v>6.6539982803095432</v>
      </c>
      <c r="T13" s="10">
        <v>6.0097162510748063</v>
      </c>
      <c r="U13" s="10">
        <v>5.3453998280309536</v>
      </c>
      <c r="V13" s="10">
        <v>2.6626827171109202</v>
      </c>
      <c r="W13" s="10">
        <v>3.8816852966466029</v>
      </c>
      <c r="X13" s="10">
        <v>11.311779879621669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0.83473774720550298</v>
      </c>
      <c r="J16" s="10">
        <v>0</v>
      </c>
      <c r="K16" s="10">
        <v>0.8316423043852107</v>
      </c>
      <c r="L16" s="10">
        <v>0.83525365434221843</v>
      </c>
      <c r="M16" s="10">
        <v>0</v>
      </c>
      <c r="N16" s="10">
        <v>0</v>
      </c>
      <c r="O16" s="10">
        <v>0.42226999140154758</v>
      </c>
      <c r="P16" s="10">
        <v>11.018400687876181</v>
      </c>
      <c r="Q16" s="10">
        <v>28.54772141014617</v>
      </c>
      <c r="R16" s="10">
        <v>14.77145313843508</v>
      </c>
      <c r="S16" s="10">
        <v>8.3591573516766982</v>
      </c>
      <c r="T16" s="10">
        <v>9.7300945829750631</v>
      </c>
      <c r="U16" s="10">
        <v>8.3596732588134124</v>
      </c>
      <c r="V16" s="10">
        <v>8.1214961306964746</v>
      </c>
      <c r="W16" s="10">
        <v>1.4199484092863279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2936.541014617369</v>
      </c>
      <c r="D26" s="37">
        <f t="shared" ref="D26:W26" si="22">SUM(D27,D33)</f>
        <v>2724.7229578675833</v>
      </c>
      <c r="E26" s="37">
        <f t="shared" si="22"/>
        <v>2672.8479793637143</v>
      </c>
      <c r="F26" s="37">
        <f t="shared" si="22"/>
        <v>2756.8285468615641</v>
      </c>
      <c r="G26" s="37">
        <f t="shared" si="22"/>
        <v>2799.6011177987962</v>
      </c>
      <c r="H26" s="37">
        <f t="shared" si="22"/>
        <v>2880.9591573516764</v>
      </c>
      <c r="I26" s="37">
        <f t="shared" si="22"/>
        <v>2059.6517626827167</v>
      </c>
      <c r="J26" s="37">
        <f t="shared" si="22"/>
        <v>1888.0410146173681</v>
      </c>
      <c r="K26" s="37">
        <f t="shared" si="22"/>
        <v>1894.0766981943241</v>
      </c>
      <c r="L26" s="37">
        <f t="shared" si="22"/>
        <v>1843.6753224419604</v>
      </c>
      <c r="M26" s="37">
        <f t="shared" si="22"/>
        <v>1834.0522785898534</v>
      </c>
      <c r="N26" s="37">
        <f t="shared" si="22"/>
        <v>1859.2625107480656</v>
      </c>
      <c r="O26" s="37">
        <f t="shared" si="22"/>
        <v>1873.5191745485815</v>
      </c>
      <c r="P26" s="37">
        <f t="shared" si="22"/>
        <v>1819.2414445399822</v>
      </c>
      <c r="Q26" s="37">
        <f t="shared" si="22"/>
        <v>1757.5229578675835</v>
      </c>
      <c r="R26" s="37">
        <f t="shared" si="22"/>
        <v>1741.1148753224415</v>
      </c>
      <c r="S26" s="37">
        <f t="shared" si="22"/>
        <v>1846.8281169389506</v>
      </c>
      <c r="T26" s="37">
        <f t="shared" si="22"/>
        <v>2189.4680997420464</v>
      </c>
      <c r="U26" s="37">
        <f t="shared" si="22"/>
        <v>2297.3311263972482</v>
      </c>
      <c r="V26" s="37">
        <f t="shared" si="22"/>
        <v>2388.1404127257097</v>
      </c>
      <c r="W26" s="37">
        <f t="shared" si="22"/>
        <v>2406.3553740326743</v>
      </c>
      <c r="X26" s="37">
        <f t="shared" ref="X26" si="23">SUM(X27,X33)</f>
        <v>2408.5235597592441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2936.541014617369</v>
      </c>
      <c r="D33" s="29">
        <f t="shared" ref="D33:W33" si="28">SUM(D34:D50)</f>
        <v>2724.7229578675833</v>
      </c>
      <c r="E33" s="29">
        <f t="shared" si="28"/>
        <v>2672.8479793637143</v>
      </c>
      <c r="F33" s="29">
        <f t="shared" si="28"/>
        <v>2756.8285468615641</v>
      </c>
      <c r="G33" s="29">
        <f t="shared" si="28"/>
        <v>2799.6011177987962</v>
      </c>
      <c r="H33" s="29">
        <f t="shared" si="28"/>
        <v>2880.9591573516764</v>
      </c>
      <c r="I33" s="29">
        <f t="shared" si="28"/>
        <v>2059.6517626827167</v>
      </c>
      <c r="J33" s="29">
        <f t="shared" si="28"/>
        <v>1888.0410146173681</v>
      </c>
      <c r="K33" s="29">
        <f t="shared" si="28"/>
        <v>1894.0766981943241</v>
      </c>
      <c r="L33" s="29">
        <f t="shared" si="28"/>
        <v>1843.6753224419604</v>
      </c>
      <c r="M33" s="29">
        <f t="shared" si="28"/>
        <v>1834.0522785898534</v>
      </c>
      <c r="N33" s="29">
        <f t="shared" si="28"/>
        <v>1859.2625107480656</v>
      </c>
      <c r="O33" s="29">
        <f t="shared" si="28"/>
        <v>1873.5191745485815</v>
      </c>
      <c r="P33" s="29">
        <f t="shared" si="28"/>
        <v>1819.2414445399822</v>
      </c>
      <c r="Q33" s="29">
        <f t="shared" si="28"/>
        <v>1757.5229578675835</v>
      </c>
      <c r="R33" s="29">
        <f t="shared" si="28"/>
        <v>1741.1148753224415</v>
      </c>
      <c r="S33" s="29">
        <f t="shared" si="28"/>
        <v>1846.8281169389506</v>
      </c>
      <c r="T33" s="29">
        <f t="shared" si="28"/>
        <v>2189.4680997420464</v>
      </c>
      <c r="U33" s="29">
        <f t="shared" si="28"/>
        <v>2297.3311263972482</v>
      </c>
      <c r="V33" s="29">
        <f t="shared" si="28"/>
        <v>2388.1404127257097</v>
      </c>
      <c r="W33" s="29">
        <f t="shared" si="28"/>
        <v>2406.3553740326743</v>
      </c>
      <c r="X33" s="29">
        <f t="shared" ref="X33" si="29">SUM(X34:X50)</f>
        <v>2408.5235597592441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45.18968185726569</v>
      </c>
      <c r="D36" s="10">
        <v>56.487016337059323</v>
      </c>
      <c r="E36" s="10">
        <v>67.784436801375747</v>
      </c>
      <c r="F36" s="10">
        <v>79.081857265692165</v>
      </c>
      <c r="G36" s="10">
        <v>79.081857265692165</v>
      </c>
      <c r="H36" s="10">
        <v>79.081857265692165</v>
      </c>
      <c r="I36" s="10">
        <v>56.487016337059323</v>
      </c>
      <c r="J36" s="10">
        <v>56.487016337059323</v>
      </c>
      <c r="K36" s="10">
        <v>57.616766981943243</v>
      </c>
      <c r="L36" s="10">
        <v>49.441100601891662</v>
      </c>
      <c r="M36" s="10">
        <v>54.934565778159929</v>
      </c>
      <c r="N36" s="10">
        <v>56.03327601031814</v>
      </c>
      <c r="O36" s="10">
        <v>54.934565778159929</v>
      </c>
      <c r="P36" s="10">
        <v>54.934565778159929</v>
      </c>
      <c r="Q36" s="10">
        <v>58.230610490111772</v>
      </c>
      <c r="R36" s="10">
        <v>62.625365434221827</v>
      </c>
      <c r="S36" s="10">
        <v>65.921496130696468</v>
      </c>
      <c r="T36" s="10">
        <v>68.118830610490107</v>
      </c>
      <c r="U36" s="10">
        <v>68.118830610490107</v>
      </c>
      <c r="V36" s="10">
        <v>71.414961306964742</v>
      </c>
      <c r="W36" s="10">
        <v>68.118830610490107</v>
      </c>
      <c r="X36" s="10">
        <v>63.724075666380052</v>
      </c>
    </row>
    <row r="37" spans="1:24" ht="11.25" customHeight="1" x14ac:dyDescent="0.2">
      <c r="A37" s="41" t="s">
        <v>61</v>
      </c>
      <c r="B37" s="9" t="s">
        <v>62</v>
      </c>
      <c r="C37" s="10">
        <v>32.80068787618228</v>
      </c>
      <c r="D37" s="10">
        <v>22.219862424763541</v>
      </c>
      <c r="E37" s="10">
        <v>6.3484952708512461</v>
      </c>
      <c r="F37" s="10">
        <v>7.4066208082545133</v>
      </c>
      <c r="G37" s="10">
        <v>5.2904557179707652</v>
      </c>
      <c r="H37" s="10">
        <v>6.3484952708512461</v>
      </c>
      <c r="I37" s="10">
        <v>7.4066208082545133</v>
      </c>
      <c r="J37" s="10">
        <v>5.2904557179707652</v>
      </c>
      <c r="K37" s="10">
        <v>5.2904557179707652</v>
      </c>
      <c r="L37" s="10">
        <v>5.3740326741186584</v>
      </c>
      <c r="M37" s="10">
        <v>1.0748065348237319</v>
      </c>
      <c r="N37" s="10">
        <v>1.0748065348237319</v>
      </c>
      <c r="O37" s="10">
        <v>1.0748065348237319</v>
      </c>
      <c r="P37" s="10">
        <v>1.0748065348237319</v>
      </c>
      <c r="Q37" s="10">
        <v>1.050300945829751</v>
      </c>
      <c r="R37" s="10">
        <v>1.026999140154772</v>
      </c>
      <c r="S37" s="10">
        <v>1.026999140154772</v>
      </c>
      <c r="T37" s="10">
        <v>0.90378331900257936</v>
      </c>
      <c r="U37" s="10">
        <v>1.0578675838349101</v>
      </c>
      <c r="V37" s="10">
        <v>1.160533104041273</v>
      </c>
      <c r="W37" s="10">
        <v>1.0917454858125539</v>
      </c>
      <c r="X37" s="10">
        <v>1.538521066208083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42.891917454858117</v>
      </c>
      <c r="D41" s="10">
        <v>15.692175408426481</v>
      </c>
      <c r="E41" s="10">
        <v>9.4153052450558885</v>
      </c>
      <c r="F41" s="10">
        <v>6.2768701633705932</v>
      </c>
      <c r="G41" s="10">
        <v>0</v>
      </c>
      <c r="H41" s="10">
        <v>0</v>
      </c>
      <c r="I41" s="10">
        <v>0</v>
      </c>
      <c r="J41" s="10">
        <v>0</v>
      </c>
      <c r="K41" s="10">
        <v>1.0461736887360269</v>
      </c>
      <c r="L41" s="10">
        <v>2.0540842648323299</v>
      </c>
      <c r="M41" s="10">
        <v>1.026999140154772</v>
      </c>
      <c r="N41" s="10">
        <v>1.026999140154772</v>
      </c>
      <c r="O41" s="10">
        <v>1.026999140154772</v>
      </c>
      <c r="P41" s="10">
        <v>2.0540842648323299</v>
      </c>
      <c r="Q41" s="10">
        <v>1.026999140154772</v>
      </c>
      <c r="R41" s="10">
        <v>0</v>
      </c>
      <c r="S41" s="10">
        <v>0</v>
      </c>
      <c r="T41" s="10">
        <v>0.68813413585554595</v>
      </c>
      <c r="U41" s="10">
        <v>0</v>
      </c>
      <c r="V41" s="10">
        <v>9.9656061908856397E-2</v>
      </c>
      <c r="W41" s="10">
        <v>0.11195184866723989</v>
      </c>
      <c r="X41" s="10">
        <v>2.6741186586414441E-2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2680.5674978503871</v>
      </c>
      <c r="D43" s="10">
        <v>2503.9171109200338</v>
      </c>
      <c r="E43" s="10">
        <v>2495.7007738607049</v>
      </c>
      <c r="F43" s="10">
        <v>2519.322613929492</v>
      </c>
      <c r="G43" s="10">
        <v>2567.5933791917455</v>
      </c>
      <c r="H43" s="10">
        <v>2618.9452278589852</v>
      </c>
      <c r="I43" s="10">
        <v>1951.3709372312981</v>
      </c>
      <c r="J43" s="10">
        <v>1797.3153912295779</v>
      </c>
      <c r="K43" s="10">
        <v>1797.3153912295779</v>
      </c>
      <c r="L43" s="10">
        <v>1758.144625967326</v>
      </c>
      <c r="M43" s="10">
        <v>1755.0420464316419</v>
      </c>
      <c r="N43" s="10">
        <v>1770.555116079106</v>
      </c>
      <c r="O43" s="10">
        <v>1783.9997420464319</v>
      </c>
      <c r="P43" s="10">
        <v>1747.802579535683</v>
      </c>
      <c r="Q43" s="10">
        <v>1685.750472914875</v>
      </c>
      <c r="R43" s="10">
        <v>1667.908684436801</v>
      </c>
      <c r="S43" s="10">
        <v>1766.5042132416161</v>
      </c>
      <c r="T43" s="10">
        <v>2105.4265692175409</v>
      </c>
      <c r="U43" s="10">
        <v>2218.400687876182</v>
      </c>
      <c r="V43" s="10">
        <v>2305.698882201204</v>
      </c>
      <c r="W43" s="10">
        <v>2327.2666380051592</v>
      </c>
      <c r="X43" s="10">
        <v>2337.4446259673264</v>
      </c>
    </row>
    <row r="44" spans="1:24" ht="11.25" customHeight="1" x14ac:dyDescent="0.2">
      <c r="A44" s="41" t="s">
        <v>75</v>
      </c>
      <c r="B44" s="9" t="s">
        <v>76</v>
      </c>
      <c r="C44" s="10">
        <v>135.09122957867581</v>
      </c>
      <c r="D44" s="10">
        <v>126.4067927773001</v>
      </c>
      <c r="E44" s="10">
        <v>93.598968185726562</v>
      </c>
      <c r="F44" s="10">
        <v>144.74058469475492</v>
      </c>
      <c r="G44" s="10">
        <v>147.63542562338782</v>
      </c>
      <c r="H44" s="10">
        <v>176.58357695614785</v>
      </c>
      <c r="I44" s="10">
        <v>44.387188306104896</v>
      </c>
      <c r="J44" s="10">
        <v>28.948151332760101</v>
      </c>
      <c r="K44" s="10">
        <v>32.807910576096297</v>
      </c>
      <c r="L44" s="10">
        <v>28.661478933791919</v>
      </c>
      <c r="M44" s="10">
        <v>21.97386070507309</v>
      </c>
      <c r="N44" s="10">
        <v>30.57231298366294</v>
      </c>
      <c r="O44" s="10">
        <v>32.483061049011177</v>
      </c>
      <c r="P44" s="10">
        <v>13.375408426483229</v>
      </c>
      <c r="Q44" s="10">
        <v>11.464574376612211</v>
      </c>
      <c r="R44" s="10">
        <v>9.5538263112639719</v>
      </c>
      <c r="S44" s="10">
        <v>13.375408426483229</v>
      </c>
      <c r="T44" s="10">
        <v>14.33078245915735</v>
      </c>
      <c r="U44" s="10">
        <v>9.7537403267411857</v>
      </c>
      <c r="V44" s="10">
        <v>9.7663800515907138</v>
      </c>
      <c r="W44" s="10">
        <v>9.7662080825451412</v>
      </c>
      <c r="X44" s="10">
        <v>5.7895958727429058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12.790197764402411</v>
      </c>
      <c r="D51" s="37">
        <v>18.551160791057612</v>
      </c>
      <c r="E51" s="37">
        <v>21.840068787618229</v>
      </c>
      <c r="F51" s="37">
        <v>28.589853826311259</v>
      </c>
      <c r="G51" s="37">
        <v>28.224419604471191</v>
      </c>
      <c r="H51" s="37">
        <v>25.88134135855546</v>
      </c>
      <c r="I51" s="37">
        <v>35.662080825451419</v>
      </c>
      <c r="J51" s="37">
        <v>43.981083404987103</v>
      </c>
      <c r="K51" s="37">
        <v>45.399828030954424</v>
      </c>
      <c r="L51" s="37">
        <v>37.661220980223547</v>
      </c>
      <c r="M51" s="37">
        <v>35.490111779879619</v>
      </c>
      <c r="N51" s="37">
        <v>36.564918314703348</v>
      </c>
      <c r="O51" s="37">
        <v>42.906276870163367</v>
      </c>
      <c r="P51" s="37">
        <v>35.855546001719688</v>
      </c>
      <c r="Q51" s="37">
        <v>34.350816852966467</v>
      </c>
      <c r="R51" s="37">
        <v>27.321582115219261</v>
      </c>
      <c r="S51" s="37">
        <v>31.169389509888219</v>
      </c>
      <c r="T51" s="37">
        <v>36.280567497850377</v>
      </c>
      <c r="U51" s="37">
        <v>30.25236457437661</v>
      </c>
      <c r="V51" s="37">
        <v>37.21384350816853</v>
      </c>
      <c r="W51" s="37">
        <v>43.128976784178853</v>
      </c>
      <c r="X51" s="37">
        <v>52.061822871883066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408.73697334479789</v>
      </c>
      <c r="D52" s="37">
        <f t="shared" ref="D52:W52" si="31">SUM(D53:D70)</f>
        <v>455.07308684436794</v>
      </c>
      <c r="E52" s="37">
        <f t="shared" si="31"/>
        <v>454.04608770421322</v>
      </c>
      <c r="F52" s="37">
        <f t="shared" si="31"/>
        <v>454.21324161650898</v>
      </c>
      <c r="G52" s="37">
        <f t="shared" si="31"/>
        <v>474.77790197764398</v>
      </c>
      <c r="H52" s="37">
        <f t="shared" si="31"/>
        <v>454.92975064488388</v>
      </c>
      <c r="I52" s="37">
        <f t="shared" si="31"/>
        <v>477.16629406706801</v>
      </c>
      <c r="J52" s="37">
        <f t="shared" si="31"/>
        <v>455.2880481513327</v>
      </c>
      <c r="K52" s="37">
        <f t="shared" si="31"/>
        <v>456.6255374032674</v>
      </c>
      <c r="L52" s="37">
        <f t="shared" si="31"/>
        <v>456.84049871023217</v>
      </c>
      <c r="M52" s="37">
        <f t="shared" si="31"/>
        <v>504.6097162510747</v>
      </c>
      <c r="N52" s="37">
        <f t="shared" si="31"/>
        <v>576.90834049871012</v>
      </c>
      <c r="O52" s="37">
        <f t="shared" si="31"/>
        <v>506.35331040412723</v>
      </c>
      <c r="P52" s="37">
        <f t="shared" si="31"/>
        <v>506.90257953568351</v>
      </c>
      <c r="Q52" s="37">
        <f t="shared" si="31"/>
        <v>469.04557179707649</v>
      </c>
      <c r="R52" s="37">
        <f t="shared" si="31"/>
        <v>493.00180567497841</v>
      </c>
      <c r="S52" s="37">
        <f t="shared" si="31"/>
        <v>521.42450558899384</v>
      </c>
      <c r="T52" s="37">
        <f t="shared" si="31"/>
        <v>517.62390369733441</v>
      </c>
      <c r="U52" s="37">
        <f t="shared" si="31"/>
        <v>503.80412725709368</v>
      </c>
      <c r="V52" s="37">
        <f t="shared" si="31"/>
        <v>477.14703353396385</v>
      </c>
      <c r="W52" s="37">
        <f t="shared" si="31"/>
        <v>488.16337059329311</v>
      </c>
      <c r="X52" s="37">
        <f t="shared" ref="X52" si="32">SUM(X53:X70)</f>
        <v>578.99226139294922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408.42648323301802</v>
      </c>
      <c r="D59" s="10">
        <v>454.83422184006872</v>
      </c>
      <c r="E59" s="10">
        <v>454.04608770421322</v>
      </c>
      <c r="F59" s="10">
        <v>454.21324161650898</v>
      </c>
      <c r="G59" s="10">
        <v>474.77790197764398</v>
      </c>
      <c r="H59" s="10">
        <v>454.92975064488388</v>
      </c>
      <c r="I59" s="10">
        <v>477.16629406706801</v>
      </c>
      <c r="J59" s="10">
        <v>455.2880481513327</v>
      </c>
      <c r="K59" s="10">
        <v>454.3803955288048</v>
      </c>
      <c r="L59" s="10">
        <v>454.52373172828891</v>
      </c>
      <c r="M59" s="10">
        <v>503.67824591573509</v>
      </c>
      <c r="N59" s="10">
        <v>571.58211521926046</v>
      </c>
      <c r="O59" s="10">
        <v>500.33439380911432</v>
      </c>
      <c r="P59" s="10">
        <v>500.0716251074806</v>
      </c>
      <c r="Q59" s="10">
        <v>461.21143594153051</v>
      </c>
      <c r="R59" s="10">
        <v>483.80627687016329</v>
      </c>
      <c r="S59" s="10">
        <v>512.51556319862414</v>
      </c>
      <c r="T59" s="10">
        <v>508.17858985382628</v>
      </c>
      <c r="U59" s="10">
        <v>495.23938091143589</v>
      </c>
      <c r="V59" s="10">
        <v>468.55597592433361</v>
      </c>
      <c r="W59" s="10">
        <v>479.31719690455708</v>
      </c>
      <c r="X59" s="10">
        <v>570.6674118658641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2.2451418744625968</v>
      </c>
      <c r="L61" s="10">
        <v>2.3167669819432501</v>
      </c>
      <c r="M61" s="10">
        <v>0.93147033533963886</v>
      </c>
      <c r="N61" s="10">
        <v>5.3262252794496989</v>
      </c>
      <c r="O61" s="10">
        <v>6.0189165950128984</v>
      </c>
      <c r="P61" s="10">
        <v>6.8309544282029231</v>
      </c>
      <c r="Q61" s="10">
        <v>7.8341358555460019</v>
      </c>
      <c r="R61" s="10">
        <v>9.1955288048151331</v>
      </c>
      <c r="S61" s="10">
        <v>8.9089423903697327</v>
      </c>
      <c r="T61" s="10">
        <v>9.4453138435081687</v>
      </c>
      <c r="U61" s="10">
        <v>8.564746345657781</v>
      </c>
      <c r="V61" s="10">
        <v>8.5910576096302655</v>
      </c>
      <c r="W61" s="10">
        <v>8.8461736887360267</v>
      </c>
      <c r="X61" s="10">
        <v>8.3248495270851244</v>
      </c>
    </row>
    <row r="62" spans="1:24" ht="11.25" customHeight="1" x14ac:dyDescent="0.2">
      <c r="A62" s="42" t="s">
        <v>111</v>
      </c>
      <c r="B62" s="9" t="s">
        <v>112</v>
      </c>
      <c r="C62" s="10">
        <v>0.31049011177987962</v>
      </c>
      <c r="D62" s="10">
        <v>0.23886500429922611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0.28658641444539978</v>
      </c>
      <c r="D71" s="37">
        <f t="shared" ref="D71:W71" si="34">SUM(D72:D73)</f>
        <v>0.26276870163370591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0.28658641444539978</v>
      </c>
      <c r="D73" s="10">
        <v>0.26276870163370591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23.88460877042132</v>
      </c>
      <c r="D75" s="37">
        <v>28.661478933791919</v>
      </c>
      <c r="E75" s="37">
        <v>23.88460877042132</v>
      </c>
      <c r="F75" s="37">
        <v>23.884522785898543</v>
      </c>
      <c r="G75" s="37">
        <v>23.884608770421323</v>
      </c>
      <c r="H75" s="37">
        <v>20.301891659501287</v>
      </c>
      <c r="I75" s="37">
        <v>21.018400687876177</v>
      </c>
      <c r="J75" s="37">
        <v>22.57093723129837</v>
      </c>
      <c r="K75" s="37">
        <v>23.88460877042132</v>
      </c>
      <c r="L75" s="37">
        <v>25.07884780739467</v>
      </c>
      <c r="M75" s="37">
        <v>26.273086844368009</v>
      </c>
      <c r="N75" s="37">
        <v>23.88460877042132</v>
      </c>
      <c r="O75" s="37">
        <v>23.88460877042132</v>
      </c>
      <c r="P75" s="37">
        <v>23.88460877042132</v>
      </c>
      <c r="Q75" s="37">
        <v>21.49613069647463</v>
      </c>
      <c r="R75" s="37">
        <v>21.257265692175409</v>
      </c>
      <c r="S75" s="37">
        <v>21.49613069647463</v>
      </c>
      <c r="T75" s="37">
        <v>21.49613069647463</v>
      </c>
      <c r="U75" s="37">
        <v>19.10765262252794</v>
      </c>
      <c r="V75" s="37">
        <v>18.39114359415305</v>
      </c>
      <c r="W75" s="37">
        <v>18.51057609630266</v>
      </c>
      <c r="X75" s="37">
        <v>20.30189165950129</v>
      </c>
    </row>
    <row r="76" spans="1:24" ht="11.25" customHeight="1" x14ac:dyDescent="0.2">
      <c r="A76" s="38" t="s">
        <v>139</v>
      </c>
      <c r="B76" s="39" t="s">
        <v>140</v>
      </c>
      <c r="C76" s="40">
        <v>408.42648323301802</v>
      </c>
      <c r="D76" s="40">
        <v>396.38865004299231</v>
      </c>
      <c r="E76" s="40">
        <v>379.10576096302663</v>
      </c>
      <c r="F76" s="40">
        <v>128.2889079965606</v>
      </c>
      <c r="G76" s="40">
        <v>125.62338779019778</v>
      </c>
      <c r="H76" s="40">
        <v>128.97678417884779</v>
      </c>
      <c r="I76" s="40">
        <v>131.29836629406708</v>
      </c>
      <c r="J76" s="40">
        <v>129.49269131556318</v>
      </c>
      <c r="K76" s="40">
        <v>139.98280309544279</v>
      </c>
      <c r="L76" s="40">
        <v>138.43508168529661</v>
      </c>
      <c r="M76" s="40">
        <v>138.95098882201199</v>
      </c>
      <c r="N76" s="40">
        <v>137.14531384350809</v>
      </c>
      <c r="O76" s="40">
        <v>134.04987102321579</v>
      </c>
      <c r="P76" s="40">
        <v>132.33018056749782</v>
      </c>
      <c r="Q76" s="40">
        <v>128.97678417884779</v>
      </c>
      <c r="R76" s="40">
        <v>129.57867583834908</v>
      </c>
      <c r="S76" s="40">
        <v>140.4127257093723</v>
      </c>
      <c r="T76" s="40">
        <v>147.80739466895955</v>
      </c>
      <c r="U76" s="40">
        <v>159.08314703353392</v>
      </c>
      <c r="V76" s="40">
        <v>158.29750644883924</v>
      </c>
      <c r="W76" s="40">
        <v>158.81341358555454</v>
      </c>
      <c r="X76" s="40">
        <v>157.71840068787614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-805.57429062768267</v>
      </c>
      <c r="D2" s="31">
        <f t="shared" si="0"/>
        <v>546.52132416164682</v>
      </c>
      <c r="E2" s="31">
        <f t="shared" si="0"/>
        <v>1096.155803955291</v>
      </c>
      <c r="F2" s="31">
        <f t="shared" si="0"/>
        <v>503.82596732587899</v>
      </c>
      <c r="G2" s="31">
        <f t="shared" si="0"/>
        <v>-965.06276870163811</v>
      </c>
      <c r="H2" s="31">
        <f t="shared" si="0"/>
        <v>-387.8742046431646</v>
      </c>
      <c r="I2" s="31">
        <f t="shared" si="0"/>
        <v>130.61779879621159</v>
      </c>
      <c r="J2" s="31">
        <f t="shared" si="0"/>
        <v>-431.60103181428241</v>
      </c>
      <c r="K2" s="31">
        <f t="shared" si="0"/>
        <v>438.91169389508627</v>
      </c>
      <c r="L2" s="31">
        <f t="shared" si="0"/>
        <v>-560.11900257953744</v>
      </c>
      <c r="M2" s="31">
        <f t="shared" si="0"/>
        <v>152.73791917454372</v>
      </c>
      <c r="N2" s="31">
        <f t="shared" si="0"/>
        <v>932.60859845227526</v>
      </c>
      <c r="O2" s="31">
        <f t="shared" si="0"/>
        <v>-2578.7061908856381</v>
      </c>
      <c r="P2" s="31">
        <f t="shared" si="0"/>
        <v>211.56405846947962</v>
      </c>
      <c r="Q2" s="31">
        <f t="shared" si="0"/>
        <v>-775.26285468615811</v>
      </c>
      <c r="R2" s="31">
        <f t="shared" si="0"/>
        <v>-1326.6735167669763</v>
      </c>
      <c r="S2" s="31">
        <f t="shared" si="0"/>
        <v>-249.31057609631156</v>
      </c>
      <c r="T2" s="31">
        <f t="shared" si="0"/>
        <v>-399.25477214103955</v>
      </c>
      <c r="U2" s="31">
        <f t="shared" si="0"/>
        <v>1056.1922613929657</v>
      </c>
      <c r="V2" s="31">
        <f t="shared" si="0"/>
        <v>255.06543422182577</v>
      </c>
      <c r="W2" s="31">
        <f t="shared" si="0"/>
        <v>1088.6668959587191</v>
      </c>
      <c r="X2" s="31">
        <f t="shared" ref="X2" si="1">SUM(X3,X17,X22,X25,X26,X51,X52,X71,X74,X75,X76)</f>
        <v>1085.2690455717816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-287.34161650902018</v>
      </c>
      <c r="D3" s="34">
        <f t="shared" si="2"/>
        <v>-341.54325021497118</v>
      </c>
      <c r="E3" s="34">
        <f t="shared" si="2"/>
        <v>414.66981943250642</v>
      </c>
      <c r="F3" s="34">
        <f t="shared" si="2"/>
        <v>-108.09079965605875</v>
      </c>
      <c r="G3" s="34">
        <f t="shared" si="2"/>
        <v>-1499.8704213241679</v>
      </c>
      <c r="H3" s="34">
        <f t="shared" si="2"/>
        <v>-236.03654342218678</v>
      </c>
      <c r="I3" s="34">
        <f t="shared" si="2"/>
        <v>-217.02450558900122</v>
      </c>
      <c r="J3" s="34">
        <f t="shared" si="2"/>
        <v>-545.07687016337263</v>
      </c>
      <c r="K3" s="34">
        <f t="shared" si="2"/>
        <v>193.45124677557402</v>
      </c>
      <c r="L3" s="34">
        <f t="shared" si="2"/>
        <v>-316.81453138434858</v>
      </c>
      <c r="M3" s="34">
        <f t="shared" si="2"/>
        <v>527.22347377472011</v>
      </c>
      <c r="N3" s="34">
        <f t="shared" si="2"/>
        <v>1002.1355975924442</v>
      </c>
      <c r="O3" s="34">
        <f t="shared" si="2"/>
        <v>-2283.6930352536401</v>
      </c>
      <c r="P3" s="34">
        <f t="shared" si="2"/>
        <v>488.53284608770667</v>
      </c>
      <c r="Q3" s="34">
        <f t="shared" si="2"/>
        <v>-553.07214101461852</v>
      </c>
      <c r="R3" s="34">
        <f t="shared" si="2"/>
        <v>-1128.021410146162</v>
      </c>
      <c r="S3" s="34">
        <f t="shared" si="2"/>
        <v>-172.65812553741321</v>
      </c>
      <c r="T3" s="34">
        <f t="shared" si="2"/>
        <v>-429.28245915737148</v>
      </c>
      <c r="U3" s="34">
        <f t="shared" si="2"/>
        <v>362.13938091144666</v>
      </c>
      <c r="V3" s="34">
        <f t="shared" si="2"/>
        <v>-9.4049871023229521</v>
      </c>
      <c r="W3" s="34">
        <f t="shared" si="2"/>
        <v>351.95812553740666</v>
      </c>
      <c r="X3" s="34">
        <f t="shared" ref="X3" si="3">SUM(X4,X8,X11)</f>
        <v>321.47704213240655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-347.01255374032155</v>
      </c>
      <c r="D4" s="29">
        <f t="shared" si="4"/>
        <v>-343.42459157351914</v>
      </c>
      <c r="E4" s="29">
        <f t="shared" si="4"/>
        <v>156.04419604471184</v>
      </c>
      <c r="F4" s="29">
        <f t="shared" si="4"/>
        <v>-37.617282889085686</v>
      </c>
      <c r="G4" s="29">
        <f t="shared" si="4"/>
        <v>-2100.1407566638031</v>
      </c>
      <c r="H4" s="29">
        <f t="shared" si="4"/>
        <v>-148.23619948409566</v>
      </c>
      <c r="I4" s="29">
        <f t="shared" si="4"/>
        <v>-195.0472055030117</v>
      </c>
      <c r="J4" s="29">
        <f t="shared" si="4"/>
        <v>-356.23379191745232</v>
      </c>
      <c r="K4" s="29">
        <f t="shared" si="4"/>
        <v>42.203009458299562</v>
      </c>
      <c r="L4" s="29">
        <f t="shared" si="4"/>
        <v>-703.95666380051262</v>
      </c>
      <c r="M4" s="29">
        <f t="shared" si="4"/>
        <v>297.2202063628481</v>
      </c>
      <c r="N4" s="29">
        <f t="shared" si="4"/>
        <v>995.232588134146</v>
      </c>
      <c r="O4" s="29">
        <f t="shared" si="4"/>
        <v>-2050.715907136705</v>
      </c>
      <c r="P4" s="29">
        <f t="shared" si="4"/>
        <v>449.63172828891391</v>
      </c>
      <c r="Q4" s="29">
        <f t="shared" si="4"/>
        <v>-478.86104901117727</v>
      </c>
      <c r="R4" s="29">
        <f t="shared" si="4"/>
        <v>-1081.9650042992228</v>
      </c>
      <c r="S4" s="29">
        <f t="shared" si="4"/>
        <v>14.152536543414612</v>
      </c>
      <c r="T4" s="29">
        <f t="shared" si="4"/>
        <v>-614.45236457439273</v>
      </c>
      <c r="U4" s="29">
        <f t="shared" si="4"/>
        <v>489.65520206363419</v>
      </c>
      <c r="V4" s="29">
        <f t="shared" si="4"/>
        <v>-10.785554600174571</v>
      </c>
      <c r="W4" s="29">
        <f t="shared" si="4"/>
        <v>443.15356835770274</v>
      </c>
      <c r="X4" s="29">
        <f t="shared" ref="X4" si="5">SUM(X5:X7)</f>
        <v>460.83404987101846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109.99045571797073</v>
      </c>
      <c r="T5" s="10">
        <f>AFC!T5-FC_NE!T5-FC_E!T5</f>
        <v>20.314273430782436</v>
      </c>
      <c r="U5" s="10">
        <f>AFC!U5-FC_NE!U5-FC_E!U5</f>
        <v>42.984866723989683</v>
      </c>
      <c r="V5" s="10">
        <f>AFC!V5-FC_NE!V5-FC_E!V5</f>
        <v>14.850386930352471</v>
      </c>
      <c r="W5" s="10">
        <f>AFC!W5-FC_NE!W5-FC_E!W5</f>
        <v>89.741186586414443</v>
      </c>
      <c r="X5" s="10">
        <f>AFC!X5-FC_NE!X5-FC_E!X5</f>
        <v>79.062768701633686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486.70068787618436</v>
      </c>
      <c r="D6" s="10">
        <f>AFC!D6-FC_NE!D6-FC_E!D6</f>
        <v>818.79071367153665</v>
      </c>
      <c r="E6" s="10">
        <f>AFC!E6-FC_NE!E6-FC_E!E6</f>
        <v>532.9559759243333</v>
      </c>
      <c r="F6" s="10">
        <f>AFC!F6-FC_NE!F6-FC_E!F6</f>
        <v>-175.99191745485666</v>
      </c>
      <c r="G6" s="10">
        <f>AFC!G6-FC_NE!G6-FC_E!G6</f>
        <v>-120.75735167669662</v>
      </c>
      <c r="H6" s="10">
        <f>AFC!H6-FC_NE!H6-FC_E!H6</f>
        <v>-183.64952708512453</v>
      </c>
      <c r="I6" s="10">
        <f>AFC!I6-FC_NE!I6-FC_E!I6</f>
        <v>-62.648151332762033</v>
      </c>
      <c r="J6" s="10">
        <f>AFC!J6-FC_NE!J6-FC_E!J6</f>
        <v>-199.48142734307919</v>
      </c>
      <c r="K6" s="10">
        <f>AFC!K6-FC_NE!K6-FC_E!K6</f>
        <v>-262.10120378331987</v>
      </c>
      <c r="L6" s="10">
        <f>AFC!L6-FC_NE!L6-FC_E!L6</f>
        <v>302.75511607910636</v>
      </c>
      <c r="M6" s="10">
        <f>AFC!M6-FC_NE!M6-FC_E!M6</f>
        <v>-543.4740326741196</v>
      </c>
      <c r="N6" s="10">
        <f>AFC!N6-FC_NE!N6-FC_E!N6</f>
        <v>-470.04058469475405</v>
      </c>
      <c r="O6" s="10">
        <f>AFC!O6-FC_NE!O6-FC_E!O6</f>
        <v>-401.10713671539156</v>
      </c>
      <c r="P6" s="10">
        <f>AFC!P6-FC_NE!P6-FC_E!P6</f>
        <v>-129.27454858125574</v>
      </c>
      <c r="Q6" s="10">
        <f>AFC!Q6-FC_NE!Q6-FC_E!Q6</f>
        <v>-377.57248495271273</v>
      </c>
      <c r="R6" s="10">
        <f>AFC!R6-FC_NE!R6-FC_E!R6</f>
        <v>31.500601891659862</v>
      </c>
      <c r="S6" s="10">
        <f>AFC!S6-FC_NE!S6-FC_E!S6</f>
        <v>-40.787446259674589</v>
      </c>
      <c r="T6" s="10">
        <f>AFC!T6-FC_NE!T6-FC_E!T6</f>
        <v>20.632932072227838</v>
      </c>
      <c r="U6" s="10">
        <f>AFC!U6-FC_NE!U6-FC_E!U6</f>
        <v>-338.83404987102011</v>
      </c>
      <c r="V6" s="10">
        <f>AFC!V6-FC_NE!V6-FC_E!V6</f>
        <v>-20.623989681857118</v>
      </c>
      <c r="W6" s="10">
        <f>AFC!W6-FC_NE!W6-FC_E!W6</f>
        <v>353.62966466036079</v>
      </c>
      <c r="X6" s="10">
        <f>AFC!X6-FC_NE!X6-FC_E!X6</f>
        <v>137.31152192605188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-833.71324161650591</v>
      </c>
      <c r="D7" s="10">
        <f>AFC!D7-FC_NE!D7-FC_E!D7</f>
        <v>-1162.2153052450558</v>
      </c>
      <c r="E7" s="10">
        <f>AFC!E7-FC_NE!E7-FC_E!E7</f>
        <v>-376.91177987962146</v>
      </c>
      <c r="F7" s="10">
        <f>AFC!F7-FC_NE!F7-FC_E!F7</f>
        <v>138.37463456577098</v>
      </c>
      <c r="G7" s="10">
        <f>AFC!G7-FC_NE!G7-FC_E!G7</f>
        <v>-1979.3834049871066</v>
      </c>
      <c r="H7" s="10">
        <f>AFC!H7-FC_NE!H7-FC_E!H7</f>
        <v>35.413327601028868</v>
      </c>
      <c r="I7" s="10">
        <f>AFC!I7-FC_NE!I7-FC_E!I7</f>
        <v>-132.39905417024966</v>
      </c>
      <c r="J7" s="10">
        <f>AFC!J7-FC_NE!J7-FC_E!J7</f>
        <v>-156.75236457437313</v>
      </c>
      <c r="K7" s="10">
        <f>AFC!K7-FC_NE!K7-FC_E!K7</f>
        <v>304.30421324161944</v>
      </c>
      <c r="L7" s="10">
        <f>AFC!L7-FC_NE!L7-FC_E!L7</f>
        <v>-1006.7117798796189</v>
      </c>
      <c r="M7" s="10">
        <f>AFC!M7-FC_NE!M7-FC_E!M7</f>
        <v>840.6942390369677</v>
      </c>
      <c r="N7" s="10">
        <f>AFC!N7-FC_NE!N7-FC_E!N7</f>
        <v>1465.2731728289</v>
      </c>
      <c r="O7" s="10">
        <f>AFC!O7-FC_NE!O7-FC_E!O7</f>
        <v>-1649.6087704213132</v>
      </c>
      <c r="P7" s="10">
        <f>AFC!P7-FC_NE!P7-FC_E!P7</f>
        <v>578.90627687016968</v>
      </c>
      <c r="Q7" s="10">
        <f>AFC!Q7-FC_NE!Q7-FC_E!Q7</f>
        <v>-101.28856405846454</v>
      </c>
      <c r="R7" s="10">
        <f>AFC!R7-FC_NE!R7-FC_E!R7</f>
        <v>-1113.4656061908827</v>
      </c>
      <c r="S7" s="10">
        <f>AFC!S7-FC_NE!S7-FC_E!S7</f>
        <v>-55.050472914881539</v>
      </c>
      <c r="T7" s="10">
        <f>AFC!T7-FC_NE!T7-FC_E!T7</f>
        <v>-655.39957007740304</v>
      </c>
      <c r="U7" s="10">
        <f>AFC!U7-FC_NE!U7-FC_E!U7</f>
        <v>785.50438521066462</v>
      </c>
      <c r="V7" s="10">
        <f>AFC!V7-FC_NE!V7-FC_E!V7</f>
        <v>-5.0119518486699235</v>
      </c>
      <c r="W7" s="10">
        <f>AFC!W7-FC_NE!W7-FC_E!W7</f>
        <v>-0.21728288907252136</v>
      </c>
      <c r="X7" s="10">
        <f>AFC!X7-FC_NE!X7-FC_E!X7</f>
        <v>244.45975924333288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-18.098796216677655</v>
      </c>
      <c r="D8" s="29">
        <f t="shared" si="6"/>
        <v>-109.38228718831351</v>
      </c>
      <c r="E8" s="29">
        <f t="shared" si="6"/>
        <v>217.29836629407171</v>
      </c>
      <c r="F8" s="29">
        <f t="shared" si="6"/>
        <v>-127.38598452277789</v>
      </c>
      <c r="G8" s="29">
        <f t="shared" si="6"/>
        <v>525.6257093723101</v>
      </c>
      <c r="H8" s="29">
        <f t="shared" si="6"/>
        <v>-134.59415305244943</v>
      </c>
      <c r="I8" s="29">
        <f t="shared" si="6"/>
        <v>-92.319088564062611</v>
      </c>
      <c r="J8" s="29">
        <f t="shared" si="6"/>
        <v>-165.67704213242178</v>
      </c>
      <c r="K8" s="29">
        <f t="shared" si="6"/>
        <v>95.886586414438426</v>
      </c>
      <c r="L8" s="29">
        <f t="shared" si="6"/>
        <v>237.27480653482337</v>
      </c>
      <c r="M8" s="29">
        <f t="shared" si="6"/>
        <v>-33.950386930345616</v>
      </c>
      <c r="N8" s="29">
        <f t="shared" si="6"/>
        <v>-8.3148753224413099</v>
      </c>
      <c r="O8" s="29">
        <f t="shared" si="6"/>
        <v>-47.421496130693299</v>
      </c>
      <c r="P8" s="29">
        <f t="shared" si="6"/>
        <v>72.737317282885357</v>
      </c>
      <c r="Q8" s="29">
        <f t="shared" si="6"/>
        <v>27.227515047289131</v>
      </c>
      <c r="R8" s="29">
        <f t="shared" si="6"/>
        <v>22.107050730875756</v>
      </c>
      <c r="S8" s="29">
        <f t="shared" si="6"/>
        <v>2.385984522783815</v>
      </c>
      <c r="T8" s="29">
        <f t="shared" si="6"/>
        <v>183.78968185726322</v>
      </c>
      <c r="U8" s="29">
        <f t="shared" si="6"/>
        <v>13.372742906282738</v>
      </c>
      <c r="V8" s="29">
        <f t="shared" si="6"/>
        <v>2.5795356889091181E-4</v>
      </c>
      <c r="W8" s="29">
        <f t="shared" si="6"/>
        <v>87.900515907132899</v>
      </c>
      <c r="X8" s="29">
        <f t="shared" ref="X8" si="7">SUM(X9:X10)</f>
        <v>-31.745313843513351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-18.098796216677655</v>
      </c>
      <c r="D10" s="10">
        <f>AFC!D10-FC_NE!D10-FC_E!D10</f>
        <v>-109.38228718831351</v>
      </c>
      <c r="E10" s="10">
        <f>AFC!E10-FC_NE!E10-FC_E!E10</f>
        <v>217.29836629407171</v>
      </c>
      <c r="F10" s="10">
        <f>AFC!F10-FC_NE!F10-FC_E!F10</f>
        <v>-127.38598452277789</v>
      </c>
      <c r="G10" s="10">
        <f>AFC!G10-FC_NE!G10-FC_E!G10</f>
        <v>525.6257093723101</v>
      </c>
      <c r="H10" s="10">
        <f>AFC!H10-FC_NE!H10-FC_E!H10</f>
        <v>-134.59415305244943</v>
      </c>
      <c r="I10" s="10">
        <f>AFC!I10-FC_NE!I10-FC_E!I10</f>
        <v>-92.319088564062611</v>
      </c>
      <c r="J10" s="10">
        <f>AFC!J10-FC_NE!J10-FC_E!J10</f>
        <v>-165.67704213242178</v>
      </c>
      <c r="K10" s="10">
        <f>AFC!K10-FC_NE!K10-FC_E!K10</f>
        <v>95.886586414438426</v>
      </c>
      <c r="L10" s="10">
        <f>AFC!L10-FC_NE!L10-FC_E!L10</f>
        <v>237.27480653482337</v>
      </c>
      <c r="M10" s="10">
        <f>AFC!M10-FC_NE!M10-FC_E!M10</f>
        <v>-33.950386930345616</v>
      </c>
      <c r="N10" s="10">
        <f>AFC!N10-FC_NE!N10-FC_E!N10</f>
        <v>-8.3148753224413099</v>
      </c>
      <c r="O10" s="10">
        <f>AFC!O10-FC_NE!O10-FC_E!O10</f>
        <v>-47.421496130693299</v>
      </c>
      <c r="P10" s="10">
        <f>AFC!P10-FC_NE!P10-FC_E!P10</f>
        <v>72.737317282885357</v>
      </c>
      <c r="Q10" s="10">
        <f>AFC!Q10-FC_NE!Q10-FC_E!Q10</f>
        <v>27.227515047289131</v>
      </c>
      <c r="R10" s="10">
        <f>AFC!R10-FC_NE!R10-FC_E!R10</f>
        <v>22.107050730875756</v>
      </c>
      <c r="S10" s="10">
        <f>AFC!S10-FC_NE!S10-FC_E!S10</f>
        <v>2.385984522783815</v>
      </c>
      <c r="T10" s="10">
        <f>AFC!T10-FC_NE!T10-FC_E!T10</f>
        <v>183.78968185726322</v>
      </c>
      <c r="U10" s="10">
        <f>AFC!U10-FC_NE!U10-FC_E!U10</f>
        <v>13.372742906282738</v>
      </c>
      <c r="V10" s="10">
        <f>AFC!V10-FC_NE!V10-FC_E!V10</f>
        <v>2.5795356889091181E-4</v>
      </c>
      <c r="W10" s="10">
        <f>AFC!W10-FC_NE!W10-FC_E!W10</f>
        <v>87.900515907132899</v>
      </c>
      <c r="X10" s="10">
        <f>AFC!X10-FC_NE!X10-FC_E!X10</f>
        <v>-31.745313843513351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77.769733447979036</v>
      </c>
      <c r="D11" s="29">
        <f t="shared" si="8"/>
        <v>111.26362854686144</v>
      </c>
      <c r="E11" s="29">
        <f t="shared" si="8"/>
        <v>41.327257093722864</v>
      </c>
      <c r="F11" s="29">
        <f t="shared" si="8"/>
        <v>56.912467755804848</v>
      </c>
      <c r="G11" s="29">
        <f t="shared" si="8"/>
        <v>74.644625967325098</v>
      </c>
      <c r="H11" s="29">
        <f t="shared" si="8"/>
        <v>46.793809114358304</v>
      </c>
      <c r="I11" s="29">
        <f t="shared" si="8"/>
        <v>70.341788478073084</v>
      </c>
      <c r="J11" s="29">
        <f t="shared" si="8"/>
        <v>-23.166036113498528</v>
      </c>
      <c r="K11" s="29">
        <f t="shared" si="8"/>
        <v>55.36165090283604</v>
      </c>
      <c r="L11" s="29">
        <f t="shared" si="8"/>
        <v>149.86732588134063</v>
      </c>
      <c r="M11" s="29">
        <f t="shared" si="8"/>
        <v>263.95365434221765</v>
      </c>
      <c r="N11" s="29">
        <f t="shared" si="8"/>
        <v>15.217884780739562</v>
      </c>
      <c r="O11" s="29">
        <f t="shared" si="8"/>
        <v>-185.55563198624162</v>
      </c>
      <c r="P11" s="29">
        <f t="shared" si="8"/>
        <v>-33.836199484092575</v>
      </c>
      <c r="Q11" s="29">
        <f t="shared" si="8"/>
        <v>-101.43860705073045</v>
      </c>
      <c r="R11" s="29">
        <f t="shared" si="8"/>
        <v>-68.163456577814884</v>
      </c>
      <c r="S11" s="29">
        <f t="shared" si="8"/>
        <v>-189.19664660361164</v>
      </c>
      <c r="T11" s="29">
        <f t="shared" si="8"/>
        <v>1.3802235597580612</v>
      </c>
      <c r="U11" s="29">
        <f t="shared" si="8"/>
        <v>-140.88856405847028</v>
      </c>
      <c r="V11" s="29">
        <f t="shared" si="8"/>
        <v>1.3803095442827278</v>
      </c>
      <c r="W11" s="29">
        <f t="shared" si="8"/>
        <v>-179.09595872742898</v>
      </c>
      <c r="X11" s="29">
        <f t="shared" ref="X11" si="9">SUM(X12:X16)</f>
        <v>-107.61169389509854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-2.3215821152193783E-3</v>
      </c>
      <c r="D12" s="10">
        <f>AFC!D12-FC_NE!D12-FC_E!D12</f>
        <v>1.4617368873602876E-3</v>
      </c>
      <c r="E12" s="10">
        <f>AFC!E12-FC_NE!E12-FC_E!E12</f>
        <v>9.4582975064483321E-4</v>
      </c>
      <c r="F12" s="10">
        <f>AFC!F12-FC_NE!F12-FC_E!F12</f>
        <v>-2.0636285468615956E-3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-0.55382631126397242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3.8522785898538254</v>
      </c>
      <c r="N12" s="10">
        <f>AFC!N12-FC_NE!N12-FC_E!N12</f>
        <v>2.214531384350821</v>
      </c>
      <c r="O12" s="10">
        <f>AFC!O12-FC_NE!O12-FC_E!O12</f>
        <v>1.0863284608770423</v>
      </c>
      <c r="P12" s="10">
        <f>AFC!P12-FC_NE!P12-FC_E!P12</f>
        <v>-2.2269991401548062E-2</v>
      </c>
      <c r="Q12" s="10">
        <f>AFC!Q12-FC_NE!Q12-FC_E!Q12</f>
        <v>-8.5984522786297646E-5</v>
      </c>
      <c r="R12" s="10">
        <f>AFC!R12-FC_NE!R12-FC_E!R12</f>
        <v>4.3852106620807518E-3</v>
      </c>
      <c r="S12" s="10">
        <f>AFC!S12-FC_NE!S12-FC_E!S12</f>
        <v>4.9011177987967613E-3</v>
      </c>
      <c r="T12" s="10">
        <f>AFC!T12-FC_NE!T12-FC_E!T12</f>
        <v>1.7196904557081893E-4</v>
      </c>
      <c r="U12" s="10">
        <f>AFC!U12-FC_NE!U12-FC_E!U12</f>
        <v>-8.5984522787185824E-5</v>
      </c>
      <c r="V12" s="10">
        <f>AFC!V12-FC_NE!V12-FC_E!V12</f>
        <v>0</v>
      </c>
      <c r="W12" s="10">
        <f>AFC!W12-FC_NE!W12-FC_E!W12</f>
        <v>0.96354256233877922</v>
      </c>
      <c r="X12" s="10">
        <f>AFC!X12-FC_NE!X12-FC_E!X12</f>
        <v>0.85399828030954539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77.737403267411537</v>
      </c>
      <c r="D13" s="10">
        <f>AFC!D13-FC_NE!D13-FC_E!D13</f>
        <v>111.25606190885628</v>
      </c>
      <c r="E13" s="10">
        <f>AFC!E13-FC_NE!E13-FC_E!E13</f>
        <v>41.327858985382363</v>
      </c>
      <c r="F13" s="10">
        <f>AFC!F13-FC_NE!F13-FC_E!F13</f>
        <v>56.931986242477251</v>
      </c>
      <c r="G13" s="10">
        <f>AFC!G13-FC_NE!G13-FC_E!G13</f>
        <v>74.644625967325055</v>
      </c>
      <c r="H13" s="10">
        <f>AFC!H13-FC_NE!H13-FC_E!H13</f>
        <v>46.367411865863005</v>
      </c>
      <c r="I13" s="10">
        <f>AFC!I13-FC_NE!I13-FC_E!I13</f>
        <v>72.952880481512466</v>
      </c>
      <c r="J13" s="10">
        <f>AFC!J13-FC_NE!J13-FC_E!J13</f>
        <v>-23.311263972483914</v>
      </c>
      <c r="K13" s="10">
        <f>AFC!K13-FC_NE!K13-FC_E!K13</f>
        <v>55.360275150471466</v>
      </c>
      <c r="L13" s="10">
        <f>AFC!L13-FC_NE!L13-FC_E!L13</f>
        <v>150.12639724849441</v>
      </c>
      <c r="M13" s="10">
        <f>AFC!M13-FC_NE!M13-FC_E!M13</f>
        <v>260.06431642304318</v>
      </c>
      <c r="N13" s="10">
        <f>AFC!N13-FC_NE!N13-FC_E!N13</f>
        <v>12.381943250215102</v>
      </c>
      <c r="O13" s="10">
        <f>AFC!O13-FC_NE!O13-FC_E!O13</f>
        <v>-188.49518486672315</v>
      </c>
      <c r="P13" s="10">
        <f>AFC!P13-FC_NE!P13-FC_E!P13</f>
        <v>-33.811865864144124</v>
      </c>
      <c r="Q13" s="10">
        <f>AFC!Q13-FC_NE!Q13-FC_E!Q13</f>
        <v>-101.43783319002534</v>
      </c>
      <c r="R13" s="10">
        <f>AFC!R13-FC_NE!R13-FC_E!R13</f>
        <v>-68.137575236456314</v>
      </c>
      <c r="S13" s="10">
        <f>AFC!S13-FC_NE!S13-FC_E!S13</f>
        <v>-189.32063628546882</v>
      </c>
      <c r="T13" s="10">
        <f>AFC!T13-FC_NE!T13-FC_E!T13</f>
        <v>1.3802235597580648</v>
      </c>
      <c r="U13" s="10">
        <f>AFC!U13-FC_NE!U13-FC_E!U13</f>
        <v>-141.18254514187521</v>
      </c>
      <c r="V13" s="10">
        <f>AFC!V13-FC_NE!V13-FC_E!V13</f>
        <v>1.3805674978511036</v>
      </c>
      <c r="W13" s="10">
        <f>AFC!W13-FC_NE!W13-FC_E!W13</f>
        <v>-180.06010318142728</v>
      </c>
      <c r="X13" s="10">
        <f>AFC!X13-FC_NE!X13-FC_E!X13</f>
        <v>-108.04574376612163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4.2632564145606011E-14</v>
      </c>
      <c r="H15" s="10">
        <f>AFC!H15-FC_NE!H15-FC_E!H15</f>
        <v>0.42777300085987235</v>
      </c>
      <c r="I15" s="10">
        <f>AFC!I15-FC_NE!I15-FC_E!I15</f>
        <v>-2.0573516766981896</v>
      </c>
      <c r="J15" s="10">
        <f>AFC!J15-FC_NE!J15-FC_E!J15</f>
        <v>0.14926913155632349</v>
      </c>
      <c r="K15" s="10">
        <f>AFC!K15-FC_NE!K15-FC_E!K15</f>
        <v>-8.5984522783633111E-5</v>
      </c>
      <c r="L15" s="10">
        <f>AFC!L15-FC_NE!L15-FC_E!L15</f>
        <v>-8.1341358555327758E-2</v>
      </c>
      <c r="M15" s="10">
        <f>AFC!M15-FC_NE!M15-FC_E!M15</f>
        <v>-7.815970093361102E-14</v>
      </c>
      <c r="N15" s="10">
        <f>AFC!N15-FC_NE!N15-FC_E!N15</f>
        <v>-4.9737991503207013E-14</v>
      </c>
      <c r="O15" s="10">
        <f>AFC!O15-FC_NE!O15-FC_E!O15</f>
        <v>-2.1496130696441185E-3</v>
      </c>
      <c r="P15" s="10">
        <f>AFC!P15-FC_NE!P15-FC_E!P15</f>
        <v>-8.5984522836923816E-5</v>
      </c>
      <c r="Q15" s="10">
        <f>AFC!Q15-FC_NE!Q15-FC_E!Q15</f>
        <v>5.1590713671103572E-3</v>
      </c>
      <c r="R15" s="10">
        <f>AFC!R15-FC_NE!R15-FC_E!R15</f>
        <v>-3.3533963886611673E-3</v>
      </c>
      <c r="S15" s="10">
        <f>AFC!S15-FC_NE!S15-FC_E!S15</f>
        <v>1.7196904548200109E-4</v>
      </c>
      <c r="T15" s="10">
        <f>AFC!T15-FC_NE!T15-FC_E!T15</f>
        <v>-3.5527136788005009E-15</v>
      </c>
      <c r="U15" s="10">
        <f>AFC!U15-FC_NE!U15-FC_E!U15</f>
        <v>-1.719690455970202E-4</v>
      </c>
      <c r="V15" s="10">
        <f>AFC!V15-FC_NE!V15-FC_E!V15</f>
        <v>-2.5795356837576833E-4</v>
      </c>
      <c r="W15" s="10">
        <f>AFC!W15-FC_NE!W15-FC_E!W15</f>
        <v>4.2992261395546905E-4</v>
      </c>
      <c r="X15" s="10">
        <f>AFC!X15-FC_NE!X15-FC_E!X15</f>
        <v>-4.2992261404251053E-4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3.4651762682717191E-2</v>
      </c>
      <c r="D16" s="10">
        <f>AFC!D16-FC_NE!D16-FC_E!D16</f>
        <v>6.1049011177987111E-3</v>
      </c>
      <c r="E16" s="10">
        <f>AFC!E16-FC_NE!E16-FC_E!E16</f>
        <v>-1.5477214101463632E-3</v>
      </c>
      <c r="F16" s="10">
        <f>AFC!F16-FC_NE!F16-FC_E!F16</f>
        <v>-1.7454858125538153E-2</v>
      </c>
      <c r="G16" s="10">
        <f>AFC!G16-FC_NE!G16-FC_E!G16</f>
        <v>0</v>
      </c>
      <c r="H16" s="10">
        <f>AFC!H16-FC_NE!H16-FC_E!H16</f>
        <v>-1.3757523645744341E-3</v>
      </c>
      <c r="I16" s="10">
        <f>AFC!I16-FC_NE!I16-FC_E!I16</f>
        <v>8.598452278651969E-5</v>
      </c>
      <c r="J16" s="10">
        <f>AFC!J16-FC_NE!J16-FC_E!J16</f>
        <v>-4.0412725709375596E-3</v>
      </c>
      <c r="K16" s="10">
        <f>AFC!K16-FC_NE!K16-FC_E!K16</f>
        <v>1.4617368873599546E-3</v>
      </c>
      <c r="L16" s="10">
        <f>AFC!L16-FC_NE!L16-FC_E!L16</f>
        <v>-0.17773000859845256</v>
      </c>
      <c r="M16" s="10">
        <f>AFC!M16-FC_NE!M16-FC_E!M16</f>
        <v>3.7059329320722645E-2</v>
      </c>
      <c r="N16" s="10">
        <f>AFC!N16-FC_NE!N16-FC_E!N16</f>
        <v>0.62141014617368917</v>
      </c>
      <c r="O16" s="10">
        <f>AFC!O16-FC_NE!O16-FC_E!O16</f>
        <v>1.8553740326741184</v>
      </c>
      <c r="P16" s="10">
        <f>AFC!P16-FC_NE!P16-FC_E!P16</f>
        <v>-1.9776440240679705E-3</v>
      </c>
      <c r="Q16" s="10">
        <f>AFC!Q16-FC_NE!Q16-FC_E!Q16</f>
        <v>-5.8469475494433709E-3</v>
      </c>
      <c r="R16" s="10">
        <f>AFC!R16-FC_NE!R16-FC_E!R16</f>
        <v>-2.6913155631980601E-2</v>
      </c>
      <c r="S16" s="10">
        <f>AFC!S16-FC_NE!S16-FC_E!S16</f>
        <v>0.11891659501289809</v>
      </c>
      <c r="T16" s="10">
        <f>AFC!T16-FC_NE!T16-FC_E!T16</f>
        <v>-1.7196904557081893E-4</v>
      </c>
      <c r="U16" s="10">
        <f>AFC!U16-FC_NE!U16-FC_E!U16</f>
        <v>0.29423903697333031</v>
      </c>
      <c r="V16" s="10">
        <f>AFC!V16-FC_NE!V16-FC_E!V16</f>
        <v>0</v>
      </c>
      <c r="W16" s="10">
        <f>AFC!W16-FC_NE!W16-FC_E!W16</f>
        <v>1.7196904557259529E-4</v>
      </c>
      <c r="X16" s="10">
        <f>AFC!X16-FC_NE!X16-FC_E!X16</f>
        <v>-0.41951848667239888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0.60189165950129109</v>
      </c>
      <c r="E17" s="37">
        <f t="shared" si="10"/>
        <v>-1.0101461736880566</v>
      </c>
      <c r="F17" s="37">
        <f t="shared" si="10"/>
        <v>17.261392949269577</v>
      </c>
      <c r="G17" s="37">
        <f t="shared" si="10"/>
        <v>1.7196904559568793E-4</v>
      </c>
      <c r="H17" s="37">
        <f t="shared" si="10"/>
        <v>-31.685382631126402</v>
      </c>
      <c r="I17" s="37">
        <f t="shared" si="10"/>
        <v>8.5984523271687152E-5</v>
      </c>
      <c r="J17" s="37">
        <f t="shared" si="10"/>
        <v>-14.982803095442856</v>
      </c>
      <c r="K17" s="37">
        <f t="shared" si="10"/>
        <v>-40.111693895098732</v>
      </c>
      <c r="L17" s="37">
        <f t="shared" si="10"/>
        <v>-6.0620808254514476</v>
      </c>
      <c r="M17" s="37">
        <f t="shared" si="10"/>
        <v>-34.307824591574146</v>
      </c>
      <c r="N17" s="37">
        <f t="shared" si="10"/>
        <v>-33.404901117798488</v>
      </c>
      <c r="O17" s="37">
        <f t="shared" si="10"/>
        <v>-27.450644883921427</v>
      </c>
      <c r="P17" s="37">
        <f t="shared" si="10"/>
        <v>2.1496130696474269E-2</v>
      </c>
      <c r="Q17" s="37">
        <f t="shared" si="10"/>
        <v>2.1410146173676758E-2</v>
      </c>
      <c r="R17" s="37">
        <f t="shared" si="10"/>
        <v>4.290627687017981E-2</v>
      </c>
      <c r="S17" s="37">
        <f t="shared" si="10"/>
        <v>-4.2632564145606011E-13</v>
      </c>
      <c r="T17" s="37">
        <f t="shared" si="10"/>
        <v>-2.579535683935319E-4</v>
      </c>
      <c r="U17" s="37">
        <f t="shared" si="10"/>
        <v>-1.7196904577332361E-4</v>
      </c>
      <c r="V17" s="37">
        <f t="shared" si="10"/>
        <v>-2.9842794901924208E-13</v>
      </c>
      <c r="W17" s="37">
        <f t="shared" si="10"/>
        <v>-2.5795356876301412E-4</v>
      </c>
      <c r="X17" s="37">
        <f t="shared" ref="X17" si="11">SUM(X18:X21)</f>
        <v>-1.7196904555305537E-4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2.1496130696474491E-2</v>
      </c>
      <c r="J18" s="10">
        <f>AFC!J18-FC_NE!J18-FC_E!J18</f>
        <v>8.5984522785897965E-2</v>
      </c>
      <c r="K18" s="10">
        <f>AFC!K18-FC_NE!K18-FC_E!K18</f>
        <v>0</v>
      </c>
      <c r="L18" s="10">
        <f>AFC!L18-FC_NE!L18-FC_E!L18</f>
        <v>8.5984522785897965E-2</v>
      </c>
      <c r="M18" s="10">
        <f>AFC!M18-FC_NE!M18-FC_E!M18</f>
        <v>0.17196904557179593</v>
      </c>
      <c r="N18" s="10">
        <f>AFC!N18-FC_NE!N18-FC_E!N18</f>
        <v>0.15047291487532211</v>
      </c>
      <c r="O18" s="10">
        <f>AFC!O18-FC_NE!O18-FC_E!O18</f>
        <v>4.2992261392948983E-2</v>
      </c>
      <c r="P18" s="10">
        <f>AFC!P18-FC_NE!P18-FC_E!P18</f>
        <v>2.1496130696474269E-2</v>
      </c>
      <c r="Q18" s="10">
        <f>AFC!Q18-FC_NE!Q18-FC_E!Q18</f>
        <v>2.1496130696474602E-2</v>
      </c>
      <c r="R18" s="10">
        <f>AFC!R18-FC_NE!R18-FC_E!R18</f>
        <v>4.2992261392949233E-2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0.60189165950129109</v>
      </c>
      <c r="E19" s="10">
        <f>AFC!E19-FC_NE!E19-FC_E!E19</f>
        <v>-1.0103181427339791</v>
      </c>
      <c r="F19" s="10">
        <f>AFC!F19-FC_NE!F19-FC_E!F19</f>
        <v>17.261392949269577</v>
      </c>
      <c r="G19" s="10">
        <f>AFC!G19-FC_NE!G19-FC_E!G19</f>
        <v>0</v>
      </c>
      <c r="H19" s="10">
        <f>AFC!H19-FC_NE!H19-FC_E!H19</f>
        <v>-31.685296646603661</v>
      </c>
      <c r="I19" s="10">
        <f>AFC!I19-FC_NE!I19-FC_E!I19</f>
        <v>-2.1496130695993543E-2</v>
      </c>
      <c r="J19" s="10">
        <f>AFC!J19-FC_NE!J19-FC_E!J19</f>
        <v>-15.068787618228896</v>
      </c>
      <c r="K19" s="10">
        <f>AFC!K19-FC_NE!K19-FC_E!K19</f>
        <v>-40.111779879621594</v>
      </c>
      <c r="L19" s="10">
        <f>AFC!L19-FC_NE!L19-FC_E!L19</f>
        <v>-6.1478933791917711</v>
      </c>
      <c r="M19" s="10">
        <f>AFC!M19-FC_NE!M19-FC_E!M19</f>
        <v>-34.479793637145946</v>
      </c>
      <c r="N19" s="10">
        <f>AFC!N19-FC_NE!N19-FC_E!N19</f>
        <v>-33.555460017196566</v>
      </c>
      <c r="O19" s="10">
        <f>AFC!O19-FC_NE!O19-FC_E!O19</f>
        <v>-27.493551160791554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-4.2632564145606011E-13</v>
      </c>
      <c r="T19" s="10">
        <f>AFC!T19-FC_NE!T19-FC_E!T19</f>
        <v>-1.7196904559568793E-4</v>
      </c>
      <c r="U19" s="10">
        <f>AFC!U19-FC_NE!U19-FC_E!U19</f>
        <v>-3.4393809133348441E-4</v>
      </c>
      <c r="V19" s="10">
        <f>AFC!V19-FC_NE!V19-FC_E!V19</f>
        <v>-2.5579538487363607E-13</v>
      </c>
      <c r="W19" s="10">
        <f>AFC!W19-FC_NE!W19-FC_E!W19</f>
        <v>-2.5795356876301412E-4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8.5984523138904478E-5</v>
      </c>
      <c r="F20" s="10">
        <f>AFC!F20-FC_NE!F20-FC_E!F20</f>
        <v>0</v>
      </c>
      <c r="G20" s="10">
        <f>AFC!G20-FC_NE!G20-FC_E!G20</f>
        <v>8.5984522797843965E-5</v>
      </c>
      <c r="H20" s="10">
        <f>AFC!H20-FC_NE!H20-FC_E!H20</f>
        <v>-8.5984522741000546E-5</v>
      </c>
      <c r="I20" s="10">
        <f>AFC!I20-FC_NE!I20-FC_E!I20</f>
        <v>0</v>
      </c>
      <c r="J20" s="10">
        <f>AFC!J20-FC_NE!J20-FC_E!J20</f>
        <v>-8.5984522684157128E-5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8.5984522797843965E-5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-8.5984522797843965E-5</v>
      </c>
      <c r="U20" s="10">
        <f>AFC!U20-FC_NE!U20-FC_E!U20</f>
        <v>8.5984522769422256E-5</v>
      </c>
      <c r="V20" s="10">
        <f>AFC!V20-FC_NE!V20-FC_E!V20</f>
        <v>8.5984522741000546E-5</v>
      </c>
      <c r="W20" s="10">
        <f>AFC!W20-FC_NE!W20-FC_E!W20</f>
        <v>0</v>
      </c>
      <c r="X20" s="10">
        <f>AFC!X20-FC_NE!X20-FC_E!X20</f>
        <v>-8.5984522769422256E-5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8.5984522783633111E-5</v>
      </c>
      <c r="F21" s="10">
        <f>AFC!F21-FC_NE!F21-FC_E!F21</f>
        <v>0</v>
      </c>
      <c r="G21" s="10">
        <f>AFC!G21-FC_NE!G21-FC_E!G21</f>
        <v>8.5984522797843965E-5</v>
      </c>
      <c r="H21" s="10">
        <f>AFC!H21-FC_NE!H21-FC_E!H21</f>
        <v>0</v>
      </c>
      <c r="I21" s="10">
        <f>AFC!I21-FC_NE!I21-FC_E!I21</f>
        <v>8.5984522790738538E-5</v>
      </c>
      <c r="J21" s="10">
        <f>AFC!J21-FC_NE!J21-FC_E!J21</f>
        <v>8.5984522826265675E-5</v>
      </c>
      <c r="K21" s="10">
        <f>AFC!K21-FC_NE!K21-FC_E!K21</f>
        <v>8.5984522861792811E-5</v>
      </c>
      <c r="L21" s="10">
        <f>AFC!L21-FC_NE!L21-FC_E!L21</f>
        <v>-1.7196904557437165E-4</v>
      </c>
      <c r="M21" s="10">
        <f>AFC!M21-FC_NE!M21-FC_E!M21</f>
        <v>0</v>
      </c>
      <c r="N21" s="10">
        <f>AFC!N21-FC_NE!N21-FC_E!N21</f>
        <v>-3.907985046680551E-14</v>
      </c>
      <c r="O21" s="10">
        <f>AFC!O21-FC_NE!O21-FC_E!O21</f>
        <v>-8.5984522822712961E-5</v>
      </c>
      <c r="P21" s="10">
        <f>AFC!P21-FC_NE!P21-FC_E!P21</f>
        <v>0</v>
      </c>
      <c r="Q21" s="10">
        <f>AFC!Q21-FC_NE!Q21-FC_E!Q21</f>
        <v>-8.5984522797843965E-5</v>
      </c>
      <c r="R21" s="10">
        <f>AFC!R21-FC_NE!R21-FC_E!R21</f>
        <v>-8.5984522769422256E-5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8.5984522790738538E-5</v>
      </c>
      <c r="V21" s="10">
        <f>AFC!V21-FC_NE!V21-FC_E!V21</f>
        <v>-8.5984522783633111E-5</v>
      </c>
      <c r="W21" s="10">
        <f>AFC!W21-FC_NE!W21-FC_E!W21</f>
        <v>0</v>
      </c>
      <c r="X21" s="10">
        <f>AFC!X21-FC_NE!X21-FC_E!X21</f>
        <v>-8.5984522783633111E-5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-518.28374892519696</v>
      </c>
      <c r="D26" s="37">
        <f t="shared" si="14"/>
        <v>733.67962166810582</v>
      </c>
      <c r="E26" s="37">
        <f t="shared" si="14"/>
        <v>574.97549441100648</v>
      </c>
      <c r="F26" s="37">
        <f t="shared" si="14"/>
        <v>449.61814273429997</v>
      </c>
      <c r="G26" s="37">
        <f t="shared" si="14"/>
        <v>464.41719690455386</v>
      </c>
      <c r="H26" s="37">
        <f t="shared" si="14"/>
        <v>-111.78865004298223</v>
      </c>
      <c r="I26" s="37">
        <f t="shared" si="14"/>
        <v>36.815735167669658</v>
      </c>
      <c r="J26" s="37">
        <f t="shared" si="14"/>
        <v>-100.01289767841705</v>
      </c>
      <c r="K26" s="37">
        <f t="shared" si="14"/>
        <v>121.24840928632511</v>
      </c>
      <c r="L26" s="37">
        <f t="shared" si="14"/>
        <v>-238.11444539983083</v>
      </c>
      <c r="M26" s="37">
        <f t="shared" si="14"/>
        <v>-178.99638865004141</v>
      </c>
      <c r="N26" s="37">
        <f t="shared" si="14"/>
        <v>22.426999140144574</v>
      </c>
      <c r="O26" s="37">
        <f t="shared" si="14"/>
        <v>-178.72037833191197</v>
      </c>
      <c r="P26" s="37">
        <f t="shared" si="14"/>
        <v>-203.85417024935305</v>
      </c>
      <c r="Q26" s="37">
        <f t="shared" si="14"/>
        <v>-253.62149613069246</v>
      </c>
      <c r="R26" s="37">
        <f t="shared" si="14"/>
        <v>-62.713499570076294</v>
      </c>
      <c r="S26" s="37">
        <f t="shared" si="14"/>
        <v>-23.462768701633184</v>
      </c>
      <c r="T26" s="37">
        <f t="shared" si="14"/>
        <v>-19.275666380044491</v>
      </c>
      <c r="U26" s="37">
        <f t="shared" si="14"/>
        <v>127.66448839210307</v>
      </c>
      <c r="V26" s="37">
        <f t="shared" si="14"/>
        <v>34.37265692174401</v>
      </c>
      <c r="W26" s="37">
        <f t="shared" si="14"/>
        <v>-195.27102321583072</v>
      </c>
      <c r="X26" s="37">
        <f t="shared" ref="X26" si="15">SUM(X27,X33)</f>
        <v>232.69423903696728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-337.9690455717996</v>
      </c>
      <c r="D27" s="29">
        <f t="shared" si="16"/>
        <v>207.17282889080536</v>
      </c>
      <c r="E27" s="29">
        <f t="shared" si="16"/>
        <v>159.27927773001048</v>
      </c>
      <c r="F27" s="29">
        <f t="shared" si="16"/>
        <v>63.447635425617193</v>
      </c>
      <c r="G27" s="29">
        <f t="shared" si="16"/>
        <v>-53.620034393810883</v>
      </c>
      <c r="H27" s="29">
        <f t="shared" si="16"/>
        <v>26.46079105762081</v>
      </c>
      <c r="I27" s="29">
        <f t="shared" si="16"/>
        <v>-6.1994840926004713E-2</v>
      </c>
      <c r="J27" s="29">
        <f t="shared" si="16"/>
        <v>-90.191315563196781</v>
      </c>
      <c r="K27" s="29">
        <f t="shared" si="16"/>
        <v>235.43181427343052</v>
      </c>
      <c r="L27" s="29">
        <f t="shared" si="16"/>
        <v>-24.347377472054056</v>
      </c>
      <c r="M27" s="29">
        <f t="shared" si="16"/>
        <v>-6.1482373172860463</v>
      </c>
      <c r="N27" s="29">
        <f t="shared" si="16"/>
        <v>170.9725709372326</v>
      </c>
      <c r="O27" s="29">
        <f t="shared" si="16"/>
        <v>-377.15116079106167</v>
      </c>
      <c r="P27" s="29">
        <f t="shared" si="16"/>
        <v>-230.86981943249828</v>
      </c>
      <c r="Q27" s="29">
        <f t="shared" si="16"/>
        <v>-64.881427343076211</v>
      </c>
      <c r="R27" s="29">
        <f t="shared" si="16"/>
        <v>-32.618658641439069</v>
      </c>
      <c r="S27" s="29">
        <f t="shared" si="16"/>
        <v>-15.246431642305993</v>
      </c>
      <c r="T27" s="29">
        <f t="shared" si="16"/>
        <v>3.5750644884027523</v>
      </c>
      <c r="U27" s="29">
        <f t="shared" si="16"/>
        <v>108.61564918315379</v>
      </c>
      <c r="V27" s="29">
        <f t="shared" si="16"/>
        <v>112.887962166802</v>
      </c>
      <c r="W27" s="29">
        <f t="shared" si="16"/>
        <v>-169.67128116939455</v>
      </c>
      <c r="X27" s="29">
        <f t="shared" ref="X27" si="17">SUM(X28:X32)</f>
        <v>3.1970765262185523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-259.81410146173948</v>
      </c>
      <c r="D28" s="10">
        <f>AFC!D28-FC_NE!D28-FC_E!D28</f>
        <v>207.17282889080525</v>
      </c>
      <c r="E28" s="10">
        <f>AFC!E28-FC_NE!E28-FC_E!E28</f>
        <v>159.27936371453325</v>
      </c>
      <c r="F28" s="10">
        <f>AFC!F28-FC_NE!F28-FC_E!F28</f>
        <v>63.447549441094452</v>
      </c>
      <c r="G28" s="10">
        <f>AFC!G28-FC_NE!G28-FC_E!G28</f>
        <v>-53.620034393810784</v>
      </c>
      <c r="H28" s="10">
        <f>AFC!H28-FC_NE!H28-FC_E!H28</f>
        <v>26.460619088575186</v>
      </c>
      <c r="I28" s="10">
        <f>AFC!I28-FC_NE!I28-FC_E!I28</f>
        <v>-6.1994840925763128E-2</v>
      </c>
      <c r="J28" s="10">
        <f>AFC!J28-FC_NE!J28-FC_E!J28</f>
        <v>-90.191401547719579</v>
      </c>
      <c r="K28" s="10">
        <f>AFC!K28-FC_NE!K28-FC_E!K28</f>
        <v>235.43190025795411</v>
      </c>
      <c r="L28" s="10">
        <f>AFC!L28-FC_NE!L28-FC_E!L28</f>
        <v>-24.347377472055086</v>
      </c>
      <c r="M28" s="10">
        <f>AFC!M28-FC_NE!M28-FC_E!M28</f>
        <v>-6.1484092863320257</v>
      </c>
      <c r="N28" s="10">
        <f>AFC!N28-FC_NE!N28-FC_E!N28</f>
        <v>170.97257093723238</v>
      </c>
      <c r="O28" s="10">
        <f>AFC!O28-FC_NE!O28-FC_E!O28</f>
        <v>-377.15116079106156</v>
      </c>
      <c r="P28" s="10">
        <f>AFC!P28-FC_NE!P28-FC_E!P28</f>
        <v>-230.86990541702107</v>
      </c>
      <c r="Q28" s="10">
        <f>AFC!Q28-FC_NE!Q28-FC_E!Q28</f>
        <v>-64.881427343076211</v>
      </c>
      <c r="R28" s="10">
        <f>AFC!R28-FC_NE!R28-FC_E!R28</f>
        <v>-31.426569217535871</v>
      </c>
      <c r="S28" s="10">
        <f>AFC!S28-FC_NE!S28-FC_E!S28</f>
        <v>-14.79819432502336</v>
      </c>
      <c r="T28" s="10">
        <f>AFC!T28-FC_NE!T28-FC_E!T28</f>
        <v>6.7341358555568149</v>
      </c>
      <c r="U28" s="10">
        <f>AFC!U28-FC_NE!U28-FC_E!U28</f>
        <v>109.94892519347195</v>
      </c>
      <c r="V28" s="10">
        <f>AFC!V28-FC_NE!V28-FC_E!V28</f>
        <v>103.79707652621801</v>
      </c>
      <c r="W28" s="10">
        <f>AFC!W28-FC_NE!W28-FC_E!W28</f>
        <v>-176.2498710232212</v>
      </c>
      <c r="X28" s="10">
        <f>AFC!X28-FC_NE!X28-FC_E!X28</f>
        <v>6.4063628546791733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-78.154944110060114</v>
      </c>
      <c r="D30" s="10">
        <f>AFC!D30-FC_NE!D30-FC_E!D30</f>
        <v>1.1368683772161603E-13</v>
      </c>
      <c r="E30" s="10">
        <f>AFC!E30-FC_NE!E30-FC_E!E30</f>
        <v>0</v>
      </c>
      <c r="F30" s="10">
        <f>AFC!F30-FC_NE!F30-FC_E!F30</f>
        <v>8.5984522741000546E-5</v>
      </c>
      <c r="G30" s="10">
        <f>AFC!G30-FC_NE!G30-FC_E!G30</f>
        <v>-8.5265128291212022E-14</v>
      </c>
      <c r="H30" s="10">
        <f>AFC!H30-FC_NE!H30-FC_E!H30</f>
        <v>8.5984522911530803E-5</v>
      </c>
      <c r="I30" s="10">
        <f>AFC!I30-FC_NE!I30-FC_E!I30</f>
        <v>-2.2737367544323206E-13</v>
      </c>
      <c r="J30" s="10">
        <f>AFC!J30-FC_NE!J30-FC_E!J30</f>
        <v>8.5984522797843965E-5</v>
      </c>
      <c r="K30" s="10">
        <f>AFC!K30-FC_NE!K30-FC_E!K30</f>
        <v>-8.5984523593651829E-5</v>
      </c>
      <c r="L30" s="10">
        <f>AFC!L30-FC_NE!L30-FC_E!L30</f>
        <v>1.0231815394945443E-12</v>
      </c>
      <c r="M30" s="10">
        <f>AFC!M30-FC_NE!M30-FC_E!M30</f>
        <v>8.5984523195747897E-5</v>
      </c>
      <c r="N30" s="10">
        <f>AFC!N30-FC_NE!N30-FC_E!N30</f>
        <v>8.5984523025217641E-5</v>
      </c>
      <c r="O30" s="10">
        <f>AFC!O30-FC_NE!O30-FC_E!O30</f>
        <v>-1.1368683772161603E-13</v>
      </c>
      <c r="P30" s="10">
        <f>AFC!P30-FC_NE!P30-FC_E!P30</f>
        <v>8.5984522797843965E-5</v>
      </c>
      <c r="Q30" s="10">
        <f>AFC!Q30-FC_NE!Q30-FC_E!Q30</f>
        <v>0</v>
      </c>
      <c r="R30" s="10">
        <f>AFC!R30-FC_NE!R30-FC_E!R30</f>
        <v>-1.1920894239032123</v>
      </c>
      <c r="S30" s="10">
        <f>AFC!S30-FC_NE!S30-FC_E!S30</f>
        <v>-0.44823731728263283</v>
      </c>
      <c r="T30" s="10">
        <f>AFC!T30-FC_NE!T30-FC_E!T30</f>
        <v>-3.1589853826312719</v>
      </c>
      <c r="U30" s="10">
        <f>AFC!U30-FC_NE!U30-FC_E!U30</f>
        <v>-1.3332760103181727</v>
      </c>
      <c r="V30" s="10">
        <f>AFC!V30-FC_NE!V30-FC_E!V30</f>
        <v>-3.5607050730875471</v>
      </c>
      <c r="W30" s="10">
        <f>AFC!W30-FC_NE!W30-FC_E!W30</f>
        <v>-3.4353396388646615</v>
      </c>
      <c r="X30" s="10">
        <f>AFC!X30-FC_NE!X30-FC_E!X30</f>
        <v>-11.460361134995424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-1.4210854715202004E-14</v>
      </c>
      <c r="D31" s="10">
        <f>AFC!D31-FC_NE!D31-FC_E!D31</f>
        <v>0</v>
      </c>
      <c r="E31" s="10">
        <f>AFC!E31-FC_NE!E31-FC_E!E31</f>
        <v>-8.5984522769422256E-5</v>
      </c>
      <c r="F31" s="10">
        <f>AFC!F31-FC_NE!F31-FC_E!F31</f>
        <v>0</v>
      </c>
      <c r="G31" s="10">
        <f>AFC!G31-FC_NE!G31-FC_E!G31</f>
        <v>-1.4210854715202004E-14</v>
      </c>
      <c r="H31" s="10">
        <f>AFC!H31-FC_NE!H31-FC_E!H31</f>
        <v>8.5984522712578837E-5</v>
      </c>
      <c r="I31" s="10">
        <f>AFC!I31-FC_NE!I31-FC_E!I31</f>
        <v>-1.4210854715202004E-14</v>
      </c>
      <c r="J31" s="10">
        <f>AFC!J31-FC_NE!J31-FC_E!J31</f>
        <v>0</v>
      </c>
      <c r="K31" s="10">
        <f>AFC!K31-FC_NE!K31-FC_E!K31</f>
        <v>-7.1054273576010019E-15</v>
      </c>
      <c r="L31" s="10">
        <f>AFC!L31-FC_NE!L31-FC_E!L31</f>
        <v>5.3290705182007514E-15</v>
      </c>
      <c r="M31" s="10">
        <f>AFC!M31-FC_NE!M31-FC_E!M31</f>
        <v>8.5984522783633111E-5</v>
      </c>
      <c r="N31" s="10">
        <f>AFC!N31-FC_NE!N31-FC_E!N31</f>
        <v>-8.5984522783633111E-5</v>
      </c>
      <c r="O31" s="10">
        <f>AFC!O31-FC_NE!O31-FC_E!O31</f>
        <v>-1.4210854715202004E-14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1.4210854715202004E-14</v>
      </c>
      <c r="S31" s="10">
        <f>AFC!S31-FC_NE!S31-FC_E!S31</f>
        <v>0</v>
      </c>
      <c r="T31" s="10">
        <f>AFC!T31-FC_NE!T31-FC_E!T31</f>
        <v>-8.5984522790738538E-5</v>
      </c>
      <c r="U31" s="10">
        <f>AFC!U31-FC_NE!U31-FC_E!U31</f>
        <v>1.4210854715202004E-14</v>
      </c>
      <c r="V31" s="10">
        <f>AFC!V31-FC_NE!V31-FC_E!V31</f>
        <v>12.651590713671538</v>
      </c>
      <c r="W31" s="10">
        <f>AFC!W31-FC_NE!W31-FC_E!W31</f>
        <v>10.013929492691318</v>
      </c>
      <c r="X31" s="10">
        <f>AFC!X31-FC_NE!X31-FC_E!X31</f>
        <v>8.2510748065348025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-180.31470335339739</v>
      </c>
      <c r="D33" s="29">
        <f t="shared" si="18"/>
        <v>526.50679277730046</v>
      </c>
      <c r="E33" s="29">
        <f t="shared" si="18"/>
        <v>415.69621668099603</v>
      </c>
      <c r="F33" s="29">
        <f t="shared" si="18"/>
        <v>386.17050730868277</v>
      </c>
      <c r="G33" s="29">
        <f t="shared" si="18"/>
        <v>518.03723129836476</v>
      </c>
      <c r="H33" s="29">
        <f t="shared" si="18"/>
        <v>-138.24944110060304</v>
      </c>
      <c r="I33" s="29">
        <f t="shared" si="18"/>
        <v>36.877730008595663</v>
      </c>
      <c r="J33" s="29">
        <f t="shared" si="18"/>
        <v>-9.8215821152202665</v>
      </c>
      <c r="K33" s="29">
        <f t="shared" si="18"/>
        <v>-114.1834049871054</v>
      </c>
      <c r="L33" s="29">
        <f t="shared" si="18"/>
        <v>-213.76706792777676</v>
      </c>
      <c r="M33" s="29">
        <f t="shared" si="18"/>
        <v>-172.84815133275538</v>
      </c>
      <c r="N33" s="29">
        <f t="shared" si="18"/>
        <v>-148.54557179708803</v>
      </c>
      <c r="O33" s="29">
        <f t="shared" si="18"/>
        <v>198.4307824591497</v>
      </c>
      <c r="P33" s="29">
        <f t="shared" si="18"/>
        <v>27.015649183145243</v>
      </c>
      <c r="Q33" s="29">
        <f t="shared" si="18"/>
        <v>-188.74006878761625</v>
      </c>
      <c r="R33" s="29">
        <f t="shared" si="18"/>
        <v>-30.094840928637229</v>
      </c>
      <c r="S33" s="29">
        <f t="shared" si="18"/>
        <v>-8.2163370593271914</v>
      </c>
      <c r="T33" s="29">
        <f t="shared" si="18"/>
        <v>-22.850730868447243</v>
      </c>
      <c r="U33" s="29">
        <f t="shared" si="18"/>
        <v>19.048839208949275</v>
      </c>
      <c r="V33" s="29">
        <f t="shared" si="18"/>
        <v>-78.515305245057988</v>
      </c>
      <c r="W33" s="29">
        <f t="shared" si="18"/>
        <v>-25.59974204643618</v>
      </c>
      <c r="X33" s="29">
        <f t="shared" ref="X33" si="19">SUM(X34:X50)</f>
        <v>229.49716251074872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-4.8316906031686813E-13</v>
      </c>
      <c r="P34" s="10">
        <f>AFC!P34-FC_NE!P34-FC_E!P34</f>
        <v>0</v>
      </c>
      <c r="Q34" s="10">
        <f>AFC!Q34-FC_NE!Q34-FC_E!Q34</f>
        <v>0</v>
      </c>
      <c r="R34" s="10">
        <f>AFC!R34-FC_NE!R34-FC_E!R34</f>
        <v>0</v>
      </c>
      <c r="S34" s="10">
        <f>AFC!S34-FC_NE!S34-FC_E!S34</f>
        <v>0</v>
      </c>
      <c r="T34" s="10">
        <f>AFC!T34-FC_NE!T34-FC_E!T34</f>
        <v>-8.5984522854687384E-5</v>
      </c>
      <c r="U34" s="10">
        <f>AFC!U34-FC_NE!U34-FC_E!U34</f>
        <v>-8.5984522741000546E-5</v>
      </c>
      <c r="V34" s="10">
        <f>AFC!V34-FC_NE!V34-FC_E!V34</f>
        <v>-8.5984522741000546E-5</v>
      </c>
      <c r="W34" s="10">
        <f>AFC!W34-FC_NE!W34-FC_E!W34</f>
        <v>-8.5984522797843965E-5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-1.7196904605043528E-4</v>
      </c>
      <c r="D36" s="10">
        <f>AFC!D36-FC_NE!D36-FC_E!D36</f>
        <v>-8.5984522911530803E-5</v>
      </c>
      <c r="E36" s="10">
        <f>AFC!E36-FC_NE!E36-FC_E!E36</f>
        <v>-8.5984522911530803E-5</v>
      </c>
      <c r="F36" s="10">
        <f>AFC!F36-FC_NE!F36-FC_E!F36</f>
        <v>-3.4393809210087056E-4</v>
      </c>
      <c r="G36" s="10">
        <f>AFC!G36-FC_NE!G36-FC_E!G36</f>
        <v>-1.7196904582306161E-4</v>
      </c>
      <c r="H36" s="10">
        <f>AFC!H36-FC_NE!H36-FC_E!H36</f>
        <v>-2.5795356805247138E-4</v>
      </c>
      <c r="I36" s="10">
        <f>AFC!I36-FC_NE!I36-FC_E!I36</f>
        <v>-56.487016337059231</v>
      </c>
      <c r="J36" s="10">
        <f>AFC!J36-FC_NE!J36-FC_E!J36</f>
        <v>-67.784522785898844</v>
      </c>
      <c r="K36" s="10">
        <f>AFC!K36-FC_NE!K36-FC_E!K36</f>
        <v>-90.379449699054476</v>
      </c>
      <c r="L36" s="10">
        <f>AFC!L36-FC_NE!L36-FC_E!L36</f>
        <v>-146.12613929492682</v>
      </c>
      <c r="M36" s="10">
        <f>AFC!M36-FC_NE!M36-FC_E!M36</f>
        <v>-93.388993981083786</v>
      </c>
      <c r="N36" s="10">
        <f>AFC!N36-FC_NE!N36-FC_E!N36</f>
        <v>-99.981169389510342</v>
      </c>
      <c r="O36" s="10">
        <f>AFC!O36-FC_NE!O36-FC_E!O36</f>
        <v>-82.402149613070833</v>
      </c>
      <c r="P36" s="10">
        <f>AFC!P36-FC_NE!P36-FC_E!P36</f>
        <v>-99.980997420464973</v>
      </c>
      <c r="Q36" s="10">
        <f>AFC!Q36-FC_NE!Q36-FC_E!Q36</f>
        <v>-75.809716251074406</v>
      </c>
      <c r="R36" s="10">
        <f>AFC!R36-FC_NE!R36-FC_E!R36</f>
        <v>-95.586156491830934</v>
      </c>
      <c r="S36" s="10">
        <f>AFC!S36-FC_NE!S36-FC_E!S36</f>
        <v>-43.947807394668871</v>
      </c>
      <c r="T36" s="10">
        <f>AFC!T36-FC_NE!T36-FC_E!T36</f>
        <v>-88.560791057609549</v>
      </c>
      <c r="U36" s="10">
        <f>AFC!U36-FC_NE!U36-FC_E!U36</f>
        <v>-105.42149613069705</v>
      </c>
      <c r="V36" s="10">
        <f>AFC!V36-FC_NE!V36-FC_E!V36</f>
        <v>-118.24565778159831</v>
      </c>
      <c r="W36" s="10">
        <f>AFC!W36-FC_NE!W36-FC_E!W36</f>
        <v>-125.77489251934549</v>
      </c>
      <c r="X36" s="10">
        <f>AFC!X36-FC_NE!X36-FC_E!X36</f>
        <v>-46.534049871023399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-1.7196904536831426E-4</v>
      </c>
      <c r="D37" s="10">
        <f>AFC!D37-FC_NE!D37-FC_E!D37</f>
        <v>-1.7196904536831426E-4</v>
      </c>
      <c r="E37" s="10">
        <f>AFC!E37-FC_NE!E37-FC_E!E37</f>
        <v>-2.5795356941671344E-4</v>
      </c>
      <c r="F37" s="10">
        <f>AFC!F37-FC_NE!F37-FC_E!F37</f>
        <v>-1.7196904627780896E-4</v>
      </c>
      <c r="G37" s="10">
        <f>AFC!G37-FC_NE!G37-FC_E!G37</f>
        <v>-1.7196904536831426E-4</v>
      </c>
      <c r="H37" s="10">
        <f>AFC!H37-FC_NE!H37-FC_E!H37</f>
        <v>-2.5795356941671344E-4</v>
      </c>
      <c r="I37" s="10">
        <f>AFC!I37-FC_NE!I37-FC_E!I37</f>
        <v>-1.7196904718730366E-4</v>
      </c>
      <c r="J37" s="10">
        <f>AFC!J37-FC_NE!J37-FC_E!J37</f>
        <v>-2.5795356850721873E-4</v>
      </c>
      <c r="K37" s="10">
        <f>AFC!K37-FC_NE!K37-FC_E!K37</f>
        <v>-1.7196904627780896E-4</v>
      </c>
      <c r="L37" s="10">
        <f>AFC!L37-FC_NE!L37-FC_E!L37</f>
        <v>0</v>
      </c>
      <c r="M37" s="10">
        <f>AFC!M37-FC_NE!M37-FC_E!M37</f>
        <v>0</v>
      </c>
      <c r="N37" s="10">
        <f>AFC!N37-FC_NE!N37-FC_E!N37</f>
        <v>21.496130696474665</v>
      </c>
      <c r="O37" s="10">
        <f>AFC!O37-FC_NE!O37-FC_E!O37</f>
        <v>89.208942390368975</v>
      </c>
      <c r="P37" s="10">
        <f>AFC!P37-FC_NE!P37-FC_E!P37</f>
        <v>58.039552880481097</v>
      </c>
      <c r="Q37" s="10">
        <f>AFC!Q37-FC_NE!Q37-FC_E!Q37</f>
        <v>11.553654342219033</v>
      </c>
      <c r="R37" s="10">
        <f>AFC!R37-FC_NE!R37-FC_E!R37</f>
        <v>1.719690440040722E-4</v>
      </c>
      <c r="S37" s="10">
        <f>AFC!S37-FC_NE!S37-FC_E!S37</f>
        <v>1.7196904536831426E-4</v>
      </c>
      <c r="T37" s="10">
        <f>AFC!T37-FC_NE!T37-FC_E!T37</f>
        <v>8.5984521319915075E-5</v>
      </c>
      <c r="U37" s="10">
        <f>AFC!U37-FC_NE!U37-FC_E!U37</f>
        <v>-8.5984524957893882E-5</v>
      </c>
      <c r="V37" s="10">
        <f>AFC!V37-FC_NE!V37-FC_E!V37</f>
        <v>0</v>
      </c>
      <c r="W37" s="10">
        <f>AFC!W37-FC_NE!W37-FC_E!W37</f>
        <v>0</v>
      </c>
      <c r="X37" s="10">
        <f>AFC!X37-FC_NE!X37-FC_E!X37</f>
        <v>-8.5984519500925671E-5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8.5984522785409467E-5</v>
      </c>
      <c r="F38" s="10">
        <f>AFC!F38-FC_NE!F38-FC_E!F38</f>
        <v>8.5984522785409467E-5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-8.5984522785409467E-5</v>
      </c>
      <c r="L38" s="10">
        <f>AFC!L38-FC_NE!L38-FC_E!L38</f>
        <v>-8.5984522786297646E-5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7.1054273576010019E-15</v>
      </c>
      <c r="R38" s="10">
        <f>AFC!R38-FC_NE!R38-FC_E!R38</f>
        <v>0</v>
      </c>
      <c r="S38" s="10">
        <f>AFC!S38-FC_NE!S38-FC_E!S38</f>
        <v>8.8817841970012523E-15</v>
      </c>
      <c r="T38" s="10">
        <f>AFC!T38-FC_NE!T38-FC_E!T38</f>
        <v>-8.5984522787629913E-5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9.0150109599562711E-14</v>
      </c>
      <c r="D40" s="10">
        <f>AFC!D40-FC_NE!D40-FC_E!D40</f>
        <v>3.3306690738754696E-14</v>
      </c>
      <c r="E40" s="10">
        <f>AFC!E40-FC_NE!E40-FC_E!E40</f>
        <v>1.3034018309099338E-13</v>
      </c>
      <c r="F40" s="10">
        <f>AFC!F40-FC_NE!F40-FC_E!F40</f>
        <v>1.6653345369377348E-14</v>
      </c>
      <c r="G40" s="10">
        <f>AFC!G40-FC_NE!G40-FC_E!G40</f>
        <v>1.6653345369377348E-14</v>
      </c>
      <c r="H40" s="10">
        <f>AFC!H40-FC_NE!H40-FC_E!H40</f>
        <v>3.3306690738754696E-14</v>
      </c>
      <c r="I40" s="10">
        <f>AFC!I40-FC_NE!I40-FC_E!I40</f>
        <v>3.3306690738754696E-14</v>
      </c>
      <c r="J40" s="10">
        <f>AFC!J40-FC_NE!J40-FC_E!J40</f>
        <v>1.4699352846037073E-13</v>
      </c>
      <c r="K40" s="10">
        <f>AFC!K40-FC_NE!K40-FC_E!K40</f>
        <v>1.6653345369377348E-14</v>
      </c>
      <c r="L40" s="10">
        <f>AFC!L40-FC_NE!L40-FC_E!L40</f>
        <v>8.5984522683490994E-5</v>
      </c>
      <c r="M40" s="10">
        <f>AFC!M40-FC_NE!M40-FC_E!M40</f>
        <v>0</v>
      </c>
      <c r="N40" s="10">
        <f>AFC!N40-FC_NE!N40-FC_E!N40</f>
        <v>-40.054514187446443</v>
      </c>
      <c r="O40" s="10">
        <f>AFC!O40-FC_NE!O40-FC_E!O40</f>
        <v>36.97334479793637</v>
      </c>
      <c r="P40" s="10">
        <f>AFC!P40-FC_NE!P40-FC_E!P40</f>
        <v>-5.1351676698193991</v>
      </c>
      <c r="Q40" s="10">
        <f>AFC!Q40-FC_NE!Q40-FC_E!Q40</f>
        <v>8.5984522659288132E-5</v>
      </c>
      <c r="R40" s="10">
        <f>AFC!R40-FC_NE!R40-FC_E!R40</f>
        <v>5.5067062021407764E-14</v>
      </c>
      <c r="S40" s="10">
        <f>AFC!S40-FC_NE!S40-FC_E!S40</f>
        <v>7.744915819785092E-13</v>
      </c>
      <c r="T40" s="10">
        <f>AFC!T40-FC_NE!T40-FC_E!T40</f>
        <v>8.5984522634419136E-5</v>
      </c>
      <c r="U40" s="10">
        <f>AFC!U40-FC_NE!U40-FC_E!U40</f>
        <v>-8.5984523032323068E-5</v>
      </c>
      <c r="V40" s="10">
        <f>AFC!V40-FC_NE!V40-FC_E!V40</f>
        <v>-8.5984522090853943E-5</v>
      </c>
      <c r="W40" s="10">
        <f>AFC!W40-FC_NE!W40-FC_E!W40</f>
        <v>2.3270274596143281E-13</v>
      </c>
      <c r="X40" s="10">
        <f>AFC!X40-FC_NE!X40-FC_E!X40</f>
        <v>3.0908609005564358E-13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8.5984522790738538E-5</v>
      </c>
      <c r="D41" s="10">
        <f>AFC!D41-FC_NE!D41-FC_E!D41</f>
        <v>0</v>
      </c>
      <c r="E41" s="10">
        <f>AFC!E41-FC_NE!E41-FC_E!E41</f>
        <v>-8.5984522780080397E-5</v>
      </c>
      <c r="F41" s="10">
        <f>AFC!F41-FC_NE!F41-FC_E!F41</f>
        <v>0</v>
      </c>
      <c r="G41" s="10">
        <f>AFC!G41-FC_NE!G41-FC_E!G41</f>
        <v>-8.5984522791626716E-5</v>
      </c>
      <c r="H41" s="10">
        <f>AFC!H41-FC_NE!H41-FC_E!H41</f>
        <v>-1.0461736887360269</v>
      </c>
      <c r="I41" s="10">
        <f>AFC!I41-FC_NE!I41-FC_E!I41</f>
        <v>0</v>
      </c>
      <c r="J41" s="10">
        <f>AFC!J41-FC_NE!J41-FC_E!J41</f>
        <v>8.5984522784965378E-5</v>
      </c>
      <c r="K41" s="10">
        <f>AFC!K41-FC_NE!K41-FC_E!K41</f>
        <v>1.0461736887360269</v>
      </c>
      <c r="L41" s="10">
        <f>AFC!L41-FC_NE!L41-FC_E!L41</f>
        <v>-8.5984522785853557E-5</v>
      </c>
      <c r="M41" s="10">
        <f>AFC!M41-FC_NE!M41-FC_E!M41</f>
        <v>0</v>
      </c>
      <c r="N41" s="10">
        <f>AFC!N41-FC_NE!N41-FC_E!N41</f>
        <v>1.026999140154772</v>
      </c>
      <c r="O41" s="10">
        <f>AFC!O41-FC_NE!O41-FC_E!O41</f>
        <v>1.026999140154772</v>
      </c>
      <c r="P41" s="10">
        <f>AFC!P41-FC_NE!P41-FC_E!P41</f>
        <v>-8.5984522785853557E-5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-1.7196904557170711E-4</v>
      </c>
      <c r="U41" s="10">
        <f>AFC!U41-FC_NE!U41-FC_E!U41</f>
        <v>0.49595872742906272</v>
      </c>
      <c r="V41" s="10">
        <f>AFC!V41-FC_NE!V41-FC_E!V41</f>
        <v>-8.5984522785853557E-5</v>
      </c>
      <c r="W41" s="10">
        <f>AFC!W41-FC_NE!W41-FC_E!W41</f>
        <v>-1.719690455716516E-4</v>
      </c>
      <c r="X41" s="10">
        <f>AFC!X41-FC_NE!X41-FC_E!X41</f>
        <v>0.5102321582115219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-1.1368683772161603E-13</v>
      </c>
      <c r="D42" s="10">
        <f>AFC!D42-FC_NE!D42-FC_E!D42</f>
        <v>48.891745485812635</v>
      </c>
      <c r="E42" s="10">
        <f>AFC!E42-FC_NE!E42-FC_E!E42</f>
        <v>70.14909716251077</v>
      </c>
      <c r="F42" s="10">
        <f>AFC!F42-FC_NE!F42-FC_E!F42</f>
        <v>70.149011177987859</v>
      </c>
      <c r="G42" s="10">
        <f>AFC!G42-FC_NE!G42-FC_E!G42</f>
        <v>116.91504729148767</v>
      </c>
      <c r="H42" s="10">
        <f>AFC!H42-FC_NE!H42-FC_E!H42</f>
        <v>61.646087704212846</v>
      </c>
      <c r="I42" s="10">
        <f>AFC!I42-FC_NE!I42-FC_E!I42</f>
        <v>7.4400687876184293</v>
      </c>
      <c r="J42" s="10">
        <f>AFC!J42-FC_NE!J42-FC_E!J42</f>
        <v>104.16061908856386</v>
      </c>
      <c r="K42" s="10">
        <f>AFC!K42-FC_NE!K42-FC_E!K42</f>
        <v>10.628546861564928</v>
      </c>
      <c r="L42" s="10">
        <f>AFC!L42-FC_NE!L42-FC_E!L42</f>
        <v>-14.712811693895105</v>
      </c>
      <c r="M42" s="10">
        <f>AFC!M42-FC_NE!M42-FC_E!M42</f>
        <v>6.3055889939807912</v>
      </c>
      <c r="N42" s="10">
        <f>AFC!N42-FC_NE!N42-FC_E!N42</f>
        <v>1.0509888220118455</v>
      </c>
      <c r="O42" s="10">
        <f>AFC!O42-FC_NE!O42-FC_E!O42</f>
        <v>4.203697334479898</v>
      </c>
      <c r="P42" s="10">
        <f>AFC!P42-FC_NE!P42-FC_E!P42</f>
        <v>31.527687016337609</v>
      </c>
      <c r="Q42" s="10">
        <f>AFC!Q42-FC_NE!Q42-FC_E!Q42</f>
        <v>31.527601031814015</v>
      </c>
      <c r="R42" s="10">
        <f>AFC!R42-FC_NE!R42-FC_E!R42</f>
        <v>46.240498710231577</v>
      </c>
      <c r="S42" s="10">
        <f>AFC!S42-FC_NE!S42-FC_E!S42</f>
        <v>3.4106051316484809E-13</v>
      </c>
      <c r="T42" s="10">
        <f>AFC!T42-FC_NE!T42-FC_E!T42</f>
        <v>-8.5984522456783452E-5</v>
      </c>
      <c r="U42" s="10">
        <f>AFC!U42-FC_NE!U42-FC_E!U42</f>
        <v>2.2737367544323206E-13</v>
      </c>
      <c r="V42" s="10">
        <f>AFC!V42-FC_NE!V42-FC_E!V42</f>
        <v>8.5984523593651829E-5</v>
      </c>
      <c r="W42" s="10">
        <f>AFC!W42-FC_NE!W42-FC_E!W42</f>
        <v>17.369647463457568</v>
      </c>
      <c r="X42" s="10">
        <f>AFC!X42-FC_NE!X42-FC_E!X42</f>
        <v>-62.221926053309971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18.486758383490269</v>
      </c>
      <c r="D43" s="10">
        <f>AFC!D43-FC_NE!D43-FC_E!D43</f>
        <v>398.49045571797069</v>
      </c>
      <c r="E43" s="10">
        <f>AFC!E43-FC_NE!E43-FC_E!E43</f>
        <v>-66.757609630267325</v>
      </c>
      <c r="F43" s="10">
        <f>AFC!F43-FC_NE!F43-FC_E!F43</f>
        <v>-125.29828030954468</v>
      </c>
      <c r="G43" s="10">
        <f>AFC!G43-FC_NE!G43-FC_E!G43</f>
        <v>318.38159931212249</v>
      </c>
      <c r="H43" s="10">
        <f>AFC!H43-FC_NE!H43-FC_E!H43</f>
        <v>-89.352106620808627</v>
      </c>
      <c r="I43" s="10">
        <f>AFC!I43-FC_NE!I43-FC_E!I43</f>
        <v>8.5984522229409777E-5</v>
      </c>
      <c r="J43" s="10">
        <f>AFC!J43-FC_NE!J43-FC_E!J43</f>
        <v>1.7196904445881955E-4</v>
      </c>
      <c r="K43" s="10">
        <f>AFC!K43-FC_NE!K43-FC_E!K43</f>
        <v>-1.7196904627780896E-4</v>
      </c>
      <c r="L43" s="10">
        <f>AFC!L43-FC_NE!L43-FC_E!L43</f>
        <v>-8.5984525867388584E-5</v>
      </c>
      <c r="M43" s="10">
        <f>AFC!M43-FC_NE!M43-FC_E!M43</f>
        <v>4.1367153912360664</v>
      </c>
      <c r="N43" s="10">
        <f>AFC!N43-FC_NE!N43-FC_E!N43</f>
        <v>-21.718228718840692</v>
      </c>
      <c r="O43" s="10">
        <f>AFC!O43-FC_NE!O43-FC_E!O43</f>
        <v>178.91711092003061</v>
      </c>
      <c r="P43" s="10">
        <f>AFC!P43-FC_NE!P43-FC_E!P43</f>
        <v>141.68572656921606</v>
      </c>
      <c r="Q43" s="10">
        <f>AFC!Q43-FC_NE!Q43-FC_E!Q43</f>
        <v>-147.89079965605924</v>
      </c>
      <c r="R43" s="10">
        <f>AFC!R43-FC_NE!R43-FC_E!R43</f>
        <v>2.0539122957834479</v>
      </c>
      <c r="S43" s="10">
        <f>AFC!S43-FC_NE!S43-FC_E!S43</f>
        <v>1.7196904627780896E-4</v>
      </c>
      <c r="T43" s="10">
        <f>AFC!T43-FC_NE!T43-FC_E!T43</f>
        <v>-8.598452404839918E-5</v>
      </c>
      <c r="U43" s="10">
        <f>AFC!U43-FC_NE!U43-FC_E!U43</f>
        <v>40.219604471203638</v>
      </c>
      <c r="V43" s="10">
        <f>AFC!V43-FC_NE!V43-FC_E!V43</f>
        <v>-8.5984527686377987E-5</v>
      </c>
      <c r="W43" s="10">
        <f>AFC!W43-FC_NE!W43-FC_E!W43</f>
        <v>31.218830610483565</v>
      </c>
      <c r="X43" s="10">
        <f>AFC!X43-FC_NE!X43-FC_E!X43</f>
        <v>53.827858985379862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-9.6493551160792776</v>
      </c>
      <c r="D44" s="10">
        <f>AFC!D44-FC_NE!D44-FC_E!D44</f>
        <v>79.124935511607987</v>
      </c>
      <c r="E44" s="10">
        <f>AFC!E44-FC_NE!E44-FC_E!E44</f>
        <v>274.04221840068806</v>
      </c>
      <c r="F44" s="10">
        <f>AFC!F44-FC_NE!F44-FC_E!F44</f>
        <v>316.49957007738635</v>
      </c>
      <c r="G44" s="10">
        <f>AFC!G44-FC_NE!G44-FC_E!G44</f>
        <v>33.772828890799474</v>
      </c>
      <c r="H44" s="10">
        <f>AFC!H44-FC_NE!H44-FC_E!H44</f>
        <v>-7.7196044711944296</v>
      </c>
      <c r="I44" s="10">
        <f>AFC!I44-FC_NE!I44-FC_E!I44</f>
        <v>177.54840928632768</v>
      </c>
      <c r="J44" s="10">
        <f>AFC!J44-FC_NE!J44-FC_E!J44</f>
        <v>-22.193465176267978</v>
      </c>
      <c r="K44" s="10">
        <f>AFC!K44-FC_NE!K44-FC_E!K44</f>
        <v>-39.562424763543305</v>
      </c>
      <c r="L44" s="10">
        <f>AFC!L44-FC_NE!L44-FC_E!L44</f>
        <v>-40.125881341358934</v>
      </c>
      <c r="M44" s="10">
        <f>AFC!M44-FC_NE!M44-FC_E!M44</f>
        <v>-88.850558899398322</v>
      </c>
      <c r="N44" s="10">
        <f>AFC!N44-FC_NE!N44-FC_E!N44</f>
        <v>-16.24153052450643</v>
      </c>
      <c r="O44" s="10">
        <f>AFC!O44-FC_NE!O44-FC_E!O44</f>
        <v>-1.9106620808260857</v>
      </c>
      <c r="P44" s="10">
        <f>AFC!P44-FC_NE!P44-FC_E!P44</f>
        <v>-21.973688736028038</v>
      </c>
      <c r="Q44" s="10">
        <f>AFC!Q44-FC_NE!Q44-FC_E!Q44</f>
        <v>14.330782459156723</v>
      </c>
      <c r="R44" s="10">
        <f>AFC!R44-FC_NE!R44-FC_E!R44</f>
        <v>17.196904557179622</v>
      </c>
      <c r="S44" s="10">
        <f>AFC!S44-FC_NE!S44-FC_E!S44</f>
        <v>33.438349097162543</v>
      </c>
      <c r="T44" s="10">
        <f>AFC!T44-FC_NE!T44-FC_E!T44</f>
        <v>8.9642304385205165</v>
      </c>
      <c r="U44" s="10">
        <f>AFC!U44-FC_NE!U44-FC_E!U44</f>
        <v>6.9340498710232197</v>
      </c>
      <c r="V44" s="10">
        <f>AFC!V44-FC_NE!V44-FC_E!V44</f>
        <v>4.4282889079968442</v>
      </c>
      <c r="W44" s="10">
        <f>AFC!W44-FC_NE!W44-FC_E!W44</f>
        <v>13.003525365434712</v>
      </c>
      <c r="X44" s="10">
        <f>AFC!X44-FC_NE!X44-FC_E!X44</f>
        <v>28.956921754084277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-8.5984522783633111E-5</v>
      </c>
      <c r="D45" s="10">
        <f>AFC!D45-FC_NE!D45-FC_E!D45</f>
        <v>7.1054273576010019E-15</v>
      </c>
      <c r="E45" s="10">
        <f>AFC!E45-FC_NE!E45-FC_E!E45</f>
        <v>8.5984522797843965E-5</v>
      </c>
      <c r="F45" s="10">
        <f>AFC!F45-FC_NE!F45-FC_E!F45</f>
        <v>-8.5984522783633111E-5</v>
      </c>
      <c r="G45" s="10">
        <f>AFC!G45-FC_NE!G45-FC_E!G45</f>
        <v>8.5984522772974969E-5</v>
      </c>
      <c r="H45" s="10">
        <f>AFC!H45-FC_NE!H45-FC_E!H45</f>
        <v>1.4210854715202004E-14</v>
      </c>
      <c r="I45" s="10">
        <f>AFC!I45-FC_NE!I45-FC_E!I45</f>
        <v>8.5984522769422256E-5</v>
      </c>
      <c r="J45" s="10">
        <f>AFC!J45-FC_NE!J45-FC_E!J45</f>
        <v>3.5527136788005009E-14</v>
      </c>
      <c r="K45" s="10">
        <f>AFC!K45-FC_NE!K45-FC_E!K45</f>
        <v>8.5984522819160247E-5</v>
      </c>
      <c r="L45" s="10">
        <f>AFC!L45-FC_NE!L45-FC_E!L45</f>
        <v>-2.8421709430404007E-14</v>
      </c>
      <c r="M45" s="10">
        <f>AFC!M45-FC_NE!M45-FC_E!M45</f>
        <v>-4.2632564145606011E-14</v>
      </c>
      <c r="N45" s="10">
        <f>AFC!N45-FC_NE!N45-FC_E!N45</f>
        <v>0</v>
      </c>
      <c r="O45" s="10">
        <f>AFC!O45-FC_NE!O45-FC_E!O45</f>
        <v>-6.3948846218409017E-14</v>
      </c>
      <c r="P45" s="10">
        <f>AFC!P45-FC_NE!P45-FC_E!P45</f>
        <v>8.5984522783633111E-5</v>
      </c>
      <c r="Q45" s="10">
        <f>AFC!Q45-FC_NE!Q45-FC_E!Q45</f>
        <v>2.1316282072803006E-14</v>
      </c>
      <c r="R45" s="10">
        <f>AFC!R45-FC_NE!R45-FC_E!R45</f>
        <v>-8.5984522783633111E-5</v>
      </c>
      <c r="S45" s="10">
        <f>AFC!S45-FC_NE!S45-FC_E!S45</f>
        <v>-4.2632564145606011E-14</v>
      </c>
      <c r="T45" s="10">
        <f>AFC!T45-FC_NE!T45-FC_E!T45</f>
        <v>0</v>
      </c>
      <c r="U45" s="10">
        <f>AFC!U45-FC_NE!U45-FC_E!U45</f>
        <v>-1.4210854715202004E-14</v>
      </c>
      <c r="V45" s="10">
        <f>AFC!V45-FC_NE!V45-FC_E!V45</f>
        <v>8.5984522769422256E-5</v>
      </c>
      <c r="W45" s="10">
        <f>AFC!W45-FC_NE!W45-FC_E!W45</f>
        <v>-1.4210854715202004E-14</v>
      </c>
      <c r="X45" s="10">
        <f>AFC!X45-FC_NE!X45-FC_E!X45</f>
        <v>-1.4210854715202004E-14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30.725193465176289</v>
      </c>
      <c r="D46" s="10">
        <f>AFC!D46-FC_NE!D46-FC_E!D46</f>
        <v>-8.5984522684157128E-5</v>
      </c>
      <c r="E46" s="10">
        <f>AFC!E46-FC_NE!E46-FC_E!E46</f>
        <v>5.6843418860808015E-14</v>
      </c>
      <c r="F46" s="10">
        <f>AFC!F46-FC_NE!F46-FC_E!F46</f>
        <v>35.525881341358627</v>
      </c>
      <c r="G46" s="10">
        <f>AFC!G46-FC_NE!G46-FC_E!G46</f>
        <v>-72.972226999140162</v>
      </c>
      <c r="H46" s="10">
        <f>AFC!H46-FC_NE!H46-FC_E!H46</f>
        <v>-94.095786758383611</v>
      </c>
      <c r="I46" s="10">
        <f>AFC!I46-FC_NE!I46-FC_E!I46</f>
        <v>-85.4542562338778</v>
      </c>
      <c r="J46" s="10">
        <f>AFC!J46-FC_NE!J46-FC_E!J46</f>
        <v>-60.490111779879555</v>
      </c>
      <c r="K46" s="10">
        <f>AFC!K46-FC_NE!K46-FC_E!K46</f>
        <v>-39.36663800515916</v>
      </c>
      <c r="L46" s="10">
        <f>AFC!L46-FC_NE!L46-FC_E!L46</f>
        <v>-10.03155631986246</v>
      </c>
      <c r="M46" s="10">
        <f>AFC!M46-FC_NE!M46-FC_E!M46</f>
        <v>-5.0157351676697886</v>
      </c>
      <c r="N46" s="10">
        <f>AFC!N46-FC_NE!N46-FC_E!N46</f>
        <v>-52.16388650043001</v>
      </c>
      <c r="O46" s="10">
        <f>AFC!O46-FC_NE!O46-FC_E!O46</f>
        <v>-73.230180567497911</v>
      </c>
      <c r="P46" s="10">
        <f>AFC!P46-FC_NE!P46-FC_E!P46</f>
        <v>-83.261650902837516</v>
      </c>
      <c r="Q46" s="10">
        <f>AFC!Q46-FC_NE!Q46-FC_E!Q46</f>
        <v>-46.145055889939783</v>
      </c>
      <c r="R46" s="10">
        <f>AFC!R46-FC_NE!R46-FC_E!R46</f>
        <v>8.5984522797843965E-5</v>
      </c>
      <c r="S46" s="10">
        <f>AFC!S46-FC_NE!S46-FC_E!S46</f>
        <v>-2.8421709430404007E-14</v>
      </c>
      <c r="T46" s="10">
        <f>AFC!T46-FC_NE!T46-FC_E!T46</f>
        <v>-8.5265128291212022E-14</v>
      </c>
      <c r="U46" s="10">
        <f>AFC!U46-FC_NE!U46-FC_E!U46</f>
        <v>8.5984522741000546E-5</v>
      </c>
      <c r="V46" s="10">
        <f>AFC!V46-FC_NE!V46-FC_E!V46</f>
        <v>15.528718830610558</v>
      </c>
      <c r="W46" s="10">
        <f>AFC!W46-FC_NE!W46-FC_E!W46</f>
        <v>24.438779019776348</v>
      </c>
      <c r="X46" s="10">
        <f>AFC!X46-FC_NE!X46-FC_E!X46</f>
        <v>111.63585554600172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1.1368683772161603E-13</v>
      </c>
      <c r="D47" s="10">
        <f>AFC!D47-FC_NE!D47-FC_E!D47</f>
        <v>8.5984522797843965E-5</v>
      </c>
      <c r="E47" s="10">
        <f>AFC!E47-FC_NE!E47-FC_E!E47</f>
        <v>-8.598452257047029E-5</v>
      </c>
      <c r="F47" s="10">
        <f>AFC!F47-FC_NE!F47-FC_E!F47</f>
        <v>-8.5984522684157128E-5</v>
      </c>
      <c r="G47" s="10">
        <f>AFC!G47-FC_NE!G47-FC_E!G47</f>
        <v>8.5984522797843965E-5</v>
      </c>
      <c r="H47" s="10">
        <f>AFC!H47-FC_NE!H47-FC_E!H47</f>
        <v>-4.5474735088646412E-13</v>
      </c>
      <c r="I47" s="10">
        <f>AFC!I47-FC_NE!I47-FC_E!I47</f>
        <v>8.5984522456783452E-5</v>
      </c>
      <c r="J47" s="10">
        <f>AFC!J47-FC_NE!J47-FC_E!J47</f>
        <v>2.2737367544323206E-13</v>
      </c>
      <c r="K47" s="10">
        <f>AFC!K47-FC_NE!K47-FC_E!K47</f>
        <v>-23.043938091144128</v>
      </c>
      <c r="L47" s="10">
        <f>AFC!L47-FC_NE!L47-FC_E!L47</f>
        <v>8.5984522684157128E-5</v>
      </c>
      <c r="M47" s="10">
        <f>AFC!M47-FC_NE!M47-FC_E!M47</f>
        <v>-8.5984523593651829E-5</v>
      </c>
      <c r="N47" s="10">
        <f>AFC!N47-FC_NE!N47-FC_E!N47</f>
        <v>2.2737367544323206E-13</v>
      </c>
      <c r="O47" s="10">
        <f>AFC!O47-FC_NE!O47-FC_E!O47</f>
        <v>8.5984522002036101E-5</v>
      </c>
      <c r="P47" s="10">
        <f>AFC!P47-FC_NE!P47-FC_E!P47</f>
        <v>-8.5984522002036101E-5</v>
      </c>
      <c r="Q47" s="10">
        <f>AFC!Q47-FC_NE!Q47-FC_E!Q47</f>
        <v>-8.5984523593651829E-5</v>
      </c>
      <c r="R47" s="10">
        <f>AFC!R47-FC_NE!R47-FC_E!R47</f>
        <v>-8.5984522229409777E-5</v>
      </c>
      <c r="S47" s="10">
        <f>AFC!S47-FC_NE!S47-FC_E!S47</f>
        <v>0</v>
      </c>
      <c r="T47" s="10">
        <f>AFC!T47-FC_NE!T47-FC_E!T47</f>
        <v>-8.5984523138904478E-5</v>
      </c>
      <c r="U47" s="10">
        <f>AFC!U47-FC_NE!U47-FC_E!U47</f>
        <v>8.5984523593651829E-5</v>
      </c>
      <c r="V47" s="10">
        <f>AFC!V47-FC_NE!V47-FC_E!V47</f>
        <v>-8.5984522911530803E-5</v>
      </c>
      <c r="W47" s="10">
        <f>AFC!W47-FC_NE!W47-FC_E!W47</f>
        <v>0</v>
      </c>
      <c r="X47" s="10">
        <f>AFC!X47-FC_NE!X47-FC_E!X47</f>
        <v>-4.5474735088646412E-13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0</v>
      </c>
      <c r="H48" s="10">
        <f>AFC!H48-FC_NE!H48-FC_E!H48</f>
        <v>0</v>
      </c>
      <c r="I48" s="10">
        <f>AFC!I48-FC_NE!I48-FC_E!I48</f>
        <v>-2.3288048151332816</v>
      </c>
      <c r="J48" s="10">
        <f>AFC!J48-FC_NE!J48-FC_E!J48</f>
        <v>0</v>
      </c>
      <c r="K48" s="10">
        <f>AFC!K48-FC_NE!K48-FC_E!K48</f>
        <v>0</v>
      </c>
      <c r="L48" s="10">
        <f>AFC!L48-FC_NE!L48-FC_E!L48</f>
        <v>8.5984522769422256E-5</v>
      </c>
      <c r="M48" s="10">
        <f>AFC!M48-FC_NE!M48-FC_E!M48</f>
        <v>6.1144453998280213</v>
      </c>
      <c r="N48" s="10">
        <f>AFC!N48-FC_NE!N48-FC_E!N48</f>
        <v>57.323043852106622</v>
      </c>
      <c r="O48" s="10">
        <f>AFC!O48-FC_NE!O48-FC_E!O48</f>
        <v>38.97970765262253</v>
      </c>
      <c r="P48" s="10">
        <f>AFC!P48-FC_NE!P48-FC_E!P48</f>
        <v>1.5285468615649194</v>
      </c>
      <c r="Q48" s="10">
        <f>AFC!Q48-FC_NE!Q48-FC_E!Q48</f>
        <v>0</v>
      </c>
      <c r="R48" s="10">
        <f>AFC!R48-FC_NE!R48-FC_E!R48</f>
        <v>-8.5984522783633111E-5</v>
      </c>
      <c r="S48" s="10">
        <f>AFC!S48-FC_NE!S48-FC_E!S48</f>
        <v>2.2928632846087709</v>
      </c>
      <c r="T48" s="10">
        <f>AFC!T48-FC_NE!T48-FC_E!T48</f>
        <v>-8.5984522790738538E-5</v>
      </c>
      <c r="U48" s="10">
        <f>AFC!U48-FC_NE!U48-FC_E!U48</f>
        <v>-3.6228718830610376</v>
      </c>
      <c r="V48" s="10">
        <f>AFC!V48-FC_NE!V48-FC_E!V48</f>
        <v>0</v>
      </c>
      <c r="W48" s="10">
        <f>AFC!W48-FC_NE!W48-FC_E!W48</f>
        <v>0.24918314703354127</v>
      </c>
      <c r="X48" s="10">
        <f>AFC!X48-FC_NE!X48-FC_E!X48</f>
        <v>52.079105760963031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1.4210854715202004E-14</v>
      </c>
      <c r="D49" s="10">
        <f>AFC!D49-FC_NE!D49-FC_E!D49</f>
        <v>0</v>
      </c>
      <c r="E49" s="10">
        <f>AFC!E49-FC_NE!E49-FC_E!E49</f>
        <v>-8.5984522797843965E-5</v>
      </c>
      <c r="F49" s="10">
        <f>AFC!F49-FC_NE!F49-FC_E!F49</f>
        <v>8.5984522769422256E-5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1.4210854715202004E-14</v>
      </c>
      <c r="J49" s="10">
        <f>AFC!J49-FC_NE!J49-FC_E!J49</f>
        <v>2.8421709430404007E-14</v>
      </c>
      <c r="K49" s="10">
        <f>AFC!K49-FC_NE!K49-FC_E!K49</f>
        <v>1.4210854715202004E-14</v>
      </c>
      <c r="L49" s="10">
        <f>AFC!L49-FC_NE!L49-FC_E!L49</f>
        <v>-2.8421709430404007E-14</v>
      </c>
      <c r="M49" s="10">
        <f>AFC!M49-FC_NE!M49-FC_E!M49</f>
        <v>0</v>
      </c>
      <c r="N49" s="10">
        <f>AFC!N49-FC_NE!N49-FC_E!N49</f>
        <v>-8.5984522769422256E-5</v>
      </c>
      <c r="O49" s="10">
        <f>AFC!O49-FC_NE!O49-FC_E!O49</f>
        <v>8.5984522797843965E-5</v>
      </c>
      <c r="P49" s="10">
        <f>AFC!P49-FC_NE!P49-FC_E!P49</f>
        <v>-2.8421709430404007E-14</v>
      </c>
      <c r="Q49" s="10">
        <f>AFC!Q49-FC_NE!Q49-FC_E!Q49</f>
        <v>-8.5984522797843965E-5</v>
      </c>
      <c r="R49" s="10">
        <f>AFC!R49-FC_NE!R49-FC_E!R49</f>
        <v>0</v>
      </c>
      <c r="S49" s="10">
        <f>AFC!S49-FC_NE!S49-FC_E!S49</f>
        <v>-5.6843418860808015E-14</v>
      </c>
      <c r="T49" s="10">
        <f>AFC!T49-FC_NE!T49-FC_E!T49</f>
        <v>5.6843418860808015E-14</v>
      </c>
      <c r="U49" s="10">
        <f>AFC!U49-FC_NE!U49-FC_E!U49</f>
        <v>8.5984522769422256E-5</v>
      </c>
      <c r="V49" s="10">
        <f>AFC!V49-FC_NE!V49-FC_E!V49</f>
        <v>-5.6843418860808015E-14</v>
      </c>
      <c r="W49" s="10">
        <f>AFC!W49-FC_NE!W49-FC_E!W49</f>
        <v>8.5984522741000546E-5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-219.87695614789337</v>
      </c>
      <c r="D50" s="10">
        <f>AFC!D50-FC_NE!D50-FC_E!D50</f>
        <v>-8.5984522741000546E-5</v>
      </c>
      <c r="E50" s="10">
        <f>AFC!E50-FC_NE!E50-FC_E!E50</f>
        <v>138.26294067067923</v>
      </c>
      <c r="F50" s="10">
        <f>AFC!F50-FC_NE!F50-FC_E!F50</f>
        <v>89.294840928632894</v>
      </c>
      <c r="G50" s="10">
        <f>AFC!G50-FC_NE!G50-FC_E!G50</f>
        <v>121.94024075666364</v>
      </c>
      <c r="H50" s="10">
        <f>AFC!H50-FC_NE!H50-FC_E!H50</f>
        <v>-7.6813413585553398</v>
      </c>
      <c r="I50" s="10">
        <f>AFC!I50-FC_NE!I50-FC_E!I50</f>
        <v>-3.8407566638004473</v>
      </c>
      <c r="J50" s="10">
        <f>AFC!J50-FC_NE!J50-FC_E!J50</f>
        <v>36.485898538263079</v>
      </c>
      <c r="K50" s="10">
        <f>AFC!K50-FC_NE!K50-FC_E!K50</f>
        <v>66.494668959587216</v>
      </c>
      <c r="L50" s="10">
        <f>AFC!L50-FC_NE!L50-FC_E!L50</f>
        <v>-2.7706792777300713</v>
      </c>
      <c r="M50" s="10">
        <f>AFC!M50-FC_NE!M50-FC_E!M50</f>
        <v>-2.1495270851247059</v>
      </c>
      <c r="N50" s="10">
        <f>AFC!N50-FC_NE!N50-FC_E!N50</f>
        <v>0.71668099742052194</v>
      </c>
      <c r="O50" s="10">
        <f>AFC!O50-FC_NE!O50-FC_E!O50</f>
        <v>6.6638005159071385</v>
      </c>
      <c r="P50" s="10">
        <f>AFC!P50-FC_NE!P50-FC_E!P50</f>
        <v>4.5857265692175124</v>
      </c>
      <c r="Q50" s="10">
        <f>AFC!Q50-FC_NE!Q50-FC_E!Q50</f>
        <v>23.693551160791117</v>
      </c>
      <c r="R50" s="10">
        <f>AFC!R50-FC_NE!R50-FC_E!R50</f>
        <v>-3.5527136788005009E-15</v>
      </c>
      <c r="S50" s="10">
        <f>AFC!S50-FC_NE!S50-FC_E!S50</f>
        <v>-8.5984522274928921E-5</v>
      </c>
      <c r="T50" s="10">
        <f>AFC!T50-FC_NE!T50-FC_E!T50</f>
        <v>56.74634565778149</v>
      </c>
      <c r="U50" s="10">
        <f>AFC!U50-FC_NE!U50-FC_E!U50</f>
        <v>80.443594153052842</v>
      </c>
      <c r="V50" s="10">
        <f>AFC!V50-FC_NE!V50-FC_E!V50</f>
        <v>19.773602751504821</v>
      </c>
      <c r="W50" s="10">
        <f>AFC!W50-FC_NE!W50-FC_E!W50</f>
        <v>13.895356835768983</v>
      </c>
      <c r="X50" s="10">
        <f>AFC!X50-FC_NE!X50-FC_E!X50</f>
        <v>91.243250214961336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0</v>
      </c>
      <c r="D51" s="37">
        <f>AFC!D51-FC_NE!D51-FC_E!D51</f>
        <v>153.82631126397155</v>
      </c>
      <c r="E51" s="37">
        <f>AFC!E51-FC_NE!E51-FC_E!E51</f>
        <v>107.52364574376679</v>
      </c>
      <c r="F51" s="37">
        <f>AFC!F51-FC_NE!F51-FC_E!F51</f>
        <v>145.01289767841445</v>
      </c>
      <c r="G51" s="37">
        <f>AFC!G51-FC_NE!G51-FC_E!G51</f>
        <v>70.378331900255034</v>
      </c>
      <c r="H51" s="37">
        <f>AFC!H51-FC_NE!H51-FC_E!H51</f>
        <v>-8.361994840931402</v>
      </c>
      <c r="I51" s="37">
        <f>AFC!I51-FC_NE!I51-FC_E!I51</f>
        <v>310.83404987102222</v>
      </c>
      <c r="J51" s="37">
        <f>AFC!J51-FC_NE!J51-FC_E!J51</f>
        <v>228.5038693035267</v>
      </c>
      <c r="K51" s="37">
        <f>AFC!K51-FC_NE!K51-FC_E!K51</f>
        <v>164.38091143594102</v>
      </c>
      <c r="L51" s="37">
        <f>AFC!L51-FC_NE!L51-FC_E!L51</f>
        <v>0.73086844367935555</v>
      </c>
      <c r="M51" s="37">
        <f>AFC!M51-FC_NE!M51-FC_E!M51</f>
        <v>-161.28546861565155</v>
      </c>
      <c r="N51" s="37">
        <f>AFC!N51-FC_NE!N51-FC_E!N51</f>
        <v>-58.533963886502534</v>
      </c>
      <c r="O51" s="37">
        <f>AFC!O51-FC_NE!O51-FC_E!O51</f>
        <v>-88.865004299226712</v>
      </c>
      <c r="P51" s="37">
        <f>AFC!P51-FC_NE!P51-FC_E!P51</f>
        <v>-73.086844368015591</v>
      </c>
      <c r="Q51" s="37">
        <f>AFC!Q51-FC_NE!Q51-FC_E!Q51</f>
        <v>31.427343078248668</v>
      </c>
      <c r="R51" s="37">
        <f>AFC!R51-FC_NE!R51-FC_E!R51</f>
        <v>-136.09200343938028</v>
      </c>
      <c r="S51" s="37">
        <f>AFC!S51-FC_NE!S51-FC_E!S51</f>
        <v>-53.310404127256334</v>
      </c>
      <c r="T51" s="37">
        <f>AFC!T51-FC_NE!T51-FC_E!T51</f>
        <v>49.303869303515967</v>
      </c>
      <c r="U51" s="37">
        <f>AFC!U51-FC_NE!U51-FC_E!U51</f>
        <v>566.388736027513</v>
      </c>
      <c r="V51" s="37">
        <f>AFC!V51-FC_NE!V51-FC_E!V51</f>
        <v>230.09759243335975</v>
      </c>
      <c r="W51" s="37">
        <f>AFC!W51-FC_NE!W51-FC_E!W51</f>
        <v>931.97996560618958</v>
      </c>
      <c r="X51" s="37">
        <f>AFC!X51-FC_NE!X51-FC_E!X51</f>
        <v>531.06629406707179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3.8191672047105385E-13</v>
      </c>
      <c r="D52" s="37">
        <f t="shared" si="20"/>
        <v>-1.7196904556904258E-4</v>
      </c>
      <c r="E52" s="37">
        <f t="shared" si="20"/>
        <v>-8.5984522907978089E-5</v>
      </c>
      <c r="F52" s="37">
        <f t="shared" si="20"/>
        <v>1.7196904538874236E-4</v>
      </c>
      <c r="G52" s="37">
        <f t="shared" si="20"/>
        <v>8.5984522200988067E-5</v>
      </c>
      <c r="H52" s="37">
        <f t="shared" si="20"/>
        <v>1.7196904411775904E-4</v>
      </c>
      <c r="I52" s="37">
        <f t="shared" si="20"/>
        <v>-5.1590713460614168E-4</v>
      </c>
      <c r="J52" s="37">
        <f t="shared" si="20"/>
        <v>-8.5984524097915127E-5</v>
      </c>
      <c r="K52" s="37">
        <f t="shared" si="20"/>
        <v>-1.4210854715202004E-14</v>
      </c>
      <c r="L52" s="37">
        <f t="shared" si="20"/>
        <v>8.5984523948923197E-5</v>
      </c>
      <c r="M52" s="37">
        <f t="shared" si="20"/>
        <v>9.5923269327613525E-13</v>
      </c>
      <c r="N52" s="37">
        <f t="shared" si="20"/>
        <v>1.7196904669702917E-4</v>
      </c>
      <c r="O52" s="37">
        <f t="shared" si="20"/>
        <v>-4.3876013933186186E-13</v>
      </c>
      <c r="P52" s="37">
        <f t="shared" si="20"/>
        <v>2.5795357213098669E-4</v>
      </c>
      <c r="Q52" s="37">
        <f t="shared" si="20"/>
        <v>2.5795357043278955E-4</v>
      </c>
      <c r="R52" s="37">
        <f t="shared" si="20"/>
        <v>2.7977620220553945E-13</v>
      </c>
      <c r="S52" s="37">
        <f t="shared" si="20"/>
        <v>-5.1590713703753011E-4</v>
      </c>
      <c r="T52" s="37">
        <f t="shared" si="20"/>
        <v>-7.2872263778833712E-14</v>
      </c>
      <c r="U52" s="37">
        <f t="shared" si="20"/>
        <v>-2.5795357330404833E-4</v>
      </c>
      <c r="V52" s="37">
        <f t="shared" si="20"/>
        <v>1.7196904518357314E-4</v>
      </c>
      <c r="W52" s="37">
        <f t="shared" si="20"/>
        <v>8.5984522769422256E-5</v>
      </c>
      <c r="X52" s="37">
        <f t="shared" ref="X52" si="21">SUM(X53:X70)</f>
        <v>-2.5795356784419354E-4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2.8421709430404007E-14</v>
      </c>
      <c r="D53" s="10">
        <f>AFC!D53-FC_NE!D53-FC_E!D53</f>
        <v>0</v>
      </c>
      <c r="E53" s="10">
        <f>AFC!E53-FC_NE!E53-FC_E!E53</f>
        <v>-1.1368683772161603E-13</v>
      </c>
      <c r="F53" s="10">
        <f>AFC!F53-FC_NE!F53-FC_E!F53</f>
        <v>-8.5265128291212022E-14</v>
      </c>
      <c r="G53" s="10">
        <f>AFC!G53-FC_NE!G53-FC_E!G53</f>
        <v>-2.8421709430404007E-14</v>
      </c>
      <c r="H53" s="10">
        <f>AFC!H53-FC_NE!H53-FC_E!H53</f>
        <v>0</v>
      </c>
      <c r="I53" s="10">
        <f>AFC!I53-FC_NE!I53-FC_E!I53</f>
        <v>-2.8421709430404007E-14</v>
      </c>
      <c r="J53" s="10">
        <f>AFC!J53-FC_NE!J53-FC_E!J53</f>
        <v>-5.6843418860808015E-14</v>
      </c>
      <c r="K53" s="10">
        <f>AFC!K53-FC_NE!K53-FC_E!K53</f>
        <v>5.6843418860808015E-14</v>
      </c>
      <c r="L53" s="10">
        <f>AFC!L53-FC_NE!L53-FC_E!L53</f>
        <v>0</v>
      </c>
      <c r="M53" s="10">
        <f>AFC!M53-FC_NE!M53-FC_E!M53</f>
        <v>-2.8421709430404007E-14</v>
      </c>
      <c r="N53" s="10">
        <f>AFC!N53-FC_NE!N53-FC_E!N53</f>
        <v>-5.6843418860808015E-14</v>
      </c>
      <c r="O53" s="10">
        <f>AFC!O53-FC_NE!O53-FC_E!O53</f>
        <v>5.6843418860808015E-14</v>
      </c>
      <c r="P53" s="10">
        <f>AFC!P53-FC_NE!P53-FC_E!P53</f>
        <v>2.8421709430404007E-14</v>
      </c>
      <c r="Q53" s="10">
        <f>AFC!Q53-FC_NE!Q53-FC_E!Q53</f>
        <v>-2.8421709430404007E-14</v>
      </c>
      <c r="R53" s="10">
        <f>AFC!R53-FC_NE!R53-FC_E!R53</f>
        <v>-2.8421709430404007E-14</v>
      </c>
      <c r="S53" s="10">
        <f>AFC!S53-FC_NE!S53-FC_E!S53</f>
        <v>0</v>
      </c>
      <c r="T53" s="10">
        <f>AFC!T53-FC_NE!T53-FC_E!T53</f>
        <v>2.8421709430404007E-14</v>
      </c>
      <c r="U53" s="10">
        <f>AFC!U53-FC_NE!U53-FC_E!U53</f>
        <v>0</v>
      </c>
      <c r="V53" s="10">
        <f>AFC!V53-FC_NE!V53-FC_E!V53</f>
        <v>8.5265128291212022E-14</v>
      </c>
      <c r="W53" s="10">
        <f>AFC!W53-FC_NE!W53-FC_E!W53</f>
        <v>-8.5265128291212022E-14</v>
      </c>
      <c r="X53" s="10">
        <f>AFC!X53-FC_NE!X53-FC_E!X53</f>
        <v>-5.6843418860808015E-14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-8.5984522781856754E-5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8.5984522797843965E-5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-8.5984522785409467E-5</v>
      </c>
      <c r="D58" s="10">
        <f>AFC!D58-FC_NE!D58-FC_E!D58</f>
        <v>-8.5984522785409467E-5</v>
      </c>
      <c r="E58" s="10">
        <f>AFC!E58-FC_NE!E58-FC_E!E58</f>
        <v>0</v>
      </c>
      <c r="F58" s="10">
        <f>AFC!F58-FC_NE!F58-FC_E!F58</f>
        <v>8.5984522786297646E-5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-8.5984522790738538E-5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-8.5984522797843965E-5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8.5984523138904478E-5</v>
      </c>
      <c r="D59" s="10">
        <f>AFC!D59-FC_NE!D59-FC_E!D59</f>
        <v>0</v>
      </c>
      <c r="E59" s="10">
        <f>AFC!E59-FC_NE!E59-FC_E!E59</f>
        <v>0</v>
      </c>
      <c r="F59" s="10">
        <f>AFC!F59-FC_NE!F59-FC_E!F59</f>
        <v>8.5984522684157128E-5</v>
      </c>
      <c r="G59" s="10">
        <f>AFC!G59-FC_NE!G59-FC_E!G59</f>
        <v>8.5984522229409777E-5</v>
      </c>
      <c r="H59" s="10">
        <f>AFC!H59-FC_NE!H59-FC_E!H59</f>
        <v>8.5984521319915075E-5</v>
      </c>
      <c r="I59" s="10">
        <f>AFC!I59-FC_NE!I59-FC_E!I59</f>
        <v>-2.5795356623348198E-4</v>
      </c>
      <c r="J59" s="10">
        <f>AFC!J59-FC_NE!J59-FC_E!J59</f>
        <v>-8.598452404839918E-5</v>
      </c>
      <c r="K59" s="10">
        <f>AFC!K59-FC_NE!K59-FC_E!K59</f>
        <v>0</v>
      </c>
      <c r="L59" s="10">
        <f>AFC!L59-FC_NE!L59-FC_E!L59</f>
        <v>8.598452404839918E-5</v>
      </c>
      <c r="M59" s="10">
        <f>AFC!M59-FC_NE!M59-FC_E!M59</f>
        <v>8.598452404839918E-5</v>
      </c>
      <c r="N59" s="10">
        <f>AFC!N59-FC_NE!N59-FC_E!N59</f>
        <v>8.598452404839918E-5</v>
      </c>
      <c r="O59" s="10">
        <f>AFC!O59-FC_NE!O59-FC_E!O59</f>
        <v>8.5984522229409777E-5</v>
      </c>
      <c r="P59" s="10">
        <f>AFC!P59-FC_NE!P59-FC_E!P59</f>
        <v>1.7196904900629306E-4</v>
      </c>
      <c r="Q59" s="10">
        <f>AFC!Q59-FC_NE!Q59-FC_E!Q59</f>
        <v>8.5984524957893882E-5</v>
      </c>
      <c r="R59" s="10">
        <f>AFC!R59-FC_NE!R59-FC_E!R59</f>
        <v>-1.7196904536831426E-4</v>
      </c>
      <c r="S59" s="10">
        <f>AFC!S59-FC_NE!S59-FC_E!S59</f>
        <v>-2.5795356850721873E-4</v>
      </c>
      <c r="T59" s="10">
        <f>AFC!T59-FC_NE!T59-FC_E!T59</f>
        <v>0</v>
      </c>
      <c r="U59" s="10">
        <f>AFC!U59-FC_NE!U59-FC_E!U59</f>
        <v>-8.5984527686377987E-5</v>
      </c>
      <c r="V59" s="10">
        <f>AFC!V59-FC_NE!V59-FC_E!V59</f>
        <v>1.7196904536831426E-4</v>
      </c>
      <c r="W59" s="10">
        <f>AFC!W59-FC_NE!W59-FC_E!W59</f>
        <v>0</v>
      </c>
      <c r="X59" s="10">
        <f>AFC!X59-FC_NE!X59-FC_E!X59</f>
        <v>-8.5984522229409777E-5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-8.5984522783633111E-5</v>
      </c>
      <c r="E61" s="10">
        <f>AFC!E61-FC_NE!E61-FC_E!E61</f>
        <v>-8.5984522794291252E-5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8.5984522783633111E-5</v>
      </c>
      <c r="I61" s="10">
        <f>AFC!I61-FC_NE!I61-FC_E!I61</f>
        <v>-8.5984522783633111E-5</v>
      </c>
      <c r="J61" s="10">
        <f>AFC!J61-FC_NE!J61-FC_E!J61</f>
        <v>0</v>
      </c>
      <c r="K61" s="10">
        <f>AFC!K61-FC_NE!K61-FC_E!K61</f>
        <v>-8.5984522804949393E-5</v>
      </c>
      <c r="L61" s="10">
        <f>AFC!L61-FC_NE!L61-FC_E!L61</f>
        <v>8.5984522755211401E-5</v>
      </c>
      <c r="M61" s="10">
        <f>AFC!M61-FC_NE!M61-FC_E!M61</f>
        <v>0</v>
      </c>
      <c r="N61" s="10">
        <f>AFC!N61-FC_NE!N61-FC_E!N61</f>
        <v>-8.5984522833371102E-5</v>
      </c>
      <c r="O61" s="10">
        <f>AFC!O61-FC_NE!O61-FC_E!O61</f>
        <v>-8.5984522826265675E-5</v>
      </c>
      <c r="P61" s="10">
        <f>AFC!P61-FC_NE!P61-FC_E!P61</f>
        <v>1.7196904565253135E-4</v>
      </c>
      <c r="Q61" s="10">
        <f>AFC!Q61-FC_NE!Q61-FC_E!Q61</f>
        <v>8.5984522783633111E-5</v>
      </c>
      <c r="R61" s="10">
        <f>AFC!R61-FC_NE!R61-FC_E!R61</f>
        <v>1.7196904560989879E-4</v>
      </c>
      <c r="S61" s="10">
        <f>AFC!S61-FC_NE!S61-FC_E!S61</f>
        <v>-8.5984522755211401E-5</v>
      </c>
      <c r="T61" s="10">
        <f>AFC!T61-FC_NE!T61-FC_E!T61</f>
        <v>8.5984522712578837E-5</v>
      </c>
      <c r="U61" s="10">
        <f>AFC!U61-FC_NE!U61-FC_E!U61</f>
        <v>-8.5984522868898239E-5</v>
      </c>
      <c r="V61" s="10">
        <f>AFC!V61-FC_NE!V61-FC_E!V61</f>
        <v>-8.5984522840476529E-5</v>
      </c>
      <c r="W61" s="10">
        <f>AFC!W61-FC_NE!W61-FC_E!W61</f>
        <v>0</v>
      </c>
      <c r="X61" s="10">
        <f>AFC!X61-FC_NE!X61-FC_E!X61</f>
        <v>-1.7196904558147708E-4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-8.5984522785853557E-5</v>
      </c>
      <c r="J62" s="10">
        <f>AFC!J62-FC_NE!J62-FC_E!J62</f>
        <v>-8.5984522786075601E-5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8.5984522783633111E-5</v>
      </c>
      <c r="R62" s="10">
        <f>AFC!R62-FC_NE!R62-FC_E!R62</f>
        <v>0</v>
      </c>
      <c r="S62" s="10">
        <f>AFC!S62-FC_NE!S62-FC_E!S62</f>
        <v>-8.5984522797843965E-5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-8.5984522790738538E-5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3.5527136788005009E-15</v>
      </c>
      <c r="G63" s="10">
        <f>AFC!G63-FC_NE!G63-FC_E!G63</f>
        <v>0</v>
      </c>
      <c r="H63" s="10">
        <f>AFC!H63-FC_NE!H63-FC_E!H63</f>
        <v>7.1054273576010019E-15</v>
      </c>
      <c r="I63" s="10">
        <f>AFC!I63-FC_NE!I63-FC_E!I63</f>
        <v>-7.1054273576010019E-15</v>
      </c>
      <c r="J63" s="10">
        <f>AFC!J63-FC_NE!J63-FC_E!J63</f>
        <v>8.5984522797843965E-5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-2.8421709430404007E-14</v>
      </c>
      <c r="N63" s="10">
        <f>AFC!N63-FC_NE!N63-FC_E!N63</f>
        <v>8.5984522741000546E-5</v>
      </c>
      <c r="O63" s="10">
        <f>AFC!O63-FC_NE!O63-FC_E!O63</f>
        <v>-2.8421709430404007E-14</v>
      </c>
      <c r="P63" s="10">
        <f>AFC!P63-FC_NE!P63-FC_E!P63</f>
        <v>2.8421709430404007E-14</v>
      </c>
      <c r="Q63" s="10">
        <f>AFC!Q63-FC_NE!Q63-FC_E!Q63</f>
        <v>2.8421709430404007E-14</v>
      </c>
      <c r="R63" s="10">
        <f>AFC!R63-FC_NE!R63-FC_E!R63</f>
        <v>8.5984522797843965E-5</v>
      </c>
      <c r="S63" s="10">
        <f>AFC!S63-FC_NE!S63-FC_E!S63</f>
        <v>-5.6843418860808015E-14</v>
      </c>
      <c r="T63" s="10">
        <f>AFC!T63-FC_NE!T63-FC_E!T63</f>
        <v>2.8421709430404007E-14</v>
      </c>
      <c r="U63" s="10">
        <f>AFC!U63-FC_NE!U63-FC_E!U63</f>
        <v>-8.5984522797843965E-5</v>
      </c>
      <c r="V63" s="10">
        <f>AFC!V63-FC_NE!V63-FC_E!V63</f>
        <v>8.5984522741000546E-5</v>
      </c>
      <c r="W63" s="10">
        <f>AFC!W63-FC_NE!W63-FC_E!W63</f>
        <v>-5.6843418860808015E-14</v>
      </c>
      <c r="X63" s="10">
        <f>AFC!X63-FC_NE!X63-FC_E!X63</f>
        <v>2.8421709430404007E-14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8.5984522883109094E-5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7.1054273576010019E-15</v>
      </c>
      <c r="I65" s="10">
        <f>AFC!I65-FC_NE!I65-FC_E!I65</f>
        <v>-8.5984522767645899E-5</v>
      </c>
      <c r="J65" s="10">
        <f>AFC!J65-FC_NE!J65-FC_E!J65</f>
        <v>8.5984522786297646E-5</v>
      </c>
      <c r="K65" s="10">
        <f>AFC!K65-FC_NE!K65-FC_E!K65</f>
        <v>8.5984522733895119E-5</v>
      </c>
      <c r="L65" s="10">
        <f>AFC!L65-FC_NE!L65-FC_E!L65</f>
        <v>-8.5984522854687384E-5</v>
      </c>
      <c r="M65" s="10">
        <f>AFC!M65-FC_NE!M65-FC_E!M65</f>
        <v>-2.5579538487363607E-13</v>
      </c>
      <c r="N65" s="10">
        <f>AFC!N65-FC_NE!N65-FC_E!N65</f>
        <v>8.5984522797843965E-5</v>
      </c>
      <c r="O65" s="10">
        <f>AFC!O65-FC_NE!O65-FC_E!O65</f>
        <v>8.5984522911530803E-5</v>
      </c>
      <c r="P65" s="10">
        <f>AFC!P65-FC_NE!P65-FC_E!P65</f>
        <v>2.1316282072803006E-13</v>
      </c>
      <c r="Q65" s="10">
        <f>AFC!Q65-FC_NE!Q65-FC_E!Q65</f>
        <v>-9.2370555648813024E-14</v>
      </c>
      <c r="R65" s="10">
        <f>AFC!R65-FC_NE!R65-FC_E!R65</f>
        <v>-8.5984522731230584E-5</v>
      </c>
      <c r="S65" s="10">
        <f>AFC!S65-FC_NE!S65-FC_E!S65</f>
        <v>-8.5984522891990878E-5</v>
      </c>
      <c r="T65" s="10">
        <f>AFC!T65-FC_NE!T65-FC_E!T65</f>
        <v>-4.4450554348429705E-14</v>
      </c>
      <c r="U65" s="10">
        <f>AFC!U65-FC_NE!U65-FC_E!U65</f>
        <v>-4.8627768478581856E-14</v>
      </c>
      <c r="V65" s="10">
        <f>AFC!V65-FC_NE!V65-FC_E!V65</f>
        <v>-1.7053025658242404E-13</v>
      </c>
      <c r="W65" s="10">
        <f>AFC!W65-FC_NE!W65-FC_E!W65</f>
        <v>8.5984522911530803E-5</v>
      </c>
      <c r="X65" s="10">
        <f>AFC!X65-FC_NE!X65-FC_E!X65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-8.5984522797843965E-5</v>
      </c>
      <c r="Q66" s="10">
        <f>AFC!Q66-FC_NE!Q66-FC_E!Q66</f>
        <v>0</v>
      </c>
      <c r="R66" s="10">
        <f>AFC!R66-FC_NE!R66-FC_E!R66</f>
        <v>0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-8.5984522785409467E-5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8.5984522785853557E-5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-8.5984522776527683E-5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-8.5984522826265675E-5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-1.7196904555305537E-4</v>
      </c>
      <c r="D71" s="37">
        <f t="shared" si="22"/>
        <v>-2.5795356833668848E-4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-8.5984522769422256E-5</v>
      </c>
      <c r="I71" s="37">
        <f t="shared" si="22"/>
        <v>8.5984522769422256E-5</v>
      </c>
      <c r="J71" s="37">
        <f t="shared" si="22"/>
        <v>0</v>
      </c>
      <c r="K71" s="37">
        <f t="shared" si="22"/>
        <v>-8.5984522790738538E-5</v>
      </c>
      <c r="L71" s="37">
        <f t="shared" si="22"/>
        <v>-8.5984522797843965E-5</v>
      </c>
      <c r="M71" s="37">
        <f t="shared" si="22"/>
        <v>8.5984522783633111E-5</v>
      </c>
      <c r="N71" s="37">
        <f t="shared" si="22"/>
        <v>-8.5984522769422256E-5</v>
      </c>
      <c r="O71" s="37">
        <f t="shared" si="22"/>
        <v>-8.5984522854687384E-5</v>
      </c>
      <c r="P71" s="37">
        <f t="shared" si="22"/>
        <v>0</v>
      </c>
      <c r="Q71" s="37">
        <f t="shared" si="22"/>
        <v>0</v>
      </c>
      <c r="R71" s="37">
        <f t="shared" si="22"/>
        <v>-8.5984522741000546E-5</v>
      </c>
      <c r="S71" s="37">
        <f t="shared" si="22"/>
        <v>-8.5984522854687384E-5</v>
      </c>
      <c r="T71" s="37">
        <f t="shared" si="22"/>
        <v>-2.5795356836511019E-4</v>
      </c>
      <c r="U71" s="37">
        <f t="shared" si="22"/>
        <v>-1.7053025658242404E-13</v>
      </c>
      <c r="V71" s="37">
        <f t="shared" si="22"/>
        <v>8.5265128291212022E-14</v>
      </c>
      <c r="W71" s="37">
        <f t="shared" si="22"/>
        <v>8.5984522741000546E-5</v>
      </c>
      <c r="X71" s="37">
        <f t="shared" ref="X71" si="23">SUM(X72:X73)</f>
        <v>-2.579535683935319E-4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-1.7196904555305537E-4</v>
      </c>
      <c r="D72" s="10">
        <f>AFC!D72-FC_NE!D72-FC_E!D72</f>
        <v>-2.5795356833668848E-4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-8.5984522769422256E-5</v>
      </c>
      <c r="I72" s="10">
        <f>AFC!I72-FC_NE!I72-FC_E!I72</f>
        <v>8.5984522769422256E-5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-8.5984522797843965E-5</v>
      </c>
      <c r="M72" s="10">
        <f>AFC!M72-FC_NE!M72-FC_E!M72</f>
        <v>0</v>
      </c>
      <c r="N72" s="10">
        <f>AFC!N72-FC_NE!N72-FC_E!N72</f>
        <v>-1.7196904559568793E-4</v>
      </c>
      <c r="O72" s="10">
        <f>AFC!O72-FC_NE!O72-FC_E!O72</f>
        <v>-8.5984522854687384E-5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-8.5984522741000546E-5</v>
      </c>
      <c r="S72" s="10">
        <f>AFC!S72-FC_NE!S72-FC_E!S72</f>
        <v>-8.5984522854687384E-5</v>
      </c>
      <c r="T72" s="10">
        <f>AFC!T72-FC_NE!T72-FC_E!T72</f>
        <v>-1.7196904559568793E-4</v>
      </c>
      <c r="U72" s="10">
        <f>AFC!U72-FC_NE!U72-FC_E!U72</f>
        <v>-8.5984522911530803E-5</v>
      </c>
      <c r="V72" s="10">
        <f>AFC!V72-FC_NE!V72-FC_E!V72</f>
        <v>-8.5984522684157128E-5</v>
      </c>
      <c r="W72" s="10">
        <f>AFC!W72-FC_NE!W72-FC_E!W72</f>
        <v>0</v>
      </c>
      <c r="X72" s="10">
        <f>AFC!X72-FC_NE!X72-FC_E!X72</f>
        <v>-2.579535683935319E-4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-8.5984522790738538E-5</v>
      </c>
      <c r="L73" s="10">
        <f>AFC!L73-FC_NE!L73-FC_E!L73</f>
        <v>0</v>
      </c>
      <c r="M73" s="10">
        <f>AFC!M73-FC_NE!M73-FC_E!M73</f>
        <v>8.5984522783633111E-5</v>
      </c>
      <c r="N73" s="10">
        <f>AFC!N73-FC_NE!N73-FC_E!N73</f>
        <v>8.5984522826265675E-5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0</v>
      </c>
      <c r="S73" s="10">
        <f>AFC!S73-FC_NE!S73-FC_E!S73</f>
        <v>0</v>
      </c>
      <c r="T73" s="10">
        <f>AFC!T73-FC_NE!T73-FC_E!T73</f>
        <v>-8.5984522769422256E-5</v>
      </c>
      <c r="U73" s="10">
        <f>AFC!U73-FC_NE!U73-FC_E!U73</f>
        <v>8.5984522741000546E-5</v>
      </c>
      <c r="V73" s="10">
        <f>AFC!V73-FC_NE!V73-FC_E!V73</f>
        <v>8.5984522769422256E-5</v>
      </c>
      <c r="W73" s="10">
        <f>AFC!W73-FC_NE!W73-FC_E!W73</f>
        <v>8.5984522741000546E-5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0</v>
      </c>
      <c r="E75" s="37">
        <f>AFC!E75-FC_NE!E75-FC_E!E75</f>
        <v>0</v>
      </c>
      <c r="F75" s="37">
        <f>AFC!F75-FC_NE!F75-FC_E!F75</f>
        <v>0</v>
      </c>
      <c r="G75" s="37">
        <f>AFC!G75-FC_NE!G75-FC_E!G75</f>
        <v>8.5984527686377987E-5</v>
      </c>
      <c r="H75" s="37">
        <f>AFC!H75-FC_NE!H75-FC_E!H75</f>
        <v>-1.7196904263983015E-4</v>
      </c>
      <c r="I75" s="37">
        <f>AFC!I75-FC_NE!I75-FC_E!I75</f>
        <v>8.5984522229409777E-5</v>
      </c>
      <c r="J75" s="37">
        <f>AFC!J75-FC_NE!J75-FC_E!J75</f>
        <v>-1.7196904627780896E-4</v>
      </c>
      <c r="K75" s="37">
        <f>AFC!K75-FC_NE!K75-FC_E!K75</f>
        <v>-1.7196904536831426E-4</v>
      </c>
      <c r="L75" s="37">
        <f>AFC!L75-FC_NE!L75-FC_E!L75</f>
        <v>-8.5984523138904478E-5</v>
      </c>
      <c r="M75" s="37">
        <f>AFC!M75-FC_NE!M75-FC_E!M75</f>
        <v>8.5984522229409777E-5</v>
      </c>
      <c r="N75" s="37">
        <f>AFC!N75-FC_NE!N75-FC_E!N75</f>
        <v>-2.5795356668822933E-4</v>
      </c>
      <c r="O75" s="37">
        <f>AFC!O75-FC_NE!O75-FC_E!O75</f>
        <v>1.7196904900629306E-4</v>
      </c>
      <c r="P75" s="37">
        <f>AFC!P75-FC_NE!P75-FC_E!P75</f>
        <v>2.5795356759772403E-4</v>
      </c>
      <c r="Q75" s="37">
        <f>AFC!Q75-FC_NE!Q75-FC_E!Q75</f>
        <v>0</v>
      </c>
      <c r="R75" s="37">
        <f>AFC!R75-FC_NE!R75-FC_E!R75</f>
        <v>-2.5795357032620814E-4</v>
      </c>
      <c r="S75" s="37">
        <f>AFC!S75-FC_NE!S75-FC_E!S75</f>
        <v>-1.7196904263983015E-4</v>
      </c>
      <c r="T75" s="37">
        <f>AFC!T75-FC_NE!T75-FC_E!T75</f>
        <v>-8.5984524957893882E-5</v>
      </c>
      <c r="U75" s="37">
        <f>AFC!U75-FC_NE!U75-FC_E!U75</f>
        <v>8.5984522229409777E-5</v>
      </c>
      <c r="V75" s="37">
        <f>AFC!V75-FC_NE!V75-FC_E!V75</f>
        <v>0</v>
      </c>
      <c r="W75" s="37">
        <f>AFC!W75-FC_NE!W75-FC_E!W75</f>
        <v>-8.5984523138904478E-5</v>
      </c>
      <c r="X75" s="37">
        <f>AFC!X75-FC_NE!X75-FC_E!X75</f>
        <v>-8.5984525867388584E-5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5.1246775579784298E-2</v>
      </c>
      <c r="D76" s="40">
        <f>AFC!D76-FC_NE!D76-FC_E!D76</f>
        <v>-4.2820292346732458E-2</v>
      </c>
      <c r="E76" s="40">
        <f>AFC!E76-FC_NE!E76-FC_E!E76</f>
        <v>-2.9234737776278052E-3</v>
      </c>
      <c r="F76" s="40">
        <f>AFC!F76-FC_NE!F76-FC_E!F76</f>
        <v>2.4161650908354204E-2</v>
      </c>
      <c r="G76" s="40">
        <f>AFC!G76-FC_NE!G76-FC_E!G76</f>
        <v>1.1779879625464673E-2</v>
      </c>
      <c r="H76" s="40">
        <f>AFC!H76-FC_NE!H76-FC_E!H76</f>
        <v>-1.5477214165002806E-3</v>
      </c>
      <c r="I76" s="40">
        <f>AFC!I76-FC_NE!I76-FC_E!I76</f>
        <v>-7.2226999127451563E-3</v>
      </c>
      <c r="J76" s="40">
        <f>AFC!J76-FC_NE!J76-FC_E!J76</f>
        <v>-3.2072227006210596E-2</v>
      </c>
      <c r="K76" s="40">
        <f>AFC!K76-FC_NE!K76-FC_E!K76</f>
        <v>-5.692175408694311E-2</v>
      </c>
      <c r="L76" s="40">
        <f>AFC!L76-FC_NE!L76-FC_E!L76</f>
        <v>0.14127257093605294</v>
      </c>
      <c r="M76" s="40">
        <f>AFC!M76-FC_NE!M76-FC_E!M76</f>
        <v>0.10395528804474452</v>
      </c>
      <c r="N76" s="40">
        <f>AFC!N76-FC_NE!N76-FC_E!N76</f>
        <v>-1.4961306969780708E-2</v>
      </c>
      <c r="O76" s="40">
        <f>AFC!O76-FC_NE!O76-FC_E!O76</f>
        <v>2.2785898536312743E-2</v>
      </c>
      <c r="P76" s="40">
        <f>AFC!P76-FC_NE!P76-FC_E!P76</f>
        <v>-4.9785038694608374E-2</v>
      </c>
      <c r="Q76" s="40">
        <f>AFC!Q76-FC_NE!Q76-FC_E!Q76</f>
        <v>-1.8228718839964131E-2</v>
      </c>
      <c r="R76" s="40">
        <f>AFC!R76-FC_NE!R76-FC_E!R76</f>
        <v>0.11083404986493406</v>
      </c>
      <c r="S76" s="40">
        <f>AFC!S76-FC_NE!S76-FC_E!S76</f>
        <v>0.12149613069414045</v>
      </c>
      <c r="T76" s="40">
        <f>AFC!T76-FC_NE!T76-FC_E!T76</f>
        <v>8.5984522229409777E-5</v>
      </c>
      <c r="U76" s="40">
        <f>AFC!U76-FC_NE!U76-FC_E!U76</f>
        <v>0</v>
      </c>
      <c r="V76" s="40">
        <f>AFC!V76-FC_NE!V76-FC_E!V76</f>
        <v>0</v>
      </c>
      <c r="W76" s="40">
        <f>AFC!W76-FC_NE!W76-FC_E!W76</f>
        <v>0</v>
      </c>
      <c r="X76" s="40">
        <f>AFC!X76-FC_NE!X76-FC_E!X76</f>
        <v>3.2244196043393458E-2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00908E-2E4C-4890-A61A-FC3A6D0E8E3E}"/>
</file>

<file path=customXml/itemProps2.xml><?xml version="1.0" encoding="utf-8"?>
<ds:datastoreItem xmlns:ds="http://schemas.openxmlformats.org/officeDocument/2006/customXml" ds:itemID="{19E99AC5-F626-47DB-82B8-950CAD735C2D}"/>
</file>

<file path=customXml/itemProps3.xml><?xml version="1.0" encoding="utf-8"?>
<ds:datastoreItem xmlns:ds="http://schemas.openxmlformats.org/officeDocument/2006/customXml" ds:itemID="{289B33A8-8E81-40C9-802A-4B03BEB9CB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2024-05-20T16:54:45Z</dcterms:created>
  <dcterms:modified xsi:type="dcterms:W3CDTF">2024-05-20T16:54:45Z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