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2" i="149"/>
  <c r="B4" i="149"/>
  <c r="B80" i="149"/>
  <c r="B83" i="149"/>
  <c r="B45" i="149"/>
  <c r="B21" i="149"/>
  <c r="B32" i="149"/>
  <c r="B44" i="149"/>
  <c r="B14" i="149"/>
  <c r="B67" i="149"/>
  <c r="B5" i="149"/>
  <c r="B92" i="149"/>
  <c r="B31" i="149"/>
  <c r="B54" i="149"/>
  <c r="B62" i="149"/>
  <c r="B57" i="149"/>
  <c r="B94" i="149"/>
  <c r="B50" i="149"/>
  <c r="B23" i="149"/>
  <c r="B38" i="149"/>
  <c r="B29" i="149"/>
  <c r="B86" i="149"/>
  <c r="B63" i="149"/>
  <c r="B52" i="149"/>
  <c r="B12" i="149"/>
  <c r="B53" i="149"/>
  <c r="B55" i="149"/>
  <c r="B8" i="149"/>
  <c r="B70" i="149"/>
  <c r="B84" i="149"/>
  <c r="B6" i="149"/>
  <c r="B65" i="149"/>
  <c r="B91" i="149"/>
  <c r="B26" i="149"/>
  <c r="B93" i="149"/>
  <c r="B90" i="149"/>
  <c r="B64" i="149"/>
  <c r="B33" i="149"/>
  <c r="B34" i="149"/>
  <c r="B43" i="149"/>
  <c r="B77" i="149"/>
  <c r="B11" i="149"/>
  <c r="B18" i="149"/>
  <c r="B59" i="149"/>
  <c r="B22" i="149"/>
  <c r="B87" i="149"/>
  <c r="B46" i="149"/>
  <c r="B27" i="149"/>
  <c r="B47" i="149"/>
  <c r="B37" i="149"/>
  <c r="B82" i="149"/>
  <c r="B13" i="149"/>
  <c r="B66" i="149"/>
  <c r="B42" i="149"/>
  <c r="B20" i="149"/>
  <c r="B51" i="149"/>
  <c r="B35" i="149"/>
  <c r="B17" i="149"/>
  <c r="B95" i="149"/>
  <c r="B79" i="149"/>
  <c r="B69" i="149"/>
  <c r="B19" i="149"/>
  <c r="B85" i="149"/>
  <c r="B56" i="149"/>
  <c r="B9" i="149"/>
  <c r="B68" i="149"/>
  <c r="B60" i="149"/>
  <c r="B41" i="149"/>
  <c r="B58" i="149"/>
  <c r="B74" i="149"/>
  <c r="B10" i="149"/>
  <c r="B71" i="149"/>
  <c r="B39" i="149"/>
  <c r="B30" i="149"/>
  <c r="B89" i="149"/>
  <c r="B24" i="149"/>
  <c r="B48" i="149"/>
  <c r="B73" i="149"/>
  <c r="B40" i="149"/>
  <c r="B49" i="149"/>
  <c r="B81" i="149"/>
  <c r="B75" i="149"/>
  <c r="B16" i="149"/>
  <c r="B15" i="149"/>
  <c r="B76" i="149"/>
  <c r="B7" i="149"/>
  <c r="B25" i="149"/>
  <c r="B61" i="149"/>
  <c r="B36" i="149"/>
  <c r="B88" i="149"/>
  <c r="B78" i="149"/>
  <c r="B2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O62" i="123" s="1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V69" i="123" s="1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S21" i="123" s="1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E23" i="124"/>
  <c r="E22" i="201"/>
  <c r="M23" i="124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71"/>
  <c r="X17" i="171"/>
  <c r="X18" i="125"/>
  <c r="H23" i="125"/>
  <c r="H22" i="171"/>
  <c r="P22" i="171"/>
  <c r="P23" i="125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6" i="187" s="1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T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K48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N47" i="102"/>
  <c r="P48" i="102"/>
  <c r="N51" i="102"/>
  <c r="H61" i="185"/>
  <c r="P61" i="185"/>
  <c r="X61" i="185"/>
  <c r="T62" i="102"/>
  <c r="P64" i="102"/>
  <c r="D66" i="102"/>
  <c r="F67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D36" i="123" l="1"/>
  <c r="S26" i="191"/>
  <c r="K26" i="191"/>
  <c r="W65" i="123"/>
  <c r="F26" i="173"/>
  <c r="R26" i="191"/>
  <c r="V26" i="115"/>
  <c r="E17" i="104"/>
  <c r="M27" i="125"/>
  <c r="U17" i="125"/>
  <c r="P26" i="77"/>
  <c r="U26" i="186"/>
  <c r="F26" i="196"/>
  <c r="Q26" i="195"/>
  <c r="M26" i="192"/>
  <c r="L26" i="193"/>
  <c r="O26" i="188"/>
  <c r="H26" i="19"/>
  <c r="G26" i="186"/>
  <c r="V26" i="203"/>
  <c r="G44" i="123"/>
  <c r="M35" i="123"/>
  <c r="M30" i="123"/>
  <c r="U14" i="123"/>
  <c r="H3" i="110"/>
  <c r="P17" i="105"/>
  <c r="O52" i="106"/>
  <c r="I26" i="193"/>
  <c r="E48" i="102"/>
  <c r="K39" i="102"/>
  <c r="U31" i="102"/>
  <c r="T26" i="112"/>
  <c r="T26" i="194"/>
  <c r="G3" i="84"/>
  <c r="V27" i="104"/>
  <c r="V17" i="104"/>
  <c r="S26" i="114"/>
  <c r="X4" i="16"/>
  <c r="R8" i="75"/>
  <c r="M41" i="116"/>
  <c r="O38" i="116"/>
  <c r="N26" i="190"/>
  <c r="E26" i="190"/>
  <c r="S47" i="102"/>
  <c r="U44" i="102"/>
  <c r="C39" i="102"/>
  <c r="M31" i="102"/>
  <c r="V51" i="123"/>
  <c r="X48" i="123"/>
  <c r="L3" i="113"/>
  <c r="L3" i="163"/>
  <c r="P11" i="16"/>
  <c r="P22" i="105"/>
  <c r="P17" i="16"/>
  <c r="D26" i="187"/>
  <c r="L52" i="125"/>
  <c r="K70" i="116"/>
  <c r="C63" i="123"/>
  <c r="T26" i="173"/>
  <c r="P27" i="105"/>
  <c r="K11" i="105"/>
  <c r="W26" i="107"/>
  <c r="U3" i="83"/>
  <c r="Q68" i="116"/>
  <c r="M67" i="116"/>
  <c r="N7" i="123"/>
  <c r="T26" i="107"/>
  <c r="U26" i="171"/>
  <c r="R26" i="195"/>
  <c r="J26" i="189"/>
  <c r="M68" i="102"/>
  <c r="N3" i="186"/>
  <c r="L26" i="107"/>
  <c r="M3" i="121"/>
  <c r="V3" i="88"/>
  <c r="E47" i="123"/>
  <c r="U19" i="123"/>
  <c r="H3" i="19"/>
  <c r="V26" i="81"/>
  <c r="I26" i="201"/>
  <c r="T26" i="191"/>
  <c r="F26" i="108"/>
  <c r="U26" i="188"/>
  <c r="N26" i="187"/>
  <c r="F26" i="187"/>
  <c r="N17" i="104"/>
  <c r="P65" i="123"/>
  <c r="F26" i="197"/>
  <c r="N26" i="81"/>
  <c r="H3" i="112"/>
  <c r="E26" i="89"/>
  <c r="Q26" i="188"/>
  <c r="R27" i="104"/>
  <c r="J70" i="123"/>
  <c r="O3" i="80"/>
  <c r="P22" i="125"/>
  <c r="H4" i="104"/>
  <c r="K27" i="111"/>
  <c r="O26" i="115"/>
  <c r="P17" i="125"/>
  <c r="S71" i="102"/>
  <c r="Q37" i="123"/>
  <c r="N51" i="123"/>
  <c r="C3" i="193"/>
  <c r="C2" i="193" s="1"/>
  <c r="C36" i="116"/>
  <c r="K71" i="102"/>
  <c r="K3" i="190"/>
  <c r="K17" i="105"/>
  <c r="U14" i="102"/>
  <c r="E26" i="86"/>
  <c r="D50" i="123"/>
  <c r="O26" i="84"/>
  <c r="C51" i="102"/>
  <c r="W26" i="171"/>
  <c r="Q50" i="102"/>
  <c r="W26" i="19"/>
  <c r="P48" i="123"/>
  <c r="I26" i="89"/>
  <c r="G8" i="125"/>
  <c r="D26" i="86"/>
  <c r="T3" i="115"/>
  <c r="X51" i="123"/>
  <c r="N29" i="123"/>
  <c r="L17" i="106"/>
  <c r="K26" i="188"/>
  <c r="D26" i="114"/>
  <c r="D17" i="106"/>
  <c r="W26" i="201"/>
  <c r="S26" i="187"/>
  <c r="O4" i="16"/>
  <c r="D71" i="123"/>
  <c r="P26" i="163"/>
  <c r="H11" i="105"/>
  <c r="V4" i="16"/>
  <c r="R70" i="123"/>
  <c r="J40" i="123"/>
  <c r="L6" i="123"/>
  <c r="F66" i="116"/>
  <c r="N3" i="19"/>
  <c r="I41" i="123"/>
  <c r="G10" i="123"/>
  <c r="X3" i="107"/>
  <c r="H3" i="201"/>
  <c r="W26" i="112"/>
  <c r="I3" i="80"/>
  <c r="H14" i="102"/>
  <c r="X69" i="123"/>
  <c r="C27" i="111"/>
  <c r="M26" i="108"/>
  <c r="S22" i="16"/>
  <c r="R3" i="18"/>
  <c r="E36" i="102"/>
  <c r="P69" i="123"/>
  <c r="J26" i="86"/>
  <c r="E26" i="108"/>
  <c r="H69" i="123"/>
  <c r="D49" i="123"/>
  <c r="L21" i="123"/>
  <c r="C50" i="123"/>
  <c r="J3" i="107"/>
  <c r="R26" i="91"/>
  <c r="V3" i="183"/>
  <c r="K26" i="85"/>
  <c r="K17" i="111"/>
  <c r="S26" i="186"/>
  <c r="N68" i="123"/>
  <c r="J26" i="109"/>
  <c r="T3" i="83"/>
  <c r="T2" i="83" s="1"/>
  <c r="X26" i="193"/>
  <c r="K26" i="186"/>
  <c r="F68" i="123"/>
  <c r="R22" i="16"/>
  <c r="O66" i="116"/>
  <c r="U3" i="91"/>
  <c r="P26" i="193"/>
  <c r="L37" i="123"/>
  <c r="T3" i="186"/>
  <c r="H26" i="193"/>
  <c r="K38" i="123"/>
  <c r="N4" i="105"/>
  <c r="S26" i="17"/>
  <c r="K37" i="116"/>
  <c r="D67" i="123"/>
  <c r="H26" i="185"/>
  <c r="C17" i="111"/>
  <c r="U3" i="88"/>
  <c r="L26" i="187"/>
  <c r="I26" i="163"/>
  <c r="P51" i="123"/>
  <c r="R48" i="123"/>
  <c r="T45" i="123"/>
  <c r="V42" i="123"/>
  <c r="X39" i="123"/>
  <c r="D37" i="123"/>
  <c r="F29" i="123"/>
  <c r="D21" i="123"/>
  <c r="D16" i="123"/>
  <c r="F13" i="123"/>
  <c r="D6" i="123"/>
  <c r="R49" i="123"/>
  <c r="K26" i="197"/>
  <c r="S3" i="85"/>
  <c r="Q26" i="82"/>
  <c r="O26" i="17"/>
  <c r="M26" i="191"/>
  <c r="W26" i="194"/>
  <c r="E26" i="173"/>
  <c r="K20" i="102"/>
  <c r="H47" i="123"/>
  <c r="J44" i="123"/>
  <c r="L41" i="123"/>
  <c r="N38" i="123"/>
  <c r="P35" i="123"/>
  <c r="P30" i="123"/>
  <c r="P24" i="123"/>
  <c r="P19" i="123"/>
  <c r="P14" i="123"/>
  <c r="J26" i="171"/>
  <c r="L26" i="114"/>
  <c r="G3" i="198"/>
  <c r="G2" i="198" s="1"/>
  <c r="R3" i="193"/>
  <c r="W26" i="189"/>
  <c r="P46" i="102"/>
  <c r="R43" i="102"/>
  <c r="X29" i="102"/>
  <c r="J49" i="123"/>
  <c r="J49" i="93" s="1"/>
  <c r="J49" i="11" s="1"/>
  <c r="J49" i="9" s="1"/>
  <c r="J49" i="7" s="1"/>
  <c r="M47" i="123"/>
  <c r="O10" i="123"/>
  <c r="X3" i="85"/>
  <c r="N26" i="108"/>
  <c r="P3" i="192"/>
  <c r="T26" i="91"/>
  <c r="D3" i="87"/>
  <c r="M26" i="17"/>
  <c r="C26" i="187"/>
  <c r="R26" i="193"/>
  <c r="I26" i="19"/>
  <c r="R26" i="107"/>
  <c r="I49" i="123"/>
  <c r="K46" i="123"/>
  <c r="M43" i="123"/>
  <c r="O40" i="123"/>
  <c r="Q32" i="123"/>
  <c r="E24" i="123"/>
  <c r="E19" i="123"/>
  <c r="C26" i="17"/>
  <c r="F3" i="174"/>
  <c r="W26" i="173"/>
  <c r="T26" i="113"/>
  <c r="V26" i="107"/>
  <c r="D26" i="112"/>
  <c r="D3" i="83"/>
  <c r="D2" i="83" s="1"/>
  <c r="M3" i="17"/>
  <c r="Q3" i="19"/>
  <c r="C63" i="102"/>
  <c r="C2" i="204"/>
  <c r="U26" i="185"/>
  <c r="M22" i="124"/>
  <c r="S51" i="116"/>
  <c r="N3" i="86"/>
  <c r="L3" i="79"/>
  <c r="L2" i="79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M47" i="93" s="1"/>
  <c r="M47" i="11" s="1"/>
  <c r="M47" i="9" s="1"/>
  <c r="M47" i="7" s="1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D2" i="18" s="1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Q38" i="93"/>
  <c r="Q38" i="11" s="1"/>
  <c r="Q38" i="9" s="1"/>
  <c r="Q38" i="7" s="1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G2" i="183" s="1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6" i="124" s="1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V58" i="149" l="1"/>
  <c r="H2" i="183"/>
  <c r="E24" i="93"/>
  <c r="E24" i="11" s="1"/>
  <c r="E24" i="9" s="1"/>
  <c r="E24" i="7" s="1"/>
  <c r="W26" i="124"/>
  <c r="N3" i="16"/>
  <c r="U26" i="111"/>
  <c r="L6" i="93"/>
  <c r="L6" i="11" s="1"/>
  <c r="L6" i="9" s="1"/>
  <c r="L6" i="7" s="1"/>
  <c r="T11" i="123"/>
  <c r="I2" i="91"/>
  <c r="K3" i="106"/>
  <c r="Q26" i="111"/>
  <c r="E2" i="108"/>
  <c r="H26" i="104"/>
  <c r="K2" i="165"/>
  <c r="F2" i="108"/>
  <c r="G2" i="19"/>
  <c r="N89" i="149"/>
  <c r="W25" i="93"/>
  <c r="W25" i="11" s="1"/>
  <c r="W25" i="9" s="1"/>
  <c r="W25" i="7" s="1"/>
  <c r="K2" i="89"/>
  <c r="J26" i="105"/>
  <c r="J2" i="105" s="1"/>
  <c r="K2" i="85"/>
  <c r="W2" i="115"/>
  <c r="T2" i="163"/>
  <c r="L2" i="19"/>
  <c r="R3" i="125"/>
  <c r="M26" i="103"/>
  <c r="I2" i="112"/>
  <c r="W2" i="108"/>
  <c r="K2" i="109"/>
  <c r="O61" i="102"/>
  <c r="T61" i="149"/>
  <c r="R26" i="105"/>
  <c r="R2" i="105" s="1"/>
  <c r="G26" i="103"/>
  <c r="C26" i="104"/>
  <c r="Q16" i="93"/>
  <c r="Q16" i="11" s="1"/>
  <c r="Q16" i="9" s="1"/>
  <c r="Q16" i="7" s="1"/>
  <c r="C2" i="192"/>
  <c r="D2" i="194"/>
  <c r="P81" i="149"/>
  <c r="O27" i="123"/>
  <c r="M3" i="106"/>
  <c r="M3" i="111"/>
  <c r="O3" i="111"/>
  <c r="Q3" i="125"/>
  <c r="G2" i="190"/>
  <c r="U47" i="93"/>
  <c r="U47" i="11" s="1"/>
  <c r="U47" i="9" s="1"/>
  <c r="U47" i="7" s="1"/>
  <c r="K40" i="93"/>
  <c r="K40" i="11" s="1"/>
  <c r="K40" i="9" s="1"/>
  <c r="K40" i="7" s="1"/>
  <c r="X2" i="115"/>
  <c r="X64" i="149" s="1"/>
  <c r="X2" i="121"/>
  <c r="M2" i="17"/>
  <c r="R2" i="109"/>
  <c r="H2" i="113"/>
  <c r="M74" i="149"/>
  <c r="C26" i="117"/>
  <c r="I2" i="186"/>
  <c r="N2" i="188"/>
  <c r="V2" i="19"/>
  <c r="V33" i="116"/>
  <c r="O17" i="123"/>
  <c r="C26" i="16"/>
  <c r="K26" i="117"/>
  <c r="H14" i="93"/>
  <c r="H14" i="11" s="1"/>
  <c r="H14" i="9" s="1"/>
  <c r="H14" i="7" s="1"/>
  <c r="S40" i="93"/>
  <c r="S40" i="11" s="1"/>
  <c r="S40" i="9" s="1"/>
  <c r="S40" i="7" s="1"/>
  <c r="D89" i="149"/>
  <c r="N2" i="196"/>
  <c r="J3" i="16"/>
  <c r="X2" i="18"/>
  <c r="D26" i="149"/>
  <c r="P63" i="149"/>
  <c r="F11" i="123"/>
  <c r="C2" i="165"/>
  <c r="X17" i="123"/>
  <c r="R66" i="93"/>
  <c r="R66" i="11" s="1"/>
  <c r="R66" i="9" s="1"/>
  <c r="R66" i="7" s="1"/>
  <c r="I2" i="110"/>
  <c r="E3" i="105"/>
  <c r="G2" i="81"/>
  <c r="Q2" i="197"/>
  <c r="W26" i="105"/>
  <c r="W2" i="105" s="1"/>
  <c r="R27" i="123"/>
  <c r="J3" i="125"/>
  <c r="E2" i="201"/>
  <c r="Q2" i="19"/>
  <c r="E26" i="105"/>
  <c r="F13" i="93"/>
  <c r="F13" i="11" s="1"/>
  <c r="F13" i="9" s="1"/>
  <c r="F13" i="7" s="1"/>
  <c r="W2" i="171"/>
  <c r="X26" i="75"/>
  <c r="I2" i="82"/>
  <c r="D2" i="91"/>
  <c r="T2" i="113"/>
  <c r="T26" i="125"/>
  <c r="J2" i="192"/>
  <c r="P51" i="93"/>
  <c r="P51" i="11" s="1"/>
  <c r="P51" i="9" s="1"/>
  <c r="P51" i="7" s="1"/>
  <c r="U37" i="93"/>
  <c r="U37" i="11" s="1"/>
  <c r="U37" i="9" s="1"/>
  <c r="U37" i="7" s="1"/>
  <c r="K63" i="93"/>
  <c r="K63" i="11" s="1"/>
  <c r="K63" i="9" s="1"/>
  <c r="K63" i="7" s="1"/>
  <c r="H26" i="125"/>
  <c r="I3" i="125"/>
  <c r="V2" i="183"/>
  <c r="P39" i="149"/>
  <c r="X2" i="201"/>
  <c r="O26" i="103"/>
  <c r="M26" i="16"/>
  <c r="R2" i="107"/>
  <c r="S26" i="124"/>
  <c r="C2" i="111"/>
  <c r="G2" i="203"/>
  <c r="W15" i="93"/>
  <c r="W15" i="11" s="1"/>
  <c r="W15" i="9" s="1"/>
  <c r="W15" i="7" s="1"/>
  <c r="W3" i="16"/>
  <c r="V26" i="106"/>
  <c r="N26" i="16"/>
  <c r="N2" i="16" s="1"/>
  <c r="O3" i="125"/>
  <c r="S26" i="105"/>
  <c r="S2" i="105" s="1"/>
  <c r="S2" i="113"/>
  <c r="R2" i="198"/>
  <c r="H2" i="108"/>
  <c r="X66" i="93"/>
  <c r="X66" i="11" s="1"/>
  <c r="X66" i="9" s="1"/>
  <c r="X66" i="7" s="1"/>
  <c r="C2" i="86"/>
  <c r="M51" i="93"/>
  <c r="M51" i="11" s="1"/>
  <c r="M51" i="9" s="1"/>
  <c r="M51" i="7" s="1"/>
  <c r="K50" i="93"/>
  <c r="K50" i="11" s="1"/>
  <c r="K50" i="9" s="1"/>
  <c r="K50" i="7" s="1"/>
  <c r="G26" i="117"/>
  <c r="Q4" i="123"/>
  <c r="H2" i="185"/>
  <c r="Q2" i="82"/>
  <c r="S7" i="93"/>
  <c r="S7" i="11" s="1"/>
  <c r="S7" i="9" s="1"/>
  <c r="S7" i="7" s="1"/>
  <c r="G55" i="149"/>
  <c r="I17" i="123"/>
  <c r="O87" i="149"/>
  <c r="G3" i="104"/>
  <c r="H3" i="16"/>
  <c r="O2" i="186"/>
  <c r="O39" i="149" s="1"/>
  <c r="M72" i="93"/>
  <c r="M72" i="11" s="1"/>
  <c r="M72" i="9" s="1"/>
  <c r="M72" i="7" s="1"/>
  <c r="J2" i="195"/>
  <c r="K2" i="104"/>
  <c r="Q82" i="149"/>
  <c r="O11" i="123"/>
  <c r="N2" i="112"/>
  <c r="H2" i="203"/>
  <c r="V2" i="191"/>
  <c r="V46" i="149" s="1"/>
  <c r="E26" i="106"/>
  <c r="J26" i="125"/>
  <c r="F2" i="109"/>
  <c r="J2" i="193"/>
  <c r="W44" i="149"/>
  <c r="W87" i="149"/>
  <c r="C87" i="149"/>
  <c r="V42" i="149"/>
  <c r="V87" i="149"/>
  <c r="P87" i="149"/>
  <c r="D57" i="149"/>
  <c r="U3" i="111"/>
  <c r="D87" i="149"/>
  <c r="L87" i="149"/>
  <c r="U87" i="149"/>
  <c r="H74" i="149"/>
  <c r="Q18" i="149"/>
  <c r="N87" i="149"/>
  <c r="X87" i="149"/>
  <c r="K95" i="149"/>
  <c r="F2" i="111"/>
  <c r="Q89" i="149"/>
  <c r="R87" i="149"/>
  <c r="M76" i="149"/>
  <c r="K89" i="149"/>
  <c r="N41" i="149"/>
  <c r="K43" i="149"/>
  <c r="R64" i="149"/>
  <c r="P74" i="149"/>
  <c r="J87" i="149"/>
  <c r="S87" i="149"/>
  <c r="L82" i="149"/>
  <c r="T82" i="149"/>
  <c r="T56" i="149"/>
  <c r="L89" i="149"/>
  <c r="Q87" i="149"/>
  <c r="J89" i="149"/>
  <c r="F17" i="149"/>
  <c r="H93" i="149"/>
  <c r="N57" i="149"/>
  <c r="V57" i="149"/>
  <c r="H95" i="149"/>
  <c r="I89" i="149"/>
  <c r="M87" i="149"/>
  <c r="K87" i="149"/>
  <c r="V18" i="149"/>
  <c r="L56" i="149"/>
  <c r="Q26" i="106"/>
  <c r="F2" i="17"/>
  <c r="R89" i="149"/>
  <c r="F87" i="149"/>
  <c r="I87" i="149"/>
  <c r="T87" i="149"/>
  <c r="D82" i="149"/>
  <c r="D56" i="149"/>
  <c r="V63" i="149"/>
  <c r="O44" i="149"/>
  <c r="I2" i="109"/>
  <c r="X2" i="87"/>
  <c r="I2" i="87"/>
  <c r="D2" i="81"/>
  <c r="O48" i="93"/>
  <c r="O48" i="11" s="1"/>
  <c r="O48" i="9" s="1"/>
  <c r="O48" i="7" s="1"/>
  <c r="X18" i="149"/>
  <c r="G26" i="125"/>
  <c r="G2" i="125" s="1"/>
  <c r="F2" i="91"/>
  <c r="X2" i="183"/>
  <c r="I2" i="19"/>
  <c r="V26" i="105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J2" i="17"/>
  <c r="O10" i="93"/>
  <c r="O10" i="11" s="1"/>
  <c r="O10" i="9" s="1"/>
  <c r="O10" i="7" s="1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D2" i="104" s="1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U26" i="123" s="1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M18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P93" i="149"/>
  <c r="I17" i="149"/>
  <c r="N48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Q52" i="149"/>
  <c r="X83" i="149"/>
  <c r="J83" i="149"/>
  <c r="P75" i="149"/>
  <c r="N31" i="149"/>
  <c r="D39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D90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W6" i="149"/>
  <c r="K78" i="149"/>
  <c r="F23" i="93"/>
  <c r="F22" i="102"/>
  <c r="L72" i="149"/>
  <c r="Q45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I38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L50" i="149"/>
  <c r="Q33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X46" i="149" l="1"/>
  <c r="I2" i="75"/>
  <c r="O2" i="103"/>
  <c r="V95" i="149"/>
  <c r="Q29" i="149"/>
  <c r="V49" i="149"/>
  <c r="T83" i="149"/>
  <c r="N32" i="149"/>
  <c r="Q28" i="149"/>
  <c r="W22" i="149"/>
  <c r="D51" i="149"/>
  <c r="L47" i="149"/>
  <c r="R3" i="123"/>
  <c r="R2" i="125"/>
  <c r="K32" i="149"/>
  <c r="O22" i="102"/>
  <c r="L43" i="149"/>
  <c r="P83" i="149"/>
  <c r="W42" i="149"/>
  <c r="D23" i="149"/>
  <c r="M29" i="149"/>
  <c r="T50" i="149"/>
  <c r="G93" i="149"/>
  <c r="J38" i="149"/>
  <c r="P20" i="149"/>
  <c r="W24" i="149"/>
  <c r="O9" i="93"/>
  <c r="O8" i="93" s="1"/>
  <c r="U18" i="149"/>
  <c r="K68" i="149"/>
  <c r="E24" i="149"/>
  <c r="C33" i="149"/>
  <c r="J33" i="149"/>
  <c r="M2" i="106"/>
  <c r="K33" i="149"/>
  <c r="X43" i="149"/>
  <c r="O21" i="149"/>
  <c r="O30" i="149"/>
  <c r="T54" i="149"/>
  <c r="K9" i="149"/>
  <c r="P95" i="149"/>
  <c r="S46" i="149"/>
  <c r="J22" i="149"/>
  <c r="O2" i="125"/>
  <c r="C2" i="104"/>
  <c r="R34" i="149"/>
  <c r="P25" i="149"/>
  <c r="J2" i="125"/>
  <c r="F2" i="75"/>
  <c r="S2" i="16"/>
  <c r="F40" i="149"/>
  <c r="S2" i="116"/>
  <c r="G2" i="104"/>
  <c r="M16" i="149"/>
  <c r="X86" i="149"/>
  <c r="C31" i="149"/>
  <c r="S83" i="149"/>
  <c r="U44" i="149"/>
  <c r="G54" i="149"/>
  <c r="V32" i="149"/>
  <c r="O29" i="149"/>
  <c r="M94" i="149"/>
  <c r="K2" i="16"/>
  <c r="E47" i="149"/>
  <c r="I2" i="106"/>
  <c r="W2" i="16"/>
  <c r="C54" i="149"/>
  <c r="I9" i="149"/>
  <c r="V9" i="149"/>
  <c r="D52" i="149"/>
  <c r="I39" i="149"/>
  <c r="W2" i="111"/>
  <c r="K15" i="149"/>
  <c r="R60" i="149"/>
  <c r="I2" i="104"/>
  <c r="Q27" i="149"/>
  <c r="W30" i="149"/>
  <c r="D83" i="149"/>
  <c r="J51" i="149"/>
  <c r="O57" i="149"/>
  <c r="T47" i="149"/>
  <c r="I2" i="124"/>
  <c r="S2" i="75"/>
  <c r="U54" i="149"/>
  <c r="H64" i="149"/>
  <c r="X41" i="149"/>
  <c r="X88" i="149"/>
  <c r="G30" i="149"/>
  <c r="E44" i="149"/>
  <c r="P41" i="149"/>
  <c r="J47" i="149"/>
  <c r="V54" i="149"/>
  <c r="O41" i="149"/>
  <c r="D28" i="149"/>
  <c r="I64" i="149"/>
  <c r="I25" i="149"/>
  <c r="V44" i="149"/>
  <c r="O91" i="149"/>
  <c r="P2" i="123"/>
  <c r="K2" i="124"/>
  <c r="W41" i="149"/>
  <c r="W63" i="149"/>
  <c r="G32" i="149"/>
  <c r="I21" i="149"/>
  <c r="N54" i="149"/>
  <c r="U21" i="149"/>
  <c r="G26" i="123"/>
  <c r="C80" i="149"/>
  <c r="N56" i="149"/>
  <c r="J2" i="75"/>
  <c r="X2" i="105"/>
  <c r="G40" i="149"/>
  <c r="P61" i="149"/>
  <c r="U5" i="149"/>
  <c r="I30" i="149"/>
  <c r="G43" i="149"/>
  <c r="U2" i="117"/>
  <c r="N83" i="149"/>
  <c r="F16" i="149"/>
  <c r="F53" i="149"/>
  <c r="W32" i="149"/>
  <c r="X42" i="149"/>
  <c r="K91" i="149"/>
  <c r="P2" i="117"/>
  <c r="H53" i="149"/>
  <c r="N55" i="149"/>
  <c r="F42" i="149"/>
  <c r="R2" i="106"/>
  <c r="J3" i="123"/>
  <c r="J2" i="123" s="1"/>
  <c r="E91" i="149"/>
  <c r="H68" i="149"/>
  <c r="U40" i="149"/>
  <c r="G47" i="149"/>
  <c r="P2" i="104"/>
  <c r="U46" i="149"/>
  <c r="J46" i="149"/>
  <c r="D48" i="149"/>
  <c r="K83" i="149"/>
  <c r="I18" i="149"/>
  <c r="X19" i="149"/>
  <c r="E46" i="149"/>
  <c r="L68" i="149"/>
  <c r="T70" i="149"/>
  <c r="O95" i="149"/>
  <c r="F2" i="16"/>
  <c r="N2" i="124"/>
  <c r="N53" i="149"/>
  <c r="D88" i="149"/>
  <c r="H42" i="149"/>
  <c r="J88" i="149"/>
  <c r="R30" i="149"/>
  <c r="J61" i="149"/>
  <c r="F24" i="149"/>
  <c r="U22" i="149"/>
  <c r="T59" i="149"/>
  <c r="J61" i="93"/>
  <c r="P9" i="149"/>
  <c r="P50" i="149"/>
  <c r="W68" i="149"/>
  <c r="J30" i="149"/>
  <c r="L2" i="105"/>
  <c r="Q88" i="149"/>
  <c r="R70" i="149"/>
  <c r="V2" i="16"/>
  <c r="O2" i="106"/>
  <c r="J34" i="149"/>
  <c r="R18" i="149"/>
  <c r="J25" i="149"/>
  <c r="K49" i="149"/>
  <c r="J45" i="149"/>
  <c r="U29" i="149"/>
  <c r="X53" i="149"/>
  <c r="K24" i="149"/>
  <c r="L54" i="149"/>
  <c r="U68" i="149"/>
  <c r="P55" i="149"/>
  <c r="K17" i="149"/>
  <c r="O17" i="149"/>
  <c r="G60" i="149"/>
  <c r="O70" i="149"/>
  <c r="G2" i="111"/>
  <c r="V61" i="149"/>
  <c r="Q9" i="149"/>
  <c r="J68" i="149"/>
  <c r="E57" i="149"/>
  <c r="M26" i="149"/>
  <c r="X55" i="149"/>
  <c r="J44" i="149"/>
  <c r="C32" i="149"/>
  <c r="I42" i="149"/>
  <c r="H88" i="149"/>
  <c r="F86" i="149"/>
  <c r="M15" i="149"/>
  <c r="M22" i="149"/>
  <c r="M30" i="149"/>
  <c r="O93" i="149"/>
  <c r="T17" i="149"/>
  <c r="V59" i="149"/>
  <c r="Q41" i="149"/>
  <c r="P61" i="93"/>
  <c r="D54" i="149"/>
  <c r="M62" i="149"/>
  <c r="P91" i="149"/>
  <c r="T2" i="75"/>
  <c r="O56" i="149"/>
  <c r="W2" i="75"/>
  <c r="D26" i="102"/>
  <c r="N3" i="102"/>
  <c r="R50" i="149"/>
  <c r="S70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G51" i="149"/>
  <c r="V16" i="149"/>
  <c r="X48" i="149"/>
  <c r="N24" i="149"/>
  <c r="V60" i="149"/>
  <c r="P38" i="149"/>
  <c r="P31" i="149"/>
  <c r="S93" i="149"/>
  <c r="R22" i="149"/>
  <c r="T88" i="149"/>
  <c r="P42" i="149"/>
  <c r="G42" i="149"/>
  <c r="J17" i="149"/>
  <c r="Q64" i="149"/>
  <c r="F60" i="149"/>
  <c r="X59" i="149"/>
  <c r="K31" i="149"/>
  <c r="X34" i="149"/>
  <c r="P86" i="149"/>
  <c r="M31" i="149"/>
  <c r="C43" i="149"/>
  <c r="L83" i="149"/>
  <c r="G70" i="149"/>
  <c r="X40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J95" i="149"/>
  <c r="P58" i="149"/>
  <c r="W48" i="149"/>
  <c r="R29" i="149"/>
  <c r="X21" i="149"/>
  <c r="P23" i="149"/>
  <c r="L64" i="149"/>
  <c r="D95" i="149"/>
  <c r="H46" i="149"/>
  <c r="J18" i="149"/>
  <c r="R38" i="149"/>
  <c r="J24" i="149"/>
  <c r="F32" i="149"/>
  <c r="X27" i="149"/>
  <c r="L25" i="149"/>
  <c r="E27" i="149"/>
  <c r="W58" i="149"/>
  <c r="U94" i="149"/>
  <c r="S43" i="149"/>
  <c r="X31" i="149"/>
  <c r="E23" i="149"/>
  <c r="K93" i="149"/>
  <c r="P16" i="149"/>
  <c r="F93" i="149"/>
  <c r="D64" i="149"/>
  <c r="D25" i="149"/>
  <c r="F19" i="149"/>
  <c r="J93" i="149"/>
  <c r="R26" i="149"/>
  <c r="Q47" i="149"/>
  <c r="U93" i="149"/>
  <c r="F61" i="149"/>
  <c r="U47" i="149"/>
  <c r="O52" i="149"/>
  <c r="R56" i="149"/>
  <c r="N2" i="75"/>
  <c r="P2" i="75"/>
  <c r="T2" i="104"/>
  <c r="X30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G84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G45" i="149" l="1"/>
  <c r="K84" i="149"/>
  <c r="S49" i="149"/>
  <c r="L40" i="149"/>
  <c r="W53" i="149"/>
  <c r="K85" i="149"/>
  <c r="D19" i="149"/>
  <c r="J90" i="149"/>
  <c r="C45" i="149"/>
  <c r="O90" i="149"/>
  <c r="I49" i="149"/>
  <c r="W19" i="149"/>
  <c r="F66" i="149"/>
  <c r="I45" i="149"/>
  <c r="W15" i="149"/>
  <c r="E19" i="149"/>
  <c r="G85" i="149"/>
  <c r="P84" i="149"/>
  <c r="I37" i="149"/>
  <c r="H19" i="149"/>
  <c r="F37" i="149"/>
  <c r="V15" i="149"/>
  <c r="J19" i="149"/>
  <c r="S37" i="149"/>
  <c r="O49" i="149"/>
  <c r="P45" i="149"/>
  <c r="W90" i="149"/>
  <c r="L85" i="149"/>
  <c r="W85" i="149"/>
  <c r="T19" i="149"/>
  <c r="T37" i="149"/>
  <c r="N49" i="149"/>
  <c r="L19" i="149"/>
  <c r="F15" i="149"/>
  <c r="U66" i="149"/>
  <c r="G53" i="149"/>
  <c r="H84" i="149"/>
  <c r="T45" i="149"/>
  <c r="P49" i="149"/>
  <c r="R19" i="149"/>
  <c r="C84" i="149"/>
  <c r="N66" i="149"/>
  <c r="X37" i="149"/>
  <c r="G19" i="149"/>
  <c r="X84" i="149"/>
  <c r="J66" i="149"/>
  <c r="N19" i="149"/>
  <c r="C19" i="149"/>
  <c r="H49" i="149"/>
  <c r="D85" i="149"/>
  <c r="E45" i="149"/>
  <c r="X49" i="149"/>
  <c r="P19" i="149"/>
  <c r="M66" i="149"/>
  <c r="U2" i="102"/>
  <c r="C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K2" i="93"/>
  <c r="I36" i="149"/>
  <c r="R2" i="93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J26" i="9"/>
  <c r="W35" i="149"/>
  <c r="M35" i="149"/>
  <c r="N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R2" i="9" s="1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L14" i="149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R8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<sst xmlns="http://schemas.openxmlformats.org/spreadsheetml/2006/main" count="12477" uniqueCount="330">
  <si>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</si>
  <si>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</si>
  <si>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</si>
  <si>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</si>
  <si>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</si>
  <si>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</si>
  <si>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</si>
  <si>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</si>
  <si>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</si>
  <si>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</si>
  <si>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</si>
  <si>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</si>
  <si>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</si>
  <si>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</si>
  <si>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</si>
  <si>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</si>
  <si>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</si>
  <si>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</si>
  <si>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</si>
  <si>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</si>
  <si>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</si>
  <si>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</si>
  <si>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</si>
  <si>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</si>
  <si>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</si>
  <si>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</si>
  <si>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</si>
  <si>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</si>
  <si>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</si>
  <si>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</si>
  <si>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</si>
  <si>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</si>
  <si>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</si>
  <si>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</si>
  <si>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</si>
  <si>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</si>
  <si>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</si>
  <si>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</si>
  <si>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</si>
  <si>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</si>
  <si>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</si>
  <si>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</si>
  <si>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</si>
  <si>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</si>
  <si>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</si>
  <si>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</si>
  <si>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</si>
  <si>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</si>
  <si>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</si>
  <si>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</si>
  <si>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</si>
  <si>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</si>
  <si>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</si>
  <si>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</si>
  <si>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</si>
  <si>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</si>
  <si>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</si>
  <si>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</si>
  <si>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</si>
  <si>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</si>
  <si>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</si>
  <si>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</si>
  <si>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</si>
  <si>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</si>
  <si>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</si>
  <si>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</si>
  <si>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</si>
  <si>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</si>
  <si>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</si>
  <si>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</si>
  <si>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</si>
  <si>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</si>
  <si>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</si>
  <si>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</si>
  <si>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</si>
  <si>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</si>
  <si>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</si>
  <si>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</si>
  <si>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</si>
  <si>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</si>
  <si>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</si>
  <si>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</si>
  <si>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</si>
  <si>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</si>
  <si>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</si>
  <si>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</si>
  <si>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</si>
  <si>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</si>
  <si>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</si>
  <si>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</si>
  <si>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</si>
  <si>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</si>
  <si>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</si>
  <si>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</si>
  <si>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</si>
  <si>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</si>
  <si>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</si>
  <si>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</si>
  <si>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</si>
  <si>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</si>
  <si>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</si>
  <si>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</si>
  <si>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</si>
  <si>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</si>
  <si>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</si>
  <si>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</si>
  <si>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</si>
  <si>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</si>
  <si>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</si>
  <si>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</si>
  <si>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</si>
  <si>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</si>
  <si>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</si>
  <si>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</si>
  <si>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</si>
  <si>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</si>
  <si>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</si>
  <si>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</si>
  <si>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</si>
  <si>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</si>
  <si>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</si>
  <si>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</si>
  <si>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</si>
  <si>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</si>
  <si>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</si>
  <si>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</si>
  <si>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</si>
  <si>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</si>
  <si>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</si>
  <si>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</si>
  <si>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</si>
  <si>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</si>
  <si>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</si>
  <si>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</si>
  <si>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</si>
  <si>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</si>
  <si>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</si>
  <si>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</si>
  <si>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</si>
  <si>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</si>
  <si>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</si>
  <si>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</si>
  <si>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</si>
  <si>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</si>
  <si>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</si>
  <si>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</si>
  <si>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</si>
  <si>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</si>
  <si>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</si>
  <si>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</si>
  <si>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</si>
  <si>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</si>
  <si>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</si>
  <si>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</si>
  <si>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</si>
  <si>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</si>
  <si>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</si>
  <si>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</si>
  <si>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</si>
  <si>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</si>
  <si>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</si>
  <si>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</si>
  <si>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</si>
  <si>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</si>
  <si>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</si>
  <si>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</si>
  <si>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</si>
  <si>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</si>
  <si>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</si>
  <si>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</si>
  <si>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</si>
  <si>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</si>
  <si>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</si>
  <si>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</si>
  <si>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</si>
  <si>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</si>
  <si>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</si>
  <si>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</si>
  <si>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</si>
  <si>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</si>
  <si>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</si>
  <si>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</si>
  <si>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</si>
  <si>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</si>
  <si>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</si>
  <si>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</si>
  <si>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</si>
  <si>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</si>
  <si>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</si>
  <si>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</si>
  <si>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</si>
  <si>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</si>
  <si>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</si>
  <si>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</si>
  <si>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</si>
  <si>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</si>
  <si>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</si>
  <si>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</si>
  <si>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</si>
  <si>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</si>
  <si>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</si>
  <si>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</si>
  <si>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</si>
  <si>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</si>
  <si>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</si>
  <si>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</si>
  <si>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</si>
  <si>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</si>
  <si>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</si>
  <si>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</si>
  <si>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</si>
  <si>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</si>
  <si>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</si>
  <si>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</si>
  <si>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</si>
  <si>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</si>
  <si>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</si>
  <si>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</si>
  <si>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</si>
  <si>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</si>
  <si>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</si>
  <si>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</si>
  <si>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</si>
  <si>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</si>
  <si>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</si>
  <si>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</si>
  <si>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</si>
  <si>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</si>
  <si>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</si>
  <si>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</si>
  <si>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</si>
  <si>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</si>
  <si>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</si>
  <si>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</si>
  <si>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</si>
  <si>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</si>
  <si>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</si>
  <si>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</si>
  <si>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</si>
  <si>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</si>
  <si>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</si>
  <si>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</si>
  <si>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</si>
  <si>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</si>
  <si>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</si>
  <si>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</si>
  <si>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</si>
  <si>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</si>
  <si>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</si>
  <si>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</si>
  <si>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</si>
  <si>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</si>
  <si>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</si>
  <si>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</si>
  <si>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</si>
  <si>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</si>
  <si>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</si>
  <si>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</si>
  <si>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</si>
  <si>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</si>
  <si>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</si>
  <si>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</si>
  <si>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</si>
  <si>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</si>
  <si>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</si>
  <si>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</si>
  <si>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</si>
  <si>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</si>
  <si>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</si>
  <si>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</si>
  <si>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</si>
  <si>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</si>
  <si>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</si>
  <si>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</si>
  <si>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</si>
  <si>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</si>
  <si>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</si>
  <si>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</si>
  <si>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</si>
  <si>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</si>
  <si>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</si>
  <si>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</si>
  <si>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</si>
  <si>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</si>
  <si>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</si>
  <si>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</si>
  <si>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</si>
  <si>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</si>
  <si>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</si>
  <si>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</si>
  <si>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</si>
  <si>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</si>
  <si>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</si>
  <si>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</si>
  <si>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</si>
  <si>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</si>
  <si>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</si>
  <si>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</si>
  <si>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</si>
  <si>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</si>
  <si>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</si>
  <si>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</si>
  <si>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</si>
  <si>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</si>
  <si>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</si>
  <si>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</si>
  <si>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</si>
  <si>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</si>
  <si>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</si>
  <si>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</si>
  <si>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</si>
  <si>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</si>
  <si>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</si>
  <si>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</si>
  <si>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</si>
  <si>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</si>
  <si>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</si>
  <si>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</si>
  <si>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</si>
  <si>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</si>
  <si>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</si>
  <si>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</si>
  <si>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</si>
  <si>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</si>
  <si>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</si>
  <si>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</si>
  <si>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</si>
  <si>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</si>
  <si>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Romania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</si>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</sst>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45432.788634259261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86645.058266960375</v>
      </c>
      <c r="D4" s="8">
        <f>GAE!D$2</f>
        <v>90643.436685406763</v>
      </c>
      <c r="E4" s="8">
        <f>GAE!E$2</f>
        <v>91521.532559832776</v>
      </c>
      <c r="F4" s="8">
        <f>GAE!F$2</f>
        <v>98155.982417660925</v>
      </c>
      <c r="G4" s="8">
        <f>GAE!G$2</f>
        <v>95748.32718811532</v>
      </c>
      <c r="H4" s="8">
        <f>GAE!H$2</f>
        <v>92026.215875256894</v>
      </c>
      <c r="I4" s="8">
        <f>GAE!I$2</f>
        <v>95711.967010909138</v>
      </c>
      <c r="J4" s="8">
        <f>GAE!J$2</f>
        <v>93800.279379976491</v>
      </c>
      <c r="K4" s="8">
        <f>GAE!K$2</f>
        <v>91685.835312076015</v>
      </c>
      <c r="L4" s="8">
        <f>GAE!L$2</f>
        <v>77513.086667937649</v>
      </c>
      <c r="M4" s="8">
        <f>GAE!M$2</f>
        <v>75269.996097557931</v>
      </c>
      <c r="N4" s="8">
        <f>GAE!N$2</f>
        <v>81269.886604959844</v>
      </c>
      <c r="O4" s="8">
        <f>GAE!O$2</f>
        <v>79573.444071619044</v>
      </c>
      <c r="P4" s="8">
        <f>GAE!P$2</f>
        <v>70471.599773819195</v>
      </c>
      <c r="Q4" s="8">
        <f>GAE!Q$2</f>
        <v>69856.01438224384</v>
      </c>
      <c r="R4" s="8">
        <f>GAE!R$2</f>
        <v>70938.647147455515</v>
      </c>
      <c r="S4" s="8">
        <f>GAE!S$2</f>
        <v>69371.092025662147</v>
      </c>
      <c r="T4" s="8">
        <f>GAE!T$2</f>
        <v>72742.990381558368</v>
      </c>
      <c r="U4" s="8">
        <f>GAE!U$2</f>
        <v>72537.110600222411</v>
      </c>
      <c r="V4" s="8">
        <f>GAE!V$2</f>
        <v>71021.477165315329</v>
      </c>
      <c r="W4" s="8">
        <f>GAE!W$2</f>
        <v>65525.058704070587</v>
      </c>
      <c r="X4" s="8">
        <f>GAE!X$2</f>
        <v>70673.822225772994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110.08075463999998</v>
      </c>
      <c r="K5" s="10">
        <f>INTMARB!K$2</f>
        <v>222.53275980000004</v>
      </c>
      <c r="L5" s="10">
        <f>INTMARB!L$2</f>
        <v>49.837844879999999</v>
      </c>
      <c r="M5" s="10">
        <f>INTMARB!M$2</f>
        <v>49.809343679999998</v>
      </c>
      <c r="N5" s="10">
        <f>INTMARB!N$2</f>
        <v>28.676700000000004</v>
      </c>
      <c r="O5" s="10">
        <f>INTMARB!O$2</f>
        <v>44.022069000000016</v>
      </c>
      <c r="P5" s="10">
        <f>INTMARB!P$2</f>
        <v>128.92190687999999</v>
      </c>
      <c r="Q5" s="10">
        <f>INTMARB!Q$2</f>
        <v>248.41037987999999</v>
      </c>
      <c r="R5" s="10">
        <f>INTMARB!R$2</f>
        <v>138.355074</v>
      </c>
      <c r="S5" s="10">
        <f>INTMARB!S$2</f>
        <v>97.477571879999999</v>
      </c>
      <c r="T5" s="10">
        <f>INTMARB!T$2</f>
        <v>86.556951000000012</v>
      </c>
      <c r="U5" s="10">
        <f>INTMARB!U$2</f>
        <v>56.137507920000004</v>
      </c>
      <c r="V5" s="10">
        <f>INTMARB!V$2</f>
        <v>106.10725787999998</v>
      </c>
      <c r="W5" s="10">
        <f>INTMARB!W$2</f>
        <v>133.72892207999999</v>
      </c>
      <c r="X5" s="10">
        <f>INTMARB!X$2</f>
        <v>105.32698487999998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30.586669150496707</v>
      </c>
      <c r="K6" s="12">
        <f>INTMARB_IN!K$2</f>
        <v>61.062016700898205</v>
      </c>
      <c r="L6" s="12">
        <f>INTMARB_IN!L$2</f>
        <v>22.957897678696675</v>
      </c>
      <c r="M6" s="12">
        <f>INTMARB_IN!M$2</f>
        <v>20.149883866734459</v>
      </c>
      <c r="N6" s="12">
        <f>INTMARB_IN!N$2</f>
        <v>10.97761662623815</v>
      </c>
      <c r="O6" s="12">
        <f>INTMARB_IN!O$2</f>
        <v>14.87826624545573</v>
      </c>
      <c r="P6" s="12">
        <f>INTMARB_IN!P$2</f>
        <v>41.341243536692225</v>
      </c>
      <c r="Q6" s="12">
        <f>INTMARB_IN!Q$2</f>
        <v>96.862934330053449</v>
      </c>
      <c r="R6" s="12">
        <f>INTMARB_IN!R$2</f>
        <v>54.542682887497975</v>
      </c>
      <c r="S6" s="12">
        <f>INTMARB_IN!S$2</f>
        <v>38.825221095688285</v>
      </c>
      <c r="T6" s="12">
        <f>INTMARB_IN!T$2</f>
        <v>37.001329240561027</v>
      </c>
      <c r="U6" s="12">
        <f>INTMARB_IN!U$2</f>
        <v>24.625854679542492</v>
      </c>
      <c r="V6" s="12">
        <f>INTMARB_IN!V$2</f>
        <v>41.324140474344418</v>
      </c>
      <c r="W6" s="12">
        <f>INTMARB_IN!W$2</f>
        <v>49.106890158496277</v>
      </c>
      <c r="X6" s="12">
        <f>INTMARB_IN!X$2</f>
        <v>37.044490803457549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79.494085489503277</v>
      </c>
      <c r="K7" s="12">
        <f>INTMARB_EX!K$2</f>
        <v>161.47074309910187</v>
      </c>
      <c r="L7" s="12">
        <f>INTMARB_EX!L$2</f>
        <v>26.879947201303324</v>
      </c>
      <c r="M7" s="12">
        <f>INTMARB_EX!M$2</f>
        <v>29.659459813265535</v>
      </c>
      <c r="N7" s="12">
        <f>INTMARB_EX!N$2</f>
        <v>17.699083373761852</v>
      </c>
      <c r="O7" s="12">
        <f>INTMARB_EX!O$2</f>
        <v>29.143802754544286</v>
      </c>
      <c r="P7" s="12">
        <f>INTMARB_EX!P$2</f>
        <v>87.580663343307762</v>
      </c>
      <c r="Q7" s="12">
        <f>INTMARB_EX!Q$2</f>
        <v>151.54744554994656</v>
      </c>
      <c r="R7" s="12">
        <f>INTMARB_EX!R$2</f>
        <v>83.812391112502013</v>
      </c>
      <c r="S7" s="12">
        <f>INTMARB_EX!S$2</f>
        <v>58.652350784311714</v>
      </c>
      <c r="T7" s="12">
        <f>INTMARB_EX!T$2</f>
        <v>49.555621759438985</v>
      </c>
      <c r="U7" s="12">
        <f>INTMARB_EX!U$2</f>
        <v>31.511653240457512</v>
      </c>
      <c r="V7" s="12">
        <f>INTMARB_EX!V$2</f>
        <v>64.78311740565556</v>
      </c>
      <c r="W7" s="12">
        <f>INTMARB_EX!W$2</f>
        <v>84.622031921503719</v>
      </c>
      <c r="X7" s="12">
        <f>INTMARB_EX!X$2</f>
        <v>68.282494076542434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86645.058266960375</v>
      </c>
      <c r="D8" s="8">
        <f>GIC!D$2</f>
        <v>90643.436685406763</v>
      </c>
      <c r="E8" s="8">
        <f>GIC!E$2</f>
        <v>91521.532559832776</v>
      </c>
      <c r="F8" s="8">
        <f>GIC!F$2</f>
        <v>98155.982417660925</v>
      </c>
      <c r="G8" s="8">
        <f>GIC!G$2</f>
        <v>95748.32718811532</v>
      </c>
      <c r="H8" s="8">
        <f>GIC!H$2</f>
        <v>92026.215875256894</v>
      </c>
      <c r="I8" s="8">
        <f>GIC!I$2</f>
        <v>95711.967010909138</v>
      </c>
      <c r="J8" s="8">
        <f>GIC!J$2</f>
        <v>93690.198625336474</v>
      </c>
      <c r="K8" s="8">
        <f>GIC!K$2</f>
        <v>91463.302552276014</v>
      </c>
      <c r="L8" s="8">
        <f>GIC!L$2</f>
        <v>77463.248823057656</v>
      </c>
      <c r="M8" s="8">
        <f>GIC!M$2</f>
        <v>75220.186753877919</v>
      </c>
      <c r="N8" s="8">
        <f>GIC!N$2</f>
        <v>81241.209904959847</v>
      </c>
      <c r="O8" s="8">
        <f>GIC!O$2</f>
        <v>79529.422002619045</v>
      </c>
      <c r="P8" s="8">
        <f>GIC!P$2</f>
        <v>70342.677866939193</v>
      </c>
      <c r="Q8" s="8">
        <f>GIC!Q$2</f>
        <v>69607.604002363834</v>
      </c>
      <c r="R8" s="8">
        <f>GIC!R$2</f>
        <v>70800.292073455508</v>
      </c>
      <c r="S8" s="8">
        <f>GIC!S$2</f>
        <v>69273.614453782138</v>
      </c>
      <c r="T8" s="8">
        <f>GIC!T$2</f>
        <v>72656.433430558362</v>
      </c>
      <c r="U8" s="8">
        <f>GIC!U$2</f>
        <v>72480.973092302418</v>
      </c>
      <c r="V8" s="8">
        <f>GIC!V$2</f>
        <v>70915.369907435321</v>
      </c>
      <c r="W8" s="8">
        <f>GIC!W$2</f>
        <v>65391.329781990586</v>
      </c>
      <c r="X8" s="8">
        <f>GIC!X$2</f>
        <v>70568.495240892982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390.00717000000003</v>
      </c>
      <c r="D9" s="10">
        <f>INTAVI!D$2</f>
        <v>348.78690000000012</v>
      </c>
      <c r="E9" s="10">
        <f>INTAVI!E$2</f>
        <v>298.05426000000006</v>
      </c>
      <c r="F9" s="10">
        <f>INTAVI!F$2</f>
        <v>361.47005999999999</v>
      </c>
      <c r="G9" s="10">
        <f>INTAVI!G$2</f>
        <v>421.71507000000014</v>
      </c>
      <c r="H9" s="10">
        <f>INTAVI!H$2</f>
        <v>378.77092560000017</v>
      </c>
      <c r="I9" s="10">
        <f>INTAVI!I$2</f>
        <v>466.44935183999996</v>
      </c>
      <c r="J9" s="10">
        <f>INTAVI!J$2</f>
        <v>372.47546700000004</v>
      </c>
      <c r="K9" s="10">
        <f>INTAVI!K$2</f>
        <v>404.94808979999988</v>
      </c>
      <c r="L9" s="10">
        <f>INTAVI!L$2</f>
        <v>447.67025100000023</v>
      </c>
      <c r="M9" s="10">
        <f>INTAVI!M$2</f>
        <v>500.21425332000007</v>
      </c>
      <c r="N9" s="10">
        <f>INTAVI!N$2</f>
        <v>437.36065380000002</v>
      </c>
      <c r="O9" s="10">
        <f>INTAVI!O$2</f>
        <v>400.80726899999991</v>
      </c>
      <c r="P9" s="10">
        <f>INTAVI!P$2</f>
        <v>497.8924585200001</v>
      </c>
      <c r="Q9" s="10">
        <f>INTAVI!Q$2</f>
        <v>622.23557075999997</v>
      </c>
      <c r="R9" s="10">
        <f>INTAVI!R$2</f>
        <v>720.31108211999992</v>
      </c>
      <c r="S9" s="10">
        <f>INTAVI!S$2</f>
        <v>874.67393988000026</v>
      </c>
      <c r="T9" s="10">
        <f>INTAVI!T$2</f>
        <v>1011.2935744800001</v>
      </c>
      <c r="U9" s="10">
        <f>INTAVI!U$2</f>
        <v>413.51372460000005</v>
      </c>
      <c r="V9" s="10">
        <f>INTAVI!V$2</f>
        <v>459.42702263999985</v>
      </c>
      <c r="W9" s="10">
        <f>INTAVI!W$2</f>
        <v>142.41920364000006</v>
      </c>
      <c r="X9" s="10">
        <f>INTAVI!X$2</f>
        <v>247.68580788000006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320.53942715487466</v>
      </c>
      <c r="D10" s="12">
        <f>INTAVI_PA_IN!D$2</f>
        <v>286.83076800650991</v>
      </c>
      <c r="E10" s="12">
        <f>INTAVI_PA_IN!E$2</f>
        <v>244.74439232117012</v>
      </c>
      <c r="F10" s="12">
        <f>INTAVI_PA_IN!F$2</f>
        <v>297.73160187223431</v>
      </c>
      <c r="G10" s="12">
        <f>INTAVI_PA_IN!G$2</f>
        <v>347.65521129681355</v>
      </c>
      <c r="H10" s="12">
        <f>INTAVI_PA_IN!H$2</f>
        <v>314.29591486410919</v>
      </c>
      <c r="I10" s="12">
        <f>INTAVI_PA_IN!I$2</f>
        <v>390.13670741771608</v>
      </c>
      <c r="J10" s="12">
        <f>INTAVI_PA_IN!J$2</f>
        <v>315.71007871447421</v>
      </c>
      <c r="K10" s="12">
        <f>INTAVI_PA_IN!K$2</f>
        <v>343.46650204502811</v>
      </c>
      <c r="L10" s="12">
        <f>INTAVI_PA_IN!L$2</f>
        <v>378.05633637914315</v>
      </c>
      <c r="M10" s="12">
        <f>INTAVI_PA_IN!M$2</f>
        <v>423.07408396951041</v>
      </c>
      <c r="N10" s="12">
        <f>INTAVI_PA_IN!N$2</f>
        <v>369.07721559957838</v>
      </c>
      <c r="O10" s="12">
        <f>INTAVI_PA_IN!O$2</f>
        <v>337.64285733692827</v>
      </c>
      <c r="P10" s="12">
        <f>INTAVI_PA_IN!P$2</f>
        <v>420.05830761891275</v>
      </c>
      <c r="Q10" s="12">
        <f>INTAVI_PA_IN!Q$2</f>
        <v>533.49077422249366</v>
      </c>
      <c r="R10" s="12">
        <f>INTAVI_PA_IN!R$2</f>
        <v>624.35000881657959</v>
      </c>
      <c r="S10" s="12">
        <f>INTAVI_PA_IN!S$2</f>
        <v>774.20565164682648</v>
      </c>
      <c r="T10" s="12">
        <f>INTAVI_PA_IN!T$2</f>
        <v>905.53090561458134</v>
      </c>
      <c r="U10" s="12">
        <f>INTAVI_PA_IN!U$2</f>
        <v>370.28229248791774</v>
      </c>
      <c r="V10" s="12">
        <f>INTAVI_PA_IN!V$2</f>
        <v>413.77478637619691</v>
      </c>
      <c r="W10" s="12">
        <f>INTAVI_PA_IN!W$2</f>
        <v>121.98089306332459</v>
      </c>
      <c r="X10" s="12">
        <f>INTAVI_PA_IN!X$2</f>
        <v>217.18905366242475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63.59416009698738</v>
      </c>
      <c r="D11" s="12">
        <f>INTAVI_PA_EX!D$2</f>
        <v>56.883374484518896</v>
      </c>
      <c r="E11" s="12">
        <f>INTAVI_PA_EX!E$2</f>
        <v>48.507055763530701</v>
      </c>
      <c r="F11" s="12">
        <f>INTAVI_PA_EX!F$2</f>
        <v>58.964214740031046</v>
      </c>
      <c r="G11" s="12">
        <f>INTAVI_PA_EX!G$2</f>
        <v>68.799944123646497</v>
      </c>
      <c r="H11" s="12">
        <f>INTAVI_PA_EX!H$2</f>
        <v>61.187353074029708</v>
      </c>
      <c r="I11" s="12">
        <f>INTAVI_PA_EX!I$2</f>
        <v>72.696684587328775</v>
      </c>
      <c r="J11" s="12">
        <f>INTAVI_PA_EX!J$2</f>
        <v>54.45103827165395</v>
      </c>
      <c r="K11" s="12">
        <f>INTAVI_PA_EX!K$2</f>
        <v>58.177073365926105</v>
      </c>
      <c r="L11" s="12">
        <f>INTAVI_PA_EX!L$2</f>
        <v>65.639934741475585</v>
      </c>
      <c r="M11" s="12">
        <f>INTAVI_PA_EX!M$2</f>
        <v>72.364377929556682</v>
      </c>
      <c r="N11" s="12">
        <f>INTAVI_PA_EX!N$2</f>
        <v>63.172726495916116</v>
      </c>
      <c r="O11" s="12">
        <f>INTAVI_PA_EX!O$2</f>
        <v>57.801829971434522</v>
      </c>
      <c r="P11" s="12">
        <f>INTAVI_PA_EX!P$2</f>
        <v>71.33085309154032</v>
      </c>
      <c r="Q11" s="12">
        <f>INTAVI_PA_EX!Q$2</f>
        <v>82.669737455406292</v>
      </c>
      <c r="R11" s="12">
        <f>INTAVI_PA_EX!R$2</f>
        <v>89.639923556699429</v>
      </c>
      <c r="S11" s="12">
        <f>INTAVI_PA_EX!S$2</f>
        <v>93.747360956981424</v>
      </c>
      <c r="T11" s="12">
        <f>INTAVI_PA_EX!T$2</f>
        <v>97.290463234704063</v>
      </c>
      <c r="U11" s="12">
        <f>INTAVI_PA_EX!U$2</f>
        <v>40.198190509997474</v>
      </c>
      <c r="V11" s="12">
        <f>INTAVI_PA_EX!V$2</f>
        <v>43.474390517497454</v>
      </c>
      <c r="W11" s="12">
        <f>INTAVI_PA_EX!W$2</f>
        <v>18.687223995639361</v>
      </c>
      <c r="X11" s="12">
        <f>INTAVI_PA_EX!X$2</f>
        <v>28.370672410493011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4.6998324421600799</v>
      </c>
      <c r="D12" s="12">
        <f>INTAVI_FR_IN!D$2</f>
        <v>3.9315642403970603</v>
      </c>
      <c r="E12" s="12">
        <f>INTAVI_FR_IN!E$2</f>
        <v>3.6335297978395689</v>
      </c>
      <c r="F12" s="12">
        <f>INTAVI_FR_IN!F$2</f>
        <v>3.5086535748940135</v>
      </c>
      <c r="G12" s="12">
        <f>INTAVI_FR_IN!G$2</f>
        <v>4.0270963320588544</v>
      </c>
      <c r="H12" s="12">
        <f>INTAVI_FR_IN!H$2</f>
        <v>2.8374057615885802</v>
      </c>
      <c r="I12" s="12">
        <f>INTAVI_FR_IN!I$2</f>
        <v>3.1107292331614262</v>
      </c>
      <c r="J12" s="12">
        <f>INTAVI_FR_IN!J$2</f>
        <v>1.8476388074034358</v>
      </c>
      <c r="K12" s="12">
        <f>INTAVI_FR_IN!K$2</f>
        <v>2.6715322183580694</v>
      </c>
      <c r="L12" s="12">
        <f>INTAVI_FR_IN!L$2</f>
        <v>3.4217781914988437</v>
      </c>
      <c r="M12" s="12">
        <f>INTAVI_FR_IN!M$2</f>
        <v>4.0361198443248734</v>
      </c>
      <c r="N12" s="12">
        <f>INTAVI_FR_IN!N$2</f>
        <v>3.945879600844465</v>
      </c>
      <c r="O12" s="12">
        <f>INTAVI_FR_IN!O$2</f>
        <v>3.4710258051756764</v>
      </c>
      <c r="P12" s="12">
        <f>INTAVI_FR_IN!P$2</f>
        <v>4.4496270864315992</v>
      </c>
      <c r="Q12" s="12">
        <f>INTAVI_FR_IN!Q$2</f>
        <v>5.1450340704224384</v>
      </c>
      <c r="R12" s="12">
        <f>INTAVI_FR_IN!R$2</f>
        <v>5.6643539265332059</v>
      </c>
      <c r="S12" s="12">
        <f>INTAVI_FR_IN!S$2</f>
        <v>6.2713574117137707</v>
      </c>
      <c r="T12" s="12">
        <f>INTAVI_FR_IN!T$2</f>
        <v>8.0885399713098725</v>
      </c>
      <c r="U12" s="12">
        <f>INTAVI_FR_IN!U$2</f>
        <v>2.9339294134499365</v>
      </c>
      <c r="V12" s="12">
        <f>INTAVI_FR_IN!V$2</f>
        <v>2.02667283522563</v>
      </c>
      <c r="W12" s="12">
        <f>INTAVI_FR_IN!W$2</f>
        <v>1.5425936356478258</v>
      </c>
      <c r="X12" s="12">
        <f>INTAVI_FR_IN!X$2</f>
        <v>1.9787219972762236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1.1737503059779157</v>
      </c>
      <c r="D13" s="12">
        <f>INTAVI_FR_EX!D$2</f>
        <v>1.141193268574251</v>
      </c>
      <c r="E13" s="12">
        <f>INTAVI_FR_EX!E$2</f>
        <v>1.1692821174596804</v>
      </c>
      <c r="F13" s="12">
        <f>INTAVI_FR_EX!F$2</f>
        <v>1.2655898128406566</v>
      </c>
      <c r="G13" s="12">
        <f>INTAVI_FR_EX!G$2</f>
        <v>1.2328182474811877</v>
      </c>
      <c r="H13" s="12">
        <f>INTAVI_FR_EX!H$2</f>
        <v>0.45025190027267992</v>
      </c>
      <c r="I13" s="12">
        <f>INTAVI_FR_EX!I$2</f>
        <v>0.50523060179367796</v>
      </c>
      <c r="J13" s="12">
        <f>INTAVI_FR_EX!J$2</f>
        <v>0.46671120646841985</v>
      </c>
      <c r="K13" s="12">
        <f>INTAVI_FR_EX!K$2</f>
        <v>0.6329821706876404</v>
      </c>
      <c r="L13" s="12">
        <f>INTAVI_FR_EX!L$2</f>
        <v>0.55220168788266966</v>
      </c>
      <c r="M13" s="12">
        <f>INTAVI_FR_EX!M$2</f>
        <v>0.73967157660806671</v>
      </c>
      <c r="N13" s="12">
        <f>INTAVI_FR_EX!N$2</f>
        <v>1.1648321036610545</v>
      </c>
      <c r="O13" s="12">
        <f>INTAVI_FR_EX!O$2</f>
        <v>1.8915558864614637</v>
      </c>
      <c r="P13" s="12">
        <f>INTAVI_FR_EX!P$2</f>
        <v>2.0536707231154061</v>
      </c>
      <c r="Q13" s="12">
        <f>INTAVI_FR_EX!Q$2</f>
        <v>0.93002501167758878</v>
      </c>
      <c r="R13" s="12">
        <f>INTAVI_FR_EX!R$2</f>
        <v>0.65679582018781002</v>
      </c>
      <c r="S13" s="12">
        <f>INTAVI_FR_EX!S$2</f>
        <v>0.44956986447861913</v>
      </c>
      <c r="T13" s="12">
        <f>INTAVI_FR_EX!T$2</f>
        <v>0.38366565940491953</v>
      </c>
      <c r="U13" s="12">
        <f>INTAVI_FR_EX!U$2</f>
        <v>9.9312188634903764E-2</v>
      </c>
      <c r="V13" s="12">
        <f>INTAVI_FR_EX!V$2</f>
        <v>0.15117291107984043</v>
      </c>
      <c r="W13" s="12">
        <f>INTAVI_FR_EX!W$2</f>
        <v>0.20849294538827606</v>
      </c>
      <c r="X13" s="12">
        <f>INTAVI_FR_EX!X$2</f>
        <v>0.14735980980608809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86255.051096960378</v>
      </c>
      <c r="D14" s="8">
        <f>NRGSUP!D$2</f>
        <v>90294.649785406771</v>
      </c>
      <c r="E14" s="8">
        <f>NRGSUP!E$2</f>
        <v>91223.478299832772</v>
      </c>
      <c r="F14" s="8">
        <f>NRGSUP!F$2</f>
        <v>97794.512357660933</v>
      </c>
      <c r="G14" s="8">
        <f>NRGSUP!G$2</f>
        <v>95326.612118115314</v>
      </c>
      <c r="H14" s="8">
        <f>NRGSUP!H$2</f>
        <v>91647.4449496569</v>
      </c>
      <c r="I14" s="8">
        <f>NRGSUP!I$2</f>
        <v>95245.517659069126</v>
      </c>
      <c r="J14" s="8">
        <f>NRGSUP!J$2</f>
        <v>93317.723158336492</v>
      </c>
      <c r="K14" s="8">
        <f>NRGSUP!K$2</f>
        <v>91058.354462476011</v>
      </c>
      <c r="L14" s="8">
        <f>NRGSUP!L$2</f>
        <v>77015.578572057653</v>
      </c>
      <c r="M14" s="8">
        <f>NRGSUP!M$2</f>
        <v>74719.972500557938</v>
      </c>
      <c r="N14" s="8">
        <f>NRGSUP!N$2</f>
        <v>80803.849251159845</v>
      </c>
      <c r="O14" s="8">
        <f>NRGSUP!O$2</f>
        <v>79128.614733619048</v>
      </c>
      <c r="P14" s="8">
        <f>NRGSUP!P$2</f>
        <v>69844.785408419193</v>
      </c>
      <c r="Q14" s="8">
        <f>NRGSUP!Q$2</f>
        <v>68985.368431603827</v>
      </c>
      <c r="R14" s="8">
        <f>NRGSUP!R$2</f>
        <v>70079.980991335513</v>
      </c>
      <c r="S14" s="8">
        <f>NRGSUP!S$2</f>
        <v>68398.940513902155</v>
      </c>
      <c r="T14" s="8">
        <f>NRGSUP!T$2</f>
        <v>71645.139856078371</v>
      </c>
      <c r="U14" s="8">
        <f>NRGSUP!U$2</f>
        <v>72067.45936770241</v>
      </c>
      <c r="V14" s="8">
        <f>NRGSUP!V$2</f>
        <v>70455.942884795339</v>
      </c>
      <c r="W14" s="8">
        <f>NRGSUP!W$2</f>
        <v>65248.91057835058</v>
      </c>
      <c r="X14" s="8">
        <f>NRGSUP!X$2</f>
        <v>70320.809433012982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42078.667836150271</v>
      </c>
      <c r="D15" s="10">
        <f>TI_EHG_E!D$2</f>
        <v>43037.313707228619</v>
      </c>
      <c r="E15" s="10">
        <f>TI_EHG_E!E$2</f>
        <v>41283.372527266591</v>
      </c>
      <c r="F15" s="10">
        <f>TI_EHG_E!F$2</f>
        <v>46813.981019790474</v>
      </c>
      <c r="G15" s="10">
        <f>TI_EHG_E!G$2</f>
        <v>42262.186718272707</v>
      </c>
      <c r="H15" s="10">
        <f>TI_EHG_E!H$2</f>
        <v>38867.23769935489</v>
      </c>
      <c r="I15" s="10">
        <f>TI_EHG_E!I$2</f>
        <v>43260.42247864903</v>
      </c>
      <c r="J15" s="10">
        <f>TI_EHG_E!J$2</f>
        <v>43746.465864646358</v>
      </c>
      <c r="K15" s="10">
        <f>TI_EHG_E!K$2</f>
        <v>41627.283893792475</v>
      </c>
      <c r="L15" s="10">
        <f>TI_EHG_E!L$2</f>
        <v>35089.656812263856</v>
      </c>
      <c r="M15" s="10">
        <f>TI_EHG_E!M$2</f>
        <v>32892.897732392012</v>
      </c>
      <c r="N15" s="10">
        <f>TI_EHG_E!N$2</f>
        <v>37336.577582101512</v>
      </c>
      <c r="O15" s="10">
        <f>TI_EHG_E!O$2</f>
        <v>35280.395346975609</v>
      </c>
      <c r="P15" s="10">
        <f>TI_EHG_E!P$2</f>
        <v>27951.525928246145</v>
      </c>
      <c r="Q15" s="10">
        <f>TI_EHG_E!Q$2</f>
        <v>27123.415601214288</v>
      </c>
      <c r="R15" s="10">
        <f>TI_EHG_E!R$2</f>
        <v>28303.794197166455</v>
      </c>
      <c r="S15" s="10">
        <f>TI_EHG_E!S$2</f>
        <v>26123.661973083363</v>
      </c>
      <c r="T15" s="10">
        <f>TI_EHG_E!T$2</f>
        <v>27001.946993189125</v>
      </c>
      <c r="U15" s="10">
        <f>TI_EHG_E!U$2</f>
        <v>26146.655563596665</v>
      </c>
      <c r="V15" s="10">
        <f>TI_EHG_E!V$2</f>
        <v>24003.170963939669</v>
      </c>
      <c r="W15" s="10">
        <f>TI_EHG_E!W$2</f>
        <v>18781.571821302899</v>
      </c>
      <c r="X15" s="10">
        <f>TI_EHG_E!X$2</f>
        <v>20026.782780459169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11969.605905002132</v>
      </c>
      <c r="D16" s="12">
        <f>TI_EHG_E_E!D$2</f>
        <v>13896.461367709215</v>
      </c>
      <c r="E16" s="12">
        <f>TI_EHG_E_E!E$2</f>
        <v>15158.748260025346</v>
      </c>
      <c r="F16" s="12">
        <f>TI_EHG_E_E!F$2</f>
        <v>20481.284268295316</v>
      </c>
      <c r="G16" s="12">
        <f>TI_EHG_E_E!G$2</f>
        <v>18926.578816106565</v>
      </c>
      <c r="H16" s="12">
        <f>TI_EHG_E_E!H$2</f>
        <v>16527.890723289762</v>
      </c>
      <c r="I16" s="12">
        <f>TI_EHG_E_E!I$2</f>
        <v>22153.914841202833</v>
      </c>
      <c r="J16" s="12">
        <f>TI_EHG_E_E!J$2</f>
        <v>21735.814137654968</v>
      </c>
      <c r="K16" s="12">
        <f>TI_EHG_E_E!K$2</f>
        <v>21233.242970420673</v>
      </c>
      <c r="L16" s="12">
        <f>TI_EHG_E_E!L$2</f>
        <v>18189.98276200836</v>
      </c>
      <c r="M16" s="12">
        <f>TI_EHG_E_E!M$2</f>
        <v>16797.681006597886</v>
      </c>
      <c r="N16" s="12">
        <f>TI_EHG_E_E!N$2</f>
        <v>19881.933645298508</v>
      </c>
      <c r="O16" s="12">
        <f>TI_EHG_E_E!O$2</f>
        <v>18393.139194773492</v>
      </c>
      <c r="P16" s="12">
        <f>TI_EHG_E_E!P$2</f>
        <v>14030.278284747581</v>
      </c>
      <c r="Q16" s="12">
        <f>TI_EHG_E_E!Q$2</f>
        <v>14437.440387001483</v>
      </c>
      <c r="R16" s="12">
        <f>TI_EHG_E_E!R$2</f>
        <v>17002.795384662124</v>
      </c>
      <c r="S16" s="12">
        <f>TI_EHG_E_E!S$2</f>
        <v>15583.065771422818</v>
      </c>
      <c r="T16" s="12">
        <f>TI_EHG_E_E!T$2</f>
        <v>16863.850616230684</v>
      </c>
      <c r="U16" s="12">
        <f>TI_EHG_E_E!U$2</f>
        <v>16764.976063673268</v>
      </c>
      <c r="V16" s="12">
        <f>TI_EHG_E_E!V$2</f>
        <v>15129.263310636892</v>
      </c>
      <c r="W16" s="12">
        <f>TI_EHG_E_E!W$2</f>
        <v>11154.340617375181</v>
      </c>
      <c r="X16" s="12">
        <f>TI_EHG_E_E!X$2</f>
        <v>12856.996962541669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25682.513065604013</v>
      </c>
      <c r="D17" s="12">
        <f>TI_EHG_CHP_E!D$2</f>
        <v>25241.576807396414</v>
      </c>
      <c r="E17" s="12">
        <f>TI_EHG_CHP_E!E$2</f>
        <v>22835.413020109256</v>
      </c>
      <c r="F17" s="12">
        <f>TI_EHG_CHP_E!F$2</f>
        <v>23355.284399353641</v>
      </c>
      <c r="G17" s="12">
        <f>TI_EHG_CHP_E!G$2</f>
        <v>20809.496270382009</v>
      </c>
      <c r="H17" s="12">
        <f>TI_EHG_CHP_E!H$2</f>
        <v>20309.526613070731</v>
      </c>
      <c r="I17" s="12">
        <f>TI_EHG_CHP_E!I$2</f>
        <v>19106.765308725699</v>
      </c>
      <c r="J17" s="12">
        <f>TI_EHG_CHP_E!J$2</f>
        <v>20350.4492571132</v>
      </c>
      <c r="K17" s="12">
        <f>TI_EHG_CHP_E!K$2</f>
        <v>18935.499246242613</v>
      </c>
      <c r="L17" s="12">
        <f>TI_EHG_CHP_E!L$2</f>
        <v>15074.487536577297</v>
      </c>
      <c r="M17" s="12">
        <f>TI_EHG_CHP_E!M$2</f>
        <v>14360.872663779108</v>
      </c>
      <c r="N17" s="12">
        <f>TI_EHG_CHP_E!N$2</f>
        <v>16017.63444122842</v>
      </c>
      <c r="O17" s="12">
        <f>TI_EHG_CHP_E!O$2</f>
        <v>15782.177276671802</v>
      </c>
      <c r="P17" s="12">
        <f>TI_EHG_CHP_E!P$2</f>
        <v>12549.404242204053</v>
      </c>
      <c r="Q17" s="12">
        <f>TI_EHG_CHP_E!Q$2</f>
        <v>11502.048408352413</v>
      </c>
      <c r="R17" s="12">
        <f>TI_EHG_CHP_E!R$2</f>
        <v>10120.540192945642</v>
      </c>
      <c r="S17" s="12">
        <f>TI_EHG_CHP_E!S$2</f>
        <v>9572.6757903103571</v>
      </c>
      <c r="T17" s="12">
        <f>TI_EHG_CHP_E!T$2</f>
        <v>8987.0461781277627</v>
      </c>
      <c r="U17" s="12">
        <f>TI_EHG_CHP_E!U$2</f>
        <v>8024.8447090597829</v>
      </c>
      <c r="V17" s="12">
        <f>TI_EHG_CHP_E!V$2</f>
        <v>7722.8710271964519</v>
      </c>
      <c r="W17" s="12">
        <f>TI_EHG_CHP_E!W$2</f>
        <v>6534.1637303239804</v>
      </c>
      <c r="X17" s="12">
        <f>TI_EHG_CHP_E!X$2</f>
        <v>5626.0625740713313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4426.5488655441295</v>
      </c>
      <c r="D18" s="12">
        <f>TI_EHG_H_E!D$2</f>
        <v>3899.2755321229861</v>
      </c>
      <c r="E18" s="12">
        <f>TI_EHG_H_E!E$2</f>
        <v>3289.211247131992</v>
      </c>
      <c r="F18" s="12">
        <f>TI_EHG_H_E!F$2</f>
        <v>2977.4123521415222</v>
      </c>
      <c r="G18" s="12">
        <f>TI_EHG_H_E!G$2</f>
        <v>2526.1116317841306</v>
      </c>
      <c r="H18" s="12">
        <f>TI_EHG_H_E!H$2</f>
        <v>2029.8203629943916</v>
      </c>
      <c r="I18" s="12">
        <f>TI_EHG_H_E!I$2</f>
        <v>1999.7423287205042</v>
      </c>
      <c r="J18" s="12">
        <f>TI_EHG_H_E!J$2</f>
        <v>1660.2024698781877</v>
      </c>
      <c r="K18" s="12">
        <f>TI_EHG_H_E!K$2</f>
        <v>1458.5416771291859</v>
      </c>
      <c r="L18" s="12">
        <f>TI_EHG_H_E!L$2</f>
        <v>1825.1865136781942</v>
      </c>
      <c r="M18" s="12">
        <f>TI_EHG_H_E!M$2</f>
        <v>1734.3440620150188</v>
      </c>
      <c r="N18" s="12">
        <f>TI_EHG_H_E!N$2</f>
        <v>1437.0094955745894</v>
      </c>
      <c r="O18" s="12">
        <f>TI_EHG_H_E!O$2</f>
        <v>1105.0788755303188</v>
      </c>
      <c r="P18" s="12">
        <f>TI_EHG_H_E!P$2</f>
        <v>1371.8434012945095</v>
      </c>
      <c r="Q18" s="12">
        <f>TI_EHG_H_E!Q$2</f>
        <v>1183.9268058603886</v>
      </c>
      <c r="R18" s="12">
        <f>TI_EHG_H_E!R$2</f>
        <v>1180.4586195586855</v>
      </c>
      <c r="S18" s="12">
        <f>TI_EHG_H_E!S$2</f>
        <v>967.92041135018781</v>
      </c>
      <c r="T18" s="12">
        <f>TI_EHG_H_E!T$2</f>
        <v>1151.0501988306819</v>
      </c>
      <c r="U18" s="12">
        <f>TI_EHG_H_E!U$2</f>
        <v>1356.8347908636088</v>
      </c>
      <c r="V18" s="12">
        <f>TI_EHG_H_E!V$2</f>
        <v>1151.0366261063236</v>
      </c>
      <c r="W18" s="12">
        <f>TI_EHG_H_E!W$2</f>
        <v>1093.0674736037365</v>
      </c>
      <c r="X18" s="12">
        <f>TI_EHG_H_E!X$2</f>
        <v>1543.7232438461704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7339.4132626979381</v>
      </c>
      <c r="D19" s="8">
        <f>NRG_E!D$2</f>
        <v>7361.7552202611914</v>
      </c>
      <c r="E19" s="8">
        <f>NRG_E!E$2</f>
        <v>8563.196443224002</v>
      </c>
      <c r="F19" s="8">
        <f>NRG_E!F$2</f>
        <v>8087.180712268806</v>
      </c>
      <c r="G19" s="8">
        <f>NRG_E!G$2</f>
        <v>8002.6965904706067</v>
      </c>
      <c r="H19" s="8">
        <f>NRG_E!H$2</f>
        <v>8217.9717935327972</v>
      </c>
      <c r="I19" s="8">
        <f>NRG_E!I$2</f>
        <v>7133.882882220375</v>
      </c>
      <c r="J19" s="8">
        <f>NRG_E!J$2</f>
        <v>6159.2622311784862</v>
      </c>
      <c r="K19" s="8">
        <f>NRG_E!K$2</f>
        <v>6406.9850709737339</v>
      </c>
      <c r="L19" s="8">
        <f>NRG_E!L$2</f>
        <v>4866.8151229005316</v>
      </c>
      <c r="M19" s="8">
        <f>NRG_E!M$2</f>
        <v>5230.140460886767</v>
      </c>
      <c r="N19" s="8">
        <f>NRG_E!N$2</f>
        <v>4406.6276127489728</v>
      </c>
      <c r="O19" s="8">
        <f>NRG_E!O$2</f>
        <v>4079.4269442048726</v>
      </c>
      <c r="P19" s="8">
        <f>NRG_E!P$2</f>
        <v>3908.6357547600001</v>
      </c>
      <c r="Q19" s="8">
        <f>NRG_E!Q$2</f>
        <v>3812.532271236706</v>
      </c>
      <c r="R19" s="8">
        <f>NRG_E!R$2</f>
        <v>3119.5599970592984</v>
      </c>
      <c r="S19" s="8">
        <f>NRG_E!S$2</f>
        <v>3175.3419000860572</v>
      </c>
      <c r="T19" s="8">
        <f>NRG_E!T$2</f>
        <v>3493.7351283362232</v>
      </c>
      <c r="U19" s="8">
        <f>NRG_E!U$2</f>
        <v>3187.9631506272272</v>
      </c>
      <c r="V19" s="8">
        <f>NRG_E!V$2</f>
        <v>2859.5281656925026</v>
      </c>
      <c r="W19" s="8">
        <f>NRG_E!W$2</f>
        <v>2818.2871731600003</v>
      </c>
      <c r="X19" s="8">
        <f>NRG_E!X$2</f>
        <v>2667.1682656800003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131.5192446179376</v>
      </c>
      <c r="D20" s="12">
        <f>NRG_CM_E!D$2</f>
        <v>98.823530981190345</v>
      </c>
      <c r="E20" s="12">
        <f>NRG_CM_E!E$2</f>
        <v>77.763896184000984</v>
      </c>
      <c r="F20" s="12">
        <f>NRG_CM_E!F$2</f>
        <v>72.302339308805983</v>
      </c>
      <c r="G20" s="12">
        <f>NRG_CM_E!G$2</f>
        <v>294.77146367060578</v>
      </c>
      <c r="H20" s="12">
        <f>NRG_CM_E!H$2</f>
        <v>34.63748021279789</v>
      </c>
      <c r="I20" s="12">
        <f>NRG_CM_E!I$2</f>
        <v>23.134655460376624</v>
      </c>
      <c r="J20" s="12">
        <f>NRG_CM_E!J$2</f>
        <v>22.287102218486279</v>
      </c>
      <c r="K20" s="12">
        <f>NRG_CM_E!K$2</f>
        <v>32.02957801373315</v>
      </c>
      <c r="L20" s="12">
        <f>NRG_CM_E!L$2</f>
        <v>25.072741060530578</v>
      </c>
      <c r="M20" s="12">
        <f>NRG_CM_E!M$2</f>
        <v>28.33714076676608</v>
      </c>
      <c r="N20" s="12">
        <f>NRG_CM_E!N$2</f>
        <v>28.073816508972797</v>
      </c>
      <c r="O20" s="12">
        <f>NRG_CM_E!O$2</f>
        <v>28.340790724872726</v>
      </c>
      <c r="P20" s="12">
        <f>NRG_CM_E!P$2</f>
        <v>4.1543668800000004</v>
      </c>
      <c r="Q20" s="12">
        <f>NRG_CM_E!Q$2</f>
        <v>4.5365256367062194</v>
      </c>
      <c r="R20" s="12">
        <f>NRG_CM_E!R$2</f>
        <v>26.216740539298641</v>
      </c>
      <c r="S20" s="12">
        <f>NRG_CM_E!S$2</f>
        <v>4.7454803660568867</v>
      </c>
      <c r="T20" s="12">
        <f>NRG_CM_E!T$2</f>
        <v>52.288795056223442</v>
      </c>
      <c r="U20" s="12">
        <f>NRG_CM_E!U$2</f>
        <v>67.021669867226876</v>
      </c>
      <c r="V20" s="12">
        <f>NRG_CM_E!V$2</f>
        <v>72.473308412502476</v>
      </c>
      <c r="W20" s="12">
        <f>NRG_CM_E!W$2</f>
        <v>67.698046079999997</v>
      </c>
      <c r="X20" s="12">
        <f>NRG_CM_E!X$2</f>
        <v>64.004170679999987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2028.3904537200001</v>
      </c>
      <c r="D21" s="12">
        <f>NRG_OIL_NG_E!D$2</f>
        <v>2134.40058288</v>
      </c>
      <c r="E21" s="12">
        <f>NRG_OIL_NG_E!E$2</f>
        <v>2245.2411941999999</v>
      </c>
      <c r="F21" s="12">
        <f>NRG_OIL_NG_E!F$2</f>
        <v>1995.89807268</v>
      </c>
      <c r="G21" s="12">
        <f>NRG_OIL_NG_E!G$2</f>
        <v>2423.3528548799995</v>
      </c>
      <c r="H21" s="12">
        <f>NRG_OIL_NG_E!H$2</f>
        <v>2414.0610133200003</v>
      </c>
      <c r="I21" s="12">
        <f>NRG_OIL_NG_E!I$2</f>
        <v>1448.51423292</v>
      </c>
      <c r="J21" s="12">
        <f>NRG_OIL_NG_E!J$2</f>
        <v>710.17311060000009</v>
      </c>
      <c r="K21" s="12">
        <f>NRG_OIL_NG_E!K$2</f>
        <v>805.04012988000011</v>
      </c>
      <c r="L21" s="12">
        <f>NRG_OIL_NG_E!L$2</f>
        <v>777.47376528000007</v>
      </c>
      <c r="M21" s="12">
        <f>NRG_OIL_NG_E!M$2</f>
        <v>1032.3981327600002</v>
      </c>
      <c r="N21" s="12">
        <f>NRG_OIL_NG_E!N$2</f>
        <v>887.84173871999997</v>
      </c>
      <c r="O21" s="12">
        <f>NRG_OIL_NG_E!O$2</f>
        <v>863.19218052000019</v>
      </c>
      <c r="P21" s="12">
        <f>NRG_OIL_NG_E!P$2</f>
        <v>936.13208903999998</v>
      </c>
      <c r="Q21" s="12">
        <f>NRG_OIL_NG_E!Q$2</f>
        <v>1042.0409851200002</v>
      </c>
      <c r="R21" s="12">
        <f>NRG_OIL_NG_E!R$2</f>
        <v>652.47229008000022</v>
      </c>
      <c r="S21" s="12">
        <f>NRG_OIL_NG_E!S$2</f>
        <v>815.86263131999999</v>
      </c>
      <c r="T21" s="12">
        <f>NRG_OIL_NG_E!T$2</f>
        <v>599.57080236000013</v>
      </c>
      <c r="U21" s="12">
        <f>NRG_OIL_NG_E!U$2</f>
        <v>497.39254631999995</v>
      </c>
      <c r="V21" s="12">
        <f>NRG_OIL_NG_E!V$2</f>
        <v>273.80264724000011</v>
      </c>
      <c r="W21" s="12">
        <f>NRG_OIL_NG_E!W$2</f>
        <v>234.63982008000002</v>
      </c>
      <c r="X21" s="12">
        <f>NRG_OIL_NG_E!X$2</f>
        <v>173.47887000000003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484.37999999999994</v>
      </c>
      <c r="D23" s="12">
        <f>NRG_CO_E!D$2</f>
        <v>667.39039200000002</v>
      </c>
      <c r="E23" s="12">
        <f>NRG_CO_E!E$2</f>
        <v>1181.7920879999999</v>
      </c>
      <c r="F23" s="12">
        <f>NRG_CO_E!F$2</f>
        <v>1514.1111105599998</v>
      </c>
      <c r="G23" s="12">
        <f>NRG_CO_E!G$2</f>
        <v>820.89777599999979</v>
      </c>
      <c r="H23" s="12">
        <f>NRG_CO_E!H$2</f>
        <v>662.93008367999994</v>
      </c>
      <c r="I23" s="12">
        <f>NRG_CO_E!I$2</f>
        <v>622.84912368000005</v>
      </c>
      <c r="J23" s="12">
        <f>NRG_CO_E!J$2</f>
        <v>434.11766399999988</v>
      </c>
      <c r="K23" s="12">
        <f>NRG_CO_E!K$2</f>
        <v>325.18895568000005</v>
      </c>
      <c r="L23" s="12">
        <f>NRG_CO_E!L$2</f>
        <v>190.37685599999998</v>
      </c>
      <c r="M23" s="12">
        <f>NRG_CO_E!M$2</f>
        <v>0.55943999999999994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4695.1235643600012</v>
      </c>
      <c r="D27" s="12">
        <f>NRG_PR_E!D$2</f>
        <v>4461.1407143999995</v>
      </c>
      <c r="E27" s="12">
        <f>NRG_PR_E!E$2</f>
        <v>5058.3992648399999</v>
      </c>
      <c r="F27" s="12">
        <f>NRG_PR_E!F$2</f>
        <v>4504.8691897199997</v>
      </c>
      <c r="G27" s="12">
        <f>NRG_PR_E!G$2</f>
        <v>4463.6744959200005</v>
      </c>
      <c r="H27" s="12">
        <f>NRG_PR_E!H$2</f>
        <v>5106.3432163200005</v>
      </c>
      <c r="I27" s="12">
        <f>NRG_PR_E!I$2</f>
        <v>5039.38487016</v>
      </c>
      <c r="J27" s="12">
        <f>NRG_PR_E!J$2</f>
        <v>4992.6843543599998</v>
      </c>
      <c r="K27" s="12">
        <f>NRG_PR_E!K$2</f>
        <v>5244.7264074000013</v>
      </c>
      <c r="L27" s="12">
        <f>NRG_PR_E!L$2</f>
        <v>3873.8917605600004</v>
      </c>
      <c r="M27" s="12">
        <f>NRG_PR_E!M$2</f>
        <v>4168.8457473600001</v>
      </c>
      <c r="N27" s="12">
        <f>NRG_PR_E!N$2</f>
        <v>3490.7120575199997</v>
      </c>
      <c r="O27" s="12">
        <f>NRG_PR_E!O$2</f>
        <v>3187.8939729600002</v>
      </c>
      <c r="P27" s="12">
        <f>NRG_PR_E!P$2</f>
        <v>2968.3492988400003</v>
      </c>
      <c r="Q27" s="12">
        <f>NRG_PR_E!Q$2</f>
        <v>2765.9547604800005</v>
      </c>
      <c r="R27" s="12">
        <f>NRG_PR_E!R$2</f>
        <v>2440.8709664399994</v>
      </c>
      <c r="S27" s="12">
        <f>NRG_PR_E!S$2</f>
        <v>2354.7337883999999</v>
      </c>
      <c r="T27" s="12">
        <f>NRG_PR_E!T$2</f>
        <v>2841.8755309200001</v>
      </c>
      <c r="U27" s="12">
        <f>NRG_PR_E!U$2</f>
        <v>2623.5489344399998</v>
      </c>
      <c r="V27" s="12">
        <f>NRG_PR_E!V$2</f>
        <v>2513.2522100400001</v>
      </c>
      <c r="W27" s="12">
        <f>NRG_PR_E!W$2</f>
        <v>2515.9493070000003</v>
      </c>
      <c r="X27" s="12">
        <f>NRG_PR_E!X$2</f>
        <v>2429.6852250000002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36836.969998112167</v>
      </c>
      <c r="D35" s="8">
        <f>FC_E!D$2</f>
        <v>39895.580857916968</v>
      </c>
      <c r="E35" s="8">
        <f>FC_E!E$2</f>
        <v>41376.909329342176</v>
      </c>
      <c r="F35" s="8">
        <f>FC_E!F$2</f>
        <v>42893.350625601641</v>
      </c>
      <c r="G35" s="8">
        <f>FC_E!G$2</f>
        <v>45061.728809372005</v>
      </c>
      <c r="H35" s="8">
        <f>FC_E!H$2</f>
        <v>44562.235456769224</v>
      </c>
      <c r="I35" s="8">
        <f>FC_E!I$2</f>
        <v>44851.212298199724</v>
      </c>
      <c r="J35" s="8">
        <f>FC_E!J$2</f>
        <v>43411.995062511647</v>
      </c>
      <c r="K35" s="8">
        <f>FC_E!K$2</f>
        <v>43024.085497709799</v>
      </c>
      <c r="L35" s="8">
        <f>FC_E!L$2</f>
        <v>37059.106636893281</v>
      </c>
      <c r="M35" s="8">
        <f>FC_E!M$2</f>
        <v>36596.93430727916</v>
      </c>
      <c r="N35" s="8">
        <f>FC_E!N$2</f>
        <v>39060.644056309349</v>
      </c>
      <c r="O35" s="8">
        <f>FC_E!O$2</f>
        <v>39768.792442438556</v>
      </c>
      <c r="P35" s="8">
        <f>FC_E!P$2</f>
        <v>37984.623725413054</v>
      </c>
      <c r="Q35" s="8">
        <f>FC_E!Q$2</f>
        <v>38049.420559152852</v>
      </c>
      <c r="R35" s="8">
        <f>FC_E!R$2</f>
        <v>38656.626797109762</v>
      </c>
      <c r="S35" s="8">
        <f>FC_E!S$2</f>
        <v>39099.936640732732</v>
      </c>
      <c r="T35" s="8">
        <f>FC_E!T$2</f>
        <v>41149.457734553012</v>
      </c>
      <c r="U35" s="8">
        <f>FC_E!U$2</f>
        <v>42732.840653478524</v>
      </c>
      <c r="V35" s="8">
        <f>FC_E!V$2</f>
        <v>43593.243755163159</v>
      </c>
      <c r="W35" s="8">
        <f>FC_E!W$2</f>
        <v>43649.051583887689</v>
      </c>
      <c r="X35" s="8">
        <f>FC_E!X$2</f>
        <v>47626.858386873813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18690.809838620225</v>
      </c>
      <c r="D36" s="12">
        <f>FC_IND_E!D$2</f>
        <v>20065.957838942875</v>
      </c>
      <c r="E36" s="12">
        <f>FC_IND_E!E$2</f>
        <v>21239.784195111977</v>
      </c>
      <c r="F36" s="12">
        <f>FC_IND_E!F$2</f>
        <v>20581.989542345411</v>
      </c>
      <c r="G36" s="12">
        <f>FC_IND_E!G$2</f>
        <v>20651.791403428422</v>
      </c>
      <c r="H36" s="12">
        <f>FC_IND_E!H$2</f>
        <v>20975.928343396612</v>
      </c>
      <c r="I36" s="12">
        <f>FC_IND_E!I$2</f>
        <v>19670.606973116563</v>
      </c>
      <c r="J36" s="12">
        <f>FC_IND_E!J$2</f>
        <v>18905.818746095138</v>
      </c>
      <c r="K36" s="12">
        <f>FC_IND_E!K$2</f>
        <v>18326.240013585528</v>
      </c>
      <c r="L36" s="12">
        <f>FC_IND_E!L$2</f>
        <v>12482.896971569118</v>
      </c>
      <c r="M36" s="12">
        <f>FC_IND_E!M$2</f>
        <v>12777.581267148555</v>
      </c>
      <c r="N36" s="12">
        <f>FC_IND_E!N$2</f>
        <v>14354.730374424844</v>
      </c>
      <c r="O36" s="12">
        <f>FC_IND_E!O$2</f>
        <v>14142.48314746719</v>
      </c>
      <c r="P36" s="12">
        <f>FC_IND_E!P$2</f>
        <v>13229.410419394482</v>
      </c>
      <c r="Q36" s="12">
        <f>FC_IND_E!Q$2</f>
        <v>13400.624581572643</v>
      </c>
      <c r="R36" s="12">
        <f>FC_IND_E!R$2</f>
        <v>13490.413861247398</v>
      </c>
      <c r="S36" s="12">
        <f>FC_IND_E!S$2</f>
        <v>12811.158111718945</v>
      </c>
      <c r="T36" s="12">
        <f>FC_IND_E!T$2</f>
        <v>12825.539788916163</v>
      </c>
      <c r="U36" s="12">
        <f>FC_IND_E!U$2</f>
        <v>13444.213567892424</v>
      </c>
      <c r="V36" s="12">
        <f>FC_IND_E!V$2</f>
        <v>13800.991090215775</v>
      </c>
      <c r="W36" s="12">
        <f>FC_IND_E!W$2</f>
        <v>14207.616012327251</v>
      </c>
      <c r="X36" s="12">
        <f>FC_IND_E!X$2</f>
        <v>15295.972922153955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5887.6736974336818</v>
      </c>
      <c r="D37" s="14">
        <f>FC_IND_IS_E!D$2</f>
        <v>5023.3307496209545</v>
      </c>
      <c r="E37" s="14">
        <f>FC_IND_IS_E!E$2</f>
        <v>5275.819134042099</v>
      </c>
      <c r="F37" s="14">
        <f>FC_IND_IS_E!F$2</f>
        <v>6393.9930606042099</v>
      </c>
      <c r="G37" s="14">
        <f>FC_IND_IS_E!G$2</f>
        <v>7289.1418662357828</v>
      </c>
      <c r="H37" s="14">
        <f>FC_IND_IS_E!H$2</f>
        <v>8046.9195266918123</v>
      </c>
      <c r="I37" s="14">
        <f>FC_IND_IS_E!I$2</f>
        <v>8048.7253460648844</v>
      </c>
      <c r="J37" s="14">
        <f>FC_IND_IS_E!J$2</f>
        <v>7257.0498502139999</v>
      </c>
      <c r="K37" s="14">
        <f>FC_IND_IS_E!K$2</f>
        <v>6049.6146525106733</v>
      </c>
      <c r="L37" s="14">
        <f>FC_IND_IS_E!L$2</f>
        <v>3548.1989365800096</v>
      </c>
      <c r="M37" s="14">
        <f>FC_IND_IS_E!M$2</f>
        <v>4025.2591642510797</v>
      </c>
      <c r="N37" s="14">
        <f>FC_IND_IS_E!N$2</f>
        <v>4802.622547217682</v>
      </c>
      <c r="O37" s="14">
        <f>FC_IND_IS_E!O$2</f>
        <v>4483.4747688771495</v>
      </c>
      <c r="P37" s="14">
        <f>FC_IND_IS_E!P$2</f>
        <v>4682.9244002914465</v>
      </c>
      <c r="Q37" s="14">
        <f>FC_IND_IS_E!Q$2</f>
        <v>4529.9316805596336</v>
      </c>
      <c r="R37" s="14">
        <f>FC_IND_IS_E!R$2</f>
        <v>4810.4540739883687</v>
      </c>
      <c r="S37" s="14">
        <f>FC_IND_IS_E!S$2</f>
        <v>4628.8949013581623</v>
      </c>
      <c r="T37" s="14">
        <f>FC_IND_IS_E!T$2</f>
        <v>4237.0352239415352</v>
      </c>
      <c r="U37" s="14">
        <f>FC_IND_IS_E!U$2</f>
        <v>3880.2249813064172</v>
      </c>
      <c r="V37" s="14">
        <f>FC_IND_IS_E!V$2</f>
        <v>3921.9642989610011</v>
      </c>
      <c r="W37" s="14">
        <f>FC_IND_IS_E!W$2</f>
        <v>3697.730473902775</v>
      </c>
      <c r="X37" s="14">
        <f>FC_IND_IS_E!X$2</f>
        <v>3976.776452067259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5469.3007925098855</v>
      </c>
      <c r="D38" s="16">
        <f>FC_IND_IS_BF_E!D$2</f>
        <v>4695.8104570068908</v>
      </c>
      <c r="E38" s="16">
        <f>FC_IND_IS_BF_E!E$2</f>
        <v>5071.4501411549682</v>
      </c>
      <c r="F38" s="16">
        <f>FC_IND_IS_BF_E!F$2</f>
        <v>6106.8726848357601</v>
      </c>
      <c r="G38" s="16">
        <f>FC_IND_IS_BF_E!G$2</f>
        <v>6923.5759627702992</v>
      </c>
      <c r="H38" s="16">
        <f>FC_IND_IS_BF_E!H$2</f>
        <v>7492.1980341514709</v>
      </c>
      <c r="I38" s="16">
        <f>FC_IND_IS_BF_E!I$2</f>
        <v>7422.3028265307057</v>
      </c>
      <c r="J38" s="16">
        <f>FC_IND_IS_BF_E!J$2</f>
        <v>6695.701381689717</v>
      </c>
      <c r="K38" s="16">
        <f>FC_IND_IS_BF_E!K$2</f>
        <v>5513.348971849151</v>
      </c>
      <c r="L38" s="16">
        <f>FC_IND_IS_BF_E!L$2</f>
        <v>3237.4062567012952</v>
      </c>
      <c r="M38" s="16">
        <f>FC_IND_IS_BF_E!M$2</f>
        <v>3465.9721092576328</v>
      </c>
      <c r="N38" s="16">
        <f>FC_IND_IS_BF_E!N$2</f>
        <v>3980.1703868204886</v>
      </c>
      <c r="O38" s="16">
        <f>FC_IND_IS_BF_E!O$2</f>
        <v>3802.3301791350646</v>
      </c>
      <c r="P38" s="16">
        <f>FC_IND_IS_BF_E!P$2</f>
        <v>4193.5968903095882</v>
      </c>
      <c r="Q38" s="16">
        <f>FC_IND_IS_BF_E!Q$2</f>
        <v>4009.3909334043001</v>
      </c>
      <c r="R38" s="16">
        <f>FC_IND_IS_BF_E!R$2</f>
        <v>4423.8859698316601</v>
      </c>
      <c r="S38" s="16">
        <f>FC_IND_IS_BF_E!S$2</f>
        <v>4266.0330206935005</v>
      </c>
      <c r="T38" s="16">
        <f>FC_IND_IS_BF_E!T$2</f>
        <v>3872.1718420913326</v>
      </c>
      <c r="U38" s="16">
        <f>FC_IND_IS_BF_E!U$2</f>
        <v>3369.4497710298747</v>
      </c>
      <c r="V38" s="16">
        <f>FC_IND_IS_BF_E!V$2</f>
        <v>3544.0441595991879</v>
      </c>
      <c r="W38" s="16">
        <f>FC_IND_IS_BF_E!W$2</f>
        <v>3429.7288824889588</v>
      </c>
      <c r="X38" s="16">
        <f>FC_IND_IS_BF_E!X$2</f>
        <v>3662.3894993232702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418.37290492379617</v>
      </c>
      <c r="D39" s="16">
        <f>FC_IND_IS_EA_E!D$2</f>
        <v>327.52029261406352</v>
      </c>
      <c r="E39" s="16">
        <f>FC_IND_IS_EA_E!E$2</f>
        <v>204.3689928871315</v>
      </c>
      <c r="F39" s="16">
        <f>FC_IND_IS_EA_E!F$2</f>
        <v>287.12037576844943</v>
      </c>
      <c r="G39" s="16">
        <f>FC_IND_IS_EA_E!G$2</f>
        <v>365.56590346548433</v>
      </c>
      <c r="H39" s="16">
        <f>FC_IND_IS_EA_E!H$2</f>
        <v>554.7214925403415</v>
      </c>
      <c r="I39" s="16">
        <f>FC_IND_IS_EA_E!I$2</f>
        <v>626.42251953417951</v>
      </c>
      <c r="J39" s="16">
        <f>FC_IND_IS_EA_E!J$2</f>
        <v>561.34846852428393</v>
      </c>
      <c r="K39" s="16">
        <f>FC_IND_IS_EA_E!K$2</f>
        <v>536.26568066152129</v>
      </c>
      <c r="L39" s="16">
        <f>FC_IND_IS_EA_E!L$2</f>
        <v>310.79267987871367</v>
      </c>
      <c r="M39" s="16">
        <f>FC_IND_IS_EA_E!M$2</f>
        <v>559.28705499344755</v>
      </c>
      <c r="N39" s="16">
        <f>FC_IND_IS_EA_E!N$2</f>
        <v>822.45216039719423</v>
      </c>
      <c r="O39" s="16">
        <f>FC_IND_IS_EA_E!O$2</f>
        <v>681.14458974208412</v>
      </c>
      <c r="P39" s="16">
        <f>FC_IND_IS_EA_E!P$2</f>
        <v>489.32750998185765</v>
      </c>
      <c r="Q39" s="16">
        <f>FC_IND_IS_EA_E!Q$2</f>
        <v>520.54074715533307</v>
      </c>
      <c r="R39" s="16">
        <f>FC_IND_IS_EA_E!R$2</f>
        <v>386.56810415670844</v>
      </c>
      <c r="S39" s="16">
        <f>FC_IND_IS_EA_E!S$2</f>
        <v>362.86188066466144</v>
      </c>
      <c r="T39" s="16">
        <f>FC_IND_IS_EA_E!T$2</f>
        <v>364.86338185020236</v>
      </c>
      <c r="U39" s="16">
        <f>FC_IND_IS_EA_E!U$2</f>
        <v>510.77521027654331</v>
      </c>
      <c r="V39" s="16">
        <f>FC_IND_IS_EA_E!V$2</f>
        <v>377.92013936181263</v>
      </c>
      <c r="W39" s="16">
        <f>FC_IND_IS_EA_E!W$2</f>
        <v>268.00159141381687</v>
      </c>
      <c r="X39" s="16">
        <f>FC_IND_IS_EA_E!X$2</f>
        <v>314.38695274398873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731.39307763776264</v>
      </c>
      <c r="D40" s="14">
        <f>FC_IND_NFM_E!D$2</f>
        <v>651.43087047000006</v>
      </c>
      <c r="E40" s="14">
        <f>FC_IND_NFM_E!E$2</f>
        <v>561.01531351211179</v>
      </c>
      <c r="F40" s="14">
        <f>FC_IND_NFM_E!F$2</f>
        <v>526.88770956000008</v>
      </c>
      <c r="G40" s="14">
        <f>FC_IND_NFM_E!G$2</f>
        <v>668.84150647800004</v>
      </c>
      <c r="H40" s="14">
        <f>FC_IND_NFM_E!H$2</f>
        <v>792.73094773633204</v>
      </c>
      <c r="I40" s="14">
        <f>FC_IND_NFM_E!I$2</f>
        <v>806.09990943445882</v>
      </c>
      <c r="J40" s="14">
        <f>FC_IND_NFM_E!J$2</f>
        <v>647.18052330600028</v>
      </c>
      <c r="K40" s="14">
        <f>FC_IND_NFM_E!K$2</f>
        <v>559.78943967436203</v>
      </c>
      <c r="L40" s="14">
        <f>FC_IND_NFM_E!L$2</f>
        <v>370.38381236000311</v>
      </c>
      <c r="M40" s="14">
        <f>FC_IND_NFM_E!M$2</f>
        <v>414.51912907662626</v>
      </c>
      <c r="N40" s="14">
        <f>FC_IND_NFM_E!N$2</f>
        <v>484.64853528659239</v>
      </c>
      <c r="O40" s="14">
        <f>FC_IND_NFM_E!O$2</f>
        <v>429.22379414101533</v>
      </c>
      <c r="P40" s="14">
        <f>FC_IND_NFM_E!P$2</f>
        <v>508.43016712871082</v>
      </c>
      <c r="Q40" s="14">
        <f>FC_IND_NFM_E!Q$2</f>
        <v>547.21276527194243</v>
      </c>
      <c r="R40" s="14">
        <f>FC_IND_NFM_E!R$2</f>
        <v>607.16109740945649</v>
      </c>
      <c r="S40" s="14">
        <f>FC_IND_NFM_E!S$2</f>
        <v>559.65774641538769</v>
      </c>
      <c r="T40" s="14">
        <f>FC_IND_NFM_E!T$2</f>
        <v>544.93268009596648</v>
      </c>
      <c r="U40" s="14">
        <f>FC_IND_NFM_E!U$2</f>
        <v>833.98043265665012</v>
      </c>
      <c r="V40" s="14">
        <f>FC_IND_NFM_E!V$2</f>
        <v>766.33141054778298</v>
      </c>
      <c r="W40" s="14">
        <f>FC_IND_NFM_E!W$2</f>
        <v>715.58529814020778</v>
      </c>
      <c r="X40" s="14">
        <f>FC_IND_NFM_E!X$2</f>
        <v>787.99222534743296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449.17253493895953</v>
      </c>
      <c r="D41" s="16">
        <f>FC_IND_NFM_AM_E!D$2</f>
        <v>364.67369057806906</v>
      </c>
      <c r="E41" s="16">
        <f>FC_IND_NFM_AM_E!E$2</f>
        <v>353.00498939493792</v>
      </c>
      <c r="F41" s="16">
        <f>FC_IND_NFM_AM_E!F$2</f>
        <v>312.42819352122899</v>
      </c>
      <c r="G41" s="16">
        <f>FC_IND_NFM_AM_E!G$2</f>
        <v>446.15668349709273</v>
      </c>
      <c r="H41" s="16">
        <f>FC_IND_NFM_AM_E!H$2</f>
        <v>552.98538556836661</v>
      </c>
      <c r="I41" s="16">
        <f>FC_IND_NFM_AM_E!I$2</f>
        <v>549.54780627716423</v>
      </c>
      <c r="J41" s="16">
        <f>FC_IND_NFM_AM_E!J$2</f>
        <v>29.796703544748137</v>
      </c>
      <c r="K41" s="16">
        <f>FC_IND_NFM_AM_E!K$2</f>
        <v>1.2956867080158792</v>
      </c>
      <c r="L41" s="16">
        <f>FC_IND_NFM_AM_E!L$2</f>
        <v>55.023048352465104</v>
      </c>
      <c r="M41" s="16">
        <f>FC_IND_NFM_AM_E!M$2</f>
        <v>333.48130296972727</v>
      </c>
      <c r="N41" s="16">
        <f>FC_IND_NFM_AM_E!N$2</f>
        <v>376.03875374647401</v>
      </c>
      <c r="O41" s="16">
        <f>FC_IND_NFM_AM_E!O$2</f>
        <v>328.17278494381475</v>
      </c>
      <c r="P41" s="16">
        <f>FC_IND_NFM_AM_E!P$2</f>
        <v>339.62121535753209</v>
      </c>
      <c r="Q41" s="16">
        <f>FC_IND_NFM_AM_E!Q$2</f>
        <v>336.90416951050736</v>
      </c>
      <c r="R41" s="16">
        <f>FC_IND_NFM_AM_E!R$2</f>
        <v>392.01431309550628</v>
      </c>
      <c r="S41" s="16">
        <f>FC_IND_NFM_AM_E!S$2</f>
        <v>406.47045590790344</v>
      </c>
      <c r="T41" s="16">
        <f>FC_IND_NFM_AM_E!T$2</f>
        <v>395.66602539771498</v>
      </c>
      <c r="U41" s="16">
        <f>FC_IND_NFM_AM_E!U$2</f>
        <v>550.67940143988778</v>
      </c>
      <c r="V41" s="16">
        <f>FC_IND_NFM_AM_E!V$2</f>
        <v>461.656283232688</v>
      </c>
      <c r="W41" s="16">
        <f>FC_IND_NFM_AM_E!W$2</f>
        <v>425.20566510630101</v>
      </c>
      <c r="X41" s="16">
        <f>FC_IND_NFM_AM_E!X$2</f>
        <v>449.01026475245271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101.22963354322377</v>
      </c>
      <c r="D42" s="16">
        <f>FC_IND_NFM_PA_E!D$2</f>
        <v>92.183094298561286</v>
      </c>
      <c r="E42" s="16">
        <f>FC_IND_NFM_PA_E!E$2</f>
        <v>65.676283236881233</v>
      </c>
      <c r="F42" s="16">
        <f>FC_IND_NFM_PA_E!F$2</f>
        <v>65.824287752562768</v>
      </c>
      <c r="G42" s="16">
        <f>FC_IND_NFM_PA_E!G$2</f>
        <v>57.750669897408621</v>
      </c>
      <c r="H42" s="16">
        <f>FC_IND_NFM_PA_E!H$2</f>
        <v>66.981417984137465</v>
      </c>
      <c r="I42" s="16">
        <f>FC_IND_NFM_PA_E!I$2</f>
        <v>90.639397955293774</v>
      </c>
      <c r="J42" s="16">
        <f>FC_IND_NFM_PA_E!J$2</f>
        <v>299.25494087161456</v>
      </c>
      <c r="K42" s="16">
        <f>FC_IND_NFM_PA_E!K$2</f>
        <v>271.43315018420805</v>
      </c>
      <c r="L42" s="16">
        <f>FC_IND_NFM_PA_E!L$2</f>
        <v>233.49378722921389</v>
      </c>
      <c r="M42" s="16">
        <f>FC_IND_NFM_PA_E!M$2</f>
        <v>66.447084523428359</v>
      </c>
      <c r="N42" s="16">
        <f>FC_IND_NFM_PA_E!N$2</f>
        <v>86.946578193416656</v>
      </c>
      <c r="O42" s="16">
        <f>FC_IND_NFM_PA_E!O$2</f>
        <v>87.120956246992904</v>
      </c>
      <c r="P42" s="16">
        <f>FC_IND_NFM_PA_E!P$2</f>
        <v>151.50785097504757</v>
      </c>
      <c r="Q42" s="16">
        <f>FC_IND_NFM_PA_E!Q$2</f>
        <v>195.04973391735905</v>
      </c>
      <c r="R42" s="16">
        <f>FC_IND_NFM_PA_E!R$2</f>
        <v>198.96118856707369</v>
      </c>
      <c r="S42" s="16">
        <f>FC_IND_NFM_PA_E!S$2</f>
        <v>139.4557458025327</v>
      </c>
      <c r="T42" s="16">
        <f>FC_IND_NFM_PA_E!T$2</f>
        <v>74.719486152701293</v>
      </c>
      <c r="U42" s="16">
        <f>FC_IND_NFM_PA_E!U$2</f>
        <v>151.24494417039472</v>
      </c>
      <c r="V42" s="16">
        <f>FC_IND_NFM_PA_E!V$2</f>
        <v>182.17649638511142</v>
      </c>
      <c r="W42" s="16">
        <f>FC_IND_NFM_PA_E!W$2</f>
        <v>174.00371858013517</v>
      </c>
      <c r="X42" s="16">
        <f>FC_IND_NFM_PA_E!X$2</f>
        <v>207.94995825515221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1.4271919713979326</v>
      </c>
      <c r="D43" s="16">
        <f>FC_IND_NFM_SA_E!D$2</f>
        <v>0.42602743890126404</v>
      </c>
      <c r="E43" s="16">
        <f>FC_IND_NFM_SA_E!E$2</f>
        <v>1.282304482564629</v>
      </c>
      <c r="F43" s="16">
        <f>FC_IND_NFM_SA_E!F$2</f>
        <v>2.2006463262456273</v>
      </c>
      <c r="G43" s="16">
        <f>FC_IND_NFM_SA_E!G$2</f>
        <v>1.56855835735125</v>
      </c>
      <c r="H43" s="16">
        <f>FC_IND_NFM_SA_E!H$2</f>
        <v>1.799182943792798</v>
      </c>
      <c r="I43" s="16">
        <f>FC_IND_NFM_SA_E!I$2</f>
        <v>2.9292481173629894</v>
      </c>
      <c r="J43" s="16">
        <f>FC_IND_NFM_SA_E!J$2</f>
        <v>5.3853873657426341</v>
      </c>
      <c r="K43" s="16">
        <f>FC_IND_NFM_SA_E!K$2</f>
        <v>5.4861440487967723</v>
      </c>
      <c r="L43" s="16">
        <f>FC_IND_NFM_SA_E!L$2</f>
        <v>4.7890565187633927</v>
      </c>
      <c r="M43" s="16">
        <f>FC_IND_NFM_SA_E!M$2</f>
        <v>3.492907814798893</v>
      </c>
      <c r="N43" s="16">
        <f>FC_IND_NFM_SA_E!N$2</f>
        <v>4.9586988955110352</v>
      </c>
      <c r="O43" s="16">
        <f>FC_IND_NFM_SA_E!O$2</f>
        <v>3.5867465798622447</v>
      </c>
      <c r="P43" s="16">
        <f>FC_IND_NFM_SA_E!P$2</f>
        <v>3.7563884661946525</v>
      </c>
      <c r="Q43" s="16">
        <f>FC_IND_NFM_SA_E!Q$2</f>
        <v>2.3095110306904454</v>
      </c>
      <c r="R43" s="16">
        <f>FC_IND_NFM_SA_E!R$2</f>
        <v>2.6782037687455778</v>
      </c>
      <c r="S43" s="16">
        <f>FC_IND_NFM_SA_E!S$2</f>
        <v>2.0427142330936161</v>
      </c>
      <c r="T43" s="16">
        <f>FC_IND_NFM_SA_E!T$2</f>
        <v>1.6484800059991798</v>
      </c>
      <c r="U43" s="16">
        <f>FC_IND_NFM_SA_E!U$2</f>
        <v>2.4180725786203388</v>
      </c>
      <c r="V43" s="16">
        <f>FC_IND_NFM_SA_E!V$2</f>
        <v>2.5474214187902642</v>
      </c>
      <c r="W43" s="16">
        <f>FC_IND_NFM_SA_E!W$2</f>
        <v>2.1757149144772945</v>
      </c>
      <c r="X43" s="16">
        <f>FC_IND_NFM_SA_E!X$2</f>
        <v>2.3136783202511184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179.5637171841814</v>
      </c>
      <c r="D44" s="16">
        <f>FC_IND_NFM_OM_E!D$2</f>
        <v>194.14805815446849</v>
      </c>
      <c r="E44" s="16">
        <f>FC_IND_NFM_OM_E!E$2</f>
        <v>141.05173639772809</v>
      </c>
      <c r="F44" s="16">
        <f>FC_IND_NFM_OM_E!F$2</f>
        <v>146.43458195996263</v>
      </c>
      <c r="G44" s="16">
        <f>FC_IND_NFM_OM_E!G$2</f>
        <v>163.36559472614749</v>
      </c>
      <c r="H44" s="16">
        <f>FC_IND_NFM_OM_E!H$2</f>
        <v>170.96496124003528</v>
      </c>
      <c r="I44" s="16">
        <f>FC_IND_NFM_OM_E!I$2</f>
        <v>162.98345708463791</v>
      </c>
      <c r="J44" s="16">
        <f>FC_IND_NFM_OM_E!J$2</f>
        <v>312.74349152389482</v>
      </c>
      <c r="K44" s="16">
        <f>FC_IND_NFM_OM_E!K$2</f>
        <v>281.57445873334137</v>
      </c>
      <c r="L44" s="16">
        <f>FC_IND_NFM_OM_E!L$2</f>
        <v>77.077920259560671</v>
      </c>
      <c r="M44" s="16">
        <f>FC_IND_NFM_OM_E!M$2</f>
        <v>11.097833768671785</v>
      </c>
      <c r="N44" s="16">
        <f>FC_IND_NFM_OM_E!N$2</f>
        <v>16.704504451190729</v>
      </c>
      <c r="O44" s="16">
        <f>FC_IND_NFM_OM_E!O$2</f>
        <v>10.343306370345402</v>
      </c>
      <c r="P44" s="16">
        <f>FC_IND_NFM_OM_E!P$2</f>
        <v>13.544712329936543</v>
      </c>
      <c r="Q44" s="16">
        <f>FC_IND_NFM_OM_E!Q$2</f>
        <v>12.94935081338558</v>
      </c>
      <c r="R44" s="16">
        <f>FC_IND_NFM_OM_E!R$2</f>
        <v>13.507391978130945</v>
      </c>
      <c r="S44" s="16">
        <f>FC_IND_NFM_OM_E!S$2</f>
        <v>11.688830471857885</v>
      </c>
      <c r="T44" s="16">
        <f>FC_IND_NFM_OM_E!T$2</f>
        <v>72.898688539551074</v>
      </c>
      <c r="U44" s="16">
        <f>FC_IND_NFM_OM_E!U$2</f>
        <v>129.63801446774724</v>
      </c>
      <c r="V44" s="16">
        <f>FC_IND_NFM_OM_E!V$2</f>
        <v>119.95120951119327</v>
      </c>
      <c r="W44" s="16">
        <f>FC_IND_NFM_OM_E!W$2</f>
        <v>114.20019953929429</v>
      </c>
      <c r="X44" s="16">
        <f>FC_IND_NFM_OM_E!X$2</f>
        <v>128.71832401957695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4408.1675716630389</v>
      </c>
      <c r="D45" s="14">
        <f>FC_IND_CPC_E!D$2</f>
        <v>5752.5486333266654</v>
      </c>
      <c r="E45" s="14">
        <f>FC_IND_CPC_E!E$2</f>
        <v>6309.793375361528</v>
      </c>
      <c r="F45" s="14">
        <f>FC_IND_CPC_E!F$2</f>
        <v>6771.3439427226158</v>
      </c>
      <c r="G45" s="14">
        <f>FC_IND_CPC_E!G$2</f>
        <v>4974.5004915508498</v>
      </c>
      <c r="H45" s="14">
        <f>FC_IND_CPC_E!H$2</f>
        <v>4804.0466823649358</v>
      </c>
      <c r="I45" s="14">
        <f>FC_IND_CPC_E!I$2</f>
        <v>4097.7753753402467</v>
      </c>
      <c r="J45" s="14">
        <f>FC_IND_CPC_E!J$2</f>
        <v>4217.7068126983268</v>
      </c>
      <c r="K45" s="14">
        <f>FC_IND_CPC_E!K$2</f>
        <v>5028.1571848525145</v>
      </c>
      <c r="L45" s="14">
        <f>FC_IND_CPC_E!L$2</f>
        <v>4089.3857484953178</v>
      </c>
      <c r="M45" s="14">
        <f>FC_IND_CPC_E!M$2</f>
        <v>3982.0321082014607</v>
      </c>
      <c r="N45" s="14">
        <f>FC_IND_CPC_E!N$2</f>
        <v>4342.8521557713657</v>
      </c>
      <c r="O45" s="14">
        <f>FC_IND_CPC_E!O$2</f>
        <v>3758.8925475505362</v>
      </c>
      <c r="P45" s="14">
        <f>FC_IND_CPC_E!P$2</f>
        <v>3130.3166843926551</v>
      </c>
      <c r="Q45" s="14">
        <f>FC_IND_CPC_E!Q$2</f>
        <v>3044.4233045510805</v>
      </c>
      <c r="R45" s="14">
        <f>FC_IND_CPC_E!R$2</f>
        <v>2491.9051741057665</v>
      </c>
      <c r="S45" s="14">
        <f>FC_IND_CPC_E!S$2</f>
        <v>2003.260743</v>
      </c>
      <c r="T45" s="14">
        <f>FC_IND_CPC_E!T$2</f>
        <v>2271.6597032800291</v>
      </c>
      <c r="U45" s="14">
        <f>FC_IND_CPC_E!U$2</f>
        <v>2434.797313186104</v>
      </c>
      <c r="V45" s="14">
        <f>FC_IND_CPC_E!V$2</f>
        <v>2657.3603315559153</v>
      </c>
      <c r="W45" s="14">
        <f>FC_IND_CPC_E!W$2</f>
        <v>2644.9724617200009</v>
      </c>
      <c r="X45" s="14">
        <f>FC_IND_CPC_E!X$2</f>
        <v>2984.0218549199999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2608.2436547627999</v>
      </c>
      <c r="D46" s="16">
        <f>FC_IND_CPC_BC_E!D$2</f>
        <v>3097.2242512140992</v>
      </c>
      <c r="E46" s="16">
        <f>FC_IND_CPC_BC_E!E$2</f>
        <v>3486.7982710688225</v>
      </c>
      <c r="F46" s="16">
        <f>FC_IND_CPC_BC_E!F$2</f>
        <v>3634.051893177123</v>
      </c>
      <c r="G46" s="16">
        <f>FC_IND_CPC_BC_E!G$2</f>
        <v>2513.9128438445086</v>
      </c>
      <c r="H46" s="16">
        <f>FC_IND_CPC_BC_E!H$2</f>
        <v>2542.6708936338687</v>
      </c>
      <c r="I46" s="16">
        <f>FC_IND_CPC_BC_E!I$2</f>
        <v>1850.9366336663404</v>
      </c>
      <c r="J46" s="16">
        <f>FC_IND_CPC_BC_E!J$2</f>
        <v>1953.25979217443</v>
      </c>
      <c r="K46" s="16">
        <f>FC_IND_CPC_BC_E!K$2</f>
        <v>2357.4093418213592</v>
      </c>
      <c r="L46" s="16">
        <f>FC_IND_CPC_BC_E!L$2</f>
        <v>3392.5482363435135</v>
      </c>
      <c r="M46" s="16">
        <f>FC_IND_CPC_BC_E!M$2</f>
        <v>2307.9594880142058</v>
      </c>
      <c r="N46" s="16">
        <f>FC_IND_CPC_BC_E!N$2</f>
        <v>2705.1102636246528</v>
      </c>
      <c r="O46" s="16">
        <f>FC_IND_CPC_BC_E!O$2</f>
        <v>1993.1785794933617</v>
      </c>
      <c r="P46" s="16">
        <f>FC_IND_CPC_BC_E!P$2</f>
        <v>2840.3481931775791</v>
      </c>
      <c r="Q46" s="16">
        <f>FC_IND_CPC_BC_E!Q$2</f>
        <v>2413.9117458457181</v>
      </c>
      <c r="R46" s="16">
        <f>FC_IND_CPC_BC_E!R$2</f>
        <v>2037.8806838175353</v>
      </c>
      <c r="S46" s="16">
        <f>FC_IND_CPC_BC_E!S$2</f>
        <v>1457.9971256940041</v>
      </c>
      <c r="T46" s="16">
        <f>FC_IND_CPC_BC_E!T$2</f>
        <v>975.66107843871316</v>
      </c>
      <c r="U46" s="16">
        <f>FC_IND_CPC_BC_E!U$2</f>
        <v>528.29932029165525</v>
      </c>
      <c r="V46" s="16">
        <f>FC_IND_CPC_BC_E!V$2</f>
        <v>894.48429178575009</v>
      </c>
      <c r="W46" s="16">
        <f>FC_IND_CPC_BC_E!W$2</f>
        <v>706.67639220785077</v>
      </c>
      <c r="X46" s="16">
        <f>FC_IND_CPC_BC_E!X$2</f>
        <v>1378.9134665864344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1748.1078258629175</v>
      </c>
      <c r="D47" s="16">
        <f>FC_IND_CPC_OC_E!D$2</f>
        <v>2605.3005355135515</v>
      </c>
      <c r="E47" s="16">
        <f>FC_IND_CPC_OC_E!E$2</f>
        <v>2769.3535417604867</v>
      </c>
      <c r="F47" s="16">
        <f>FC_IND_CPC_OC_E!F$2</f>
        <v>3086.4010953503375</v>
      </c>
      <c r="G47" s="16">
        <f>FC_IND_CPC_OC_E!G$2</f>
        <v>2406.6583463483089</v>
      </c>
      <c r="H47" s="16">
        <f>FC_IND_CPC_OC_E!H$2</f>
        <v>2207.0748823790104</v>
      </c>
      <c r="I47" s="16">
        <f>FC_IND_CPC_OC_E!I$2</f>
        <v>2185.4411893126003</v>
      </c>
      <c r="J47" s="16">
        <f>FC_IND_CPC_OC_E!J$2</f>
        <v>2214.7821385885491</v>
      </c>
      <c r="K47" s="16">
        <f>FC_IND_CPC_OC_E!K$2</f>
        <v>2619.4276292207073</v>
      </c>
      <c r="L47" s="16">
        <f>FC_IND_CPC_OC_E!L$2</f>
        <v>617.42854481387906</v>
      </c>
      <c r="M47" s="16">
        <f>FC_IND_CPC_OC_E!M$2</f>
        <v>1660.3893326522029</v>
      </c>
      <c r="N47" s="16">
        <f>FC_IND_CPC_OC_E!N$2</f>
        <v>1571.2396739553631</v>
      </c>
      <c r="O47" s="16">
        <f>FC_IND_CPC_OC_E!O$2</f>
        <v>1713.2553090720503</v>
      </c>
      <c r="P47" s="16">
        <f>FC_IND_CPC_OC_E!P$2</f>
        <v>238.58523084504588</v>
      </c>
      <c r="Q47" s="16">
        <f>FC_IND_CPC_OC_E!Q$2</f>
        <v>567.94022744439496</v>
      </c>
      <c r="R47" s="16">
        <f>FC_IND_CPC_OC_E!R$2</f>
        <v>386.18056305863752</v>
      </c>
      <c r="S47" s="16">
        <f>FC_IND_CPC_OC_E!S$2</f>
        <v>485.59417691697433</v>
      </c>
      <c r="T47" s="16">
        <f>FC_IND_CPC_OC_E!T$2</f>
        <v>1222.3426139323415</v>
      </c>
      <c r="U47" s="16">
        <f>FC_IND_CPC_OC_E!U$2</f>
        <v>1822.2235332584544</v>
      </c>
      <c r="V47" s="16">
        <f>FC_IND_CPC_OC_E!V$2</f>
        <v>1674.3369692307242</v>
      </c>
      <c r="W47" s="16">
        <f>FC_IND_CPC_OC_E!W$2</f>
        <v>1861.3826921532586</v>
      </c>
      <c r="X47" s="16">
        <f>FC_IND_CPC_OC_E!X$2</f>
        <v>1536.7400531232397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51.816091037321485</v>
      </c>
      <c r="D48" s="16">
        <f>FC_IND_CPC_PH_E!D$2</f>
        <v>50.023846599014099</v>
      </c>
      <c r="E48" s="16">
        <f>FC_IND_CPC_PH_E!E$2</f>
        <v>53.641562532218046</v>
      </c>
      <c r="F48" s="16">
        <f>FC_IND_CPC_PH_E!F$2</f>
        <v>50.890954195155224</v>
      </c>
      <c r="G48" s="16">
        <f>FC_IND_CPC_PH_E!G$2</f>
        <v>53.929301358032909</v>
      </c>
      <c r="H48" s="16">
        <f>FC_IND_CPC_PH_E!H$2</f>
        <v>54.300906352057126</v>
      </c>
      <c r="I48" s="16">
        <f>FC_IND_CPC_PH_E!I$2</f>
        <v>61.397552361305678</v>
      </c>
      <c r="J48" s="16">
        <f>FC_IND_CPC_PH_E!J$2</f>
        <v>49.664881935347751</v>
      </c>
      <c r="K48" s="16">
        <f>FC_IND_CPC_PH_E!K$2</f>
        <v>51.320213810449395</v>
      </c>
      <c r="L48" s="16">
        <f>FC_IND_CPC_PH_E!L$2</f>
        <v>79.408967337925901</v>
      </c>
      <c r="M48" s="16">
        <f>FC_IND_CPC_PH_E!M$2</f>
        <v>13.683287535052044</v>
      </c>
      <c r="N48" s="16">
        <f>FC_IND_CPC_PH_E!N$2</f>
        <v>66.502218191349513</v>
      </c>
      <c r="O48" s="16">
        <f>FC_IND_CPC_PH_E!O$2</f>
        <v>52.458658985124195</v>
      </c>
      <c r="P48" s="16">
        <f>FC_IND_CPC_PH_E!P$2</f>
        <v>51.383260370030207</v>
      </c>
      <c r="Q48" s="16">
        <f>FC_IND_CPC_PH_E!Q$2</f>
        <v>62.571331260967817</v>
      </c>
      <c r="R48" s="16">
        <f>FC_IND_CPC_PH_E!R$2</f>
        <v>67.843927229593234</v>
      </c>
      <c r="S48" s="16">
        <f>FC_IND_CPC_PH_E!S$2</f>
        <v>59.66944038902173</v>
      </c>
      <c r="T48" s="16">
        <f>FC_IND_CPC_PH_E!T$2</f>
        <v>73.65601090897448</v>
      </c>
      <c r="U48" s="16">
        <f>FC_IND_CPC_PH_E!U$2</f>
        <v>84.27445963599439</v>
      </c>
      <c r="V48" s="16">
        <f>FC_IND_CPC_PH_E!V$2</f>
        <v>88.539070539441681</v>
      </c>
      <c r="W48" s="16">
        <f>FC_IND_CPC_PH_E!W$2</f>
        <v>76.913377358890656</v>
      </c>
      <c r="X48" s="16">
        <f>FC_IND_CPC_PH_E!X$2</f>
        <v>68.368335210326435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2892.634136595635</v>
      </c>
      <c r="D49" s="14">
        <f>FC_IND_NMM_E!D$2</f>
        <v>3325.5855651286274</v>
      </c>
      <c r="E49" s="14">
        <f>FC_IND_NMM_E!E$2</f>
        <v>3656.5105395245664</v>
      </c>
      <c r="F49" s="14">
        <f>FC_IND_NMM_E!F$2</f>
        <v>2270.5795937160724</v>
      </c>
      <c r="G49" s="14">
        <f>FC_IND_NMM_E!G$2</f>
        <v>3113.5399644740023</v>
      </c>
      <c r="H49" s="14">
        <f>FC_IND_NMM_E!H$2</f>
        <v>2678.0995638199829</v>
      </c>
      <c r="I49" s="14">
        <f>FC_IND_NMM_E!I$2</f>
        <v>2223.2395015947745</v>
      </c>
      <c r="J49" s="14">
        <f>FC_IND_NMM_E!J$2</f>
        <v>1853.220891379241</v>
      </c>
      <c r="K49" s="14">
        <f>FC_IND_NMM_E!K$2</f>
        <v>1848.0480784270762</v>
      </c>
      <c r="L49" s="14">
        <f>FC_IND_NMM_E!L$2</f>
        <v>1441.1963924948484</v>
      </c>
      <c r="M49" s="14">
        <f>FC_IND_NMM_E!M$2</f>
        <v>1091.3274255588929</v>
      </c>
      <c r="N49" s="14">
        <f>FC_IND_NMM_E!N$2</f>
        <v>1424.163685715672</v>
      </c>
      <c r="O49" s="14">
        <f>FC_IND_NMM_E!O$2</f>
        <v>2234.0771979253682</v>
      </c>
      <c r="P49" s="14">
        <f>FC_IND_NMM_E!P$2</f>
        <v>1859.4756632814542</v>
      </c>
      <c r="Q49" s="14">
        <f>FC_IND_NMM_E!Q$2</f>
        <v>2200.6979065527839</v>
      </c>
      <c r="R49" s="14">
        <f>FC_IND_NMM_E!R$2</f>
        <v>2449.4323245014798</v>
      </c>
      <c r="S49" s="14">
        <f>FC_IND_NMM_E!S$2</f>
        <v>2576.758654696675</v>
      </c>
      <c r="T49" s="14">
        <f>FC_IND_NMM_E!T$2</f>
        <v>2625.685178322859</v>
      </c>
      <c r="U49" s="14">
        <f>FC_IND_NMM_E!U$2</f>
        <v>3292.8022052943243</v>
      </c>
      <c r="V49" s="14">
        <f>FC_IND_NMM_E!V$2</f>
        <v>3195.6354672333018</v>
      </c>
      <c r="W49" s="14">
        <f>FC_IND_NMM_E!W$2</f>
        <v>3959.4677351925488</v>
      </c>
      <c r="X49" s="14">
        <f>FC_IND_NMM_E!X$2</f>
        <v>4175.2861595924842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1673.6862616606156</v>
      </c>
      <c r="D50" s="16">
        <f>FC_IND_NMM_CM_E!D$2</f>
        <v>1718.9202930103943</v>
      </c>
      <c r="E50" s="16">
        <f>FC_IND_NMM_CM_E!E$2</f>
        <v>1806.3454962914345</v>
      </c>
      <c r="F50" s="16">
        <f>FC_IND_NMM_CM_E!F$2</f>
        <v>1654.1800839145378</v>
      </c>
      <c r="G50" s="16">
        <f>FC_IND_NMM_CM_E!G$2</f>
        <v>2193.7376267409136</v>
      </c>
      <c r="H50" s="16">
        <f>FC_IND_NMM_CM_E!H$2</f>
        <v>2181.9640606822259</v>
      </c>
      <c r="I50" s="16">
        <f>FC_IND_NMM_CM_E!I$2</f>
        <v>2081.622095882115</v>
      </c>
      <c r="J50" s="16">
        <f>FC_IND_NMM_CM_E!J$2</f>
        <v>1804.4132503529063</v>
      </c>
      <c r="K50" s="16">
        <f>FC_IND_NMM_CM_E!K$2</f>
        <v>1508.6092256526681</v>
      </c>
      <c r="L50" s="16">
        <f>FC_IND_NMM_CM_E!L$2</f>
        <v>1272.4263211286989</v>
      </c>
      <c r="M50" s="16">
        <f>FC_IND_NMM_CM_E!M$2</f>
        <v>982.68473641374908</v>
      </c>
      <c r="N50" s="16">
        <f>FC_IND_NMM_CM_E!N$2</f>
        <v>1289.0989091502458</v>
      </c>
      <c r="O50" s="16">
        <f>FC_IND_NMM_CM_E!O$2</f>
        <v>2035.4586538764247</v>
      </c>
      <c r="P50" s="16">
        <f>FC_IND_NMM_CM_E!P$2</f>
        <v>1583.873929683032</v>
      </c>
      <c r="Q50" s="16">
        <f>FC_IND_NMM_CM_E!Q$2</f>
        <v>1915.2732574525949</v>
      </c>
      <c r="R50" s="16">
        <f>FC_IND_NMM_CM_E!R$2</f>
        <v>2075.4448290149921</v>
      </c>
      <c r="S50" s="16">
        <f>FC_IND_NMM_CM_E!S$2</f>
        <v>1907.0488073325357</v>
      </c>
      <c r="T50" s="16">
        <f>FC_IND_NMM_CM_E!T$2</f>
        <v>2083.3277249321577</v>
      </c>
      <c r="U50" s="16">
        <f>FC_IND_NMM_CM_E!U$2</f>
        <v>2477.8827974481746</v>
      </c>
      <c r="V50" s="16">
        <f>FC_IND_NMM_CM_E!V$2</f>
        <v>2354.8781225034054</v>
      </c>
      <c r="W50" s="16">
        <f>FC_IND_NMM_CM_E!W$2</f>
        <v>2852.1610092200171</v>
      </c>
      <c r="X50" s="16">
        <f>FC_IND_NMM_CM_E!X$2</f>
        <v>2857.523364905881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1022.146757180354</v>
      </c>
      <c r="D51" s="16">
        <f>FC_IND_NMM_CR_E!D$2</f>
        <v>1382.4447334490715</v>
      </c>
      <c r="E51" s="16">
        <f>FC_IND_NMM_CR_E!E$2</f>
        <v>1634.8333459393066</v>
      </c>
      <c r="F51" s="16">
        <f>FC_IND_NMM_CR_E!F$2</f>
        <v>413.17307011378654</v>
      </c>
      <c r="G51" s="16">
        <f>FC_IND_NMM_CR_E!G$2</f>
        <v>731.39862787511083</v>
      </c>
      <c r="H51" s="16">
        <f>FC_IND_NMM_CR_E!H$2</f>
        <v>404.26548264275664</v>
      </c>
      <c r="I51" s="16">
        <f>FC_IND_NMM_CR_E!I$2</f>
        <v>98.394810528239162</v>
      </c>
      <c r="J51" s="16">
        <f>FC_IND_NMM_CR_E!J$2</f>
        <v>39.229142540045885</v>
      </c>
      <c r="K51" s="16">
        <f>FC_IND_NMM_CR_E!K$2</f>
        <v>320.80605214411923</v>
      </c>
      <c r="L51" s="16">
        <f>FC_IND_NMM_CR_E!L$2</f>
        <v>72.509856497418639</v>
      </c>
      <c r="M51" s="16">
        <f>FC_IND_NMM_CR_E!M$2</f>
        <v>43.21592368804663</v>
      </c>
      <c r="N51" s="16">
        <f>FC_IND_NMM_CR_E!N$2</f>
        <v>73.195305705950148</v>
      </c>
      <c r="O51" s="16">
        <f>FC_IND_NMM_CR_E!O$2</f>
        <v>95.49011444697895</v>
      </c>
      <c r="P51" s="16">
        <f>FC_IND_NMM_CR_E!P$2</f>
        <v>189.1506143364484</v>
      </c>
      <c r="Q51" s="16">
        <f>FC_IND_NMM_CR_E!Q$2</f>
        <v>204.55695393148369</v>
      </c>
      <c r="R51" s="16">
        <f>FC_IND_NMM_CR_E!R$2</f>
        <v>249.58815236615379</v>
      </c>
      <c r="S51" s="16">
        <f>FC_IND_NMM_CR_E!S$2</f>
        <v>536.03398472215918</v>
      </c>
      <c r="T51" s="16">
        <f>FC_IND_NMM_CR_E!T$2</f>
        <v>413.02523039789617</v>
      </c>
      <c r="U51" s="16">
        <f>FC_IND_NMM_CR_E!U$2</f>
        <v>679.34062382688887</v>
      </c>
      <c r="V51" s="16">
        <f>FC_IND_NMM_CR_E!V$2</f>
        <v>729.85902705647788</v>
      </c>
      <c r="W51" s="16">
        <f>FC_IND_NMM_CR_E!W$2</f>
        <v>954.55180564308307</v>
      </c>
      <c r="X51" s="16">
        <f>FC_IND_NMM_CR_E!X$2</f>
        <v>1157.5003339053424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196.80111775466602</v>
      </c>
      <c r="D52" s="16">
        <f>FC_IND_NMM_GL_E!D$2</f>
        <v>224.2205386691615</v>
      </c>
      <c r="E52" s="16">
        <f>FC_IND_NMM_GL_E!E$2</f>
        <v>215.33169729382536</v>
      </c>
      <c r="F52" s="16">
        <f>FC_IND_NMM_GL_E!F$2</f>
        <v>203.22643968774807</v>
      </c>
      <c r="G52" s="16">
        <f>FC_IND_NMM_GL_E!G$2</f>
        <v>188.40370985797801</v>
      </c>
      <c r="H52" s="16">
        <f>FC_IND_NMM_GL_E!H$2</f>
        <v>91.87002049500019</v>
      </c>
      <c r="I52" s="16">
        <f>FC_IND_NMM_GL_E!I$2</f>
        <v>43.222595184420484</v>
      </c>
      <c r="J52" s="16">
        <f>FC_IND_NMM_GL_E!J$2</f>
        <v>9.5784984862888809</v>
      </c>
      <c r="K52" s="16">
        <f>FC_IND_NMM_GL_E!K$2</f>
        <v>18.632800630289218</v>
      </c>
      <c r="L52" s="16">
        <f>FC_IND_NMM_GL_E!L$2</f>
        <v>96.260214868730912</v>
      </c>
      <c r="M52" s="16">
        <f>FC_IND_NMM_GL_E!M$2</f>
        <v>65.426765457097019</v>
      </c>
      <c r="N52" s="16">
        <f>FC_IND_NMM_GL_E!N$2</f>
        <v>61.869470859475797</v>
      </c>
      <c r="O52" s="16">
        <f>FC_IND_NMM_GL_E!O$2</f>
        <v>103.1284296019644</v>
      </c>
      <c r="P52" s="16">
        <f>FC_IND_NMM_GL_E!P$2</f>
        <v>86.451119261973844</v>
      </c>
      <c r="Q52" s="16">
        <f>FC_IND_NMM_GL_E!Q$2</f>
        <v>80.867695168705367</v>
      </c>
      <c r="R52" s="16">
        <f>FC_IND_NMM_GL_E!R$2</f>
        <v>124.3993431203337</v>
      </c>
      <c r="S52" s="16">
        <f>FC_IND_NMM_GL_E!S$2</f>
        <v>133.67586264198005</v>
      </c>
      <c r="T52" s="16">
        <f>FC_IND_NMM_GL_E!T$2</f>
        <v>129.33222299280547</v>
      </c>
      <c r="U52" s="16">
        <f>FC_IND_NMM_GL_E!U$2</f>
        <v>135.57878401926084</v>
      </c>
      <c r="V52" s="16">
        <f>FC_IND_NMM_GL_E!V$2</f>
        <v>110.89831767341792</v>
      </c>
      <c r="W52" s="16">
        <f>FC_IND_NMM_GL_E!W$2</f>
        <v>152.75492032944874</v>
      </c>
      <c r="X52" s="16">
        <f>FC_IND_NMM_GL_E!X$2</f>
        <v>160.2624607812611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398.37203118225159</v>
      </c>
      <c r="D53" s="14">
        <f>FC_IND_PPP_E!D$2</f>
        <v>369.7088475882581</v>
      </c>
      <c r="E53" s="14">
        <f>FC_IND_PPP_E!E$2</f>
        <v>368.88452783999986</v>
      </c>
      <c r="F53" s="14">
        <f>FC_IND_PPP_E!F$2</f>
        <v>414.18100261721185</v>
      </c>
      <c r="G53" s="14">
        <f>FC_IND_PPP_E!G$2</f>
        <v>283.28245668</v>
      </c>
      <c r="H53" s="14">
        <f>FC_IND_PPP_E!H$2</f>
        <v>290.23274808000002</v>
      </c>
      <c r="I53" s="14">
        <f>FC_IND_PPP_E!I$2</f>
        <v>235.91988288000005</v>
      </c>
      <c r="J53" s="14">
        <f>FC_IND_PPP_E!J$2</f>
        <v>292.35121884</v>
      </c>
      <c r="K53" s="14">
        <f>FC_IND_PPP_E!K$2</f>
        <v>149.40522144000002</v>
      </c>
      <c r="L53" s="14">
        <f>FC_IND_PPP_E!L$2</f>
        <v>108.45251999999999</v>
      </c>
      <c r="M53" s="14">
        <f>FC_IND_PPP_E!M$2</f>
        <v>265.55664564</v>
      </c>
      <c r="N53" s="14">
        <f>FC_IND_PPP_E!N$2</f>
        <v>62.506620000000019</v>
      </c>
      <c r="O53" s="14">
        <f>FC_IND_PPP_E!O$2</f>
        <v>97.05849228000001</v>
      </c>
      <c r="P53" s="14">
        <f>FC_IND_PPP_E!P$2</f>
        <v>97.781534399999998</v>
      </c>
      <c r="Q53" s="14">
        <f>FC_IND_PPP_E!Q$2</f>
        <v>124.18868880000001</v>
      </c>
      <c r="R53" s="14">
        <f>FC_IND_PPP_E!R$2</f>
        <v>157.99960440000001</v>
      </c>
      <c r="S53" s="14">
        <f>FC_IND_PPP_E!S$2</f>
        <v>180.07693128</v>
      </c>
      <c r="T53" s="14">
        <f>FC_IND_PPP_E!T$2</f>
        <v>244.93825044000002</v>
      </c>
      <c r="U53" s="14">
        <f>FC_IND_PPP_E!U$2</f>
        <v>164.73897864000006</v>
      </c>
      <c r="V53" s="14">
        <f>FC_IND_PPP_E!V$2</f>
        <v>224.08461072000003</v>
      </c>
      <c r="W53" s="14">
        <f>FC_IND_PPP_E!W$2</f>
        <v>199.35266940000002</v>
      </c>
      <c r="X53" s="14">
        <f>FC_IND_PPP_E!X$2</f>
        <v>326.40430896000009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169.08506996792985</v>
      </c>
      <c r="D54" s="16">
        <f>FC_IND_PPP_PU_E!D$2</f>
        <v>142.73980968781021</v>
      </c>
      <c r="E54" s="16">
        <f>FC_IND_PPP_PU_E!E$2</f>
        <v>139.05297841666641</v>
      </c>
      <c r="F54" s="16">
        <f>FC_IND_PPP_PU_E!F$2</f>
        <v>136.3041311142635</v>
      </c>
      <c r="G54" s="16">
        <f>FC_IND_PPP_PU_E!G$2</f>
        <v>107.09157400694262</v>
      </c>
      <c r="H54" s="16">
        <f>FC_IND_PPP_PU_E!H$2</f>
        <v>84.394902238467495</v>
      </c>
      <c r="I54" s="16">
        <f>FC_IND_PPP_PU_E!I$2</f>
        <v>60.727241553188549</v>
      </c>
      <c r="J54" s="16">
        <f>FC_IND_PPP_PU_E!J$2</f>
        <v>73.987913606219237</v>
      </c>
      <c r="K54" s="16">
        <f>FC_IND_PPP_PU_E!K$2</f>
        <v>16.733877246000613</v>
      </c>
      <c r="L54" s="16">
        <f>FC_IND_PPP_PU_E!L$2</f>
        <v>3.7801627347906823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164.18921891910392</v>
      </c>
      <c r="D55" s="16">
        <f>FC_IND_PPP_PA_E!D$2</f>
        <v>175.0070774386968</v>
      </c>
      <c r="E55" s="16">
        <f>FC_IND_PPP_PA_E!E$2</f>
        <v>150.37943286620549</v>
      </c>
      <c r="F55" s="16">
        <f>FC_IND_PPP_PA_E!F$2</f>
        <v>159.36000112849092</v>
      </c>
      <c r="G55" s="16">
        <f>FC_IND_PPP_PA_E!G$2</f>
        <v>126.88666511433684</v>
      </c>
      <c r="H55" s="16">
        <f>FC_IND_PPP_PA_E!H$2</f>
        <v>149.71433267318235</v>
      </c>
      <c r="I55" s="16">
        <f>FC_IND_PPP_PA_E!I$2</f>
        <v>137.31818585643072</v>
      </c>
      <c r="J55" s="16">
        <f>FC_IND_PPP_PA_E!J$2</f>
        <v>176.39217815309021</v>
      </c>
      <c r="K55" s="16">
        <f>FC_IND_PPP_PA_E!K$2</f>
        <v>130.7153458017022</v>
      </c>
      <c r="L55" s="16">
        <f>FC_IND_PPP_PA_E!L$2</f>
        <v>103.29263655132186</v>
      </c>
      <c r="M55" s="16">
        <f>FC_IND_PPP_PA_E!M$2</f>
        <v>253.73257079729481</v>
      </c>
      <c r="N55" s="16">
        <f>FC_IND_PPP_PA_E!N$2</f>
        <v>62.33128212587598</v>
      </c>
      <c r="O55" s="16">
        <f>FC_IND_PPP_PA_E!O$2</f>
        <v>96.061343627064062</v>
      </c>
      <c r="P55" s="16">
        <f>FC_IND_PPP_PA_E!P$2</f>
        <v>96.794259534129225</v>
      </c>
      <c r="Q55" s="16">
        <f>FC_IND_PPP_PA_E!Q$2</f>
        <v>123.18644571508979</v>
      </c>
      <c r="R55" s="16">
        <f>FC_IND_PPP_PA_E!R$2</f>
        <v>156.24883126186285</v>
      </c>
      <c r="S55" s="16">
        <f>FC_IND_PPP_PA_E!S$2</f>
        <v>178.37266624563225</v>
      </c>
      <c r="T55" s="16">
        <f>FC_IND_PPP_PA_E!T$2</f>
        <v>242.48256713815098</v>
      </c>
      <c r="U55" s="16">
        <f>FC_IND_PPP_PA_E!U$2</f>
        <v>163.90402357446143</v>
      </c>
      <c r="V55" s="16">
        <f>FC_IND_PPP_PA_E!V$2</f>
        <v>220.79395732706516</v>
      </c>
      <c r="W55" s="16">
        <f>FC_IND_PPP_PA_E!W$2</f>
        <v>192.38239584223612</v>
      </c>
      <c r="X55" s="16">
        <f>FC_IND_PPP_PA_E!X$2</f>
        <v>311.42546335122574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65.097742295217856</v>
      </c>
      <c r="D56" s="16">
        <f>FC_IND_PPP_PR_E!D$2</f>
        <v>51.961960461751076</v>
      </c>
      <c r="E56" s="16">
        <f>FC_IND_PPP_PR_E!E$2</f>
        <v>79.452116557127979</v>
      </c>
      <c r="F56" s="16">
        <f>FC_IND_PPP_PR_E!F$2</f>
        <v>118.51687037445744</v>
      </c>
      <c r="G56" s="16">
        <f>FC_IND_PPP_PR_E!G$2</f>
        <v>49.304217558720566</v>
      </c>
      <c r="H56" s="16">
        <f>FC_IND_PPP_PR_E!H$2</f>
        <v>56.123513168350172</v>
      </c>
      <c r="I56" s="16">
        <f>FC_IND_PPP_PR_E!I$2</f>
        <v>37.874455470380795</v>
      </c>
      <c r="J56" s="16">
        <f>FC_IND_PPP_PR_E!J$2</f>
        <v>41.971127080690543</v>
      </c>
      <c r="K56" s="16">
        <f>FC_IND_PPP_PR_E!K$2</f>
        <v>1.9559983922972008</v>
      </c>
      <c r="L56" s="16">
        <f>FC_IND_PPP_PR_E!L$2</f>
        <v>1.3797207138874474</v>
      </c>
      <c r="M56" s="16">
        <f>FC_IND_PPP_PR_E!M$2</f>
        <v>11.824074842705215</v>
      </c>
      <c r="N56" s="16">
        <f>FC_IND_PPP_PR_E!N$2</f>
        <v>0.17533787412403923</v>
      </c>
      <c r="O56" s="16">
        <f>FC_IND_PPP_PR_E!O$2</f>
        <v>0.99714865293595034</v>
      </c>
      <c r="P56" s="16">
        <f>FC_IND_PPP_PR_E!P$2</f>
        <v>0.98727486587077606</v>
      </c>
      <c r="Q56" s="16">
        <f>FC_IND_PPP_PR_E!Q$2</f>
        <v>1.0022430849102257</v>
      </c>
      <c r="R56" s="16">
        <f>FC_IND_PPP_PR_E!R$2</f>
        <v>1.7507731381371665</v>
      </c>
      <c r="S56" s="16">
        <f>FC_IND_PPP_PR_E!S$2</f>
        <v>1.7042650343677608</v>
      </c>
      <c r="T56" s="16">
        <f>FC_IND_PPP_PR_E!T$2</f>
        <v>2.4556833018490449</v>
      </c>
      <c r="U56" s="16">
        <f>FC_IND_PPP_PR_E!U$2</f>
        <v>0.83495506553859822</v>
      </c>
      <c r="V56" s="16">
        <f>FC_IND_PPP_PR_E!V$2</f>
        <v>3.2906533929348556</v>
      </c>
      <c r="W56" s="16">
        <f>FC_IND_PPP_PR_E!W$2</f>
        <v>6.9702735577638526</v>
      </c>
      <c r="X56" s="16">
        <f>FC_IND_PPP_PR_E!X$2</f>
        <v>14.978845608774348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1168.0109831662398</v>
      </c>
      <c r="D57" s="14">
        <f>FC_IND_FBT_E!D$2</f>
        <v>1548.5272513498612</v>
      </c>
      <c r="E57" s="14">
        <f>FC_IND_FBT_E!E$2</f>
        <v>1244.2342391882514</v>
      </c>
      <c r="F57" s="14">
        <f>FC_IND_FBT_E!F$2</f>
        <v>1070.012333933993</v>
      </c>
      <c r="G57" s="14">
        <f>FC_IND_FBT_E!G$2</f>
        <v>1145.0494545104948</v>
      </c>
      <c r="H57" s="14">
        <f>FC_IND_FBT_E!H$2</f>
        <v>1619.138443990495</v>
      </c>
      <c r="I57" s="14">
        <f>FC_IND_FBT_E!I$2</f>
        <v>956.52137000699645</v>
      </c>
      <c r="J57" s="14">
        <f>FC_IND_FBT_E!J$2</f>
        <v>1374.0109048799998</v>
      </c>
      <c r="K57" s="14">
        <f>FC_IND_FBT_E!K$2</f>
        <v>1271.0465427599997</v>
      </c>
      <c r="L57" s="14">
        <f>FC_IND_FBT_E!L$2</f>
        <v>855.29102868000007</v>
      </c>
      <c r="M57" s="14">
        <f>FC_IND_FBT_E!M$2</f>
        <v>939.81236468154225</v>
      </c>
      <c r="N57" s="14">
        <f>FC_IND_FBT_E!N$2</f>
        <v>931.41262202322764</v>
      </c>
      <c r="O57" s="14">
        <f>FC_IND_FBT_E!O$2</f>
        <v>974.59593837500904</v>
      </c>
      <c r="P57" s="14">
        <f>FC_IND_FBT_E!P$2</f>
        <v>857.73779678126346</v>
      </c>
      <c r="Q57" s="14">
        <f>FC_IND_FBT_E!Q$2</f>
        <v>879.71735910443397</v>
      </c>
      <c r="R57" s="14">
        <f>FC_IND_FBT_E!R$2</f>
        <v>859.59916588372823</v>
      </c>
      <c r="S57" s="14">
        <f>FC_IND_FBT_E!S$2</f>
        <v>910.0005854693452</v>
      </c>
      <c r="T57" s="14">
        <f>FC_IND_FBT_E!T$2</f>
        <v>926.34387582308034</v>
      </c>
      <c r="U57" s="14">
        <f>FC_IND_FBT_E!U$2</f>
        <v>810.47929130109844</v>
      </c>
      <c r="V57" s="14">
        <f>FC_IND_FBT_E!V$2</f>
        <v>904.31214270336045</v>
      </c>
      <c r="W57" s="14">
        <f>FC_IND_FBT_E!W$2</f>
        <v>876.337246193581</v>
      </c>
      <c r="X57" s="14">
        <f>FC_IND_FBT_E!X$2</f>
        <v>891.47545199672697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256.94321938695344</v>
      </c>
      <c r="D58" s="14">
        <f>FC_IND_TE_E!D$2</f>
        <v>399.98178000000019</v>
      </c>
      <c r="E58" s="14">
        <f>FC_IND_TE_E!E$2</f>
        <v>180.22058928000001</v>
      </c>
      <c r="F58" s="14">
        <f>FC_IND_TE_E!F$2</f>
        <v>237.16773108000004</v>
      </c>
      <c r="G58" s="14">
        <f>FC_IND_TE_E!G$2</f>
        <v>145.47257963999999</v>
      </c>
      <c r="H58" s="14">
        <f>FC_IND_TE_E!H$2</f>
        <v>73.715400000000017</v>
      </c>
      <c r="I58" s="14">
        <f>FC_IND_TE_E!I$2</f>
        <v>208.11978000000002</v>
      </c>
      <c r="J58" s="14">
        <f>FC_IND_TE_E!J$2</f>
        <v>221.19507000000002</v>
      </c>
      <c r="K58" s="14">
        <f>FC_IND_TE_E!K$2</f>
        <v>173.1807</v>
      </c>
      <c r="L58" s="14">
        <f>FC_IND_TE_E!L$2</f>
        <v>153.64107000000001</v>
      </c>
      <c r="M58" s="14">
        <f>FC_IND_TE_E!M$2</f>
        <v>156.06459000000001</v>
      </c>
      <c r="N58" s="14">
        <f>FC_IND_TE_E!N$2</f>
        <v>166.31406000000001</v>
      </c>
      <c r="O58" s="14">
        <f>FC_IND_TE_E!O$2</f>
        <v>152.07587999999998</v>
      </c>
      <c r="P58" s="14">
        <f>FC_IND_TE_E!P$2</f>
        <v>205.79724000000002</v>
      </c>
      <c r="Q58" s="14">
        <f>FC_IND_TE_E!Q$2</f>
        <v>178.98704999999998</v>
      </c>
      <c r="R58" s="14">
        <f>FC_IND_TE_E!R$2</f>
        <v>216.45063000000002</v>
      </c>
      <c r="S58" s="14">
        <f>FC_IND_TE_E!S$2</f>
        <v>195.64875000000001</v>
      </c>
      <c r="T58" s="14">
        <f>FC_IND_TE_E!T$2</f>
        <v>227.99001312000001</v>
      </c>
      <c r="U58" s="14">
        <f>FC_IND_TE_E!U$2</f>
        <v>339.33041576898131</v>
      </c>
      <c r="V58" s="14">
        <f>FC_IND_TE_E!V$2</f>
        <v>291.96837227204929</v>
      </c>
      <c r="W58" s="14">
        <f>FC_IND_TE_E!W$2</f>
        <v>338.02314443536085</v>
      </c>
      <c r="X58" s="14">
        <f>FC_IND_TE_E!X$2</f>
        <v>270.08766804894071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944.3890478069402</v>
      </c>
      <c r="D59" s="14">
        <f>FC_IND_MAC_E!D$2</f>
        <v>1315.2281601104949</v>
      </c>
      <c r="E59" s="14">
        <f>FC_IND_MAC_E!E$2</f>
        <v>1447.5378967306019</v>
      </c>
      <c r="F59" s="14">
        <f>FC_IND_MAC_E!F$2</f>
        <v>965.55084869915254</v>
      </c>
      <c r="G59" s="14">
        <f>FC_IND_MAC_E!G$2</f>
        <v>881.36885740713865</v>
      </c>
      <c r="H59" s="14">
        <f>FC_IND_MAC_E!H$2</f>
        <v>815.49363735305349</v>
      </c>
      <c r="I59" s="14">
        <f>FC_IND_MAC_E!I$2</f>
        <v>760.93990897085564</v>
      </c>
      <c r="J59" s="14">
        <f>FC_IND_MAC_E!J$2</f>
        <v>715.32538464878405</v>
      </c>
      <c r="K59" s="14">
        <f>FC_IND_MAC_E!K$2</f>
        <v>621.00606593862994</v>
      </c>
      <c r="L59" s="14">
        <f>FC_IND_MAC_E!L$2</f>
        <v>383.37812659946957</v>
      </c>
      <c r="M59" s="14">
        <f>FC_IND_MAC_E!M$2</f>
        <v>377.56518109895478</v>
      </c>
      <c r="N59" s="14">
        <f>FC_IND_MAC_E!N$2</f>
        <v>475.64644392000008</v>
      </c>
      <c r="O59" s="14">
        <f>FC_IND_MAC_E!O$2</f>
        <v>421.05972456000006</v>
      </c>
      <c r="P59" s="14">
        <f>FC_IND_MAC_E!P$2</f>
        <v>448.17333864000005</v>
      </c>
      <c r="Q59" s="14">
        <f>FC_IND_MAC_E!Q$2</f>
        <v>494.07685980000002</v>
      </c>
      <c r="R59" s="14">
        <f>FC_IND_MAC_E!R$2</f>
        <v>397.16879015999996</v>
      </c>
      <c r="S59" s="14">
        <f>FC_IND_MAC_E!S$2</f>
        <v>373.05978035999999</v>
      </c>
      <c r="T59" s="14">
        <f>FC_IND_MAC_E!T$2</f>
        <v>401.47762488000012</v>
      </c>
      <c r="U59" s="14">
        <f>FC_IND_MAC_E!U$2</f>
        <v>402.00449854352911</v>
      </c>
      <c r="V59" s="14">
        <f>FC_IND_MAC_E!V$2</f>
        <v>434.75388347734281</v>
      </c>
      <c r="W59" s="14">
        <f>FC_IND_MAC_E!W$2</f>
        <v>386.74392661616173</v>
      </c>
      <c r="X59" s="14">
        <f>FC_IND_MAC_E!X$2</f>
        <v>424.55130145482536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435.13192151999999</v>
      </c>
      <c r="D60" s="14">
        <f>FC_IND_TL_E!D$2</f>
        <v>504.14522652000005</v>
      </c>
      <c r="E60" s="14">
        <f>FC_IND_TL_E!E$2</f>
        <v>743.90444880897917</v>
      </c>
      <c r="F60" s="14">
        <f>FC_IND_TL_E!F$2</f>
        <v>550.25185499999998</v>
      </c>
      <c r="G60" s="14">
        <f>FC_IND_TL_E!G$2</f>
        <v>599.83868987999995</v>
      </c>
      <c r="H60" s="14">
        <f>FC_IND_TL_E!H$2</f>
        <v>268.03439028000003</v>
      </c>
      <c r="I60" s="14">
        <f>FC_IND_TL_E!I$2</f>
        <v>438.71917564385899</v>
      </c>
      <c r="J60" s="14">
        <f>FC_IND_TL_E!J$2</f>
        <v>516.72611232000008</v>
      </c>
      <c r="K60" s="14">
        <f>FC_IND_TL_E!K$2</f>
        <v>331.74802260000007</v>
      </c>
      <c r="L60" s="14">
        <f>FC_IND_TL_E!L$2</f>
        <v>271.13302351946959</v>
      </c>
      <c r="M60" s="14">
        <f>FC_IND_TL_E!M$2</f>
        <v>231.44524308000001</v>
      </c>
      <c r="N60" s="14">
        <f>FC_IND_TL_E!N$2</f>
        <v>235.4964681703006</v>
      </c>
      <c r="O60" s="14">
        <f>FC_IND_TL_E!O$2</f>
        <v>220.30727916000004</v>
      </c>
      <c r="P60" s="14">
        <f>FC_IND_TL_E!P$2</f>
        <v>223.12909764000003</v>
      </c>
      <c r="Q60" s="14">
        <f>FC_IND_TL_E!Q$2</f>
        <v>234.69130763999999</v>
      </c>
      <c r="R60" s="14">
        <f>FC_IND_TL_E!R$2</f>
        <v>239.51596464000005</v>
      </c>
      <c r="S60" s="14">
        <f>FC_IND_TL_E!S$2</f>
        <v>201.28084776</v>
      </c>
      <c r="T60" s="14">
        <f>FC_IND_TL_E!T$2</f>
        <v>240.35800356000001</v>
      </c>
      <c r="U60" s="14">
        <f>FC_IND_TL_E!U$2</f>
        <v>202.30939080000002</v>
      </c>
      <c r="V60" s="14">
        <f>FC_IND_TL_E!V$2</f>
        <v>257.31753336000008</v>
      </c>
      <c r="W60" s="14">
        <f>FC_IND_TL_E!W$2</f>
        <v>185.44262040000004</v>
      </c>
      <c r="X60" s="14">
        <f>FC_IND_TL_E!X$2</f>
        <v>188.39582244000002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131.97978972000001</v>
      </c>
      <c r="D61" s="14">
        <f>FC_IND_WP_E!D$2</f>
        <v>247.12359552000004</v>
      </c>
      <c r="E61" s="14">
        <f>FC_IND_WP_E!E$2</f>
        <v>96.944117399999982</v>
      </c>
      <c r="F61" s="14">
        <f>FC_IND_WP_E!F$2</f>
        <v>56.118159360000007</v>
      </c>
      <c r="G61" s="14">
        <f>FC_IND_WP_E!G$2</f>
        <v>225.88235640000005</v>
      </c>
      <c r="H61" s="14">
        <f>FC_IND_WP_E!H$2</f>
        <v>181.05786252000001</v>
      </c>
      <c r="I61" s="14">
        <f>FC_IND_WP_E!I$2</f>
        <v>159.71353307999999</v>
      </c>
      <c r="J61" s="14">
        <f>FC_IND_WP_E!J$2</f>
        <v>236.14475832000005</v>
      </c>
      <c r="K61" s="14">
        <f>FC_IND_WP_E!K$2</f>
        <v>142.14427236</v>
      </c>
      <c r="L61" s="14">
        <f>FC_IND_WP_E!L$2</f>
        <v>76.505884559999998</v>
      </c>
      <c r="M61" s="14">
        <f>FC_IND_WP_E!M$2</f>
        <v>135.96967800000002</v>
      </c>
      <c r="N61" s="14">
        <f>FC_IND_WP_E!N$2</f>
        <v>142.95177107999999</v>
      </c>
      <c r="O61" s="14">
        <f>FC_IND_WP_E!O$2</f>
        <v>136.78886016000001</v>
      </c>
      <c r="P61" s="14">
        <f>FC_IND_WP_E!P$2</f>
        <v>116.28419400000001</v>
      </c>
      <c r="Q61" s="14">
        <f>FC_IND_WP_E!Q$2</f>
        <v>106.53962400000002</v>
      </c>
      <c r="R61" s="14">
        <f>FC_IND_WP_E!R$2</f>
        <v>152.91507888000001</v>
      </c>
      <c r="S61" s="14">
        <f>FC_IND_WP_E!S$2</f>
        <v>138.21676488000003</v>
      </c>
      <c r="T61" s="14">
        <f>FC_IND_WP_E!T$2</f>
        <v>101.85625511999999</v>
      </c>
      <c r="U61" s="14">
        <f>FC_IND_WP_E!U$2</f>
        <v>125.80883407738877</v>
      </c>
      <c r="V61" s="14">
        <f>FC_IND_WP_E!V$2</f>
        <v>99.124769160000014</v>
      </c>
      <c r="W61" s="14">
        <f>FC_IND_WP_E!W$2</f>
        <v>93.4568352</v>
      </c>
      <c r="X61" s="14">
        <f>FC_IND_WP_E!X$2</f>
        <v>101.45419380000001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217.07747064</v>
      </c>
      <c r="D62" s="14">
        <f>FC_IND_MQ_E!D$2</f>
        <v>233.46836927999999</v>
      </c>
      <c r="E62" s="14">
        <f>FC_IND_MQ_E!E$2</f>
        <v>244.05663095999998</v>
      </c>
      <c r="F62" s="14">
        <f>FC_IND_MQ_E!F$2</f>
        <v>141.88480776</v>
      </c>
      <c r="G62" s="14">
        <f>FC_IND_MQ_E!G$2</f>
        <v>92.141036999999997</v>
      </c>
      <c r="H62" s="14">
        <f>FC_IND_MQ_E!H$2</f>
        <v>84.213695159999986</v>
      </c>
      <c r="I62" s="14">
        <f>FC_IND_MQ_E!I$2</f>
        <v>113.75410195085</v>
      </c>
      <c r="J62" s="14">
        <f>FC_IND_MQ_E!J$2</f>
        <v>78.790593240000021</v>
      </c>
      <c r="K62" s="14">
        <f>FC_IND_MQ_E!K$2</f>
        <v>194.79567482227355</v>
      </c>
      <c r="L62" s="14">
        <f>FC_IND_MQ_E!L$2</f>
        <v>70.239239640000022</v>
      </c>
      <c r="M62" s="14">
        <f>FC_IND_MQ_E!M$2</f>
        <v>65.230625160000017</v>
      </c>
      <c r="N62" s="14">
        <f>FC_IND_MQ_E!N$2</f>
        <v>93.847529879999982</v>
      </c>
      <c r="O62" s="14">
        <f>FC_IND_MQ_E!O$2</f>
        <v>87.665092559999977</v>
      </c>
      <c r="P62" s="14">
        <f>FC_IND_MQ_E!P$2</f>
        <v>69.367803839999993</v>
      </c>
      <c r="Q62" s="14">
        <f>FC_IND_MQ_E!Q$2</f>
        <v>66.968881919999987</v>
      </c>
      <c r="R62" s="14">
        <f>FC_IND_MQ_E!R$2</f>
        <v>41.519952000000004</v>
      </c>
      <c r="S62" s="14">
        <f>FC_IND_MQ_E!S$2</f>
        <v>47.909799000000014</v>
      </c>
      <c r="T62" s="14">
        <f>FC_IND_MQ_E!T$2</f>
        <v>50.097776759999995</v>
      </c>
      <c r="U62" s="14">
        <f>FC_IND_MQ_E!U$2</f>
        <v>46.908282793839412</v>
      </c>
      <c r="V62" s="14">
        <f>FC_IND_MQ_E!V$2</f>
        <v>43.202243107662177</v>
      </c>
      <c r="W62" s="14">
        <f>FC_IND_MQ_E!W$2</f>
        <v>36.73268948312036</v>
      </c>
      <c r="X62" s="14">
        <f>FC_IND_MQ_E!X$2</f>
        <v>62.885838052343537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738.02619540000001</v>
      </c>
      <c r="D63" s="14">
        <f>FC_IND_CON_E!D$2</f>
        <v>560.03106384000012</v>
      </c>
      <c r="E63" s="14">
        <f>FC_IND_CON_E!E$2</f>
        <v>883.22751934383643</v>
      </c>
      <c r="F63" s="14">
        <f>FC_IND_CON_E!F$2</f>
        <v>802.65829653215599</v>
      </c>
      <c r="G63" s="14">
        <f>FC_IND_CON_E!G$2</f>
        <v>662.63363721215592</v>
      </c>
      <c r="H63" s="14">
        <f>FC_IND_CON_E!H$2</f>
        <v>960.35939856000005</v>
      </c>
      <c r="I63" s="14">
        <f>FC_IND_CON_E!I$2</f>
        <v>1492.9859581496362</v>
      </c>
      <c r="J63" s="14">
        <f>FC_IND_CON_E!J$2</f>
        <v>1360.142219648784</v>
      </c>
      <c r="K63" s="14">
        <f>FC_IND_CON_E!K$2</f>
        <v>1347.8408334000001</v>
      </c>
      <c r="L63" s="14">
        <f>FC_IND_CON_E!L$2</f>
        <v>912.24514763999991</v>
      </c>
      <c r="M63" s="14">
        <f>FC_IND_CON_E!M$2</f>
        <v>930.27133259999982</v>
      </c>
      <c r="N63" s="14">
        <f>FC_IND_CON_E!N$2</f>
        <v>1121.8822282799999</v>
      </c>
      <c r="O63" s="14">
        <f>FC_IND_CON_E!O$2</f>
        <v>1077.552668238111</v>
      </c>
      <c r="P63" s="14">
        <f>FC_IND_CON_E!P$2</f>
        <v>960.55358039895236</v>
      </c>
      <c r="Q63" s="14">
        <f>FC_IND_CON_E!Q$2</f>
        <v>910.5783459727686</v>
      </c>
      <c r="R63" s="14">
        <f>FC_IND_CON_E!R$2</f>
        <v>993.81641503859726</v>
      </c>
      <c r="S63" s="14">
        <f>FC_IND_CON_E!S$2</f>
        <v>893.63551861937572</v>
      </c>
      <c r="T63" s="14">
        <f>FC_IND_CON_E!T$2</f>
        <v>897.58581409269402</v>
      </c>
      <c r="U63" s="14">
        <f>FC_IND_CON_E!U$2</f>
        <v>866.2974987681115</v>
      </c>
      <c r="V63" s="14">
        <f>FC_IND_CON_E!V$2</f>
        <v>949.24310371736021</v>
      </c>
      <c r="W63" s="14">
        <f>FC_IND_CON_E!W$2</f>
        <v>1028.6991874034902</v>
      </c>
      <c r="X63" s="14">
        <f>FC_IND_CON_E!X$2</f>
        <v>1060.9938290739422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481.01069646772243</v>
      </c>
      <c r="D64" s="14">
        <f>FC_IND_NSP_E!D$2</f>
        <v>134.84772618801247</v>
      </c>
      <c r="E64" s="14">
        <f>FC_IND_NSP_E!E$2</f>
        <v>227.63586312000001</v>
      </c>
      <c r="F64" s="14">
        <f>FC_IND_NSP_E!F$2</f>
        <v>381.36020076</v>
      </c>
      <c r="G64" s="14">
        <f>FC_IND_NSP_E!G$2</f>
        <v>570.09850596000013</v>
      </c>
      <c r="H64" s="14">
        <f>FC_IND_NSP_E!H$2</f>
        <v>361.88604683999995</v>
      </c>
      <c r="I64" s="14">
        <f>FC_IND_NSP_E!I$2</f>
        <v>128.09313000000003</v>
      </c>
      <c r="J64" s="14">
        <f>FC_IND_NSP_E!J$2</f>
        <v>135.97440660000001</v>
      </c>
      <c r="K64" s="14">
        <f>FC_IND_NSP_E!K$2</f>
        <v>609.46332480000001</v>
      </c>
      <c r="L64" s="14">
        <f>FC_IND_NSP_E!L$2</f>
        <v>202.84604099999999</v>
      </c>
      <c r="M64" s="14">
        <f>FC_IND_NSP_E!M$2</f>
        <v>162.52777980000002</v>
      </c>
      <c r="N64" s="14">
        <f>FC_IND_NSP_E!N$2</f>
        <v>70.385707080000003</v>
      </c>
      <c r="O64" s="14">
        <f>FC_IND_NSP_E!O$2</f>
        <v>69.710903639999998</v>
      </c>
      <c r="P64" s="14">
        <f>FC_IND_NSP_E!P$2</f>
        <v>69.438918599999994</v>
      </c>
      <c r="Q64" s="14">
        <f>FC_IND_NSP_E!Q$2</f>
        <v>82.610807400000013</v>
      </c>
      <c r="R64" s="14">
        <f>FC_IND_NSP_E!R$2</f>
        <v>72.475590240000002</v>
      </c>
      <c r="S64" s="14">
        <f>FC_IND_NSP_E!S$2</f>
        <v>102.75708888</v>
      </c>
      <c r="T64" s="14">
        <f>FC_IND_NSP_E!T$2</f>
        <v>55.57938948000001</v>
      </c>
      <c r="U64" s="14">
        <f>FC_IND_NSP_E!U$2</f>
        <v>44.531444755978413</v>
      </c>
      <c r="V64" s="14">
        <f>FC_IND_NSP_E!V$2</f>
        <v>55.692923399999998</v>
      </c>
      <c r="W64" s="14">
        <f>FC_IND_NSP_E!W$2</f>
        <v>45.071724240000009</v>
      </c>
      <c r="X64" s="14">
        <f>FC_IND_NSP_E!X$2</f>
        <v>45.647816399999996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9531.435792960001</v>
      </c>
      <c r="D65" s="12">
        <f>FC_TRA_E!D$2</f>
        <v>11528.140677508256</v>
      </c>
      <c r="E65" s="12">
        <f>FC_TRA_E!E$2</f>
        <v>11884.490541000001</v>
      </c>
      <c r="F65" s="12">
        <f>FC_TRA_E!F$2</f>
        <v>12524.556566470856</v>
      </c>
      <c r="G65" s="12">
        <f>FC_TRA_E!G$2</f>
        <v>13028.339054797269</v>
      </c>
      <c r="H65" s="12">
        <f>FC_TRA_E!H$2</f>
        <v>12087.441104400003</v>
      </c>
      <c r="I65" s="12">
        <f>FC_TRA_E!I$2</f>
        <v>12551.179272840001</v>
      </c>
      <c r="J65" s="12">
        <f>FC_TRA_E!J$2</f>
        <v>13325.352566039999</v>
      </c>
      <c r="K65" s="12">
        <f>FC_TRA_E!K$2</f>
        <v>14917.344505919998</v>
      </c>
      <c r="L65" s="12">
        <f>FC_TRA_E!L$2</f>
        <v>15086.004719760002</v>
      </c>
      <c r="M65" s="12">
        <f>FC_TRA_E!M$2</f>
        <v>14373.194209199999</v>
      </c>
      <c r="N65" s="12">
        <f>FC_TRA_E!N$2</f>
        <v>14860.005497640001</v>
      </c>
      <c r="O65" s="12">
        <f>FC_TRA_E!O$2</f>
        <v>15273.911719080001</v>
      </c>
      <c r="P65" s="12">
        <f>FC_TRA_E!P$2</f>
        <v>14879.614041360001</v>
      </c>
      <c r="Q65" s="12">
        <f>FC_TRA_E!Q$2</f>
        <v>15233.092747560002</v>
      </c>
      <c r="R65" s="12">
        <f>FC_TRA_E!R$2</f>
        <v>15354.718006680001</v>
      </c>
      <c r="S65" s="12">
        <f>FC_TRA_E!S$2</f>
        <v>16419.69313992</v>
      </c>
      <c r="T65" s="12">
        <f>FC_TRA_E!T$2</f>
        <v>17550.070233840001</v>
      </c>
      <c r="U65" s="12">
        <f>FC_TRA_E!U$2</f>
        <v>18039.45576456</v>
      </c>
      <c r="V65" s="12">
        <f>FC_TRA_E!V$2</f>
        <v>18509.302241639998</v>
      </c>
      <c r="W65" s="12">
        <f>FC_TRA_E!W$2</f>
        <v>17962.325499240003</v>
      </c>
      <c r="X65" s="12">
        <f>FC_TRA_E!X$2</f>
        <v>19135.324232639996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920.72201471999995</v>
      </c>
      <c r="D66" s="14">
        <f>FC_TRA_RAIL_E!D$2</f>
        <v>458.00638814825811</v>
      </c>
      <c r="E66" s="14">
        <f>FC_TRA_RAIL_E!E$2</f>
        <v>611.7695110799998</v>
      </c>
      <c r="F66" s="14">
        <f>FC_TRA_RAIL_E!F$2</f>
        <v>542.45188399085566</v>
      </c>
      <c r="G66" s="14">
        <f>FC_TRA_RAIL_E!G$2</f>
        <v>623.62456371726887</v>
      </c>
      <c r="H66" s="14">
        <f>FC_TRA_RAIL_E!H$2</f>
        <v>232.54049808000002</v>
      </c>
      <c r="I66" s="14">
        <f>FC_TRA_RAIL_E!I$2</f>
        <v>226.22741855999999</v>
      </c>
      <c r="J66" s="14">
        <f>FC_TRA_RAIL_E!J$2</f>
        <v>573.53399999999976</v>
      </c>
      <c r="K66" s="14">
        <f>FC_TRA_RAIL_E!K$2</f>
        <v>538.42538700000023</v>
      </c>
      <c r="L66" s="14">
        <f>FC_TRA_RAIL_E!L$2</f>
        <v>401.47380000000004</v>
      </c>
      <c r="M66" s="14">
        <f>FC_TRA_RAIL_E!M$2</f>
        <v>455.64101855999996</v>
      </c>
      <c r="N66" s="14">
        <f>FC_TRA_RAIL_E!N$2</f>
        <v>614.95595928</v>
      </c>
      <c r="O66" s="14">
        <f>FC_TRA_RAIL_E!O$2</f>
        <v>572.28689699999973</v>
      </c>
      <c r="P66" s="14">
        <f>FC_TRA_RAIL_E!P$2</f>
        <v>506.25392687999999</v>
      </c>
      <c r="Q66" s="14">
        <f>FC_TRA_RAIL_E!Q$2</f>
        <v>336.4545178799998</v>
      </c>
      <c r="R66" s="14">
        <f>FC_TRA_RAIL_E!R$2</f>
        <v>349.03225188000016</v>
      </c>
      <c r="S66" s="14">
        <f>FC_TRA_RAIL_E!S$2</f>
        <v>339.59881799999988</v>
      </c>
      <c r="T66" s="14">
        <f>FC_TRA_RAIL_E!T$2</f>
        <v>358.05674267999996</v>
      </c>
      <c r="U66" s="14">
        <f>FC_TRA_RAIL_E!U$2</f>
        <v>291.11492123999994</v>
      </c>
      <c r="V66" s="14">
        <f>FC_TRA_RAIL_E!V$2</f>
        <v>400.96989035999997</v>
      </c>
      <c r="W66" s="14">
        <f>FC_TRA_RAIL_E!W$2</f>
        <v>346.71117311999978</v>
      </c>
      <c r="X66" s="14">
        <f>FC_TRA_RAIL_E!X$2</f>
        <v>405.95190012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674.3108788485431</v>
      </c>
      <c r="D68" s="16">
        <f>FC_TRA_RAIL_CPT_E!D$2</f>
        <v>305.39496584858614</v>
      </c>
      <c r="E68" s="16">
        <f>FC_TRA_RAIL_CPT_E!E$2</f>
        <v>403.34949853551825</v>
      </c>
      <c r="F68" s="16">
        <f>FC_TRA_RAIL_CPT_E!F$2</f>
        <v>415.1920122205608</v>
      </c>
      <c r="G68" s="16">
        <f>FC_TRA_RAIL_CPT_E!G$2</f>
        <v>465.45043355494744</v>
      </c>
      <c r="H68" s="16">
        <f>FC_TRA_RAIL_CPT_E!H$2</f>
        <v>151.22838016056519</v>
      </c>
      <c r="I68" s="16">
        <f>FC_TRA_RAIL_CPT_E!I$2</f>
        <v>140.75855571587891</v>
      </c>
      <c r="J68" s="16">
        <f>FC_TRA_RAIL_CPT_E!J$2</f>
        <v>404.63720839797054</v>
      </c>
      <c r="K68" s="16">
        <f>FC_TRA_RAIL_CPT_E!K$2</f>
        <v>388.12570070144562</v>
      </c>
      <c r="L68" s="16">
        <f>FC_TRA_RAIL_CPT_E!L$2</f>
        <v>311.78299617191772</v>
      </c>
      <c r="M68" s="16">
        <f>FC_TRA_RAIL_CPT_E!M$2</f>
        <v>348.24353550464093</v>
      </c>
      <c r="N68" s="16">
        <f>FC_TRA_RAIL_CPT_E!N$2</f>
        <v>454.46700437963887</v>
      </c>
      <c r="O68" s="16">
        <f>FC_TRA_RAIL_CPT_E!O$2</f>
        <v>432.16804298969396</v>
      </c>
      <c r="P68" s="16">
        <f>FC_TRA_RAIL_CPT_E!P$2</f>
        <v>378.16887356829506</v>
      </c>
      <c r="Q68" s="16">
        <f>FC_TRA_RAIL_CPT_E!Q$2</f>
        <v>256.89077814245201</v>
      </c>
      <c r="R68" s="16">
        <f>FC_TRA_RAIL_CPT_E!R$2</f>
        <v>234.33382331788729</v>
      </c>
      <c r="S68" s="16">
        <f>FC_TRA_RAIL_CPT_E!S$2</f>
        <v>226.10300977910231</v>
      </c>
      <c r="T68" s="16">
        <f>FC_TRA_RAIL_CPT_E!T$2</f>
        <v>257.4176685389242</v>
      </c>
      <c r="U68" s="16">
        <f>FC_TRA_RAIL_CPT_E!U$2</f>
        <v>196.41374119561345</v>
      </c>
      <c r="V68" s="16">
        <f>FC_TRA_RAIL_CPT_E!V$2</f>
        <v>282.50853041950216</v>
      </c>
      <c r="W68" s="16">
        <f>FC_TRA_RAIL_CPT_E!W$2</f>
        <v>260.71620966252766</v>
      </c>
      <c r="X68" s="16">
        <f>FC_TRA_RAIL_CPT_E!X$2</f>
        <v>262.5344649135701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246.41113587145685</v>
      </c>
      <c r="D70" s="16">
        <f>FC_TRA_RAIL_FRT_E!D$2</f>
        <v>152.611422299672</v>
      </c>
      <c r="E70" s="16">
        <f>FC_TRA_RAIL_FRT_E!E$2</f>
        <v>208.42001254448158</v>
      </c>
      <c r="F70" s="16">
        <f>FC_TRA_RAIL_FRT_E!F$2</f>
        <v>127.25987177029482</v>
      </c>
      <c r="G70" s="16">
        <f>FC_TRA_RAIL_FRT_E!G$2</f>
        <v>158.17413016232143</v>
      </c>
      <c r="H70" s="16">
        <f>FC_TRA_RAIL_FRT_E!H$2</f>
        <v>81.31211791943484</v>
      </c>
      <c r="I70" s="16">
        <f>FC_TRA_RAIL_FRT_E!I$2</f>
        <v>85.468862844121091</v>
      </c>
      <c r="J70" s="16">
        <f>FC_TRA_RAIL_FRT_E!J$2</f>
        <v>168.89679160202925</v>
      </c>
      <c r="K70" s="16">
        <f>FC_TRA_RAIL_FRT_E!K$2</f>
        <v>150.29968629855452</v>
      </c>
      <c r="L70" s="16">
        <f>FC_TRA_RAIL_FRT_E!L$2</f>
        <v>89.690803828082338</v>
      </c>
      <c r="M70" s="16">
        <f>FC_TRA_RAIL_FRT_E!M$2</f>
        <v>107.39748305535905</v>
      </c>
      <c r="N70" s="16">
        <f>FC_TRA_RAIL_FRT_E!N$2</f>
        <v>160.48895490036114</v>
      </c>
      <c r="O70" s="16">
        <f>FC_TRA_RAIL_FRT_E!O$2</f>
        <v>140.11885401030577</v>
      </c>
      <c r="P70" s="16">
        <f>FC_TRA_RAIL_FRT_E!P$2</f>
        <v>128.08505331170491</v>
      </c>
      <c r="Q70" s="16">
        <f>FC_TRA_RAIL_FRT_E!Q$2</f>
        <v>79.56373973754782</v>
      </c>
      <c r="R70" s="16">
        <f>FC_TRA_RAIL_FRT_E!R$2</f>
        <v>114.69842856211285</v>
      </c>
      <c r="S70" s="16">
        <f>FC_TRA_RAIL_FRT_E!S$2</f>
        <v>113.49580822089759</v>
      </c>
      <c r="T70" s="16">
        <f>FC_TRA_RAIL_FRT_E!T$2</f>
        <v>100.63907414107572</v>
      </c>
      <c r="U70" s="16">
        <f>FC_TRA_RAIL_FRT_E!U$2</f>
        <v>94.701180044386518</v>
      </c>
      <c r="V70" s="16">
        <f>FC_TRA_RAIL_FRT_E!V$2</f>
        <v>118.46135994049779</v>
      </c>
      <c r="W70" s="16">
        <f>FC_TRA_RAIL_FRT_E!W$2</f>
        <v>85.994963457472153</v>
      </c>
      <c r="X70" s="16">
        <f>FC_TRA_RAIL_FRT_E!X$2</f>
        <v>143.41743520642993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8169.6291098400015</v>
      </c>
      <c r="D71" s="14">
        <f>FC_TRA_ROAD_E!D$2</f>
        <v>10516.021398359997</v>
      </c>
      <c r="E71" s="14">
        <f>FC_TRA_ROAD_E!E$2</f>
        <v>10809.67815396</v>
      </c>
      <c r="F71" s="14">
        <f>FC_TRA_ROAD_E!F$2</f>
        <v>11698.16954868</v>
      </c>
      <c r="G71" s="14">
        <f>FC_TRA_ROAD_E!G$2</f>
        <v>12166.946645399999</v>
      </c>
      <c r="H71" s="14">
        <f>FC_TRA_ROAD_E!H$2</f>
        <v>11611.803035520001</v>
      </c>
      <c r="I71" s="14">
        <f>FC_TRA_ROAD_E!I$2</f>
        <v>12118.36656312</v>
      </c>
      <c r="J71" s="14">
        <f>FC_TRA_ROAD_E!J$2</f>
        <v>12146.57451792</v>
      </c>
      <c r="K71" s="14">
        <f>FC_TRA_ROAD_E!K$2</f>
        <v>13775.693210279998</v>
      </c>
      <c r="L71" s="14">
        <f>FC_TRA_ROAD_E!L$2</f>
        <v>14129.050167360001</v>
      </c>
      <c r="M71" s="14">
        <f>FC_TRA_ROAD_E!M$2</f>
        <v>13373.68933836</v>
      </c>
      <c r="N71" s="14">
        <f>FC_TRA_ROAD_E!N$2</f>
        <v>13816.155787920001</v>
      </c>
      <c r="O71" s="14">
        <f>FC_TRA_ROAD_E!O$2</f>
        <v>14425.614832680001</v>
      </c>
      <c r="P71" s="14">
        <f>FC_TRA_ROAD_E!P$2</f>
        <v>14100.613644240002</v>
      </c>
      <c r="Q71" s="14">
        <f>FC_TRA_ROAD_E!Q$2</f>
        <v>14699.375717760002</v>
      </c>
      <c r="R71" s="14">
        <f>FC_TRA_ROAD_E!R$2</f>
        <v>14769.285427800001</v>
      </c>
      <c r="S71" s="14">
        <f>FC_TRA_ROAD_E!S$2</f>
        <v>15867.949836960001</v>
      </c>
      <c r="T71" s="14">
        <f>FC_TRA_ROAD_E!T$2</f>
        <v>16917.820801920003</v>
      </c>
      <c r="U71" s="14">
        <f>FC_TRA_ROAD_E!U$2</f>
        <v>17455.5539298</v>
      </c>
      <c r="V71" s="14">
        <f>FC_TRA_ROAD_E!V$2</f>
        <v>17778.353713919998</v>
      </c>
      <c r="W71" s="14">
        <f>FC_TRA_ROAD_E!W$2</f>
        <v>17368.820928720001</v>
      </c>
      <c r="X71" s="14">
        <f>FC_TRA_ROAD_E!X$2</f>
        <v>18412.553616479996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32.63419488428751</v>
      </c>
      <c r="D72" s="16">
        <f>FC_TRA_ROAD_P2W_E!D$2</f>
        <v>32.440077781891375</v>
      </c>
      <c r="E72" s="16">
        <f>FC_TRA_ROAD_P2W_E!E$2</f>
        <v>32.249138946856064</v>
      </c>
      <c r="F72" s="16">
        <f>FC_TRA_ROAD_P2W_E!F$2</f>
        <v>32.383372954557117</v>
      </c>
      <c r="G72" s="16">
        <f>FC_TRA_ROAD_P2W_E!G$2</f>
        <v>32.633343154641601</v>
      </c>
      <c r="H72" s="16">
        <f>FC_TRA_ROAD_P2W_E!H$2</f>
        <v>31.269783344705161</v>
      </c>
      <c r="I72" s="16">
        <f>FC_TRA_ROAD_P2W_E!I$2</f>
        <v>33.589179236127841</v>
      </c>
      <c r="J72" s="16">
        <f>FC_TRA_ROAD_P2W_E!J$2</f>
        <v>35.707130768121203</v>
      </c>
      <c r="K72" s="16">
        <f>FC_TRA_ROAD_P2W_E!K$2</f>
        <v>42.548759127138418</v>
      </c>
      <c r="L72" s="16">
        <f>FC_TRA_ROAD_P2W_E!L$2</f>
        <v>45.359074524397315</v>
      </c>
      <c r="M72" s="16">
        <f>FC_TRA_ROAD_P2W_E!M$2</f>
        <v>45.69380378429004</v>
      </c>
      <c r="N72" s="16">
        <f>FC_TRA_ROAD_P2W_E!N$2</f>
        <v>47.608993096678645</v>
      </c>
      <c r="O72" s="16">
        <f>FC_TRA_ROAD_P2W_E!O$2</f>
        <v>48.841837993552979</v>
      </c>
      <c r="P72" s="16">
        <f>FC_TRA_ROAD_P2W_E!P$2</f>
        <v>51.464079334259552</v>
      </c>
      <c r="Q72" s="16">
        <f>FC_TRA_ROAD_P2W_E!Q$2</f>
        <v>53.926164741152462</v>
      </c>
      <c r="R72" s="16">
        <f>FC_TRA_ROAD_P2W_E!R$2</f>
        <v>55.236081255559384</v>
      </c>
      <c r="S72" s="16">
        <f>FC_TRA_ROAD_P2W_E!S$2</f>
        <v>58.178937218019961</v>
      </c>
      <c r="T72" s="16">
        <f>FC_TRA_ROAD_P2W_E!T$2</f>
        <v>54.375294299862375</v>
      </c>
      <c r="U72" s="16">
        <f>FC_TRA_ROAD_P2W_E!U$2</f>
        <v>51.43117152250128</v>
      </c>
      <c r="V72" s="16">
        <f>FC_TRA_ROAD_P2W_E!V$2</f>
        <v>53.810227078917293</v>
      </c>
      <c r="W72" s="16">
        <f>FC_TRA_ROAD_P2W_E!W$2</f>
        <v>48.541359480670749</v>
      </c>
      <c r="X72" s="16">
        <f>FC_TRA_ROAD_P2W_E!X$2</f>
        <v>44.187822782511532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3776.5968773718573</v>
      </c>
      <c r="D73" s="16">
        <f>FC_TRA_ROAD_CAR_E!D$2</f>
        <v>5036.4192086995399</v>
      </c>
      <c r="E73" s="16">
        <f>FC_TRA_ROAD_CAR_E!E$2</f>
        <v>5133.4073167673141</v>
      </c>
      <c r="F73" s="16">
        <f>FC_TRA_ROAD_CAR_E!F$2</f>
        <v>5390.5330215121194</v>
      </c>
      <c r="G73" s="16">
        <f>FC_TRA_ROAD_CAR_E!G$2</f>
        <v>5967.300554889589</v>
      </c>
      <c r="H73" s="16">
        <f>FC_TRA_ROAD_CAR_E!H$2</f>
        <v>5917.3634509326739</v>
      </c>
      <c r="I73" s="16">
        <f>FC_TRA_ROAD_CAR_E!I$2</f>
        <v>5968.8199398428233</v>
      </c>
      <c r="J73" s="16">
        <f>FC_TRA_ROAD_CAR_E!J$2</f>
        <v>6306.0418436513828</v>
      </c>
      <c r="K73" s="16">
        <f>FC_TRA_ROAD_CAR_E!K$2</f>
        <v>6984.4828527566497</v>
      </c>
      <c r="L73" s="16">
        <f>FC_TRA_ROAD_CAR_E!L$2</f>
        <v>7363.2929957392498</v>
      </c>
      <c r="M73" s="16">
        <f>FC_TRA_ROAD_CAR_E!M$2</f>
        <v>7093.8945003266244</v>
      </c>
      <c r="N73" s="16">
        <f>FC_TRA_ROAD_CAR_E!N$2</f>
        <v>7384.2917260790055</v>
      </c>
      <c r="O73" s="16">
        <f>FC_TRA_ROAD_CAR_E!O$2</f>
        <v>7861.3364298924589</v>
      </c>
      <c r="P73" s="16">
        <f>FC_TRA_ROAD_CAR_E!P$2</f>
        <v>7459.3711857891867</v>
      </c>
      <c r="Q73" s="16">
        <f>FC_TRA_ROAD_CAR_E!Q$2</f>
        <v>7845.2209628847195</v>
      </c>
      <c r="R73" s="16">
        <f>FC_TRA_ROAD_CAR_E!R$2</f>
        <v>7847.0932996812526</v>
      </c>
      <c r="S73" s="16">
        <f>FC_TRA_ROAD_CAR_E!S$2</f>
        <v>8469.5003623625998</v>
      </c>
      <c r="T73" s="16">
        <f>FC_TRA_ROAD_CAR_E!T$2</f>
        <v>8989.1623467727186</v>
      </c>
      <c r="U73" s="16">
        <f>FC_TRA_ROAD_CAR_E!U$2</f>
        <v>9390.7478584660184</v>
      </c>
      <c r="V73" s="16">
        <f>FC_TRA_ROAD_CAR_E!V$2</f>
        <v>9543.6974207076892</v>
      </c>
      <c r="W73" s="16">
        <f>FC_TRA_ROAD_CAR_E!W$2</f>
        <v>9056.1942644505671</v>
      </c>
      <c r="X73" s="16">
        <f>FC_TRA_ROAD_CAR_E!X$2</f>
        <v>9648.2620646821833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1523.818646129143</v>
      </c>
      <c r="D74" s="16">
        <f>FC_TRA_ROAD_BUS_E!D$2</f>
        <v>1793.8383152874242</v>
      </c>
      <c r="E74" s="16">
        <f>FC_TRA_ROAD_BUS_E!E$2</f>
        <v>1711.8041199196527</v>
      </c>
      <c r="F74" s="16">
        <f>FC_TRA_ROAD_BUS_E!F$2</f>
        <v>1923.3782779555047</v>
      </c>
      <c r="G74" s="16">
        <f>FC_TRA_ROAD_BUS_E!G$2</f>
        <v>2040.260505682191</v>
      </c>
      <c r="H74" s="16">
        <f>FC_TRA_ROAD_BUS_E!H$2</f>
        <v>1905.1114895251173</v>
      </c>
      <c r="I74" s="16">
        <f>FC_TRA_ROAD_BUS_E!I$2</f>
        <v>1762.6381617756392</v>
      </c>
      <c r="J74" s="16">
        <f>FC_TRA_ROAD_BUS_E!J$2</f>
        <v>1917.5212251700989</v>
      </c>
      <c r="K74" s="16">
        <f>FC_TRA_ROAD_BUS_E!K$2</f>
        <v>2608.7102567714874</v>
      </c>
      <c r="L74" s="16">
        <f>FC_TRA_ROAD_BUS_E!L$2</f>
        <v>2645.7191520054685</v>
      </c>
      <c r="M74" s="16">
        <f>FC_TRA_ROAD_BUS_E!M$2</f>
        <v>2751.1040355808013</v>
      </c>
      <c r="N74" s="16">
        <f>FC_TRA_ROAD_BUS_E!N$2</f>
        <v>2765.9259411424769</v>
      </c>
      <c r="O74" s="16">
        <f>FC_TRA_ROAD_BUS_E!O$2</f>
        <v>2884.8878439104096</v>
      </c>
      <c r="P74" s="16">
        <f>FC_TRA_ROAD_BUS_E!P$2</f>
        <v>2921.7812792904729</v>
      </c>
      <c r="Q74" s="16">
        <f>FC_TRA_ROAD_BUS_E!Q$2</f>
        <v>3073.9820603196972</v>
      </c>
      <c r="R74" s="16">
        <f>FC_TRA_ROAD_BUS_E!R$2</f>
        <v>3170.5138403918086</v>
      </c>
      <c r="S74" s="16">
        <f>FC_TRA_ROAD_BUS_E!S$2</f>
        <v>3326.8178594476185</v>
      </c>
      <c r="T74" s="16">
        <f>FC_TRA_ROAD_BUS_E!T$2</f>
        <v>3496.7987752215909</v>
      </c>
      <c r="U74" s="16">
        <f>FC_TRA_ROAD_BUS_E!U$2</f>
        <v>3580.2729774504737</v>
      </c>
      <c r="V74" s="16">
        <f>FC_TRA_ROAD_BUS_E!V$2</f>
        <v>3578.2485787218052</v>
      </c>
      <c r="W74" s="16">
        <f>FC_TRA_ROAD_BUS_E!W$2</f>
        <v>3722.3650345290143</v>
      </c>
      <c r="X74" s="16">
        <f>FC_TRA_ROAD_BUS_E!X$2</f>
        <v>3848.4727090203473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1240.4464332547252</v>
      </c>
      <c r="D75" s="16">
        <f>FC_TRA_ROAD_LCV_E!D$2</f>
        <v>1302.1907149567533</v>
      </c>
      <c r="E75" s="16">
        <f>FC_TRA_ROAD_LCV_E!E$2</f>
        <v>1330.1946492016421</v>
      </c>
      <c r="F75" s="16">
        <f>FC_TRA_ROAD_LCV_E!F$2</f>
        <v>1375.9799943621683</v>
      </c>
      <c r="G75" s="16">
        <f>FC_TRA_ROAD_LCV_E!G$2</f>
        <v>1390.2135933481272</v>
      </c>
      <c r="H75" s="16">
        <f>FC_TRA_ROAD_LCV_E!H$2</f>
        <v>1457.7162309887849</v>
      </c>
      <c r="I75" s="16">
        <f>FC_TRA_ROAD_LCV_E!I$2</f>
        <v>1614.6657174986397</v>
      </c>
      <c r="J75" s="16">
        <f>FC_TRA_ROAD_LCV_E!J$2</f>
        <v>1636.899922525464</v>
      </c>
      <c r="K75" s="16">
        <f>FC_TRA_ROAD_LCV_E!K$2</f>
        <v>1846.8652226979787</v>
      </c>
      <c r="L75" s="16">
        <f>FC_TRA_ROAD_LCV_E!L$2</f>
        <v>1872.3076018867525</v>
      </c>
      <c r="M75" s="16">
        <f>FC_TRA_ROAD_LCV_E!M$2</f>
        <v>1883.8683951301193</v>
      </c>
      <c r="N75" s="16">
        <f>FC_TRA_ROAD_LCV_E!N$2</f>
        <v>1961.5158957868478</v>
      </c>
      <c r="O75" s="16">
        <f>FC_TRA_ROAD_LCV_E!O$2</f>
        <v>2104.5053904886295</v>
      </c>
      <c r="P75" s="16">
        <f>FC_TRA_ROAD_LCV_E!P$2</f>
        <v>2154.2389766033493</v>
      </c>
      <c r="Q75" s="16">
        <f>FC_TRA_ROAD_LCV_E!Q$2</f>
        <v>2321.8294907627924</v>
      </c>
      <c r="R75" s="16">
        <f>FC_TRA_ROAD_LCV_E!R$2</f>
        <v>2403.1722628876473</v>
      </c>
      <c r="S75" s="16">
        <f>FC_TRA_ROAD_LCV_E!S$2</f>
        <v>2478.9056365294946</v>
      </c>
      <c r="T75" s="16">
        <f>FC_TRA_ROAD_LCV_E!T$2</f>
        <v>2621.4193730938218</v>
      </c>
      <c r="U75" s="16">
        <f>FC_TRA_ROAD_LCV_E!U$2</f>
        <v>2790.2472487554542</v>
      </c>
      <c r="V75" s="16">
        <f>FC_TRA_ROAD_LCV_E!V$2</f>
        <v>2851.4465649779108</v>
      </c>
      <c r="W75" s="16">
        <f>FC_TRA_ROAD_LCV_E!W$2</f>
        <v>2900.9759855201273</v>
      </c>
      <c r="X75" s="16">
        <f>FC_TRA_ROAD_LCV_E!X$2</f>
        <v>3042.3664971676999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1596.1329581999887</v>
      </c>
      <c r="D76" s="16">
        <f>FC_TRA_ROAD_HGV_E!D$2</f>
        <v>2351.1330816343902</v>
      </c>
      <c r="E76" s="16">
        <f>FC_TRA_ROAD_HGV_E!E$2</f>
        <v>2602.0229291245355</v>
      </c>
      <c r="F76" s="16">
        <f>FC_TRA_ROAD_HGV_E!F$2</f>
        <v>2975.894881895651</v>
      </c>
      <c r="G76" s="16">
        <f>FC_TRA_ROAD_HGV_E!G$2</f>
        <v>2736.538648325451</v>
      </c>
      <c r="H76" s="16">
        <f>FC_TRA_ROAD_HGV_E!H$2</f>
        <v>2300.3420807287184</v>
      </c>
      <c r="I76" s="16">
        <f>FC_TRA_ROAD_HGV_E!I$2</f>
        <v>2738.6535647667697</v>
      </c>
      <c r="J76" s="16">
        <f>FC_TRA_ROAD_HGV_E!J$2</f>
        <v>2250.4043958049328</v>
      </c>
      <c r="K76" s="16">
        <f>FC_TRA_ROAD_HGV_E!K$2</f>
        <v>2293.0861189267453</v>
      </c>
      <c r="L76" s="16">
        <f>FC_TRA_ROAD_HGV_E!L$2</f>
        <v>2202.3713432041313</v>
      </c>
      <c r="M76" s="16">
        <f>FC_TRA_ROAD_HGV_E!M$2</f>
        <v>1599.1286035381661</v>
      </c>
      <c r="N76" s="16">
        <f>FC_TRA_ROAD_HGV_E!N$2</f>
        <v>1656.8132318149912</v>
      </c>
      <c r="O76" s="16">
        <f>FC_TRA_ROAD_HGV_E!O$2</f>
        <v>1526.0433303949508</v>
      </c>
      <c r="P76" s="16">
        <f>FC_TRA_ROAD_HGV_E!P$2</f>
        <v>1513.758123222731</v>
      </c>
      <c r="Q76" s="16">
        <f>FC_TRA_ROAD_HGV_E!Q$2</f>
        <v>1404.4170390516417</v>
      </c>
      <c r="R76" s="16">
        <f>FC_TRA_ROAD_HGV_E!R$2</f>
        <v>1293.2699435837321</v>
      </c>
      <c r="S76" s="16">
        <f>FC_TRA_ROAD_HGV_E!S$2</f>
        <v>1534.5470414022677</v>
      </c>
      <c r="T76" s="16">
        <f>FC_TRA_ROAD_HGV_E!T$2</f>
        <v>1756.065012532008</v>
      </c>
      <c r="U76" s="16">
        <f>FC_TRA_ROAD_HGV_E!U$2</f>
        <v>1642.8546736055532</v>
      </c>
      <c r="V76" s="16">
        <f>FC_TRA_ROAD_HGV_E!V$2</f>
        <v>1751.150922433676</v>
      </c>
      <c r="W76" s="16">
        <f>FC_TRA_ROAD_HGV_E!W$2</f>
        <v>1640.7442847396208</v>
      </c>
      <c r="X76" s="16">
        <f>FC_TRA_ROAD_HGV_E!X$2</f>
        <v>1829.264522827255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18.605916000000001</v>
      </c>
      <c r="D77" s="14">
        <f>FC_TRA_DAVI_E!D$2</f>
        <v>9.3030840000000001</v>
      </c>
      <c r="E77" s="14">
        <f>FC_TRA_DAVI_E!E$2</f>
        <v>6.2019720000000014</v>
      </c>
      <c r="F77" s="14">
        <f>FC_TRA_DAVI_E!F$2</f>
        <v>6.2019720000000005</v>
      </c>
      <c r="G77" s="14">
        <f>FC_TRA_DAVI_E!G$2</f>
        <v>37.979783999999995</v>
      </c>
      <c r="H77" s="14">
        <f>FC_TRA_DAVI_E!H$2</f>
        <v>34.360093439999986</v>
      </c>
      <c r="I77" s="14">
        <f>FC_TRA_DAVI_E!I$2</f>
        <v>6.2347320000000019</v>
      </c>
      <c r="J77" s="14">
        <f>FC_TRA_DAVI_E!J$2</f>
        <v>251.10850032000005</v>
      </c>
      <c r="K77" s="14">
        <f>FC_TRA_DAVI_E!K$2</f>
        <v>243.86446296</v>
      </c>
      <c r="L77" s="14">
        <f>FC_TRA_DAVI_E!L$2</f>
        <v>257.0945724</v>
      </c>
      <c r="M77" s="14">
        <f>FC_TRA_DAVI_E!M$2</f>
        <v>334.67172300000004</v>
      </c>
      <c r="N77" s="14">
        <f>FC_TRA_DAVI_E!N$2</f>
        <v>244.47970151999999</v>
      </c>
      <c r="O77" s="14">
        <f>FC_TRA_DAVI_E!O$2</f>
        <v>121.57671239999999</v>
      </c>
      <c r="P77" s="14">
        <f>FC_TRA_DAVI_E!P$2</f>
        <v>137.26086336000003</v>
      </c>
      <c r="Q77" s="14">
        <f>FC_TRA_DAVI_E!Q$2</f>
        <v>72.991409040000022</v>
      </c>
      <c r="R77" s="14">
        <f>FC_TRA_DAVI_E!R$2</f>
        <v>98.412603120000014</v>
      </c>
      <c r="S77" s="14">
        <f>FC_TRA_DAVI_E!S$2</f>
        <v>84.196074960000018</v>
      </c>
      <c r="T77" s="14">
        <f>FC_TRA_DAVI_E!T$2</f>
        <v>148.34184444000002</v>
      </c>
      <c r="U77" s="14">
        <f>FC_TRA_DAVI_E!U$2</f>
        <v>167.08632156000002</v>
      </c>
      <c r="V77" s="14">
        <f>FC_TRA_DAVI_E!V$2</f>
        <v>194.55477516000002</v>
      </c>
      <c r="W77" s="14">
        <f>FC_TRA_DAVI_E!W$2</f>
        <v>116.26952867999996</v>
      </c>
      <c r="X77" s="14">
        <f>FC_TRA_DAVI_E!X$2</f>
        <v>140.48973180000002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18.386892450592082</v>
      </c>
      <c r="D78" s="16">
        <f>FC_TRA_DAVI_PA_E!D$2</f>
        <v>9.1157341722319103</v>
      </c>
      <c r="E78" s="16">
        <f>FC_TRA_DAVI_PA_E!E$2</f>
        <v>6.035671853081233</v>
      </c>
      <c r="F78" s="16">
        <f>FC_TRA_DAVI_PA_E!F$2</f>
        <v>6.0405662046366579</v>
      </c>
      <c r="G78" s="16">
        <f>FC_TRA_DAVI_PA_E!G$2</f>
        <v>37.787054237837161</v>
      </c>
      <c r="H78" s="16">
        <f>FC_TRA_DAVI_PA_E!H$2</f>
        <v>34.28595360876276</v>
      </c>
      <c r="I78" s="16">
        <f>FC_TRA_DAVI_PA_E!I$2</f>
        <v>6.2032694887930209</v>
      </c>
      <c r="J78" s="16">
        <f>FC_TRA_DAVI_PA_E!J$2</f>
        <v>249.98244437139451</v>
      </c>
      <c r="K78" s="16">
        <f>FC_TRA_DAVI_PA_E!K$2</f>
        <v>243.24779622654427</v>
      </c>
      <c r="L78" s="16">
        <f>FC_TRA_DAVI_PA_E!L$2</f>
        <v>256.64768547275514</v>
      </c>
      <c r="M78" s="16">
        <f>FC_TRA_DAVI_PA_E!M$2</f>
        <v>334.28066634646433</v>
      </c>
      <c r="N78" s="16">
        <f>FC_TRA_DAVI_PA_E!N$2</f>
        <v>244.29620583004447</v>
      </c>
      <c r="O78" s="16">
        <f>FC_TRA_DAVI_PA_E!O$2</f>
        <v>121.50842221577759</v>
      </c>
      <c r="P78" s="16">
        <f>FC_TRA_DAVI_PA_E!P$2</f>
        <v>137.20378516083545</v>
      </c>
      <c r="Q78" s="16">
        <f>FC_TRA_DAVI_PA_E!Q$2</f>
        <v>72.971263300338592</v>
      </c>
      <c r="R78" s="16">
        <f>FC_TRA_DAVI_PA_E!R$2</f>
        <v>98.39415155033214</v>
      </c>
      <c r="S78" s="16">
        <f>FC_TRA_DAVI_PA_E!S$2</f>
        <v>84.172495620253954</v>
      </c>
      <c r="T78" s="16">
        <f>FC_TRA_DAVI_PA_E!T$2</f>
        <v>148.21873367049139</v>
      </c>
      <c r="U78" s="16">
        <f>FC_TRA_DAVI_PA_E!U$2</f>
        <v>166.85244930168727</v>
      </c>
      <c r="V78" s="16">
        <f>FC_TRA_DAVI_PA_E!V$2</f>
        <v>194.13413606700334</v>
      </c>
      <c r="W78" s="16">
        <f>FC_TRA_DAVI_PA_E!W$2</f>
        <v>115.52213518713677</v>
      </c>
      <c r="X78" s="16">
        <f>FC_TRA_DAVI_PA_E!X$2</f>
        <v>139.42944433157925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0.21902354940791752</v>
      </c>
      <c r="D79" s="16">
        <f>FC_TRA_DAVI_FR_E!D$2</f>
        <v>0.18734982776809053</v>
      </c>
      <c r="E79" s="16">
        <f>FC_TRA_DAVI_FR_E!E$2</f>
        <v>0.16630014691876796</v>
      </c>
      <c r="F79" s="16">
        <f>FC_TRA_DAVI_FR_E!F$2</f>
        <v>0.16140579536334282</v>
      </c>
      <c r="G79" s="16">
        <f>FC_TRA_DAVI_FR_E!G$2</f>
        <v>0.19272976216283649</v>
      </c>
      <c r="H79" s="16">
        <f>FC_TRA_DAVI_FR_E!H$2</f>
        <v>7.413983123722856E-2</v>
      </c>
      <c r="I79" s="16">
        <f>FC_TRA_DAVI_FR_E!I$2</f>
        <v>3.1462511206981396E-2</v>
      </c>
      <c r="J79" s="16">
        <f>FC_TRA_DAVI_FR_E!J$2</f>
        <v>1.1260559486055053</v>
      </c>
      <c r="K79" s="16">
        <f>FC_TRA_DAVI_FR_E!K$2</f>
        <v>0.61666673345575995</v>
      </c>
      <c r="L79" s="16">
        <f>FC_TRA_DAVI_FR_E!L$2</f>
        <v>0.44688692724482737</v>
      </c>
      <c r="M79" s="16">
        <f>FC_TRA_DAVI_FR_E!M$2</f>
        <v>0.39105665353571012</v>
      </c>
      <c r="N79" s="16">
        <f>FC_TRA_DAVI_FR_E!N$2</f>
        <v>0.18349568995554738</v>
      </c>
      <c r="O79" s="16">
        <f>FC_TRA_DAVI_FR_E!O$2</f>
        <v>6.8290184222400949E-2</v>
      </c>
      <c r="P79" s="16">
        <f>FC_TRA_DAVI_FR_E!P$2</f>
        <v>5.7078199164600059E-2</v>
      </c>
      <c r="Q79" s="16">
        <f>FC_TRA_DAVI_FR_E!Q$2</f>
        <v>2.0145739661421382E-2</v>
      </c>
      <c r="R79" s="16">
        <f>FC_TRA_DAVI_FR_E!R$2</f>
        <v>1.8451569667865288E-2</v>
      </c>
      <c r="S79" s="16">
        <f>FC_TRA_DAVI_FR_E!S$2</f>
        <v>2.3579339746062779E-2</v>
      </c>
      <c r="T79" s="16">
        <f>FC_TRA_DAVI_FR_E!T$2</f>
        <v>0.12311076950862709</v>
      </c>
      <c r="U79" s="16">
        <f>FC_TRA_DAVI_FR_E!U$2</f>
        <v>0.23387225831273567</v>
      </c>
      <c r="V79" s="16">
        <f>FC_TRA_DAVI_FR_E!V$2</f>
        <v>0.42063909299668228</v>
      </c>
      <c r="W79" s="16">
        <f>FC_TRA_DAVI_FR_E!W$2</f>
        <v>0.74739349286320356</v>
      </c>
      <c r="X79" s="16">
        <f>FC_TRA_DAVI_FR_E!X$2</f>
        <v>1.0602874684207655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359.61870240000007</v>
      </c>
      <c r="D80" s="14">
        <f>FC_TRA_DNAVI_E!D$2</f>
        <v>325.97525736000006</v>
      </c>
      <c r="E80" s="14">
        <f>FC_TRA_DNAVI_E!E$2</f>
        <v>330.11100396000001</v>
      </c>
      <c r="F80" s="14">
        <f>FC_TRA_DNAVI_E!F$2</f>
        <v>219.65877216000001</v>
      </c>
      <c r="G80" s="14">
        <f>FC_TRA_DNAVI_E!G$2</f>
        <v>132.5191806</v>
      </c>
      <c r="H80" s="14">
        <f>FC_TRA_DNAVI_E!H$2</f>
        <v>130.57895736</v>
      </c>
      <c r="I80" s="14">
        <f>FC_TRA_DNAVI_E!I$2</f>
        <v>127.39250916000003</v>
      </c>
      <c r="J80" s="14">
        <f>FC_TRA_DNAVI_E!J$2</f>
        <v>264.31383779999999</v>
      </c>
      <c r="K80" s="14">
        <f>FC_TRA_DNAVI_E!K$2</f>
        <v>241.26533567999996</v>
      </c>
      <c r="L80" s="14">
        <f>FC_TRA_DNAVI_E!L$2</f>
        <v>172.06019999999998</v>
      </c>
      <c r="M80" s="14">
        <f>FC_TRA_DNAVI_E!M$2</f>
        <v>184.80545928000001</v>
      </c>
      <c r="N80" s="14">
        <f>FC_TRA_DNAVI_E!N$2</f>
        <v>162.50138891999998</v>
      </c>
      <c r="O80" s="14">
        <f>FC_TRA_DNAVI_E!O$2</f>
        <v>132.06620699999999</v>
      </c>
      <c r="P80" s="14">
        <f>FC_TRA_DNAVI_E!P$2</f>
        <v>128.92190687999999</v>
      </c>
      <c r="Q80" s="14">
        <f>FC_TRA_DNAVI_E!Q$2</f>
        <v>116.34417288000003</v>
      </c>
      <c r="R80" s="14">
        <f>FC_TRA_DNAVI_E!R$2</f>
        <v>135.21077388</v>
      </c>
      <c r="S80" s="14">
        <f>FC_TRA_DNAVI_E!S$2</f>
        <v>125.77734000000001</v>
      </c>
      <c r="T80" s="14">
        <f>FC_TRA_DNAVI_E!T$2</f>
        <v>125.31504492000001</v>
      </c>
      <c r="U80" s="14">
        <f>FC_TRA_DNAVI_E!U$2</f>
        <v>125.18619984</v>
      </c>
      <c r="V80" s="14">
        <f>FC_TRA_DNAVI_E!V$2</f>
        <v>135.2299806</v>
      </c>
      <c r="W80" s="14">
        <f>FC_TRA_DNAVI_E!W$2</f>
        <v>129.86810459999998</v>
      </c>
      <c r="X80" s="14">
        <f>FC_TRA_DNAVI_E!X$2</f>
        <v>160.10695115999999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359.61870240000007</v>
      </c>
      <c r="D82" s="16">
        <f>FC_TRA_DNAVI_IWW_E!D$2</f>
        <v>325.97525736000006</v>
      </c>
      <c r="E82" s="16">
        <f>FC_TRA_DNAVI_IWW_E!E$2</f>
        <v>330.11100396000001</v>
      </c>
      <c r="F82" s="16">
        <f>FC_TRA_DNAVI_IWW_E!F$2</f>
        <v>219.65877216000001</v>
      </c>
      <c r="G82" s="16">
        <f>FC_TRA_DNAVI_IWW_E!G$2</f>
        <v>132.5191806</v>
      </c>
      <c r="H82" s="16">
        <f>FC_TRA_DNAVI_IWW_E!H$2</f>
        <v>130.57895736</v>
      </c>
      <c r="I82" s="16">
        <f>FC_TRA_DNAVI_IWW_E!I$2</f>
        <v>127.39250916000003</v>
      </c>
      <c r="J82" s="16">
        <f>FC_TRA_DNAVI_IWW_E!J$2</f>
        <v>264.31383779999999</v>
      </c>
      <c r="K82" s="16">
        <f>FC_TRA_DNAVI_IWW_E!K$2</f>
        <v>241.26533567999996</v>
      </c>
      <c r="L82" s="16">
        <f>FC_TRA_DNAVI_IWW_E!L$2</f>
        <v>172.06019999999998</v>
      </c>
      <c r="M82" s="16">
        <f>FC_TRA_DNAVI_IWW_E!M$2</f>
        <v>184.80545928000001</v>
      </c>
      <c r="N82" s="16">
        <f>FC_TRA_DNAVI_IWW_E!N$2</f>
        <v>162.50138891999998</v>
      </c>
      <c r="O82" s="16">
        <f>FC_TRA_DNAVI_IWW_E!O$2</f>
        <v>132.06620699999999</v>
      </c>
      <c r="P82" s="16">
        <f>FC_TRA_DNAVI_IWW_E!P$2</f>
        <v>128.92190687999999</v>
      </c>
      <c r="Q82" s="16">
        <f>FC_TRA_DNAVI_IWW_E!Q$2</f>
        <v>116.34417288000003</v>
      </c>
      <c r="R82" s="16">
        <f>FC_TRA_DNAVI_IWW_E!R$2</f>
        <v>135.21077388</v>
      </c>
      <c r="S82" s="16">
        <f>FC_TRA_DNAVI_IWW_E!S$2</f>
        <v>125.77734000000001</v>
      </c>
      <c r="T82" s="16">
        <f>FC_TRA_DNAVI_IWW_E!T$2</f>
        <v>125.31504492000001</v>
      </c>
      <c r="U82" s="16">
        <f>FC_TRA_DNAVI_IWW_E!U$2</f>
        <v>125.18619984</v>
      </c>
      <c r="V82" s="16">
        <f>FC_TRA_DNAVI_IWW_E!V$2</f>
        <v>135.2299806</v>
      </c>
      <c r="W82" s="16">
        <f>FC_TRA_DNAVI_IWW_E!W$2</f>
        <v>129.86810459999998</v>
      </c>
      <c r="X82" s="16">
        <f>FC_TRA_DNAVI_IWW_E!X$2</f>
        <v>160.10695115999999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62.860050000000008</v>
      </c>
      <c r="D83" s="14">
        <f>FC_TRA_PIPE_E!D$2</f>
        <v>218.83454964000003</v>
      </c>
      <c r="E83" s="14">
        <f>FC_TRA_PIPE_E!E$2</f>
        <v>126.72990000000001</v>
      </c>
      <c r="F83" s="14">
        <f>FC_TRA_PIPE_E!F$2</f>
        <v>58.074389639999993</v>
      </c>
      <c r="G83" s="14">
        <f>FC_TRA_PIPE_E!G$2</f>
        <v>67.26888108</v>
      </c>
      <c r="H83" s="14">
        <f>FC_TRA_PIPE_E!H$2</f>
        <v>78.158519999999996</v>
      </c>
      <c r="I83" s="14">
        <f>FC_TRA_PIPE_E!I$2</f>
        <v>72.958050000000014</v>
      </c>
      <c r="J83" s="14">
        <f>FC_TRA_PIPE_E!J$2</f>
        <v>89.821710000000024</v>
      </c>
      <c r="K83" s="14">
        <f>FC_TRA_PIPE_E!K$2</f>
        <v>118.09611000000001</v>
      </c>
      <c r="L83" s="14">
        <f>FC_TRA_PIPE_E!L$2</f>
        <v>126.32598</v>
      </c>
      <c r="M83" s="14">
        <f>FC_TRA_PIPE_E!M$2</f>
        <v>24.386670000000006</v>
      </c>
      <c r="N83" s="14">
        <f>FC_TRA_PIPE_E!N$2</f>
        <v>21.912660000000002</v>
      </c>
      <c r="O83" s="14">
        <f>FC_TRA_PIPE_E!O$2</f>
        <v>22.367070000000002</v>
      </c>
      <c r="P83" s="14">
        <f>FC_TRA_PIPE_E!P$2</f>
        <v>6.5636999999999999</v>
      </c>
      <c r="Q83" s="14">
        <f>FC_TRA_PIPE_E!Q$2</f>
        <v>7.9269299999999996</v>
      </c>
      <c r="R83" s="14">
        <f>FC_TRA_PIPE_E!R$2</f>
        <v>2.7769500000000007</v>
      </c>
      <c r="S83" s="14">
        <f>FC_TRA_PIPE_E!S$2</f>
        <v>2.1710700000000003</v>
      </c>
      <c r="T83" s="14">
        <f>FC_TRA_PIPE_E!T$2</f>
        <v>0.53579988000000001</v>
      </c>
      <c r="U83" s="14">
        <f>FC_TRA_PIPE_E!U$2</f>
        <v>0.51439212000000012</v>
      </c>
      <c r="V83" s="14">
        <f>FC_TRA_PIPE_E!V$2</f>
        <v>0.19388160000000002</v>
      </c>
      <c r="W83" s="14">
        <f>FC_TRA_PIPE_E!W$2</f>
        <v>0.65576411999999995</v>
      </c>
      <c r="X83" s="14">
        <f>FC_TRA_PIPE_E!X$2</f>
        <v>16.222033079999999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8614.7243665319365</v>
      </c>
      <c r="D84" s="12">
        <f>FC_OTH_E!D$2</f>
        <v>8301.4823414658331</v>
      </c>
      <c r="E84" s="12">
        <f>FC_OTH_E!E$2</f>
        <v>8252.6345932302029</v>
      </c>
      <c r="F84" s="12">
        <f>FC_OTH_E!F$2</f>
        <v>9786.8045167853816</v>
      </c>
      <c r="G84" s="12">
        <f>FC_OTH_E!G$2</f>
        <v>11381.598351146311</v>
      </c>
      <c r="H84" s="12">
        <f>FC_OTH_E!H$2</f>
        <v>11498.866008972604</v>
      </c>
      <c r="I84" s="12">
        <f>FC_OTH_E!I$2</f>
        <v>12629.426052243163</v>
      </c>
      <c r="J84" s="12">
        <f>FC_OTH_E!J$2</f>
        <v>11180.823750376519</v>
      </c>
      <c r="K84" s="12">
        <f>FC_OTH_E!K$2</f>
        <v>9780.5009782042707</v>
      </c>
      <c r="L84" s="12">
        <f>FC_OTH_E!L$2</f>
        <v>9490.2049455641627</v>
      </c>
      <c r="M84" s="12">
        <f>FC_OTH_E!M$2</f>
        <v>9446.1588309306117</v>
      </c>
      <c r="N84" s="12">
        <f>FC_OTH_E!N$2</f>
        <v>9845.9081842445121</v>
      </c>
      <c r="O84" s="12">
        <f>FC_OTH_E!O$2</f>
        <v>10352.397575891366</v>
      </c>
      <c r="P84" s="12">
        <f>FC_OTH_E!P$2</f>
        <v>9875.5992646585692</v>
      </c>
      <c r="Q84" s="12">
        <f>FC_OTH_E!Q$2</f>
        <v>9415.7032300202027</v>
      </c>
      <c r="R84" s="12">
        <f>FC_OTH_E!R$2</f>
        <v>9811.4949291823741</v>
      </c>
      <c r="S84" s="12">
        <f>FC_OTH_E!S$2</f>
        <v>9869.0853890937833</v>
      </c>
      <c r="T84" s="12">
        <f>FC_OTH_E!T$2</f>
        <v>10773.84771179684</v>
      </c>
      <c r="U84" s="12">
        <f>FC_OTH_E!U$2</f>
        <v>11249.171321026104</v>
      </c>
      <c r="V84" s="12">
        <f>FC_OTH_E!V$2</f>
        <v>11282.950423307382</v>
      </c>
      <c r="W84" s="12">
        <f>FC_OTH_E!W$2</f>
        <v>11479.110072320438</v>
      </c>
      <c r="X84" s="12">
        <f>FC_OTH_E!X$2</f>
        <v>13195.561232079865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869.48848054144946</v>
      </c>
      <c r="D85" s="14">
        <f>FC_OTH_CP_E!D$2</f>
        <v>1645.0980619481959</v>
      </c>
      <c r="E85" s="14">
        <f>FC_OTH_CP_E!E$2</f>
        <v>957.00336662311827</v>
      </c>
      <c r="F85" s="14">
        <f>FC_OTH_CP_E!F$2</f>
        <v>1885.5166975814477</v>
      </c>
      <c r="G85" s="14">
        <f>FC_OTH_CP_E!G$2</f>
        <v>3038.4570756839817</v>
      </c>
      <c r="H85" s="14">
        <f>FC_OTH_CP_E!H$2</f>
        <v>3262.8269449729896</v>
      </c>
      <c r="I85" s="14">
        <f>FC_OTH_CP_E!I$2</f>
        <v>4550.7442463086672</v>
      </c>
      <c r="J85" s="14">
        <f>FC_OTH_CP_E!J$2</f>
        <v>3858.5579198097248</v>
      </c>
      <c r="K85" s="14">
        <f>FC_OTH_CP_E!K$2</f>
        <v>2765.3593114936502</v>
      </c>
      <c r="L85" s="14">
        <f>FC_OTH_CP_E!L$2</f>
        <v>2576.476072219948</v>
      </c>
      <c r="M85" s="14">
        <f>FC_OTH_CP_E!M$2</f>
        <v>2631.3223680036617</v>
      </c>
      <c r="N85" s="14">
        <f>FC_OTH_CP_E!N$2</f>
        <v>2560.7860253701037</v>
      </c>
      <c r="O85" s="14">
        <f>FC_OTH_CP_E!O$2</f>
        <v>2494.3138703667792</v>
      </c>
      <c r="P85" s="14">
        <f>FC_OTH_CP_E!P$2</f>
        <v>2434.1722395018201</v>
      </c>
      <c r="Q85" s="14">
        <f>FC_OTH_CP_E!Q$2</f>
        <v>2424.3160007712172</v>
      </c>
      <c r="R85" s="14">
        <f>FC_OTH_CP_E!R$2</f>
        <v>2416.5163280713191</v>
      </c>
      <c r="S85" s="14">
        <f>FC_OTH_CP_E!S$2</f>
        <v>2445.1249419428018</v>
      </c>
      <c r="T85" s="14">
        <f>FC_OTH_CP_E!T$2</f>
        <v>2788.7330322583025</v>
      </c>
      <c r="U85" s="14">
        <f>FC_OTH_CP_E!U$2</f>
        <v>2842.7295704234393</v>
      </c>
      <c r="V85" s="14">
        <f>FC_OTH_CP_E!V$2</f>
        <v>2840.8308477708706</v>
      </c>
      <c r="W85" s="14">
        <f>FC_OTH_CP_E!W$2</f>
        <v>2665.2492810172603</v>
      </c>
      <c r="X85" s="14">
        <f>FC_OTH_CP_E!X$2</f>
        <v>3082.597833627799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682.13894360304562</v>
      </c>
      <c r="D86" s="16">
        <f>FC_OTH_CP_SH_E!D$2</f>
        <v>1451.757032176462</v>
      </c>
      <c r="E86" s="16">
        <f>FC_OTH_CP_SH_E!E$2</f>
        <v>759.74916480156116</v>
      </c>
      <c r="F86" s="16">
        <f>FC_OTH_CP_SH_E!F$2</f>
        <v>1450.3868983852421</v>
      </c>
      <c r="G86" s="16">
        <f>FC_OTH_CP_SH_E!G$2</f>
        <v>2258.2379631308031</v>
      </c>
      <c r="H86" s="16">
        <f>FC_OTH_CP_SH_E!H$2</f>
        <v>2454.5684487269136</v>
      </c>
      <c r="I86" s="16">
        <f>FC_OTH_CP_SH_E!I$2</f>
        <v>3764.2321335592596</v>
      </c>
      <c r="J86" s="16">
        <f>FC_OTH_CP_SH_E!J$2</f>
        <v>3016.4587365880088</v>
      </c>
      <c r="K86" s="16">
        <f>FC_OTH_CP_SH_E!K$2</f>
        <v>2161.4178205189423</v>
      </c>
      <c r="L86" s="16">
        <f>FC_OTH_CP_SH_E!L$2</f>
        <v>1927.1099359505665</v>
      </c>
      <c r="M86" s="16">
        <f>FC_OTH_CP_SH_E!M$2</f>
        <v>1968.4287611156797</v>
      </c>
      <c r="N86" s="16">
        <f>FC_OTH_CP_SH_E!N$2</f>
        <v>1947.946800400199</v>
      </c>
      <c r="O86" s="16">
        <f>FC_OTH_CP_SH_E!O$2</f>
        <v>1871.5140800486033</v>
      </c>
      <c r="P86" s="16">
        <f>FC_OTH_CP_SH_E!P$2</f>
        <v>1762.7538240669626</v>
      </c>
      <c r="Q86" s="16">
        <f>FC_OTH_CP_SH_E!Q$2</f>
        <v>1706.9649484576305</v>
      </c>
      <c r="R86" s="16">
        <f>FC_OTH_CP_SH_E!R$2</f>
        <v>1619.4517947400655</v>
      </c>
      <c r="S86" s="16">
        <f>FC_OTH_CP_SH_E!S$2</f>
        <v>1636.9555276701108</v>
      </c>
      <c r="T86" s="16">
        <f>FC_OTH_CP_SH_E!T$2</f>
        <v>1884.8583208642401</v>
      </c>
      <c r="U86" s="16">
        <f>FC_OTH_CP_SH_E!U$2</f>
        <v>1937.4516698675366</v>
      </c>
      <c r="V86" s="16">
        <f>FC_OTH_CP_SH_E!V$2</f>
        <v>1934.6586841827461</v>
      </c>
      <c r="W86" s="16">
        <f>FC_OTH_CP_SH_E!W$2</f>
        <v>1793.8108395379636</v>
      </c>
      <c r="X86" s="16">
        <f>FC_OTH_CP_SH_E!X$2</f>
        <v>2127.0447525624736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46.841397457980221</v>
      </c>
      <c r="D88" s="16">
        <f>FC_OTH_CP_HW_E!D$2</f>
        <v>53.435844527237151</v>
      </c>
      <c r="E88" s="16">
        <f>FC_OTH_CP_HW_E!E$2</f>
        <v>100.97663705848115</v>
      </c>
      <c r="F88" s="16">
        <f>FC_OTH_CP_HW_E!F$2</f>
        <v>175.27207316037922</v>
      </c>
      <c r="G88" s="16">
        <f>FC_OTH_CP_HW_E!G$2</f>
        <v>275.45705734057287</v>
      </c>
      <c r="H88" s="16">
        <f>FC_OTH_CP_HW_E!H$2</f>
        <v>279.44618384935774</v>
      </c>
      <c r="I88" s="16">
        <f>FC_OTH_CP_HW_E!I$2</f>
        <v>284.34696803006574</v>
      </c>
      <c r="J88" s="16">
        <f>FC_OTH_CP_HW_E!J$2</f>
        <v>252.46277214409815</v>
      </c>
      <c r="K88" s="16">
        <f>FC_OTH_CP_HW_E!K$2</f>
        <v>223.94782236780927</v>
      </c>
      <c r="L88" s="16">
        <f>FC_OTH_CP_HW_E!L$2</f>
        <v>303.72674287835986</v>
      </c>
      <c r="M88" s="16">
        <f>FC_OTH_CP_HW_E!M$2</f>
        <v>303.64914129621212</v>
      </c>
      <c r="N88" s="16">
        <f>FC_OTH_CP_HW_E!N$2</f>
        <v>281.86344224074571</v>
      </c>
      <c r="O88" s="16">
        <f>FC_OTH_CP_HW_E!O$2</f>
        <v>292.89086410909732</v>
      </c>
      <c r="P88" s="16">
        <f>FC_OTH_CP_HW_E!P$2</f>
        <v>331.62642747022556</v>
      </c>
      <c r="Q88" s="16">
        <f>FC_OTH_CP_HW_E!Q$2</f>
        <v>363.99510666014999</v>
      </c>
      <c r="R88" s="16">
        <f>FC_OTH_CP_HW_E!R$2</f>
        <v>394.94118793485694</v>
      </c>
      <c r="S88" s="16">
        <f>FC_OTH_CP_HW_E!S$2</f>
        <v>409.92085421203222</v>
      </c>
      <c r="T88" s="16">
        <f>FC_OTH_CP_HW_E!T$2</f>
        <v>467.69832069748418</v>
      </c>
      <c r="U88" s="16">
        <f>FC_OTH_CP_HW_E!U$2</f>
        <v>469.2839424283253</v>
      </c>
      <c r="V88" s="16">
        <f>FC_OTH_CP_HW_E!V$2</f>
        <v>462.6467664621224</v>
      </c>
      <c r="W88" s="16">
        <f>FC_OTH_CP_HW_E!W$2</f>
        <v>448.71151219870461</v>
      </c>
      <c r="X88" s="16">
        <f>FC_OTH_CP_HW_E!X$2</f>
        <v>523.13977956523411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140.50813948042361</v>
      </c>
      <c r="D89" s="16">
        <f>FC_OTH_CP_CA_E!D$2</f>
        <v>139.90518524449681</v>
      </c>
      <c r="E89" s="16">
        <f>FC_OTH_CP_CA_E!E$2</f>
        <v>96.277564763075887</v>
      </c>
      <c r="F89" s="16">
        <f>FC_OTH_CP_CA_E!F$2</f>
        <v>259.85772603582626</v>
      </c>
      <c r="G89" s="16">
        <f>FC_OTH_CP_CA_E!G$2</f>
        <v>504.76205521260613</v>
      </c>
      <c r="H89" s="16">
        <f>FC_OTH_CP_CA_E!H$2</f>
        <v>528.81231239671843</v>
      </c>
      <c r="I89" s="16">
        <f>FC_OTH_CP_CA_E!I$2</f>
        <v>502.16514471934204</v>
      </c>
      <c r="J89" s="16">
        <f>FC_OTH_CP_CA_E!J$2</f>
        <v>589.63641107761794</v>
      </c>
      <c r="K89" s="16">
        <f>FC_OTH_CP_CA_E!K$2</f>
        <v>379.99366860689872</v>
      </c>
      <c r="L89" s="16">
        <f>FC_OTH_CP_CA_E!L$2</f>
        <v>345.6393933910216</v>
      </c>
      <c r="M89" s="16">
        <f>FC_OTH_CP_CA_E!M$2</f>
        <v>359.24446559176982</v>
      </c>
      <c r="N89" s="16">
        <f>FC_OTH_CP_CA_E!N$2</f>
        <v>330.97578272915905</v>
      </c>
      <c r="O89" s="16">
        <f>FC_OTH_CP_CA_E!O$2</f>
        <v>329.90892620907834</v>
      </c>
      <c r="P89" s="16">
        <f>FC_OTH_CP_CA_E!P$2</f>
        <v>339.79198796463174</v>
      </c>
      <c r="Q89" s="16">
        <f>FC_OTH_CP_CA_E!Q$2</f>
        <v>353.35594565343649</v>
      </c>
      <c r="R89" s="16">
        <f>FC_OTH_CP_CA_E!R$2</f>
        <v>402.12334539639687</v>
      </c>
      <c r="S89" s="16">
        <f>FC_OTH_CP_CA_E!S$2</f>
        <v>398.24856006065875</v>
      </c>
      <c r="T89" s="16">
        <f>FC_OTH_CP_CA_E!T$2</f>
        <v>436.17639069657815</v>
      </c>
      <c r="U89" s="16">
        <f>FC_OTH_CP_CA_E!U$2</f>
        <v>435.9939581275774</v>
      </c>
      <c r="V89" s="16">
        <f>FC_OTH_CP_CA_E!V$2</f>
        <v>443.52539712600213</v>
      </c>
      <c r="W89" s="16">
        <f>FC_OTH_CP_CA_E!W$2</f>
        <v>422.72692928059149</v>
      </c>
      <c r="X89" s="16">
        <f>FC_OTH_CP_CA_E!X$2</f>
        <v>432.41330150009151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6770.2464992704881</v>
      </c>
      <c r="D90" s="14">
        <f>FC_OTH_HH_E!D$2</f>
        <v>5978.0667609668617</v>
      </c>
      <c r="E90" s="14">
        <f>FC_OTH_HH_E!E$2</f>
        <v>6690.4107911594147</v>
      </c>
      <c r="F90" s="14">
        <f>FC_OTH_HH_E!F$2</f>
        <v>7400.2541188622208</v>
      </c>
      <c r="G90" s="14">
        <f>FC_OTH_HH_E!G$2</f>
        <v>7741.533678880618</v>
      </c>
      <c r="H90" s="14">
        <f>FC_OTH_HH_E!H$2</f>
        <v>7592.1210681900602</v>
      </c>
      <c r="I90" s="14">
        <f>FC_OTH_HH_E!I$2</f>
        <v>7436.3219276815762</v>
      </c>
      <c r="J90" s="14">
        <f>FC_OTH_HH_E!J$2</f>
        <v>6840.9633097667947</v>
      </c>
      <c r="K90" s="14">
        <f>FC_OTH_HH_E!K$2</f>
        <v>6381.7011941106211</v>
      </c>
      <c r="L90" s="14">
        <f>FC_OTH_HH_E!L$2</f>
        <v>6016.3762663042153</v>
      </c>
      <c r="M90" s="14">
        <f>FC_OTH_HH_E!M$2</f>
        <v>5909.9395959269486</v>
      </c>
      <c r="N90" s="14">
        <f>FC_OTH_HH_E!N$2</f>
        <v>6269.7354796744075</v>
      </c>
      <c r="O90" s="14">
        <f>FC_OTH_HH_E!O$2</f>
        <v>6704.2725414445868</v>
      </c>
      <c r="P90" s="14">
        <f>FC_OTH_HH_E!P$2</f>
        <v>6452.0851683967494</v>
      </c>
      <c r="Q90" s="14">
        <f>FC_OTH_HH_E!Q$2</f>
        <v>6037.185726568986</v>
      </c>
      <c r="R90" s="14">
        <f>FC_OTH_HH_E!R$2</f>
        <v>6340.8102101910536</v>
      </c>
      <c r="S90" s="14">
        <f>FC_OTH_HH_E!S$2</f>
        <v>6317.2959113509824</v>
      </c>
      <c r="T90" s="14">
        <f>FC_OTH_HH_E!T$2</f>
        <v>6766.1624579575036</v>
      </c>
      <c r="U90" s="14">
        <f>FC_OTH_HH_E!U$2</f>
        <v>6954.3692119659236</v>
      </c>
      <c r="V90" s="14">
        <f>FC_OTH_HH_E!V$2</f>
        <v>7031.459124676966</v>
      </c>
      <c r="W90" s="14">
        <f>FC_OTH_HH_E!W$2</f>
        <v>7428.618772794458</v>
      </c>
      <c r="X90" s="14">
        <f>FC_OTH_HH_E!X$2</f>
        <v>8606.3924268010778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5480.6590919764076</v>
      </c>
      <c r="D91" s="16">
        <f>FC_OTH_HH_SH_E!D$2</f>
        <v>4388.5614905612374</v>
      </c>
      <c r="E91" s="16">
        <f>FC_OTH_HH_SH_E!E$2</f>
        <v>4797.7222288129642</v>
      </c>
      <c r="F91" s="16">
        <f>FC_OTH_HH_SH_E!F$2</f>
        <v>5203.9794078839686</v>
      </c>
      <c r="G91" s="16">
        <f>FC_OTH_HH_SH_E!G$2</f>
        <v>6233.0358633115966</v>
      </c>
      <c r="H91" s="16">
        <f>FC_OTH_HH_SH_E!H$2</f>
        <v>4893.3309319327682</v>
      </c>
      <c r="I91" s="16">
        <f>FC_OTH_HH_SH_E!I$2</f>
        <v>5458.7061877828692</v>
      </c>
      <c r="J91" s="16">
        <f>FC_OTH_HH_SH_E!J$2</f>
        <v>4492.7812155094725</v>
      </c>
      <c r="K91" s="16">
        <f>FC_OTH_HH_SH_E!K$2</f>
        <v>4935.8501581525888</v>
      </c>
      <c r="L91" s="16">
        <f>FC_OTH_HH_SH_E!L$2</f>
        <v>4226.6099245195337</v>
      </c>
      <c r="M91" s="16">
        <f>FC_OTH_HH_SH_E!M$2</f>
        <v>4377.3358950608335</v>
      </c>
      <c r="N91" s="16">
        <f>FC_OTH_HH_SH_E!N$2</f>
        <v>4641.0193544425965</v>
      </c>
      <c r="O91" s="16">
        <f>FC_OTH_HH_SH_E!O$2</f>
        <v>5090.9178600838441</v>
      </c>
      <c r="P91" s="16">
        <f>FC_OTH_HH_SH_E!P$2</f>
        <v>4787.1053434022015</v>
      </c>
      <c r="Q91" s="16">
        <f>FC_OTH_HH_SH_E!Q$2</f>
        <v>4383.8408968788171</v>
      </c>
      <c r="R91" s="16">
        <f>FC_OTH_HH_SH_E!R$2</f>
        <v>4509.1027564018623</v>
      </c>
      <c r="S91" s="16">
        <f>FC_OTH_HH_SH_E!S$2</f>
        <v>4479.7449750226533</v>
      </c>
      <c r="T91" s="16">
        <f>FC_OTH_HH_SH_E!T$2</f>
        <v>4727.5886492144327</v>
      </c>
      <c r="U91" s="16">
        <f>FC_OTH_HH_SH_E!U$2</f>
        <v>4893.0553057636125</v>
      </c>
      <c r="V91" s="16">
        <f>FC_OTH_HH_SH_E!V$2</f>
        <v>4949.8194225693669</v>
      </c>
      <c r="W91" s="16">
        <f>FC_OTH_HH_SH_E!W$2</f>
        <v>5392.0236638532306</v>
      </c>
      <c r="X91" s="16">
        <f>FC_OTH_HH_SH_E!X$2</f>
        <v>6336.7155997403997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454.51256733255195</v>
      </c>
      <c r="D93" s="16">
        <f>FC_OTH_HH_WH_E!D$2</f>
        <v>700.87897147686328</v>
      </c>
      <c r="E93" s="16">
        <f>FC_OTH_HH_WH_E!E$2</f>
        <v>883.57519893461802</v>
      </c>
      <c r="F93" s="16">
        <f>FC_OTH_HH_WH_E!F$2</f>
        <v>1010.2094129278715</v>
      </c>
      <c r="G93" s="16">
        <f>FC_OTH_HH_WH_E!G$2</f>
        <v>728.51817849513441</v>
      </c>
      <c r="H93" s="16">
        <f>FC_OTH_HH_WH_E!H$2</f>
        <v>1049.5438178633242</v>
      </c>
      <c r="I93" s="16">
        <f>FC_OTH_HH_WH_E!I$2</f>
        <v>1019.6278691732733</v>
      </c>
      <c r="J93" s="16">
        <f>FC_OTH_HH_WH_E!J$2</f>
        <v>1041.5851297528468</v>
      </c>
      <c r="K93" s="16">
        <f>FC_OTH_HH_WH_E!K$2</f>
        <v>796.03275667275807</v>
      </c>
      <c r="L93" s="16">
        <f>FC_OTH_HH_WH_E!L$2</f>
        <v>876.12531377662572</v>
      </c>
      <c r="M93" s="16">
        <f>FC_OTH_HH_WH_E!M$2</f>
        <v>817.32628303496585</v>
      </c>
      <c r="N93" s="16">
        <f>FC_OTH_HH_WH_E!N$2</f>
        <v>894.1613273115521</v>
      </c>
      <c r="O93" s="16">
        <f>FC_OTH_HH_WH_E!O$2</f>
        <v>951.95770366356646</v>
      </c>
      <c r="P93" s="16">
        <f>FC_OTH_HH_WH_E!P$2</f>
        <v>972.03198488658029</v>
      </c>
      <c r="Q93" s="16">
        <f>FC_OTH_HH_WH_E!Q$2</f>
        <v>954.49998529035463</v>
      </c>
      <c r="R93" s="16">
        <f>FC_OTH_HH_WH_E!R$2</f>
        <v>1020.9158793153222</v>
      </c>
      <c r="S93" s="16">
        <f>FC_OTH_HH_WH_E!S$2</f>
        <v>1014.0477862085785</v>
      </c>
      <c r="T93" s="16">
        <f>FC_OTH_HH_WH_E!T$2</f>
        <v>1100.8920655660581</v>
      </c>
      <c r="U93" s="16">
        <f>FC_OTH_HH_WH_E!U$2</f>
        <v>1094.0513063081703</v>
      </c>
      <c r="V93" s="16">
        <f>FC_OTH_HH_WH_E!V$2</f>
        <v>1081.8561375759487</v>
      </c>
      <c r="W93" s="16">
        <f>FC_OTH_HH_WH_E!W$2</f>
        <v>1121.8199921195169</v>
      </c>
      <c r="X93" s="16">
        <f>FC_OTH_HH_WH_E!X$2</f>
        <v>1283.3988819591377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835.07483996152791</v>
      </c>
      <c r="D94" s="16">
        <f>FC_OTH_HH_CO_E!D$2</f>
        <v>888.62629892876043</v>
      </c>
      <c r="E94" s="16">
        <f>FC_OTH_HH_CO_E!E$2</f>
        <v>1009.1133634118313</v>
      </c>
      <c r="F94" s="16">
        <f>FC_OTH_HH_CO_E!F$2</f>
        <v>1186.065298050381</v>
      </c>
      <c r="G94" s="16">
        <f>FC_OTH_HH_CO_E!G$2</f>
        <v>779.97963707388737</v>
      </c>
      <c r="H94" s="16">
        <f>FC_OTH_HH_CO_E!H$2</f>
        <v>1649.2463183939681</v>
      </c>
      <c r="I94" s="16">
        <f>FC_OTH_HH_CO_E!I$2</f>
        <v>957.98787072543314</v>
      </c>
      <c r="J94" s="16">
        <f>FC_OTH_HH_CO_E!J$2</f>
        <v>1306.5969645044747</v>
      </c>
      <c r="K94" s="16">
        <f>FC_OTH_HH_CO_E!K$2</f>
        <v>649.8182792852748</v>
      </c>
      <c r="L94" s="16">
        <f>FC_OTH_HH_CO_E!L$2</f>
        <v>913.64102800805563</v>
      </c>
      <c r="M94" s="16">
        <f>FC_OTH_HH_CO_E!M$2</f>
        <v>715.27741783114971</v>
      </c>
      <c r="N94" s="16">
        <f>FC_OTH_HH_CO_E!N$2</f>
        <v>734.55479792025881</v>
      </c>
      <c r="O94" s="16">
        <f>FC_OTH_HH_CO_E!O$2</f>
        <v>661.39697769717645</v>
      </c>
      <c r="P94" s="16">
        <f>FC_OTH_HH_CO_E!P$2</f>
        <v>692.94784010796798</v>
      </c>
      <c r="Q94" s="16">
        <f>FC_OTH_HH_CO_E!Q$2</f>
        <v>698.84484439981497</v>
      </c>
      <c r="R94" s="16">
        <f>FC_OTH_HH_CO_E!R$2</f>
        <v>810.79157447386842</v>
      </c>
      <c r="S94" s="16">
        <f>FC_OTH_HH_CO_E!S$2</f>
        <v>823.50315011975044</v>
      </c>
      <c r="T94" s="16">
        <f>FC_OTH_HH_CO_E!T$2</f>
        <v>937.68174317701278</v>
      </c>
      <c r="U94" s="16">
        <f>FC_OTH_HH_CO_E!U$2</f>
        <v>967.26259989414154</v>
      </c>
      <c r="V94" s="16">
        <f>FC_OTH_HH_CO_E!V$2</f>
        <v>999.78356453165065</v>
      </c>
      <c r="W94" s="16">
        <f>FC_OTH_HH_CO_E!W$2</f>
        <v>914.77511682170939</v>
      </c>
      <c r="X94" s="16">
        <f>FC_OTH_HH_CO_E!X$2</f>
        <v>986.2779451015399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974.98938671999986</v>
      </c>
      <c r="D95" s="33">
        <f>FC_OTH_AFF_E!D$2</f>
        <v>678.31751855077482</v>
      </c>
      <c r="E95" s="33">
        <f>FC_OTH_AFF_E!E$2</f>
        <v>605.22043544767268</v>
      </c>
      <c r="F95" s="33">
        <f>FC_OTH_AFF_E!F$2</f>
        <v>501.03370034171127</v>
      </c>
      <c r="G95" s="33">
        <f>FC_OTH_AFF_E!G$2</f>
        <v>601.60759658171116</v>
      </c>
      <c r="H95" s="33">
        <f>FC_OTH_AFF_E!H$2</f>
        <v>643.91799580955524</v>
      </c>
      <c r="I95" s="33">
        <f>FC_OTH_AFF_E!I$2</f>
        <v>642.35987825291966</v>
      </c>
      <c r="J95" s="33">
        <f>FC_OTH_AFF_E!J$2</f>
        <v>481.30252079999991</v>
      </c>
      <c r="K95" s="33">
        <f>FC_OTH_AFF_E!K$2</f>
        <v>633.44047259999991</v>
      </c>
      <c r="L95" s="33">
        <f>FC_OTH_AFF_E!L$2</f>
        <v>897.35260703999984</v>
      </c>
      <c r="M95" s="33">
        <f>FC_OTH_AFF_E!M$2</f>
        <v>904.89686700000004</v>
      </c>
      <c r="N95" s="33">
        <f>FC_OTH_AFF_E!N$2</f>
        <v>1015.3866791999998</v>
      </c>
      <c r="O95" s="33">
        <f>FC_OTH_AFF_E!O$2</f>
        <v>1153.8111640799998</v>
      </c>
      <c r="P95" s="33">
        <f>FC_OTH_AFF_E!P$2</f>
        <v>989.34185676000016</v>
      </c>
      <c r="Q95" s="33">
        <f>FC_OTH_AFF_E!Q$2</f>
        <v>954.20150267999986</v>
      </c>
      <c r="R95" s="33">
        <f>FC_OTH_AFF_E!R$2</f>
        <v>1054.1683909200001</v>
      </c>
      <c r="S95" s="33">
        <f>FC_OTH_AFF_E!S$2</f>
        <v>1106.6645357999998</v>
      </c>
      <c r="T95" s="33">
        <f>FC_OTH_AFF_E!T$2</f>
        <v>1218.9522215810325</v>
      </c>
      <c r="U95" s="33">
        <f>FC_OTH_AFF_E!U$2</f>
        <v>1452.0725386367417</v>
      </c>
      <c r="V95" s="33">
        <f>FC_OTH_AFF_E!V$2</f>
        <v>1410.6604508595467</v>
      </c>
      <c r="W95" s="33">
        <f>FC_OTH_AFF_E!W$2</f>
        <v>1385.242018508721</v>
      </c>
      <c r="X95" s="33">
        <f>FC_OTH_AFF_E!X$2</f>
        <v>1506.5709716509887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3.9816541194734052</v>
      </c>
      <c r="D7" s="8">
        <v>3.9816541194734052</v>
      </c>
      <c r="E7" s="8">
        <v>3.9816541194734052</v>
      </c>
      <c r="F7" s="8">
        <v>3.9816541194734052</v>
      </c>
      <c r="G7" s="8">
        <v>3.9816541194734052</v>
      </c>
      <c r="H7" s="8">
        <v>3.9816541194734052</v>
      </c>
      <c r="I7" s="8">
        <v>3.9816541194734052</v>
      </c>
      <c r="J7" s="8">
        <v>3.903655134736089</v>
      </c>
      <c r="K7" s="8">
        <v>4.017094540233181</v>
      </c>
      <c r="L7" s="8">
        <v>3.9860138802426737</v>
      </c>
      <c r="M7" s="8">
        <v>3.9723903665547793</v>
      </c>
      <c r="N7" s="8">
        <v>3.8436066696298048</v>
      </c>
      <c r="O7" s="8">
        <v>3.9077110537645208</v>
      </c>
      <c r="P7" s="8">
        <v>3.8594497858188004</v>
      </c>
      <c r="Q7" s="8">
        <v>3.8994328729237901</v>
      </c>
      <c r="R7" s="8">
        <v>3.877571582915019</v>
      </c>
      <c r="S7" s="8">
        <v>3.9003876618369455</v>
      </c>
      <c r="T7" s="8">
        <v>3.974026359478636</v>
      </c>
      <c r="U7" s="8">
        <v>3.9539568676069519</v>
      </c>
      <c r="V7" s="8">
        <v>3.9512087777926825</v>
      </c>
      <c r="W7" s="8">
        <v>3.9263496524187844</v>
      </c>
      <c r="X7" s="8">
        <v>3.9463702791383271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3.9072559104824105</v>
      </c>
      <c r="D9" s="8">
        <v>3.9072559104824105</v>
      </c>
      <c r="E9" s="8">
        <v>3.9072559104824105</v>
      </c>
      <c r="F9" s="8">
        <v>3.9072559104824105</v>
      </c>
      <c r="G9" s="8">
        <v>3.9072559104824105</v>
      </c>
      <c r="H9" s="8">
        <v>3.9072559104824105</v>
      </c>
      <c r="I9" s="8">
        <v>3.9072559104824105</v>
      </c>
      <c r="J9" s="8">
        <v>3.9251250000000004</v>
      </c>
      <c r="K9" s="8">
        <v>3.8848819664814926</v>
      </c>
      <c r="L9" s="8">
        <v>3.928668397138479</v>
      </c>
      <c r="M9" s="8">
        <v>3.8909164234863143</v>
      </c>
      <c r="N9" s="8">
        <v>3.8813269977499791</v>
      </c>
      <c r="O9" s="8">
        <v>3.927824201820747</v>
      </c>
      <c r="P9" s="8">
        <v>3.9467574452358574</v>
      </c>
      <c r="Q9" s="8">
        <v>3.9172577456775111</v>
      </c>
      <c r="R9" s="8">
        <v>3.8583188224914187</v>
      </c>
      <c r="S9" s="8">
        <v>3.9049283174891474</v>
      </c>
      <c r="T9" s="8">
        <v>3.888275693083687</v>
      </c>
      <c r="U9" s="8">
        <v>3.9156164224544696</v>
      </c>
      <c r="V9" s="8">
        <v>3.9536206170960768</v>
      </c>
      <c r="W9" s="8">
        <v>3.927457159413192</v>
      </c>
      <c r="X9" s="8">
        <v>3.9275977961205104</v>
      </c>
    </row>
    <row r="10" spans="1:24" ht="11.25" customHeight="1" x14ac:dyDescent="0.2">
      <c r="A10" s="28" t="s">
        <v>12</v>
      </c>
      <c r="B10" s="7" t="s">
        <v>13</v>
      </c>
      <c r="C10" s="8">
        <v>4.2057906256837674</v>
      </c>
      <c r="D10" s="8">
        <v>4.2057906256837674</v>
      </c>
      <c r="E10" s="8">
        <v>4.2057906256837674</v>
      </c>
      <c r="F10" s="8">
        <v>4.2057906256837674</v>
      </c>
      <c r="G10" s="8">
        <v>4.2057906256837674</v>
      </c>
      <c r="H10" s="8">
        <v>4.2057906256837674</v>
      </c>
      <c r="I10" s="8">
        <v>4.2057906256837674</v>
      </c>
      <c r="J10" s="8">
        <v>4.3313292103800851</v>
      </c>
      <c r="K10" s="8">
        <v>4.2158166887114259</v>
      </c>
      <c r="L10" s="8">
        <v>4.1163172482717894</v>
      </c>
      <c r="M10" s="8">
        <v>4.1297941084673448</v>
      </c>
      <c r="N10" s="8">
        <v>3.9669026299359271</v>
      </c>
      <c r="O10" s="8">
        <v>4.1171096295971461</v>
      </c>
      <c r="P10" s="8">
        <v>4.1269170360548024</v>
      </c>
      <c r="Q10" s="8">
        <v>4.1121279122964216</v>
      </c>
      <c r="R10" s="8">
        <v>4.1059385068076182</v>
      </c>
      <c r="S10" s="8">
        <v>4.1054621877354096</v>
      </c>
      <c r="T10" s="8">
        <v>4.1069399047336512</v>
      </c>
      <c r="U10" s="8">
        <v>4.0864148153216435</v>
      </c>
      <c r="V10" s="8">
        <v>4.0541995548816461</v>
      </c>
      <c r="W10" s="8">
        <v>4.0402126889128693</v>
      </c>
      <c r="X10" s="8">
        <v>4.0098824612314701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3.9737632056361485</v>
      </c>
      <c r="D13" s="8">
        <v>3.9737632056361485</v>
      </c>
      <c r="E13" s="8">
        <v>3.9737632056361485</v>
      </c>
      <c r="F13" s="8">
        <v>3.9737632056361485</v>
      </c>
      <c r="G13" s="8">
        <v>3.9737632056361485</v>
      </c>
      <c r="H13" s="8">
        <v>3.9737632056361485</v>
      </c>
      <c r="I13" s="8">
        <v>3.9737632056361485</v>
      </c>
      <c r="J13" s="8">
        <v>3.9565259999999998</v>
      </c>
      <c r="K13" s="8">
        <v>3.5307896341417968</v>
      </c>
      <c r="L13" s="8">
        <v>4.0122104400000014</v>
      </c>
      <c r="M13" s="8">
        <v>4.4861015838863594</v>
      </c>
      <c r="N13" s="8">
        <v>4.0701242568921252</v>
      </c>
      <c r="O13" s="8">
        <v>3.9680700582747508</v>
      </c>
      <c r="P13" s="8">
        <v>3.9928046981216916</v>
      </c>
      <c r="Q13" s="8">
        <v>4.5335834176846399</v>
      </c>
      <c r="R13" s="8">
        <v>4.4480563199999992</v>
      </c>
      <c r="S13" s="8">
        <v>4.3647390000000001</v>
      </c>
      <c r="T13" s="8">
        <v>4.0260311087330649</v>
      </c>
      <c r="U13" s="8">
        <v>4.0262221250970942</v>
      </c>
      <c r="V13" s="8">
        <v>4.0352354309492657</v>
      </c>
      <c r="W13" s="8">
        <v>4.0092438649826594</v>
      </c>
      <c r="X13" s="8">
        <v>3.9686180601034837</v>
      </c>
    </row>
    <row r="14" spans="1:24" ht="11.25" customHeight="1" x14ac:dyDescent="0.2">
      <c r="A14" s="28" t="s">
        <v>18</v>
      </c>
      <c r="B14" s="7" t="s">
        <v>19</v>
      </c>
      <c r="C14" s="8">
        <v>3.9737632056361485</v>
      </c>
      <c r="D14" s="8">
        <v>3.9737632056361485</v>
      </c>
      <c r="E14" s="8">
        <v>3.9737632056361485</v>
      </c>
      <c r="F14" s="8">
        <v>3.9737632056361485</v>
      </c>
      <c r="G14" s="8">
        <v>3.9737632056361485</v>
      </c>
      <c r="H14" s="8">
        <v>3.9737632056361485</v>
      </c>
      <c r="I14" s="8">
        <v>3.9737632056361485</v>
      </c>
      <c r="J14" s="8">
        <v>3.9565259999999998</v>
      </c>
      <c r="K14" s="8">
        <v>3.5307896341417968</v>
      </c>
      <c r="L14" s="8">
        <v>4.0122104400000014</v>
      </c>
      <c r="M14" s="8">
        <v>4.4861015838863594</v>
      </c>
      <c r="N14" s="8">
        <v>4.0701242568921252</v>
      </c>
      <c r="O14" s="8">
        <v>3.9680700582747508</v>
      </c>
      <c r="P14" s="8">
        <v>3.9928046981216916</v>
      </c>
      <c r="Q14" s="8">
        <v>4.5335834176846399</v>
      </c>
      <c r="R14" s="8">
        <v>4.4480563199999992</v>
      </c>
      <c r="S14" s="8">
        <v>4.3647390000000001</v>
      </c>
      <c r="T14" s="8">
        <v>4.0260311087330649</v>
      </c>
      <c r="U14" s="8">
        <v>4.0262221250970942</v>
      </c>
      <c r="V14" s="8">
        <v>4.0352354309492657</v>
      </c>
      <c r="W14" s="8">
        <v>4.0092438649826594</v>
      </c>
      <c r="X14" s="8">
        <v>3.9686180601034837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3.8379000000000003</v>
      </c>
      <c r="D54" s="45">
        <v>3.8379000000000003</v>
      </c>
      <c r="E54" s="45">
        <v>3.8379000000000003</v>
      </c>
      <c r="F54" s="45">
        <v>3.8379000000000003</v>
      </c>
      <c r="G54" s="45">
        <v>3.8379000000000003</v>
      </c>
      <c r="H54" s="45">
        <v>3.8379000000000003</v>
      </c>
      <c r="I54" s="45">
        <v>3.8379000000000003</v>
      </c>
      <c r="J54" s="45">
        <v>3.8379000000000003</v>
      </c>
      <c r="K54" s="45">
        <v>3.8379000000000003</v>
      </c>
      <c r="L54" s="45">
        <v>3.8379000000000003</v>
      </c>
      <c r="M54" s="45">
        <v>3.8379000000000003</v>
      </c>
      <c r="N54" s="45">
        <v>3.8379000000000003</v>
      </c>
      <c r="O54" s="45">
        <v>3.8379000000000003</v>
      </c>
      <c r="P54" s="45">
        <v>3.8379000000000003</v>
      </c>
      <c r="Q54" s="45">
        <v>3.8379000000000003</v>
      </c>
      <c r="R54" s="45">
        <v>3.8379000000000003</v>
      </c>
      <c r="S54" s="45">
        <v>3.8379000000000003</v>
      </c>
      <c r="T54" s="45">
        <v>3.8379000000000003</v>
      </c>
      <c r="U54" s="45">
        <v>3.8379000000000003</v>
      </c>
      <c r="V54" s="45">
        <v>3.8379000000000003</v>
      </c>
      <c r="W54" s="45">
        <v>3.8379000000000003</v>
      </c>
      <c r="X54" s="45">
        <v>3.8379000000000003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86645.058266960375</v>
      </c>
      <c r="D2" s="21">
        <f t="shared" ref="D2:X2" si="0">SUM(D3,D17,D22,D25,D26,D51,D52)</f>
        <v>90643.436685406763</v>
      </c>
      <c r="E2" s="21">
        <f t="shared" si="0"/>
        <v>91521.532559832776</v>
      </c>
      <c r="F2" s="21">
        <f t="shared" si="0"/>
        <v>98155.982417660925</v>
      </c>
      <c r="G2" s="21">
        <f t="shared" si="0"/>
        <v>95748.32718811532</v>
      </c>
      <c r="H2" s="21">
        <f t="shared" si="0"/>
        <v>92026.215875256894</v>
      </c>
      <c r="I2" s="21">
        <f t="shared" si="0"/>
        <v>95711.967010909138</v>
      </c>
      <c r="J2" s="21">
        <f t="shared" si="0"/>
        <v>93800.279379976491</v>
      </c>
      <c r="K2" s="21">
        <f t="shared" si="0"/>
        <v>91685.835312076015</v>
      </c>
      <c r="L2" s="21">
        <f t="shared" si="0"/>
        <v>77513.086667937649</v>
      </c>
      <c r="M2" s="21">
        <f t="shared" si="0"/>
        <v>75269.996097557931</v>
      </c>
      <c r="N2" s="21">
        <f t="shared" si="0"/>
        <v>81269.886604959844</v>
      </c>
      <c r="O2" s="21">
        <f t="shared" si="0"/>
        <v>79573.444071619044</v>
      </c>
      <c r="P2" s="21">
        <f t="shared" si="0"/>
        <v>70471.599773819195</v>
      </c>
      <c r="Q2" s="21">
        <f t="shared" si="0"/>
        <v>69856.01438224384</v>
      </c>
      <c r="R2" s="21">
        <f t="shared" si="0"/>
        <v>70938.647147455515</v>
      </c>
      <c r="S2" s="21">
        <f t="shared" si="0"/>
        <v>69371.092025662147</v>
      </c>
      <c r="T2" s="21">
        <f t="shared" si="0"/>
        <v>72742.990381558368</v>
      </c>
      <c r="U2" s="21">
        <f t="shared" si="0"/>
        <v>72537.110600222411</v>
      </c>
      <c r="V2" s="21">
        <f t="shared" si="0"/>
        <v>71021.477165315329</v>
      </c>
      <c r="W2" s="21">
        <f t="shared" si="0"/>
        <v>65525.058704070587</v>
      </c>
      <c r="X2" s="21">
        <f t="shared" si="0"/>
        <v>70673.822225772994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24603.509462360373</v>
      </c>
      <c r="D3" s="24">
        <f t="shared" ref="D3:X3" si="2">SUM(D4,D8,D11)</f>
        <v>24104.614990726768</v>
      </c>
      <c r="E3" s="24">
        <f t="shared" si="2"/>
        <v>24887.415138312779</v>
      </c>
      <c r="F3" s="24">
        <f t="shared" si="2"/>
        <v>30510.933831260922</v>
      </c>
      <c r="G3" s="24">
        <f t="shared" si="2"/>
        <v>29197.36584175532</v>
      </c>
      <c r="H3" s="24">
        <f t="shared" si="2"/>
        <v>27996.272397216897</v>
      </c>
      <c r="I3" s="24">
        <f t="shared" si="2"/>
        <v>32443.437610909128</v>
      </c>
      <c r="J3" s="24">
        <f t="shared" si="2"/>
        <v>33539.455574776497</v>
      </c>
      <c r="K3" s="24">
        <f t="shared" si="2"/>
        <v>33577.412053876003</v>
      </c>
      <c r="L3" s="24">
        <f t="shared" si="2"/>
        <v>28193.098375617665</v>
      </c>
      <c r="M3" s="24">
        <f t="shared" si="2"/>
        <v>26689.877395877942</v>
      </c>
      <c r="N3" s="24">
        <f t="shared" si="2"/>
        <v>31837.149485439841</v>
      </c>
      <c r="O3" s="24">
        <f t="shared" si="2"/>
        <v>30116.909902219038</v>
      </c>
      <c r="P3" s="24">
        <f t="shared" si="2"/>
        <v>23160.44470589919</v>
      </c>
      <c r="Q3" s="24">
        <f t="shared" si="2"/>
        <v>22918.014023923839</v>
      </c>
      <c r="R3" s="24">
        <f t="shared" si="2"/>
        <v>23628.162800335529</v>
      </c>
      <c r="S3" s="24">
        <f t="shared" si="2"/>
        <v>20951.81673350215</v>
      </c>
      <c r="T3" s="24">
        <f t="shared" si="2"/>
        <v>20959.961885998349</v>
      </c>
      <c r="U3" s="24">
        <f t="shared" si="2"/>
        <v>19784.714913782416</v>
      </c>
      <c r="V3" s="24">
        <f t="shared" si="2"/>
        <v>18999.32950815533</v>
      </c>
      <c r="W3" s="24">
        <f t="shared" si="2"/>
        <v>13406.818544190579</v>
      </c>
      <c r="X3" s="24">
        <f t="shared" si="2"/>
        <v>15070.661919132986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963.27474909564728</v>
      </c>
      <c r="D4" s="19">
        <f t="shared" ref="D4:X4" si="4">SUM(D5:D7)</f>
        <v>1442.595980517101</v>
      </c>
      <c r="E4" s="19">
        <f t="shared" si="4"/>
        <v>744.36868059146161</v>
      </c>
      <c r="F4" s="19">
        <f t="shared" si="4"/>
        <v>924.6050050375776</v>
      </c>
      <c r="G4" s="19">
        <f t="shared" si="4"/>
        <v>872.74260216000016</v>
      </c>
      <c r="H4" s="19">
        <f t="shared" si="4"/>
        <v>986.56161648000023</v>
      </c>
      <c r="I4" s="19">
        <f t="shared" si="4"/>
        <v>488.92272264000002</v>
      </c>
      <c r="J4" s="19">
        <f t="shared" si="4"/>
        <v>342.77633544000003</v>
      </c>
      <c r="K4" s="19">
        <f t="shared" si="4"/>
        <v>306.36853896000002</v>
      </c>
      <c r="L4" s="19">
        <f t="shared" si="4"/>
        <v>223.66226783999997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390.84334871999994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441.54107447999996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si="4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178.14221567999999</v>
      </c>
      <c r="H5" s="8">
        <f>INTMARB!H5+GIC!H5</f>
        <v>195.70569216000001</v>
      </c>
      <c r="I5" s="8">
        <f>INTMARB!I5+GIC!I5</f>
        <v>145.52483616000001</v>
      </c>
      <c r="J5" s="8">
        <f>INTMARB!J5+GIC!J5</f>
        <v>158.06987328000002</v>
      </c>
      <c r="K5" s="8">
        <f>INTMARB!K5+GIC!K5</f>
        <v>228.32342544000002</v>
      </c>
      <c r="L5" s="8">
        <f>INTMARB!L5+GIC!L5</f>
        <v>143.01561647999998</v>
      </c>
      <c r="M5" s="8">
        <f>INTMARB!M5+GIC!M5</f>
        <v>137.99788464</v>
      </c>
      <c r="N5" s="8">
        <f>INTMARB!N5+GIC!N5</f>
        <v>313.63052688000005</v>
      </c>
      <c r="O5" s="8">
        <f>INTMARB!O5+GIC!O5</f>
        <v>363.81138288</v>
      </c>
      <c r="P5" s="8">
        <f>INTMARB!P5+GIC!P5</f>
        <v>313.63052687999999</v>
      </c>
      <c r="Q5" s="8">
        <f>INTMARB!Q5+GIC!Q5</f>
        <v>336.21173519999991</v>
      </c>
      <c r="R5" s="8">
        <f>INTMARB!R5+GIC!R5</f>
        <v>275.994708</v>
      </c>
      <c r="S5" s="8">
        <f>INTMARB!S5+GIC!S5</f>
        <v>316.13974655999999</v>
      </c>
      <c r="T5" s="8">
        <f>INTMARB!T5+GIC!T5</f>
        <v>420.22372127999995</v>
      </c>
      <c r="U5" s="8">
        <f>INTMARB!U5+GIC!U5</f>
        <v>432.83526527999999</v>
      </c>
      <c r="V5" s="8">
        <f>INTMARB!V5+GIC!V5</f>
        <v>407.57538623999994</v>
      </c>
      <c r="W5" s="8">
        <f>INTMARB!W5+GIC!W5</f>
        <v>268.39735824000002</v>
      </c>
      <c r="X5" s="8">
        <f>INTMARB!X5+GIC!X5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10.363921920000001</v>
      </c>
      <c r="D6" s="8">
        <f>INTMARB!D6+GIC!D6</f>
        <v>23.394769199999999</v>
      </c>
      <c r="E6" s="8">
        <f>INTMARB!E6+GIC!E6</f>
        <v>33.803645039999999</v>
      </c>
      <c r="F6" s="8">
        <f>INTMARB!F6+GIC!F6</f>
        <v>907.32948767999994</v>
      </c>
      <c r="G6" s="8">
        <f>INTMARB!G6+GIC!G6</f>
        <v>694.60038648000022</v>
      </c>
      <c r="H6" s="8">
        <f>INTMARB!H6+GIC!H6</f>
        <v>790.85592432000021</v>
      </c>
      <c r="I6" s="8">
        <f>INTMARB!I6+GIC!I6</f>
        <v>343.39788648000001</v>
      </c>
      <c r="J6" s="8">
        <f>INTMARB!J6+GIC!J6</f>
        <v>184.70646216000003</v>
      </c>
      <c r="K6" s="8">
        <f>INTMARB!K6+GIC!K6</f>
        <v>78.045113520000015</v>
      </c>
      <c r="L6" s="8">
        <f>INTMARB!L6+GIC!L6</f>
        <v>80.646651360000007</v>
      </c>
      <c r="M6" s="8">
        <f>INTMARB!M6+GIC!M6</f>
        <v>145.68407568000003</v>
      </c>
      <c r="N6" s="8">
        <f>INTMARB!N6+GIC!N6</f>
        <v>325.18746216</v>
      </c>
      <c r="O6" s="8">
        <f>INTMARB!O6+GIC!O6</f>
        <v>163.89450000000002</v>
      </c>
      <c r="P6" s="8">
        <f>INTMARB!P6+GIC!P6</f>
        <v>156.08988648000005</v>
      </c>
      <c r="Q6" s="8">
        <f>INTMARB!Q6+GIC!Q6</f>
        <v>54.631613520000023</v>
      </c>
      <c r="R6" s="8">
        <f>INTMARB!R6+GIC!R6</f>
        <v>36.420848640000003</v>
      </c>
      <c r="S6" s="8">
        <f>INTMARB!S6+GIC!S6</f>
        <v>26.015037839999998</v>
      </c>
      <c r="T6" s="8">
        <f>INTMARB!T6+GIC!T6</f>
        <v>21.317353199999999</v>
      </c>
      <c r="U6" s="8">
        <f>INTMARB!U6+GIC!U6</f>
        <v>18.374233680000003</v>
      </c>
      <c r="V6" s="8">
        <f>INTMARB!V6+GIC!V6</f>
        <v>4.3683631199999988</v>
      </c>
      <c r="W6" s="8">
        <f>INTMARB!W6+GIC!W6</f>
        <v>32.585121360000002</v>
      </c>
      <c r="X6" s="8">
        <f>INTMARB!X6+GIC!X6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952.91082717564723</v>
      </c>
      <c r="D7" s="8">
        <f>INTMARB!D7+GIC!D7</f>
        <v>1419.2012113171011</v>
      </c>
      <c r="E7" s="8">
        <f>INTMARB!E7+GIC!E7</f>
        <v>710.56503555146162</v>
      </c>
      <c r="F7" s="8">
        <f>INTMARB!F7+GIC!F7</f>
        <v>17.275517357577645</v>
      </c>
      <c r="G7" s="8">
        <f>INTMARB!G7+GIC!G7</f>
        <v>0</v>
      </c>
      <c r="H7" s="8">
        <f>INTMARB!H7+GIC!H7</f>
        <v>0</v>
      </c>
      <c r="I7" s="8">
        <f>INTMARB!I7+GIC!I7</f>
        <v>0</v>
      </c>
      <c r="J7" s="8">
        <f>INTMARB!J7+GIC!J7</f>
        <v>0</v>
      </c>
      <c r="K7" s="8">
        <f>INTMARB!K7+GIC!K7</f>
        <v>0</v>
      </c>
      <c r="L7" s="8">
        <f>INTMARB!L7+GIC!L7</f>
        <v>0</v>
      </c>
      <c r="M7" s="8">
        <f>INTMARB!M7+GIC!M7</f>
        <v>0</v>
      </c>
      <c r="N7" s="8">
        <f>INTMARB!N7+GIC!N7</f>
        <v>0</v>
      </c>
      <c r="O7" s="8">
        <f>INTMARB!O7+GIC!O7</f>
        <v>0</v>
      </c>
      <c r="P7" s="8">
        <f>INTMARB!P7+GIC!P7</f>
        <v>0</v>
      </c>
      <c r="Q7" s="8">
        <f>INTMARB!Q7+GIC!Q7</f>
        <v>0</v>
      </c>
      <c r="R7" s="8">
        <f>INTMARB!R7+GIC!R7</f>
        <v>0</v>
      </c>
      <c r="S7" s="8">
        <f>INTMARB!S7+GIC!S7</f>
        <v>0</v>
      </c>
      <c r="T7" s="8">
        <f>INTMARB!T7+GIC!T7</f>
        <v>0</v>
      </c>
      <c r="U7" s="8">
        <f>INTMARB!U7+GIC!U7</f>
        <v>0</v>
      </c>
      <c r="V7" s="8">
        <f>INTMARB!V7+GIC!V7</f>
        <v>0</v>
      </c>
      <c r="W7" s="8">
        <f>INTMARB!W7+GIC!W7</f>
        <v>0</v>
      </c>
      <c r="X7" s="8">
        <f>INTMARB!X7+GIC!X7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22861.384641966964</v>
      </c>
      <c r="D8" s="19">
        <f t="shared" ref="D8:X8" si="6">SUM(D9:D10)</f>
        <v>22391.714274871854</v>
      </c>
      <c r="E8" s="19">
        <f t="shared" si="6"/>
        <v>23827.49959116611</v>
      </c>
      <c r="F8" s="19">
        <f t="shared" si="6"/>
        <v>28923.081095996306</v>
      </c>
      <c r="G8" s="19">
        <f t="shared" si="6"/>
        <v>27831.567379766162</v>
      </c>
      <c r="H8" s="19">
        <f t="shared" si="6"/>
        <v>26681.841148058622</v>
      </c>
      <c r="I8" s="19">
        <f t="shared" si="6"/>
        <v>31188.651471478661</v>
      </c>
      <c r="J8" s="19">
        <f t="shared" si="6"/>
        <v>32608.575499336497</v>
      </c>
      <c r="K8" s="19">
        <f t="shared" si="6"/>
        <v>32514.944496529919</v>
      </c>
      <c r="L8" s="19">
        <f t="shared" si="6"/>
        <v>27363.223194177663</v>
      </c>
      <c r="M8" s="19">
        <f t="shared" si="6"/>
        <v>25496.380861109657</v>
      </c>
      <c r="N8" s="19">
        <f t="shared" si="6"/>
        <v>29591.008630196255</v>
      </c>
      <c r="O8" s="19">
        <f t="shared" si="6"/>
        <v>28589.50967103766</v>
      </c>
      <c r="P8" s="19">
        <f t="shared" si="6"/>
        <v>21767.787314908659</v>
      </c>
      <c r="Q8" s="19">
        <f t="shared" si="6"/>
        <v>21584.883098557391</v>
      </c>
      <c r="R8" s="19">
        <f t="shared" si="6"/>
        <v>22105.66174481553</v>
      </c>
      <c r="S8" s="19">
        <f t="shared" si="6"/>
        <v>19367.599093102148</v>
      </c>
      <c r="T8" s="19">
        <f t="shared" si="6"/>
        <v>19624.450123674171</v>
      </c>
      <c r="U8" s="19">
        <f t="shared" si="6"/>
        <v>18454.755952271687</v>
      </c>
      <c r="V8" s="19">
        <f t="shared" si="6"/>
        <v>17672.408789152021</v>
      </c>
      <c r="W8" s="19">
        <f t="shared" si="6"/>
        <v>12279.224781184283</v>
      </c>
      <c r="X8" s="19">
        <f t="shared" si="6"/>
        <v>13769.404835512567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930.63511782630951</v>
      </c>
      <c r="H9" s="8">
        <f>INTMARB!H9+GIC!H9</f>
        <v>1287.3037493817292</v>
      </c>
      <c r="I9" s="8">
        <f>INTMARB!I9+GIC!I9</f>
        <v>1639.8138243025874</v>
      </c>
      <c r="J9" s="8">
        <f>INTMARB!J9+GIC!J9</f>
        <v>2742.351525</v>
      </c>
      <c r="K9" s="8">
        <f>INTMARB!K9+GIC!K9</f>
        <v>1714.564763589822</v>
      </c>
      <c r="L9" s="8">
        <f>INTMARB!L9+GIC!L9</f>
        <v>1092.592745860492</v>
      </c>
      <c r="M9" s="8">
        <f>INTMARB!M9+GIC!M9</f>
        <v>1327.637224095557</v>
      </c>
      <c r="N9" s="8">
        <f>INTMARB!N9+GIC!N9</f>
        <v>1685.8061569025251</v>
      </c>
      <c r="O9" s="8">
        <f>INTMARB!O9+GIC!O9</f>
        <v>2390.3363522676468</v>
      </c>
      <c r="P9" s="8">
        <f>INTMARB!P9+GIC!P9</f>
        <v>1595.0194095618353</v>
      </c>
      <c r="Q9" s="8">
        <f>INTMARB!Q9+GIC!Q9</f>
        <v>1459.928616283757</v>
      </c>
      <c r="R9" s="8">
        <f>INTMARB!R9+GIC!R9</f>
        <v>1540.8685557280974</v>
      </c>
      <c r="S9" s="8">
        <f>INTMARB!S9+GIC!S9</f>
        <v>1498.4150091719953</v>
      </c>
      <c r="T9" s="8">
        <f>INTMARB!T9+GIC!T9</f>
        <v>1450.1456258309927</v>
      </c>
      <c r="U9" s="8">
        <f>INTMARB!U9+GIC!U9</f>
        <v>1376.2805897534934</v>
      </c>
      <c r="V9" s="8">
        <f>INTMARB!V9+GIC!V9</f>
        <v>1604.3428717481097</v>
      </c>
      <c r="W9" s="8">
        <f>INTMARB!W9+GIC!W9</f>
        <v>1286.8173237097535</v>
      </c>
      <c r="X9" s="8">
        <f>INTMARB!X9+GIC!X9</f>
        <v>1408.6776965010617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22861.384641966964</v>
      </c>
      <c r="D10" s="8">
        <f>INTMARB!D10+GIC!D10</f>
        <v>22391.714274871854</v>
      </c>
      <c r="E10" s="8">
        <f>INTMARB!E10+GIC!E10</f>
        <v>23827.49959116611</v>
      </c>
      <c r="F10" s="8">
        <f>INTMARB!F10+GIC!F10</f>
        <v>28923.081095996306</v>
      </c>
      <c r="G10" s="8">
        <f>INTMARB!G10+GIC!G10</f>
        <v>26900.932261939852</v>
      </c>
      <c r="H10" s="8">
        <f>INTMARB!H10+GIC!H10</f>
        <v>25394.537398676894</v>
      </c>
      <c r="I10" s="8">
        <f>INTMARB!I10+GIC!I10</f>
        <v>29548.837647176075</v>
      </c>
      <c r="J10" s="8">
        <f>INTMARB!J10+GIC!J10</f>
        <v>29866.223974336499</v>
      </c>
      <c r="K10" s="8">
        <f>INTMARB!K10+GIC!K10</f>
        <v>30800.379732940099</v>
      </c>
      <c r="L10" s="8">
        <f>INTMARB!L10+GIC!L10</f>
        <v>26270.63044831717</v>
      </c>
      <c r="M10" s="8">
        <f>INTMARB!M10+GIC!M10</f>
        <v>24168.7436370141</v>
      </c>
      <c r="N10" s="8">
        <f>INTMARB!N10+GIC!N10</f>
        <v>27905.202473293728</v>
      </c>
      <c r="O10" s="8">
        <f>INTMARB!O10+GIC!O10</f>
        <v>26199.173318770012</v>
      </c>
      <c r="P10" s="8">
        <f>INTMARB!P10+GIC!P10</f>
        <v>20172.767905346824</v>
      </c>
      <c r="Q10" s="8">
        <f>INTMARB!Q10+GIC!Q10</f>
        <v>20124.954482273635</v>
      </c>
      <c r="R10" s="8">
        <f>INTMARB!R10+GIC!R10</f>
        <v>20564.793189087432</v>
      </c>
      <c r="S10" s="8">
        <f>INTMARB!S10+GIC!S10</f>
        <v>17869.184083930151</v>
      </c>
      <c r="T10" s="8">
        <f>INTMARB!T10+GIC!T10</f>
        <v>18174.304497843179</v>
      </c>
      <c r="U10" s="8">
        <f>INTMARB!U10+GIC!U10</f>
        <v>17078.475362518195</v>
      </c>
      <c r="V10" s="8">
        <f>INTMARB!V10+GIC!V10</f>
        <v>16068.065917403912</v>
      </c>
      <c r="W10" s="8">
        <f>INTMARB!W10+GIC!W10</f>
        <v>10992.407457474528</v>
      </c>
      <c r="X10" s="8">
        <f>INTMARB!X10+GIC!X10</f>
        <v>12360.727139011506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778.85007129776113</v>
      </c>
      <c r="D11" s="19">
        <f t="shared" ref="D11:X11" si="8">SUM(D12:D16)</f>
        <v>270.3047353378123</v>
      </c>
      <c r="E11" s="19">
        <f t="shared" si="8"/>
        <v>315.54686655520544</v>
      </c>
      <c r="F11" s="19">
        <f t="shared" si="8"/>
        <v>663.24773022703926</v>
      </c>
      <c r="G11" s="19">
        <f t="shared" si="8"/>
        <v>493.0558598291575</v>
      </c>
      <c r="H11" s="19">
        <f t="shared" si="8"/>
        <v>327.8696326782723</v>
      </c>
      <c r="I11" s="19">
        <f t="shared" si="8"/>
        <v>765.86341679046825</v>
      </c>
      <c r="J11" s="19">
        <f t="shared" si="8"/>
        <v>588.1037399999999</v>
      </c>
      <c r="K11" s="19">
        <f t="shared" si="8"/>
        <v>756.09901838608312</v>
      </c>
      <c r="L11" s="19">
        <f t="shared" si="8"/>
        <v>606.21291360000021</v>
      </c>
      <c r="M11" s="19">
        <f t="shared" si="8"/>
        <v>909.81457444828527</v>
      </c>
      <c r="N11" s="19">
        <f t="shared" si="8"/>
        <v>1607.3228662035881</v>
      </c>
      <c r="O11" s="19">
        <f t="shared" si="8"/>
        <v>999.6943483013772</v>
      </c>
      <c r="P11" s="19">
        <f t="shared" si="8"/>
        <v>922.93697763053228</v>
      </c>
      <c r="Q11" s="19">
        <f t="shared" si="8"/>
        <v>942.28757664644843</v>
      </c>
      <c r="R11" s="19">
        <f t="shared" si="8"/>
        <v>1210.0854988799997</v>
      </c>
      <c r="S11" s="19">
        <f t="shared" si="8"/>
        <v>1242.0628559999998</v>
      </c>
      <c r="T11" s="19">
        <f t="shared" si="8"/>
        <v>893.97068784417775</v>
      </c>
      <c r="U11" s="19">
        <f t="shared" si="8"/>
        <v>878.74946255072712</v>
      </c>
      <c r="V11" s="19">
        <f t="shared" si="8"/>
        <v>914.97696964330646</v>
      </c>
      <c r="W11" s="19">
        <f t="shared" si="8"/>
        <v>826.61128340629693</v>
      </c>
      <c r="X11" s="19">
        <f t="shared" si="8"/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778.85007129776113</v>
      </c>
      <c r="D13" s="8">
        <f>INTMARB!D13+GIC!D13</f>
        <v>270.3047353378123</v>
      </c>
      <c r="E13" s="8">
        <f>INTMARB!E13+GIC!E13</f>
        <v>315.54686655520544</v>
      </c>
      <c r="F13" s="8">
        <f>INTMARB!F13+GIC!F13</f>
        <v>663.24773022703926</v>
      </c>
      <c r="G13" s="8">
        <f>INTMARB!G13+GIC!G13</f>
        <v>493.0558598291575</v>
      </c>
      <c r="H13" s="8">
        <f>INTMARB!H13+GIC!H13</f>
        <v>327.8696326782723</v>
      </c>
      <c r="I13" s="8">
        <f>INTMARB!I13+GIC!I13</f>
        <v>765.86341679046825</v>
      </c>
      <c r="J13" s="8">
        <f>INTMARB!J13+GIC!J13</f>
        <v>588.1037399999999</v>
      </c>
      <c r="K13" s="8">
        <f>INTMARB!K13+GIC!K13</f>
        <v>756.09901838608312</v>
      </c>
      <c r="L13" s="8">
        <f>INTMARB!L13+GIC!L13</f>
        <v>606.21291360000021</v>
      </c>
      <c r="M13" s="8">
        <f>INTMARB!M13+GIC!M13</f>
        <v>909.81457444828527</v>
      </c>
      <c r="N13" s="8">
        <f>INTMARB!N13+GIC!N13</f>
        <v>1607.3228662035881</v>
      </c>
      <c r="O13" s="8">
        <f>INTMARB!O13+GIC!O13</f>
        <v>999.6943483013772</v>
      </c>
      <c r="P13" s="8">
        <f>INTMARB!P13+GIC!P13</f>
        <v>922.93697763053228</v>
      </c>
      <c r="Q13" s="8">
        <f>INTMARB!Q13+GIC!Q13</f>
        <v>942.28757664644843</v>
      </c>
      <c r="R13" s="8">
        <f>INTMARB!R13+GIC!R13</f>
        <v>1210.0854988799997</v>
      </c>
      <c r="S13" s="8">
        <f>INTMARB!S13+GIC!S13</f>
        <v>1242.0628559999998</v>
      </c>
      <c r="T13" s="8">
        <f>INTMARB!T13+GIC!T13</f>
        <v>893.97068784417775</v>
      </c>
      <c r="U13" s="8">
        <f>INTMARB!U13+GIC!U13</f>
        <v>878.74946255072712</v>
      </c>
      <c r="V13" s="8">
        <f>INTMARB!V13+GIC!V13</f>
        <v>914.97696964330646</v>
      </c>
      <c r="W13" s="8">
        <f>INTMARB!W13+GIC!W13</f>
        <v>826.61128340629693</v>
      </c>
      <c r="X13" s="8">
        <f>INTMARB!X13+GIC!X13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4673.9921759999997</v>
      </c>
      <c r="D17" s="27">
        <f t="shared" ref="D17:X17" si="10">SUM(D18:D21)</f>
        <v>5513.9814719999995</v>
      </c>
      <c r="E17" s="27">
        <f t="shared" si="10"/>
        <v>6691.3323119999995</v>
      </c>
      <c r="F17" s="27">
        <f t="shared" si="10"/>
        <v>6670.7144639999997</v>
      </c>
      <c r="G17" s="27">
        <f t="shared" si="10"/>
        <v>6960.7905119999978</v>
      </c>
      <c r="H17" s="27">
        <f t="shared" si="10"/>
        <v>6612.4080719999993</v>
      </c>
      <c r="I17" s="27">
        <f t="shared" si="10"/>
        <v>6166.3342320000002</v>
      </c>
      <c r="J17" s="27">
        <f t="shared" si="10"/>
        <v>6192.55512</v>
      </c>
      <c r="K17" s="27">
        <f t="shared" si="10"/>
        <v>4403.1252959999993</v>
      </c>
      <c r="L17" s="27">
        <f t="shared" si="10"/>
        <v>2306.9522159999992</v>
      </c>
      <c r="M17" s="27">
        <f t="shared" si="10"/>
        <v>2266.9795439999998</v>
      </c>
      <c r="N17" s="27">
        <f t="shared" si="10"/>
        <v>1740.4405199999992</v>
      </c>
      <c r="O17" s="27">
        <f t="shared" si="10"/>
        <v>2202.2002080000002</v>
      </c>
      <c r="P17" s="27">
        <f t="shared" si="10"/>
        <v>2375.099064</v>
      </c>
      <c r="Q17" s="27">
        <f t="shared" si="10"/>
        <v>2220.6590640000009</v>
      </c>
      <c r="R17" s="27">
        <f t="shared" si="10"/>
        <v>2449.9799999999996</v>
      </c>
      <c r="S17" s="27">
        <f t="shared" si="10"/>
        <v>2360.0201039999993</v>
      </c>
      <c r="T17" s="27">
        <f t="shared" si="10"/>
        <v>2109.1861439999998</v>
      </c>
      <c r="U17" s="27">
        <f t="shared" si="10"/>
        <v>2186.7449760000009</v>
      </c>
      <c r="V17" s="27">
        <f t="shared" si="10"/>
        <v>2255.7628080000009</v>
      </c>
      <c r="W17" s="27">
        <f t="shared" si="10"/>
        <v>2318.59836</v>
      </c>
      <c r="X17" s="27">
        <f t="shared" si="10"/>
        <v>2612.2814640000001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367.87175999999994</v>
      </c>
      <c r="D19" s="8">
        <f>INTMARB!D19+GIC!D19</f>
        <v>377.94167999999996</v>
      </c>
      <c r="E19" s="8">
        <f>INTMARB!E19+GIC!E19</f>
        <v>506.97252000000009</v>
      </c>
      <c r="F19" s="8">
        <f>INTMARB!F19+GIC!F19</f>
        <v>405.75384000000008</v>
      </c>
      <c r="G19" s="8">
        <f>INTMARB!G19+GIC!G19</f>
        <v>448.83071999999981</v>
      </c>
      <c r="H19" s="8">
        <f>INTMARB!H19+GIC!H19</f>
        <v>490.18931999999984</v>
      </c>
      <c r="I19" s="8">
        <f>INTMARB!I19+GIC!I19</f>
        <v>485.59392000000003</v>
      </c>
      <c r="J19" s="8">
        <f>INTMARB!J19+GIC!J19</f>
        <v>424.45511999999985</v>
      </c>
      <c r="K19" s="8">
        <f>INTMARB!K19+GIC!K19</f>
        <v>273.80592000000007</v>
      </c>
      <c r="L19" s="8">
        <f>INTMARB!L19+GIC!L19</f>
        <v>89.670239999999993</v>
      </c>
      <c r="M19" s="8">
        <f>INTMARB!M19+GIC!M19</f>
        <v>0.55943999999999994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4306.1204159999998</v>
      </c>
      <c r="D20" s="8">
        <f>INTMARB!D20+GIC!D20</f>
        <v>5136.0397919999996</v>
      </c>
      <c r="E20" s="8">
        <f>INTMARB!E20+GIC!E20</f>
        <v>6184.3597919999993</v>
      </c>
      <c r="F20" s="8">
        <f>INTMARB!F20+GIC!F20</f>
        <v>6264.9606239999994</v>
      </c>
      <c r="G20" s="8">
        <f>INTMARB!G20+GIC!G20</f>
        <v>6511.9597919999978</v>
      </c>
      <c r="H20" s="8">
        <f>INTMARB!H20+GIC!H20</f>
        <v>6122.2187519999998</v>
      </c>
      <c r="I20" s="8">
        <f>INTMARB!I20+GIC!I20</f>
        <v>5680.7403119999999</v>
      </c>
      <c r="J20" s="8">
        <f>INTMARB!J20+GIC!J20</f>
        <v>5768.1</v>
      </c>
      <c r="K20" s="8">
        <f>INTMARB!K20+GIC!K20</f>
        <v>4129.3193759999995</v>
      </c>
      <c r="L20" s="8">
        <f>INTMARB!L20+GIC!L20</f>
        <v>2217.2819759999993</v>
      </c>
      <c r="M20" s="8">
        <f>INTMARB!M20+GIC!M20</f>
        <v>2266.4201039999998</v>
      </c>
      <c r="N20" s="8">
        <f>INTMARB!N20+GIC!N20</f>
        <v>1740.4405199999992</v>
      </c>
      <c r="O20" s="8">
        <f>INTMARB!O20+GIC!O20</f>
        <v>2202.2002080000002</v>
      </c>
      <c r="P20" s="8">
        <f>INTMARB!P20+GIC!P20</f>
        <v>2375.099064</v>
      </c>
      <c r="Q20" s="8">
        <f>INTMARB!Q20+GIC!Q20</f>
        <v>2220.6590640000009</v>
      </c>
      <c r="R20" s="8">
        <f>INTMARB!R20+GIC!R20</f>
        <v>2449.9799999999996</v>
      </c>
      <c r="S20" s="8">
        <f>INTMARB!S20+GIC!S20</f>
        <v>2360.0201039999993</v>
      </c>
      <c r="T20" s="8">
        <f>INTMARB!T20+GIC!T20</f>
        <v>2109.1861439999998</v>
      </c>
      <c r="U20" s="8">
        <f>INTMARB!U20+GIC!U20</f>
        <v>2186.7449760000009</v>
      </c>
      <c r="V20" s="8">
        <f>INTMARB!V20+GIC!V20</f>
        <v>2255.7628080000009</v>
      </c>
      <c r="W20" s="8">
        <f>INTMARB!W20+GIC!W20</f>
        <v>2318.59836</v>
      </c>
      <c r="X20" s="8">
        <f>INTMARB!X20+GIC!X20</f>
        <v>2612.2814640000001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10.245789839999999</v>
      </c>
      <c r="D22" s="27">
        <f t="shared" ref="D22:X22" si="12">SUM(D23:D24)</f>
        <v>14.779298159999998</v>
      </c>
      <c r="E22" s="27">
        <f t="shared" si="12"/>
        <v>12.108938159999997</v>
      </c>
      <c r="F22" s="27">
        <f t="shared" si="12"/>
        <v>17.69762016</v>
      </c>
      <c r="G22" s="27">
        <f t="shared" si="12"/>
        <v>6.5202561599999997</v>
      </c>
      <c r="H22" s="27">
        <f t="shared" si="12"/>
        <v>14.903279159999999</v>
      </c>
      <c r="I22" s="27">
        <f t="shared" si="12"/>
        <v>26.080643159999997</v>
      </c>
      <c r="J22" s="27">
        <f t="shared" si="12"/>
        <v>23.286302160000002</v>
      </c>
      <c r="K22" s="27">
        <f t="shared" si="12"/>
        <v>37.258007159999998</v>
      </c>
      <c r="L22" s="27">
        <f t="shared" si="12"/>
        <v>39.12077399999999</v>
      </c>
      <c r="M22" s="27">
        <f t="shared" si="12"/>
        <v>36.326432999999994</v>
      </c>
      <c r="N22" s="27">
        <f t="shared" si="12"/>
        <v>36.326432999999994</v>
      </c>
      <c r="O22" s="27">
        <f t="shared" si="12"/>
        <v>1.8627668399999997</v>
      </c>
      <c r="P22" s="27">
        <f t="shared" si="12"/>
        <v>35.394858839999998</v>
      </c>
      <c r="Q22" s="27">
        <f t="shared" si="12"/>
        <v>30.737750999999999</v>
      </c>
      <c r="R22" s="27">
        <f t="shared" si="12"/>
        <v>36.326432999999994</v>
      </c>
      <c r="S22" s="27">
        <f t="shared" si="12"/>
        <v>41.915114999999993</v>
      </c>
      <c r="T22" s="27">
        <f t="shared" si="12"/>
        <v>52.478677680000004</v>
      </c>
      <c r="U22" s="27">
        <f t="shared" si="12"/>
        <v>65.915547720000021</v>
      </c>
      <c r="V22" s="27">
        <f t="shared" si="12"/>
        <v>65.07095099999998</v>
      </c>
      <c r="W22" s="27">
        <f t="shared" si="12"/>
        <v>72.460218600000005</v>
      </c>
      <c r="X22" s="27">
        <f t="shared" si="12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10.245789839999999</v>
      </c>
      <c r="D23" s="8">
        <f>INTMARB!D23+GIC!D23</f>
        <v>14.779298159999998</v>
      </c>
      <c r="E23" s="8">
        <f>INTMARB!E23+GIC!E23</f>
        <v>12.108938159999997</v>
      </c>
      <c r="F23" s="8">
        <f>INTMARB!F23+GIC!F23</f>
        <v>17.69762016</v>
      </c>
      <c r="G23" s="8">
        <f>INTMARB!G23+GIC!G23</f>
        <v>6.5202561599999997</v>
      </c>
      <c r="H23" s="8">
        <f>INTMARB!H23+GIC!H23</f>
        <v>14.903279159999999</v>
      </c>
      <c r="I23" s="8">
        <f>INTMARB!I23+GIC!I23</f>
        <v>26.080643159999997</v>
      </c>
      <c r="J23" s="8">
        <f>INTMARB!J23+GIC!J23</f>
        <v>23.286302160000002</v>
      </c>
      <c r="K23" s="8">
        <f>INTMARB!K23+GIC!K23</f>
        <v>37.258007159999998</v>
      </c>
      <c r="L23" s="8">
        <f>INTMARB!L23+GIC!L23</f>
        <v>39.12077399999999</v>
      </c>
      <c r="M23" s="8">
        <f>INTMARB!M23+GIC!M23</f>
        <v>36.326432999999994</v>
      </c>
      <c r="N23" s="8">
        <f>INTMARB!N23+GIC!N23</f>
        <v>36.326432999999994</v>
      </c>
      <c r="O23" s="8">
        <f>INTMARB!O23+GIC!O23</f>
        <v>1.8627668399999997</v>
      </c>
      <c r="P23" s="8">
        <f>INTMARB!P23+GIC!P23</f>
        <v>35.394858839999998</v>
      </c>
      <c r="Q23" s="8">
        <f>INTMARB!Q23+GIC!Q23</f>
        <v>30.737750999999999</v>
      </c>
      <c r="R23" s="8">
        <f>INTMARB!R23+GIC!R23</f>
        <v>36.326432999999994</v>
      </c>
      <c r="S23" s="8">
        <f>INTMARB!S23+GIC!S23</f>
        <v>41.915114999999993</v>
      </c>
      <c r="T23" s="8">
        <f>INTMARB!T23+GIC!T23</f>
        <v>52.478677680000004</v>
      </c>
      <c r="U23" s="8">
        <f>INTMARB!U23+GIC!U23</f>
        <v>65.915547720000021</v>
      </c>
      <c r="V23" s="8">
        <f>INTMARB!V23+GIC!V23</f>
        <v>65.07095099999998</v>
      </c>
      <c r="W23" s="8">
        <f>INTMARB!W23+GIC!W23</f>
        <v>72.460218600000005</v>
      </c>
      <c r="X23" s="8">
        <f>INTMARB!X23+GIC!X23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27253.130429159999</v>
      </c>
      <c r="D26" s="27">
        <f t="shared" ref="D26:X26" si="14">SUM(D27,D33)</f>
        <v>31364.431922519998</v>
      </c>
      <c r="E26" s="27">
        <f t="shared" si="14"/>
        <v>29606.849372160003</v>
      </c>
      <c r="F26" s="27">
        <f t="shared" si="14"/>
        <v>28325.068500240006</v>
      </c>
      <c r="G26" s="27">
        <f t="shared" si="14"/>
        <v>28952.275447800002</v>
      </c>
      <c r="H26" s="27">
        <f t="shared" si="14"/>
        <v>28172.383087680006</v>
      </c>
      <c r="I26" s="27">
        <f t="shared" si="14"/>
        <v>26651.666976840002</v>
      </c>
      <c r="J26" s="27">
        <f t="shared" si="14"/>
        <v>27026.785700639997</v>
      </c>
      <c r="K26" s="27">
        <f t="shared" si="14"/>
        <v>26894.538285840001</v>
      </c>
      <c r="L26" s="27">
        <f t="shared" si="14"/>
        <v>24692.437177919997</v>
      </c>
      <c r="M26" s="27">
        <f t="shared" si="14"/>
        <v>23483.829874679996</v>
      </c>
      <c r="N26" s="27">
        <f t="shared" si="14"/>
        <v>24602.11740612</v>
      </c>
      <c r="O26" s="27">
        <f t="shared" si="14"/>
        <v>24919.36236576</v>
      </c>
      <c r="P26" s="27">
        <f t="shared" si="14"/>
        <v>23564.300433480003</v>
      </c>
      <c r="Q26" s="27">
        <f t="shared" si="14"/>
        <v>24345.830814120003</v>
      </c>
      <c r="R26" s="27">
        <f t="shared" si="14"/>
        <v>24564.886422119995</v>
      </c>
      <c r="S26" s="27">
        <f t="shared" si="14"/>
        <v>25668.691405559999</v>
      </c>
      <c r="T26" s="27">
        <f t="shared" si="14"/>
        <v>27644.533843320009</v>
      </c>
      <c r="U26" s="27">
        <f t="shared" si="14"/>
        <v>27801.985749480005</v>
      </c>
      <c r="V26" s="27">
        <f t="shared" si="14"/>
        <v>28763.246558519997</v>
      </c>
      <c r="W26" s="27">
        <f t="shared" si="14"/>
        <v>27512.188138440008</v>
      </c>
      <c r="X26" s="27">
        <f t="shared" si="14"/>
        <v>29009.334504239992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223.24248</v>
      </c>
      <c r="D27" s="19">
        <f t="shared" ref="D27:X27" si="16">SUM(D28:D32)</f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131.25220164000001</v>
      </c>
      <c r="K27" s="19">
        <f t="shared" si="16"/>
        <v>3.0367310399999998</v>
      </c>
      <c r="L27" s="19">
        <f t="shared" si="16"/>
        <v>50.388026760000017</v>
      </c>
      <c r="M27" s="19">
        <f t="shared" si="16"/>
        <v>6.2118576000000001</v>
      </c>
      <c r="N27" s="19">
        <f t="shared" si="16"/>
        <v>0</v>
      </c>
      <c r="O27" s="19">
        <f t="shared" si="16"/>
        <v>6.3504842400000001</v>
      </c>
      <c r="P27" s="19">
        <f t="shared" si="16"/>
        <v>9.525610799999999</v>
      </c>
      <c r="Q27" s="19">
        <f t="shared" si="16"/>
        <v>12.700737360000005</v>
      </c>
      <c r="R27" s="19">
        <f t="shared" si="16"/>
        <v>19.051221599999998</v>
      </c>
      <c r="S27" s="19">
        <f t="shared" si="16"/>
        <v>19.051221600000002</v>
      </c>
      <c r="T27" s="19">
        <f t="shared" si="16"/>
        <v>19.492283160000003</v>
      </c>
      <c r="U27" s="19">
        <f t="shared" si="16"/>
        <v>42.310578959999987</v>
      </c>
      <c r="V27" s="19">
        <f t="shared" si="16"/>
        <v>73.690059239999997</v>
      </c>
      <c r="W27" s="19">
        <f t="shared" si="16"/>
        <v>90.652992119999979</v>
      </c>
      <c r="X27" s="19">
        <f t="shared" si="16"/>
        <v>83.152346399999985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223.24248</v>
      </c>
      <c r="D28" s="8">
        <f>INTMARB!D28+GIC!D28</f>
        <v>42.310255319999989</v>
      </c>
      <c r="E28" s="8">
        <f>INTMARB!E28+GIC!E28</f>
        <v>72.609220800000003</v>
      </c>
      <c r="F28" s="8">
        <f>INTMARB!F28+GIC!F28</f>
        <v>114.82263216</v>
      </c>
      <c r="G28" s="8">
        <f>INTMARB!G28+GIC!G28</f>
        <v>406.17728999999991</v>
      </c>
      <c r="H28" s="8">
        <f>INTMARB!H28+GIC!H28</f>
        <v>126.98618076</v>
      </c>
      <c r="I28" s="8">
        <f>INTMARB!I28+GIC!I28</f>
        <v>36.437342040000011</v>
      </c>
      <c r="J28" s="8">
        <f>INTMARB!J28+GIC!J28</f>
        <v>3.0369949200000002</v>
      </c>
      <c r="K28" s="8">
        <f>INTMARB!K28+GIC!K28</f>
        <v>3.0367310399999998</v>
      </c>
      <c r="L28" s="8">
        <f>INTMARB!L28+GIC!L28</f>
        <v>9.1104570000000002</v>
      </c>
      <c r="M28" s="8">
        <f>INTMARB!M28+GIC!M28</f>
        <v>3.0367310399999998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1.43788212</v>
      </c>
      <c r="U28" s="8">
        <f>INTMARB!U28+GIC!U28</f>
        <v>6.7067740799999997</v>
      </c>
      <c r="V28" s="8">
        <f>INTMARB!V28+GIC!V28</f>
        <v>6.1433902800000002</v>
      </c>
      <c r="W28" s="8">
        <f>INTMARB!W28+GIC!W28</f>
        <v>5.6900444399999994</v>
      </c>
      <c r="X28" s="8">
        <f>INTMARB!X28+GIC!X28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131.34156696000002</v>
      </c>
      <c r="F29" s="8">
        <f>INTMARB!F29+GIC!F29</f>
        <v>102.50010216000001</v>
      </c>
      <c r="G29" s="8">
        <f>INTMARB!G29+GIC!G29</f>
        <v>31.214142719999995</v>
      </c>
      <c r="H29" s="8">
        <f>INTMARB!H29+GIC!H29</f>
        <v>0</v>
      </c>
      <c r="I29" s="8">
        <f>INTMARB!I29+GIC!I29</f>
        <v>0</v>
      </c>
      <c r="J29" s="8">
        <f>INTMARB!J29+GIC!J29</f>
        <v>128.21520672</v>
      </c>
      <c r="K29" s="8">
        <f>INTMARB!K29+GIC!K29</f>
        <v>0</v>
      </c>
      <c r="L29" s="8">
        <f>INTMARB!L29+GIC!L29</f>
        <v>41.27756976000002</v>
      </c>
      <c r="M29" s="8">
        <f>INTMARB!M29+GIC!M29</f>
        <v>3.1751265599999998</v>
      </c>
      <c r="N29" s="8">
        <f>INTMARB!N29+GIC!N29</f>
        <v>0</v>
      </c>
      <c r="O29" s="8">
        <f>INTMARB!O29+GIC!O29</f>
        <v>6.3504842400000001</v>
      </c>
      <c r="P29" s="8">
        <f>INTMARB!P29+GIC!P29</f>
        <v>9.525610799999999</v>
      </c>
      <c r="Q29" s="8">
        <f>INTMARB!Q29+GIC!Q29</f>
        <v>12.700737360000005</v>
      </c>
      <c r="R29" s="8">
        <f>INTMARB!R29+GIC!R29</f>
        <v>19.051221599999998</v>
      </c>
      <c r="S29" s="8">
        <f>INTMARB!S29+GIC!S29</f>
        <v>19.051221600000002</v>
      </c>
      <c r="T29" s="8">
        <f>INTMARB!T29+GIC!T29</f>
        <v>18.054401040000002</v>
      </c>
      <c r="U29" s="8">
        <f>INTMARB!U29+GIC!U29</f>
        <v>35.603804879999984</v>
      </c>
      <c r="V29" s="8">
        <f>INTMARB!V29+GIC!V29</f>
        <v>67.546668959999991</v>
      </c>
      <c r="W29" s="8">
        <f>INTMARB!W29+GIC!W29</f>
        <v>84.962947679999985</v>
      </c>
      <c r="X29" s="8">
        <f>INTMARB!X29+GIC!X29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27029.887949159998</v>
      </c>
      <c r="D33" s="19">
        <f t="shared" ref="D33:X33" si="18">SUM(D34:D50)</f>
        <v>31322.121667199997</v>
      </c>
      <c r="E33" s="19">
        <f t="shared" si="18"/>
        <v>29402.898584400002</v>
      </c>
      <c r="F33" s="19">
        <f t="shared" si="18"/>
        <v>28107.745765920004</v>
      </c>
      <c r="G33" s="19">
        <f t="shared" si="18"/>
        <v>28514.884015080002</v>
      </c>
      <c r="H33" s="19">
        <f t="shared" si="18"/>
        <v>28045.396906920007</v>
      </c>
      <c r="I33" s="19">
        <f t="shared" si="18"/>
        <v>26615.229634800002</v>
      </c>
      <c r="J33" s="19">
        <f t="shared" si="18"/>
        <v>26895.533498999997</v>
      </c>
      <c r="K33" s="19">
        <f t="shared" si="18"/>
        <v>26891.501554800001</v>
      </c>
      <c r="L33" s="19">
        <f t="shared" si="18"/>
        <v>24642.049151159998</v>
      </c>
      <c r="M33" s="19">
        <f t="shared" si="18"/>
        <v>23477.618017079996</v>
      </c>
      <c r="N33" s="19">
        <f t="shared" si="18"/>
        <v>24602.11740612</v>
      </c>
      <c r="O33" s="19">
        <f t="shared" si="18"/>
        <v>24913.01188152</v>
      </c>
      <c r="P33" s="19">
        <f t="shared" si="18"/>
        <v>23554.774822680003</v>
      </c>
      <c r="Q33" s="19">
        <f t="shared" si="18"/>
        <v>24333.130076760004</v>
      </c>
      <c r="R33" s="19">
        <f t="shared" si="18"/>
        <v>24545.835200519996</v>
      </c>
      <c r="S33" s="19">
        <f t="shared" si="18"/>
        <v>25649.64018396</v>
      </c>
      <c r="T33" s="19">
        <f t="shared" si="18"/>
        <v>27625.041560160007</v>
      </c>
      <c r="U33" s="19">
        <f t="shared" si="18"/>
        <v>27759.675170520004</v>
      </c>
      <c r="V33" s="19">
        <f t="shared" si="18"/>
        <v>28689.556499279995</v>
      </c>
      <c r="W33" s="19">
        <f t="shared" si="18"/>
        <v>27421.535146320006</v>
      </c>
      <c r="X33" s="19">
        <f t="shared" si="18"/>
        <v>28926.182157839994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1995.8400000000001</v>
      </c>
      <c r="D34" s="8">
        <f>INTMARB!D34+GIC!D34</f>
        <v>2403.5616</v>
      </c>
      <c r="E34" s="8">
        <f>INTMARB!E34+GIC!E34</f>
        <v>2434.9248000000002</v>
      </c>
      <c r="F34" s="8">
        <f>INTMARB!F34+GIC!F34</f>
        <v>2315.1743999999999</v>
      </c>
      <c r="G34" s="8">
        <f>INTMARB!G34+GIC!G34</f>
        <v>2241.0432000000005</v>
      </c>
      <c r="H34" s="8">
        <f>INTMARB!H34+GIC!H34</f>
        <v>2215.3803264000003</v>
      </c>
      <c r="I34" s="8">
        <f>INTMARB!I34+GIC!I34</f>
        <v>1785.72460032</v>
      </c>
      <c r="J34" s="8">
        <f>INTMARB!J34+GIC!J34</f>
        <v>1899.2933913600002</v>
      </c>
      <c r="K34" s="8">
        <f>INTMARB!K34+GIC!K34</f>
        <v>2204.4269491200002</v>
      </c>
      <c r="L34" s="8">
        <f>INTMARB!L34+GIC!L34</f>
        <v>1832.8629196800005</v>
      </c>
      <c r="M34" s="8">
        <f>INTMARB!M34+GIC!M34</f>
        <v>2024.1906739200003</v>
      </c>
      <c r="N34" s="8">
        <f>INTMARB!N34+GIC!N34</f>
        <v>1963.1876428800001</v>
      </c>
      <c r="O34" s="8">
        <f>INTMARB!O34+GIC!O34</f>
        <v>1943.77750272</v>
      </c>
      <c r="P34" s="8">
        <f>INTMARB!P34+GIC!P34</f>
        <v>1932.6862310400002</v>
      </c>
      <c r="Q34" s="8">
        <f>INTMARB!Q34+GIC!Q34</f>
        <v>2068.5567974400001</v>
      </c>
      <c r="R34" s="8">
        <f>INTMARB!R34+GIC!R34</f>
        <v>2032.50892032</v>
      </c>
      <c r="S34" s="8">
        <f>INTMARB!S34+GIC!S34</f>
        <v>2185.0168089600002</v>
      </c>
      <c r="T34" s="8">
        <f>INTMARB!T34+GIC!T34</f>
        <v>2179.9572249600005</v>
      </c>
      <c r="U34" s="8">
        <f>INTMARB!U34+GIC!U34</f>
        <v>2191.7574604800002</v>
      </c>
      <c r="V34" s="8">
        <f>INTMARB!V34+GIC!V34</f>
        <v>2305.1315404800002</v>
      </c>
      <c r="W34" s="8">
        <f>INTMARB!W34+GIC!W34</f>
        <v>2010.3116544000004</v>
      </c>
      <c r="X34" s="8">
        <f>INTMARB!X34+GIC!X34</f>
        <v>1919.6374809600002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847.63527336000027</v>
      </c>
      <c r="D36" s="8">
        <f>INTMARB!D36+GIC!D36</f>
        <v>931.2047114400001</v>
      </c>
      <c r="E36" s="8">
        <f>INTMARB!E36+GIC!E36</f>
        <v>981.94339620000017</v>
      </c>
      <c r="F36" s="8">
        <f>INTMARB!F36+GIC!F36</f>
        <v>1214.7446876400004</v>
      </c>
      <c r="G36" s="8">
        <f>INTMARB!G36+GIC!G36</f>
        <v>1140.1287609600001</v>
      </c>
      <c r="H36" s="8">
        <f>INTMARB!H36+GIC!H36</f>
        <v>1949.9989114800001</v>
      </c>
      <c r="I36" s="8">
        <f>INTMARB!I36+GIC!I36</f>
        <v>1455.0268122000002</v>
      </c>
      <c r="J36" s="8">
        <f>INTMARB!J36+GIC!J36</f>
        <v>1922.66270424</v>
      </c>
      <c r="K36" s="8">
        <f>INTMARB!K36+GIC!K36</f>
        <v>1372.8962055600002</v>
      </c>
      <c r="L36" s="8">
        <f>INTMARB!L36+GIC!L36</f>
        <v>1707.25687128</v>
      </c>
      <c r="M36" s="8">
        <f>INTMARB!M36+GIC!M36</f>
        <v>1418.4572324400003</v>
      </c>
      <c r="N36" s="8">
        <f>INTMARB!N36+GIC!N36</f>
        <v>1473.12987408</v>
      </c>
      <c r="O36" s="8">
        <f>INTMARB!O36+GIC!O36</f>
        <v>1275.7005748799997</v>
      </c>
      <c r="P36" s="8">
        <f>INTMARB!P36+GIC!P36</f>
        <v>1260.5131116</v>
      </c>
      <c r="Q36" s="8">
        <f>INTMARB!Q36+GIC!Q36</f>
        <v>1336.4481564000002</v>
      </c>
      <c r="R36" s="8">
        <f>INTMARB!R36+GIC!R36</f>
        <v>1293.9247130400001</v>
      </c>
      <c r="S36" s="8">
        <f>INTMARB!S36+GIC!S36</f>
        <v>1318.2233367600002</v>
      </c>
      <c r="T36" s="8">
        <f>INTMARB!T36+GIC!T36</f>
        <v>1441.9746529200002</v>
      </c>
      <c r="U36" s="8">
        <f>INTMARB!U36+GIC!U36</f>
        <v>1460.5633828800003</v>
      </c>
      <c r="V36" s="8">
        <f>INTMARB!V36+GIC!V36</f>
        <v>1487.35985796</v>
      </c>
      <c r="W36" s="8">
        <f>INTMARB!W36+GIC!W36</f>
        <v>1324.87957908</v>
      </c>
      <c r="X36" s="8">
        <f>INTMARB!X36+GIC!X36</f>
        <v>1345.5652230000005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4080.0171258000018</v>
      </c>
      <c r="D37" s="8">
        <f>INTMARB!D37+GIC!D37</f>
        <v>5191.3534780799991</v>
      </c>
      <c r="E37" s="8">
        <f>INTMARB!E37+GIC!E37</f>
        <v>5111.5338489599999</v>
      </c>
      <c r="F37" s="8">
        <f>INTMARB!F37+GIC!F37</f>
        <v>5102.3235463199999</v>
      </c>
      <c r="G37" s="8">
        <f>INTMARB!G37+GIC!G37</f>
        <v>5286.5231126400004</v>
      </c>
      <c r="H37" s="8">
        <f>INTMARB!H37+GIC!H37</f>
        <v>5127.3264319200007</v>
      </c>
      <c r="I37" s="8">
        <f>INTMARB!I37+GIC!I37</f>
        <v>4696.0281522000005</v>
      </c>
      <c r="J37" s="8">
        <f>INTMARB!J37+GIC!J37</f>
        <v>4868.1231983999996</v>
      </c>
      <c r="K37" s="8">
        <f>INTMARB!K37+GIC!K37</f>
        <v>4636.9216000800006</v>
      </c>
      <c r="L37" s="8">
        <f>INTMARB!L37+GIC!L37</f>
        <v>4506.9597341999997</v>
      </c>
      <c r="M37" s="8">
        <f>INTMARB!M37+GIC!M37</f>
        <v>4230.3857072400006</v>
      </c>
      <c r="N37" s="8">
        <f>INTMARB!N37+GIC!N37</f>
        <v>4088.6693416800008</v>
      </c>
      <c r="O37" s="8">
        <f>INTMARB!O37+GIC!O37</f>
        <v>3989.1664890000002</v>
      </c>
      <c r="P37" s="8">
        <f>INTMARB!P37+GIC!P37</f>
        <v>3832.3740470400003</v>
      </c>
      <c r="Q37" s="8">
        <f>INTMARB!Q37+GIC!Q37</f>
        <v>4103.7456675600015</v>
      </c>
      <c r="R37" s="8">
        <f>INTMARB!R37+GIC!R37</f>
        <v>3862.5261998400001</v>
      </c>
      <c r="S37" s="8">
        <f>INTMARB!S37+GIC!S37</f>
        <v>4007.2577806800005</v>
      </c>
      <c r="T37" s="8">
        <f>INTMARB!T37+GIC!T37</f>
        <v>4029.8619160799994</v>
      </c>
      <c r="U37" s="8">
        <f>INTMARB!U37+GIC!U37</f>
        <v>4026.4031253599996</v>
      </c>
      <c r="V37" s="8">
        <f>INTMARB!V37+GIC!V37</f>
        <v>4048.4431864799999</v>
      </c>
      <c r="W37" s="8">
        <f>INTMARB!W37+GIC!W37</f>
        <v>3744.1289793600026</v>
      </c>
      <c r="X37" s="8">
        <f>INTMARB!X37+GIC!X37</f>
        <v>4019.4600969599992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18.605916000000001</v>
      </c>
      <c r="D38" s="8">
        <f>INTMARB!D38+GIC!D38</f>
        <v>9.3030840000000001</v>
      </c>
      <c r="E38" s="8">
        <f>INTMARB!E38+GIC!E38</f>
        <v>6.2019720000000014</v>
      </c>
      <c r="F38" s="8">
        <f>INTMARB!F38+GIC!F38</f>
        <v>6.2019720000000005</v>
      </c>
      <c r="G38" s="8">
        <f>INTMARB!G38+GIC!G38</f>
        <v>9.3030840000000019</v>
      </c>
      <c r="H38" s="8">
        <f>INTMARB!H38+GIC!H38</f>
        <v>31.173911999999987</v>
      </c>
      <c r="I38" s="8">
        <f>INTMARB!I38+GIC!I38</f>
        <v>6.2347320000000019</v>
      </c>
      <c r="J38" s="8">
        <f>INTMARB!J38+GIC!J38</f>
        <v>9.2352960000000017</v>
      </c>
      <c r="K38" s="8">
        <f>INTMARB!K38+GIC!K38</f>
        <v>18.464039999999997</v>
      </c>
      <c r="L38" s="8">
        <f>INTMARB!L38+GIC!L38</f>
        <v>12.308688</v>
      </c>
      <c r="M38" s="8">
        <f>INTMARB!M38+GIC!M38</f>
        <v>15.386112000000001</v>
      </c>
      <c r="N38" s="8">
        <f>INTMARB!N38+GIC!N38</f>
        <v>15.386112000000001</v>
      </c>
      <c r="O38" s="8">
        <f>INTMARB!O38+GIC!O38</f>
        <v>3.077172</v>
      </c>
      <c r="P38" s="8">
        <f>INTMARB!P38+GIC!P38</f>
        <v>3.077172</v>
      </c>
      <c r="Q38" s="8">
        <f>INTMARB!Q38+GIC!Q38</f>
        <v>3.0771719999999996</v>
      </c>
      <c r="R38" s="8">
        <f>INTMARB!R38+GIC!R38</f>
        <v>3.077172</v>
      </c>
      <c r="S38" s="8">
        <f>INTMARB!S38+GIC!S38</f>
        <v>3.0771719999999991</v>
      </c>
      <c r="T38" s="8">
        <f>INTMARB!T38+GIC!T38</f>
        <v>2.6591039999999997</v>
      </c>
      <c r="U38" s="8">
        <f>INTMARB!U38+GIC!U38</f>
        <v>3.4672680000000007</v>
      </c>
      <c r="V38" s="8">
        <f>INTMARB!V38+GIC!V38</f>
        <v>5.5087200000000003</v>
      </c>
      <c r="W38" s="8">
        <f>INTMARB!W38+GIC!W38</f>
        <v>3.4546680000000016</v>
      </c>
      <c r="X38" s="8">
        <f>INTMARB!X38+GIC!X38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390.00717000000003</v>
      </c>
      <c r="D40" s="8">
        <f>INTMARB!D40+GIC!D40</f>
        <v>348.78690000000012</v>
      </c>
      <c r="E40" s="8">
        <f>INTMARB!E40+GIC!E40</f>
        <v>298.05426000000006</v>
      </c>
      <c r="F40" s="8">
        <f>INTMARB!F40+GIC!F40</f>
        <v>361.47005999999999</v>
      </c>
      <c r="G40" s="8">
        <f>INTMARB!G40+GIC!G40</f>
        <v>421.71507000000014</v>
      </c>
      <c r="H40" s="8">
        <f>INTMARB!H40+GIC!H40</f>
        <v>385.78523076000016</v>
      </c>
      <c r="I40" s="8">
        <f>INTMARB!I40+GIC!I40</f>
        <v>473.46365699999996</v>
      </c>
      <c r="J40" s="8">
        <f>INTMARB!J40+GIC!J40</f>
        <v>612.14365800000007</v>
      </c>
      <c r="K40" s="8">
        <f>INTMARB!K40+GIC!K40</f>
        <v>627.16233131999979</v>
      </c>
      <c r="L40" s="8">
        <f>INTMARB!L40+GIC!L40</f>
        <v>692.82279180000023</v>
      </c>
      <c r="M40" s="8">
        <f>INTMARB!M40+GIC!M40</f>
        <v>823.04752536000001</v>
      </c>
      <c r="N40" s="8">
        <f>INTMARB!N40+GIC!N40</f>
        <v>669.92528772000003</v>
      </c>
      <c r="O40" s="8">
        <f>INTMARB!O40+GIC!O40</f>
        <v>522.79208999999992</v>
      </c>
      <c r="P40" s="8">
        <f>INTMARB!P40+GIC!P40</f>
        <v>635.60724516000016</v>
      </c>
      <c r="Q40" s="8">
        <f>INTMARB!Q40+GIC!Q40</f>
        <v>695.645442</v>
      </c>
      <c r="R40" s="8">
        <f>INTMARB!R40+GIC!R40</f>
        <v>819.17734967999991</v>
      </c>
      <c r="S40" s="8">
        <f>INTMARB!S40+GIC!S40</f>
        <v>959.31979668000031</v>
      </c>
      <c r="T40" s="8">
        <f>INTMARB!T40+GIC!T40</f>
        <v>1158.4487736000001</v>
      </c>
      <c r="U40" s="8">
        <f>INTMARB!U40+GIC!U40</f>
        <v>579.2942736</v>
      </c>
      <c r="V40" s="8">
        <f>INTMARB!V40+GIC!V40</f>
        <v>650.21539823999979</v>
      </c>
      <c r="W40" s="8">
        <f>INTMARB!W40+GIC!W40</f>
        <v>260.94773412000001</v>
      </c>
      <c r="X40" s="8">
        <f>INTMARB!X40+GIC!X40</f>
        <v>396.38835252000007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75.581538840000007</v>
      </c>
      <c r="D41" s="8">
        <f>INTMARB!D41+GIC!D41</f>
        <v>25.193932559999997</v>
      </c>
      <c r="E41" s="8">
        <f>INTMARB!E41+GIC!E41</f>
        <v>40.939946280000001</v>
      </c>
      <c r="F41" s="8">
        <f>INTMARB!F41+GIC!F41</f>
        <v>34.641592560000007</v>
      </c>
      <c r="G41" s="8">
        <f>INTMARB!G41+GIC!G41</f>
        <v>31.492286280000002</v>
      </c>
      <c r="H41" s="8">
        <f>INTMARB!H41+GIC!H41</f>
        <v>160.71246180000003</v>
      </c>
      <c r="I41" s="8">
        <f>INTMARB!I41+GIC!I41</f>
        <v>55.633775399999983</v>
      </c>
      <c r="J41" s="8">
        <f>INTMARB!J41+GIC!J41</f>
        <v>18.555204240000005</v>
      </c>
      <c r="K41" s="8">
        <f>INTMARB!K41+GIC!K41</f>
        <v>34.003293120000002</v>
      </c>
      <c r="L41" s="8">
        <f>INTMARB!L41+GIC!L41</f>
        <v>46.396034639999996</v>
      </c>
      <c r="M41" s="8">
        <f>INTMARB!M41+GIC!M41</f>
        <v>46.358244000000006</v>
      </c>
      <c r="N41" s="8">
        <f>INTMARB!N41+GIC!N41</f>
        <v>80.332029360000007</v>
      </c>
      <c r="O41" s="8">
        <f>INTMARB!O41+GIC!O41</f>
        <v>6.179546160000001</v>
      </c>
      <c r="P41" s="8">
        <f>INTMARB!P41+GIC!P41</f>
        <v>6.179287320000002</v>
      </c>
      <c r="Q41" s="8">
        <f>INTMARB!Q41+GIC!Q41</f>
        <v>12.358574640000004</v>
      </c>
      <c r="R41" s="8">
        <f>INTMARB!R41+GIC!R41</f>
        <v>15.448347720000006</v>
      </c>
      <c r="S41" s="8">
        <f>INTMARB!S41+GIC!S41</f>
        <v>33.986727360000003</v>
      </c>
      <c r="T41" s="8">
        <f>INTMARB!T41+GIC!T41</f>
        <v>3.2031449999999988</v>
      </c>
      <c r="U41" s="8">
        <f>INTMARB!U41+GIC!U41</f>
        <v>5.4685126799999981</v>
      </c>
      <c r="V41" s="8">
        <f>INTMARB!V41+GIC!V41</f>
        <v>4.0560227999999992</v>
      </c>
      <c r="W41" s="8">
        <f>INTMARB!W41+GIC!W41</f>
        <v>2.5472444400000001</v>
      </c>
      <c r="X41" s="8">
        <f>INTMARB!X41+GIC!X41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16.309103400000001</v>
      </c>
      <c r="D42" s="8">
        <f>INTMARB!D42+GIC!D42</f>
        <v>16.309103400000001</v>
      </c>
      <c r="E42" s="8">
        <f>INTMARB!E42+GIC!E42</f>
        <v>9.7854620399999988</v>
      </c>
      <c r="F42" s="8">
        <f>INTMARB!F42+GIC!F42</f>
        <v>16.309103400000005</v>
      </c>
      <c r="G42" s="8">
        <f>INTMARB!G42+GIC!G42</f>
        <v>45.666017280000027</v>
      </c>
      <c r="H42" s="8">
        <f>INTMARB!H42+GIC!H42</f>
        <v>132.08275908000002</v>
      </c>
      <c r="I42" s="8">
        <f>INTMARB!I42+GIC!I42</f>
        <v>6.4431579600000015</v>
      </c>
      <c r="J42" s="8">
        <f>INTMARB!J42+GIC!J42</f>
        <v>28.995662159999991</v>
      </c>
      <c r="K42" s="8">
        <f>INTMARB!K42+GIC!K42</f>
        <v>9.6651327599999988</v>
      </c>
      <c r="L42" s="8">
        <f>INTMARB!L42+GIC!L42</f>
        <v>3.2214470399999984</v>
      </c>
      <c r="M42" s="8">
        <f>INTMARB!M42+GIC!M42</f>
        <v>3.2214470399999988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8892.9637149599985</v>
      </c>
      <c r="D43" s="8">
        <f>INTMARB!D43+GIC!D43</f>
        <v>9399.5849703599979</v>
      </c>
      <c r="E43" s="8">
        <f>INTMARB!E43+GIC!E43</f>
        <v>10008.167766479999</v>
      </c>
      <c r="F43" s="8">
        <f>INTMARB!F43+GIC!F43</f>
        <v>10192.972958999999</v>
      </c>
      <c r="G43" s="8">
        <f>INTMARB!G43+GIC!G43</f>
        <v>11040.530033520001</v>
      </c>
      <c r="H43" s="8">
        <f>INTMARB!H43+GIC!H43</f>
        <v>9702.2836778399997</v>
      </c>
      <c r="I43" s="8">
        <f>INTMARB!I43+GIC!I43</f>
        <v>10686.850288919999</v>
      </c>
      <c r="J43" s="8">
        <f>INTMARB!J43+GIC!J43</f>
        <v>12060.145173959998</v>
      </c>
      <c r="K43" s="8">
        <f>INTMARB!K43+GIC!K43</f>
        <v>12828.043977839996</v>
      </c>
      <c r="L43" s="8">
        <f>INTMARB!L43+GIC!L43</f>
        <v>12104.752781159999</v>
      </c>
      <c r="M43" s="8">
        <f>INTMARB!M43+GIC!M43</f>
        <v>11814.800666759998</v>
      </c>
      <c r="N43" s="8">
        <f>INTMARB!N43+GIC!N43</f>
        <v>13006.476807479998</v>
      </c>
      <c r="O43" s="8">
        <f>INTMARB!O43+GIC!O43</f>
        <v>13926.697438680001</v>
      </c>
      <c r="P43" s="8">
        <f>INTMARB!P43+GIC!P43</f>
        <v>13590.24345432</v>
      </c>
      <c r="Q43" s="8">
        <f>INTMARB!Q43+GIC!Q43</f>
        <v>13609.11032208</v>
      </c>
      <c r="R43" s="8">
        <f>INTMARB!R43+GIC!R43</f>
        <v>14061.90874608</v>
      </c>
      <c r="S43" s="8">
        <f>INTMARB!S43+GIC!S43</f>
        <v>14838.583420440002</v>
      </c>
      <c r="T43" s="8">
        <f>INTMARB!T43+GIC!T43</f>
        <v>16062.964603920003</v>
      </c>
      <c r="U43" s="8">
        <f>INTMARB!U43+GIC!U43</f>
        <v>16743.495506400002</v>
      </c>
      <c r="V43" s="8">
        <f>INTMARB!V43+GIC!V43</f>
        <v>17239.626958319997</v>
      </c>
      <c r="W43" s="8">
        <f>INTMARB!W43+GIC!W43</f>
        <v>17054.060966280002</v>
      </c>
      <c r="X43" s="8">
        <f>INTMARB!X43+GIC!X43</f>
        <v>18591.171033239996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8958.7413288000007</v>
      </c>
      <c r="D44" s="8">
        <f>INTMARB!D44+GIC!D44</f>
        <v>11313.341001360001</v>
      </c>
      <c r="E44" s="8">
        <f>INTMARB!E44+GIC!E44</f>
        <v>7604.7663175200014</v>
      </c>
      <c r="F44" s="8">
        <f>INTMARB!F44+GIC!F44</f>
        <v>6497.8229419200015</v>
      </c>
      <c r="G44" s="8">
        <f>INTMARB!G44+GIC!G44</f>
        <v>5200.1348824800016</v>
      </c>
      <c r="H44" s="8">
        <f>INTMARB!H44+GIC!H44</f>
        <v>5056.2942271200009</v>
      </c>
      <c r="I44" s="8">
        <f>INTMARB!I44+GIC!I44</f>
        <v>4224.5223408000002</v>
      </c>
      <c r="J44" s="8">
        <f>INTMARB!J44+GIC!J44</f>
        <v>2288.9342556000001</v>
      </c>
      <c r="K44" s="8">
        <f>INTMARB!K44+GIC!K44</f>
        <v>1591.62260904</v>
      </c>
      <c r="L44" s="8">
        <f>INTMARB!L44+GIC!L44</f>
        <v>1785.4939123199997</v>
      </c>
      <c r="M44" s="8">
        <f>INTMARB!M44+GIC!M44</f>
        <v>1452.7946872800001</v>
      </c>
      <c r="N44" s="8">
        <f>INTMARB!N44+GIC!N44</f>
        <v>1491.5599200000001</v>
      </c>
      <c r="O44" s="8">
        <f>INTMARB!O44+GIC!O44</f>
        <v>1056.5059132800002</v>
      </c>
      <c r="P44" s="8">
        <f>INTMARB!P44+GIC!P44</f>
        <v>490.38076512000009</v>
      </c>
      <c r="Q44" s="8">
        <f>INTMARB!Q44+GIC!Q44</f>
        <v>179.69131368000001</v>
      </c>
      <c r="R44" s="8">
        <f>INTMARB!R44+GIC!R44</f>
        <v>170.55415080000006</v>
      </c>
      <c r="S44" s="8">
        <f>INTMARB!S44+GIC!S44</f>
        <v>261.92299320000006</v>
      </c>
      <c r="T44" s="8">
        <f>INTMARB!T44+GIC!T44</f>
        <v>136.02898296000001</v>
      </c>
      <c r="U44" s="8">
        <f>INTMARB!U44+GIC!U44</f>
        <v>197.02634399999999</v>
      </c>
      <c r="V44" s="8">
        <f>INTMARB!V44+GIC!V44</f>
        <v>183.49084872000003</v>
      </c>
      <c r="W44" s="8">
        <f>INTMARB!W44+GIC!W44</f>
        <v>214.94763288000001</v>
      </c>
      <c r="X44" s="8">
        <f>INTMARB!X44+GIC!X44</f>
        <v>201.12179472000003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3.2214470399999988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3.2217109199999991</v>
      </c>
      <c r="T45" s="8">
        <f>INTMARB!T45+GIC!T45</f>
        <v>2.8319601599999995</v>
      </c>
      <c r="U45" s="8">
        <f>INTMARB!U45+GIC!U45</f>
        <v>2.2355913599999999</v>
      </c>
      <c r="V45" s="8">
        <f>INTMARB!V45+GIC!V45</f>
        <v>16.596996479999994</v>
      </c>
      <c r="W45" s="8">
        <f>INTMARB!W45+GIC!W45</f>
        <v>1.72656684</v>
      </c>
      <c r="X45" s="8">
        <f>INTMARB!X45+GIC!X45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2.57731596</v>
      </c>
      <c r="K46" s="8">
        <f>INTMARB!K46+GIC!K46</f>
        <v>2.57731596</v>
      </c>
      <c r="L46" s="8">
        <f>INTMARB!L46+GIC!L46</f>
        <v>2.57731596</v>
      </c>
      <c r="M46" s="8">
        <f>INTMARB!M46+GIC!M46</f>
        <v>2.57731596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1400.5875779999997</v>
      </c>
      <c r="D48" s="8">
        <f>INTMARB!D48+GIC!D48</f>
        <v>1232.6439059999998</v>
      </c>
      <c r="E48" s="8">
        <f>INTMARB!E48+GIC!E48</f>
        <v>1698.4500389999998</v>
      </c>
      <c r="F48" s="8">
        <f>INTMARB!F48+GIC!F48</f>
        <v>1470.300039</v>
      </c>
      <c r="G48" s="8">
        <f>INTMARB!G48+GIC!G48</f>
        <v>2164.2561719999999</v>
      </c>
      <c r="H48" s="8">
        <f>INTMARB!H48+GIC!H48</f>
        <v>2094.2327249999998</v>
      </c>
      <c r="I48" s="8">
        <f>INTMARB!I48+GIC!I48</f>
        <v>1886.8169970000001</v>
      </c>
      <c r="J48" s="8">
        <f>INTMARB!J48+GIC!J48</f>
        <v>1829.9451689999996</v>
      </c>
      <c r="K48" s="8">
        <f>INTMARB!K48+GIC!K48</f>
        <v>2114.6749650000002</v>
      </c>
      <c r="L48" s="8">
        <f>INTMARB!L48+GIC!L48</f>
        <v>1411.9733159999998</v>
      </c>
      <c r="M48" s="8">
        <f>INTMARB!M48+GIC!M48</f>
        <v>1174.1743260000001</v>
      </c>
      <c r="N48" s="8">
        <f>INTMARB!N48+GIC!N48</f>
        <v>1311.4427040000003</v>
      </c>
      <c r="O48" s="8">
        <f>INTMARB!O48+GIC!O48</f>
        <v>1592.4666420000001</v>
      </c>
      <c r="P48" s="8">
        <f>INTMARB!P48+GIC!P48</f>
        <v>1120.7482649999999</v>
      </c>
      <c r="Q48" s="8">
        <f>INTMARB!Q48+GIC!Q48</f>
        <v>1525.555863</v>
      </c>
      <c r="R48" s="8">
        <f>INTMARB!R48+GIC!R48</f>
        <v>1722.9410640000003</v>
      </c>
      <c r="S48" s="8">
        <f>INTMARB!S48+GIC!S48</f>
        <v>1993.9288590000001</v>
      </c>
      <c r="T48" s="8">
        <f>INTMARB!T48+GIC!T48</f>
        <v>2053.4416110000002</v>
      </c>
      <c r="U48" s="8">
        <f>INTMARB!U48+GIC!U48</f>
        <v>2051.038665</v>
      </c>
      <c r="V48" s="8">
        <f>INTMARB!V48+GIC!V48</f>
        <v>2100.3225750000001</v>
      </c>
      <c r="W48" s="8">
        <f>INTMARB!W48+GIC!W48</f>
        <v>2068.104636</v>
      </c>
      <c r="X48" s="8">
        <f>INTMARB!X48+GIC!X48</f>
        <v>1582.8892559999999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353.59919999999994</v>
      </c>
      <c r="D50" s="8">
        <f>INTMARB!D50+GIC!D50</f>
        <v>450.83898000000005</v>
      </c>
      <c r="E50" s="8">
        <f>INTMARB!E50+GIC!E50</f>
        <v>1208.1307759199999</v>
      </c>
      <c r="F50" s="8">
        <f>INTMARB!F50+GIC!F50</f>
        <v>895.78446408000002</v>
      </c>
      <c r="G50" s="8">
        <f>INTMARB!G50+GIC!G50</f>
        <v>934.09139592000008</v>
      </c>
      <c r="H50" s="8">
        <f>INTMARB!H50+GIC!H50</f>
        <v>1190.1262435200001</v>
      </c>
      <c r="I50" s="8">
        <f>INTMARB!I50+GIC!I50</f>
        <v>1335.26367396</v>
      </c>
      <c r="J50" s="8">
        <f>INTMARB!J50+GIC!J50</f>
        <v>1354.9224700799998</v>
      </c>
      <c r="K50" s="8">
        <f>INTMARB!K50+GIC!K50</f>
        <v>1451.0431349999999</v>
      </c>
      <c r="L50" s="8">
        <f>INTMARB!L50+GIC!L50</f>
        <v>535.42333907999989</v>
      </c>
      <c r="M50" s="8">
        <f>INTMARB!M50+GIC!M50</f>
        <v>472.22407907999997</v>
      </c>
      <c r="N50" s="8">
        <f>INTMARB!N50+GIC!N50</f>
        <v>502.00768692000008</v>
      </c>
      <c r="O50" s="8">
        <f>INTMARB!O50+GIC!O50</f>
        <v>596.64851280000005</v>
      </c>
      <c r="P50" s="8">
        <f>INTMARB!P50+GIC!P50</f>
        <v>682.96524408000016</v>
      </c>
      <c r="Q50" s="8">
        <f>INTMARB!Q50+GIC!Q50</f>
        <v>798.9407679599999</v>
      </c>
      <c r="R50" s="8">
        <f>INTMARB!R50+GIC!R50</f>
        <v>563.76853704000007</v>
      </c>
      <c r="S50" s="8">
        <f>INTMARB!S50+GIC!S50</f>
        <v>45.10157796</v>
      </c>
      <c r="T50" s="8">
        <f>INTMARB!T50+GIC!T50</f>
        <v>553.66958555999975</v>
      </c>
      <c r="U50" s="8">
        <f>INTMARB!U50+GIC!U50</f>
        <v>498.92504075999983</v>
      </c>
      <c r="V50" s="8">
        <f>INTMARB!V50+GIC!V50</f>
        <v>648.8043948000003</v>
      </c>
      <c r="W50" s="8">
        <f>INTMARB!W50+GIC!W50</f>
        <v>736.42548491999992</v>
      </c>
      <c r="X50" s="8">
        <f>INTMARB!X50+GIC!X50</f>
        <v>861.2763487200001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29530.035810000001</v>
      </c>
      <c r="D51" s="27">
        <f>INTMARB!D51+GIC!D51</f>
        <v>28299.998430000007</v>
      </c>
      <c r="E51" s="27">
        <f>INTMARB!E51+GIC!E51</f>
        <v>29654.443169999999</v>
      </c>
      <c r="F51" s="27">
        <f>INTMARB!F51+GIC!F51</f>
        <v>32101.895430000004</v>
      </c>
      <c r="G51" s="27">
        <f>INTMARB!G51+GIC!G51</f>
        <v>30085.829729999994</v>
      </c>
      <c r="H51" s="27">
        <f>INTMARB!H51+GIC!H51</f>
        <v>28719.166410000002</v>
      </c>
      <c r="I51" s="27">
        <f>INTMARB!I51+GIC!I51</f>
        <v>29939.964120000004</v>
      </c>
      <c r="J51" s="27">
        <f>INTMARB!J51+GIC!J51</f>
        <v>26769.091139999997</v>
      </c>
      <c r="K51" s="27">
        <f>INTMARB!K51+GIC!K51</f>
        <v>26406.421470000001</v>
      </c>
      <c r="L51" s="27">
        <f>INTMARB!L51+GIC!L51</f>
        <v>22142.33901</v>
      </c>
      <c r="M51" s="27">
        <f>INTMARB!M51+GIC!M51</f>
        <v>22607.654849999999</v>
      </c>
      <c r="N51" s="27">
        <f>INTMARB!N51+GIC!N51</f>
        <v>22880.250360000002</v>
      </c>
      <c r="O51" s="27">
        <f>INTMARB!O51+GIC!O51</f>
        <v>22169.098710000006</v>
      </c>
      <c r="P51" s="27">
        <f>INTMARB!P51+GIC!P51</f>
        <v>21092.904360000004</v>
      </c>
      <c r="Q51" s="27">
        <f>INTMARB!Q51+GIC!Q51</f>
        <v>19927.898099999995</v>
      </c>
      <c r="R51" s="27">
        <f>INTMARB!R51+GIC!R51</f>
        <v>19833.986699999998</v>
      </c>
      <c r="S51" s="27">
        <f>INTMARB!S51+GIC!S51</f>
        <v>19878.720840000002</v>
      </c>
      <c r="T51" s="27">
        <f>INTMARB!T51+GIC!T51</f>
        <v>21426.773726160001</v>
      </c>
      <c r="U51" s="27">
        <f>INTMARB!U51+GIC!U51</f>
        <v>21678.521511239996</v>
      </c>
      <c r="V51" s="27">
        <f>INTMARB!V51+GIC!V51</f>
        <v>20026.094889239997</v>
      </c>
      <c r="W51" s="27">
        <f>INTMARB!W51+GIC!W51</f>
        <v>20533.991975640005</v>
      </c>
      <c r="X51" s="27">
        <f>INTMARB!X51+GIC!X51</f>
        <v>21999.520976400003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574.14459959999999</v>
      </c>
      <c r="D52" s="27">
        <f t="shared" ref="D52:X52" si="20">SUM(D53:D54)</f>
        <v>1345.6305719999998</v>
      </c>
      <c r="E52" s="27">
        <f t="shared" si="20"/>
        <v>669.38362920000009</v>
      </c>
      <c r="F52" s="27">
        <f t="shared" si="20"/>
        <v>529.67257199999995</v>
      </c>
      <c r="G52" s="27">
        <f t="shared" si="20"/>
        <v>545.54540040000006</v>
      </c>
      <c r="H52" s="27">
        <f t="shared" si="20"/>
        <v>511.08262920000004</v>
      </c>
      <c r="I52" s="27">
        <f t="shared" si="20"/>
        <v>484.483428</v>
      </c>
      <c r="J52" s="27">
        <f t="shared" si="20"/>
        <v>249.10554239999999</v>
      </c>
      <c r="K52" s="27">
        <f t="shared" si="20"/>
        <v>367.08019920000004</v>
      </c>
      <c r="L52" s="27">
        <f t="shared" si="20"/>
        <v>139.13911440000004</v>
      </c>
      <c r="M52" s="27">
        <f t="shared" si="20"/>
        <v>185.32799999999997</v>
      </c>
      <c r="N52" s="27">
        <f t="shared" si="20"/>
        <v>173.60240039999999</v>
      </c>
      <c r="O52" s="27">
        <f t="shared" si="20"/>
        <v>164.01011880000001</v>
      </c>
      <c r="P52" s="27">
        <f t="shared" si="20"/>
        <v>243.45635160000006</v>
      </c>
      <c r="Q52" s="27">
        <f t="shared" si="20"/>
        <v>412.87462919999996</v>
      </c>
      <c r="R52" s="27">
        <f t="shared" si="20"/>
        <v>425.30479200000002</v>
      </c>
      <c r="S52" s="27">
        <f t="shared" si="20"/>
        <v>469.92782759999994</v>
      </c>
      <c r="T52" s="27">
        <f t="shared" si="20"/>
        <v>550.05610439999998</v>
      </c>
      <c r="U52" s="27">
        <f t="shared" si="20"/>
        <v>1019.2279019999999</v>
      </c>
      <c r="V52" s="27">
        <f t="shared" si="20"/>
        <v>911.97245039999984</v>
      </c>
      <c r="W52" s="27">
        <f t="shared" si="20"/>
        <v>1681.0014671999995</v>
      </c>
      <c r="X52" s="27">
        <f t="shared" si="20"/>
        <v>1903.7818139999997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574.14459959999999</v>
      </c>
      <c r="D53" s="8">
        <f>INTMARB!D53+GIC!D53</f>
        <v>1345.6305719999998</v>
      </c>
      <c r="E53" s="8">
        <f>INTMARB!E53+GIC!E53</f>
        <v>669.38362920000009</v>
      </c>
      <c r="F53" s="8">
        <f>INTMARB!F53+GIC!F53</f>
        <v>529.67257199999995</v>
      </c>
      <c r="G53" s="8">
        <f>INTMARB!G53+GIC!G53</f>
        <v>545.54540040000006</v>
      </c>
      <c r="H53" s="8">
        <f>INTMARB!H53+GIC!H53</f>
        <v>511.08262920000004</v>
      </c>
      <c r="I53" s="8">
        <f>INTMARB!I53+GIC!I53</f>
        <v>484.483428</v>
      </c>
      <c r="J53" s="8">
        <f>INTMARB!J53+GIC!J53</f>
        <v>249.10554239999999</v>
      </c>
      <c r="K53" s="8">
        <f>INTMARB!K53+GIC!K53</f>
        <v>367.08019920000004</v>
      </c>
      <c r="L53" s="8">
        <f>INTMARB!L53+GIC!L53</f>
        <v>139.13911440000004</v>
      </c>
      <c r="M53" s="8">
        <f>INTMARB!M53+GIC!M53</f>
        <v>185.32799999999997</v>
      </c>
      <c r="N53" s="8">
        <f>INTMARB!N53+GIC!N53</f>
        <v>173.60240039999999</v>
      </c>
      <c r="O53" s="8">
        <f>INTMARB!O53+GIC!O53</f>
        <v>163.73522880000002</v>
      </c>
      <c r="P53" s="8">
        <f>INTMARB!P53+GIC!P53</f>
        <v>242.81417160000007</v>
      </c>
      <c r="Q53" s="8">
        <f>INTMARB!Q53+GIC!Q53</f>
        <v>402.97462919999992</v>
      </c>
      <c r="R53" s="8">
        <f>INTMARB!R53+GIC!R53</f>
        <v>415.129572</v>
      </c>
      <c r="S53" s="8">
        <f>INTMARB!S53+GIC!S53</f>
        <v>458.74445759999992</v>
      </c>
      <c r="T53" s="8">
        <f>INTMARB!T53+GIC!T53</f>
        <v>538.8427044</v>
      </c>
      <c r="U53" s="8">
        <f>INTMARB!U53+GIC!U53</f>
        <v>1009.7493119999998</v>
      </c>
      <c r="V53" s="8">
        <f>INTMARB!V53+GIC!V53</f>
        <v>902.5720703999998</v>
      </c>
      <c r="W53" s="8">
        <f>INTMARB!W53+GIC!W53</f>
        <v>1671.6142871999996</v>
      </c>
      <c r="X53" s="8">
        <f>INTMARB!X53+GIC!X53</f>
        <v>1894.1448239999997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0.27488999999999997</v>
      </c>
      <c r="P54" s="45">
        <f>INTMARB!P54+GIC!P54</f>
        <v>0.64218000000000008</v>
      </c>
      <c r="Q54" s="45">
        <f>INTMARB!Q54+GIC!Q54</f>
        <v>9.9000000000000057</v>
      </c>
      <c r="R54" s="45">
        <f>INTMARB!R54+GIC!R54</f>
        <v>10.175219999999996</v>
      </c>
      <c r="S54" s="45">
        <f>INTMARB!S54+GIC!S54</f>
        <v>11.183370000000002</v>
      </c>
      <c r="T54" s="45">
        <f>INTMARB!T54+GIC!T54</f>
        <v>11.213400000000005</v>
      </c>
      <c r="U54" s="45">
        <f>INTMARB!U54+GIC!U54</f>
        <v>9.478589999999997</v>
      </c>
      <c r="V54" s="45">
        <f>INTMARB!V54+GIC!V54</f>
        <v>9.400380000000002</v>
      </c>
      <c r="W54" s="45">
        <f>INTMARB!W54+GIC!W54</f>
        <v>9.3871800000000007</v>
      </c>
      <c r="X54" s="45">
        <f>INTMARB!X54+GIC!X54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12949.440537599998</v>
      </c>
      <c r="D61" s="49">
        <f t="shared" si="21"/>
        <v>10003.054924799997</v>
      </c>
      <c r="E61" s="49">
        <f t="shared" si="21"/>
        <v>11025.908948879996</v>
      </c>
      <c r="F61" s="49">
        <f t="shared" si="21"/>
        <v>13331.807596799999</v>
      </c>
      <c r="G61" s="49">
        <f t="shared" si="21"/>
        <v>14616.336268799998</v>
      </c>
      <c r="H61" s="49">
        <f t="shared" si="21"/>
        <v>14972.384447999995</v>
      </c>
      <c r="I61" s="49">
        <f t="shared" si="21"/>
        <v>14687.120448000001</v>
      </c>
      <c r="J61" s="49">
        <f t="shared" si="21"/>
        <v>15341.528342879996</v>
      </c>
      <c r="K61" s="49">
        <f t="shared" si="21"/>
        <v>18187.971281280003</v>
      </c>
      <c r="L61" s="49">
        <f t="shared" si="21"/>
        <v>18153.685168559994</v>
      </c>
      <c r="M61" s="49">
        <f t="shared" si="21"/>
        <v>18962.972081279997</v>
      </c>
      <c r="N61" s="49">
        <f t="shared" si="21"/>
        <v>17132.109765119993</v>
      </c>
      <c r="O61" s="49">
        <f t="shared" si="21"/>
        <v>17966.698507440011</v>
      </c>
      <c r="P61" s="49">
        <f t="shared" si="21"/>
        <v>17350.747812000001</v>
      </c>
      <c r="Q61" s="49">
        <f t="shared" si="21"/>
        <v>17457.148377359987</v>
      </c>
      <c r="R61" s="49">
        <f t="shared" si="21"/>
        <v>17030.640141359996</v>
      </c>
      <c r="S61" s="49">
        <f t="shared" si="21"/>
        <v>17629.11043632001</v>
      </c>
      <c r="T61" s="49">
        <f t="shared" si="21"/>
        <v>17999.496721439995</v>
      </c>
      <c r="U61" s="49">
        <f t="shared" si="21"/>
        <v>17531.904225600018</v>
      </c>
      <c r="V61" s="49">
        <f t="shared" si="21"/>
        <v>18014.742324719988</v>
      </c>
      <c r="W61" s="49">
        <f t="shared" si="21"/>
        <v>18068.622512400001</v>
      </c>
      <c r="X61" s="49">
        <f t="shared" si="21"/>
        <v>19257.884735759995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12949.440537599998</v>
      </c>
      <c r="D62" s="52">
        <f>INTMARB!D62+GIC!D62</f>
        <v>10003.054924799997</v>
      </c>
      <c r="E62" s="52">
        <f>INTMARB!E62+GIC!E62</f>
        <v>11024.271014399996</v>
      </c>
      <c r="F62" s="52">
        <f>INTMARB!F62+GIC!F62</f>
        <v>13331.807596799999</v>
      </c>
      <c r="G62" s="52">
        <f>INTMARB!G62+GIC!G62</f>
        <v>14616.336268799998</v>
      </c>
      <c r="H62" s="52">
        <f>INTMARB!H62+GIC!H62</f>
        <v>14972.384447999995</v>
      </c>
      <c r="I62" s="52">
        <f>INTMARB!I62+GIC!I62</f>
        <v>14687.120448000001</v>
      </c>
      <c r="J62" s="52">
        <f>INTMARB!J62+GIC!J62</f>
        <v>15218.784403199996</v>
      </c>
      <c r="K62" s="52">
        <f>INTMARB!K62+GIC!K62</f>
        <v>17868.143865600003</v>
      </c>
      <c r="L62" s="52">
        <f>INTMARB!L62+GIC!L62</f>
        <v>17668.223999999995</v>
      </c>
      <c r="M62" s="52">
        <f>INTMARB!M62+GIC!M62</f>
        <v>18611.824492799999</v>
      </c>
      <c r="N62" s="52">
        <f>INTMARB!N62+GIC!N62</f>
        <v>16520.896223999993</v>
      </c>
      <c r="O62" s="52">
        <f>INTMARB!O62+GIC!O62</f>
        <v>17348.351328000008</v>
      </c>
      <c r="P62" s="52">
        <f>INTMARB!P62+GIC!P62</f>
        <v>16702.1120448</v>
      </c>
      <c r="Q62" s="52">
        <f>INTMARB!Q62+GIC!Q62</f>
        <v>16910.992223999991</v>
      </c>
      <c r="R62" s="52">
        <f>INTMARB!R62+GIC!R62</f>
        <v>16384.256179199994</v>
      </c>
      <c r="S62" s="52">
        <f>INTMARB!S62+GIC!S62</f>
        <v>16819.376313600013</v>
      </c>
      <c r="T62" s="52">
        <f>INTMARB!T62+GIC!T62</f>
        <v>17068.688179199995</v>
      </c>
      <c r="U62" s="52">
        <f>INTMARB!U62+GIC!U62</f>
        <v>16594.699564800016</v>
      </c>
      <c r="V62" s="52">
        <f>INTMARB!V62+GIC!V62</f>
        <v>16740.557567999986</v>
      </c>
      <c r="W62" s="52">
        <f>INTMARB!W62+GIC!W62</f>
        <v>16585.4009664</v>
      </c>
      <c r="X62" s="52">
        <f>INTMARB!X62+GIC!X62</f>
        <v>17726.606150399995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1.6379344800000002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2.89375632</v>
      </c>
      <c r="K64" s="52">
        <f>INTMARB!K64+GIC!K64</f>
        <v>2.2930689599999998</v>
      </c>
      <c r="L64" s="52">
        <f>INTMARB!L64+GIC!L64</f>
        <v>2.4571965599999999</v>
      </c>
      <c r="M64" s="52">
        <f>INTMARB!M64+GIC!M64</f>
        <v>7.0435310400000004</v>
      </c>
      <c r="N64" s="52">
        <f>INTMARB!N64+GIC!N64</f>
        <v>30.248225279999996</v>
      </c>
      <c r="O64" s="52">
        <f>INTMARB!O64+GIC!O64</f>
        <v>62.189421840000001</v>
      </c>
      <c r="P64" s="52">
        <f>INTMARB!P64+GIC!P64</f>
        <v>44.881331040000006</v>
      </c>
      <c r="Q64" s="52">
        <f>INTMARB!Q64+GIC!Q64</f>
        <v>44.062265519999997</v>
      </c>
      <c r="R64" s="52">
        <f>INTMARB!R64+GIC!R64</f>
        <v>41.386690799999997</v>
      </c>
      <c r="S64" s="52">
        <f>INTMARB!S64+GIC!S64</f>
        <v>40.349443680000007</v>
      </c>
      <c r="T64" s="52">
        <f>INTMARB!T64+GIC!T64</f>
        <v>41.270523840000003</v>
      </c>
      <c r="U64" s="52">
        <f>INTMARB!U64+GIC!U64</f>
        <v>48.104521920000003</v>
      </c>
      <c r="V64" s="52">
        <f>INTMARB!V64+GIC!V64</f>
        <v>43.368015600000007</v>
      </c>
      <c r="W64" s="52">
        <f>INTMARB!W64+GIC!W64</f>
        <v>42.217353360000004</v>
      </c>
      <c r="X64" s="52">
        <f>INTMARB!X64+GIC!X64</f>
        <v>52.940487599999997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0.10008</v>
      </c>
      <c r="P65" s="52">
        <f>INTMARB!P65+GIC!P65</f>
        <v>0.70019999999999993</v>
      </c>
      <c r="Q65" s="52">
        <f>INTMARB!Q65+GIC!Q65</f>
        <v>8.1000000000000014</v>
      </c>
      <c r="R65" s="52">
        <f>INTMARB!R65+GIC!R65</f>
        <v>4.800239999999997</v>
      </c>
      <c r="S65" s="52">
        <f>INTMARB!S65+GIC!S65</f>
        <v>7.1002799999999988</v>
      </c>
      <c r="T65" s="52">
        <f>INTMARB!T65+GIC!T65</f>
        <v>8.4675600000000006</v>
      </c>
      <c r="U65" s="52">
        <f>INTMARB!U65+GIC!U65</f>
        <v>8.5085999999999977</v>
      </c>
      <c r="V65" s="52">
        <f>INTMARB!V65+GIC!V65</f>
        <v>8.5208400000000015</v>
      </c>
      <c r="W65" s="52">
        <f>INTMARB!W65+GIC!W65</f>
        <v>8.5204799999999992</v>
      </c>
      <c r="X65" s="52">
        <f>INTMARB!X65+GIC!X65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7.646399999999999</v>
      </c>
      <c r="M67" s="52">
        <f>INTMARB!M67+GIC!M67</f>
        <v>139.54679999999996</v>
      </c>
      <c r="N67" s="52">
        <f>INTMARB!N67+GIC!N67</f>
        <v>141.45840000000001</v>
      </c>
      <c r="O67" s="52">
        <f>INTMARB!O67+GIC!O67</f>
        <v>175.86720000000003</v>
      </c>
      <c r="P67" s="52">
        <f>INTMARB!P67+GIC!P67</f>
        <v>165.07736496000001</v>
      </c>
      <c r="Q67" s="52">
        <f>INTMARB!Q67+GIC!Q67</f>
        <v>123.33362831999999</v>
      </c>
      <c r="R67" s="52">
        <f>INTMARB!R67+GIC!R67</f>
        <v>182.15432496000003</v>
      </c>
      <c r="S67" s="52">
        <f>INTMARB!S67+GIC!S67</f>
        <v>240.97476671999999</v>
      </c>
      <c r="T67" s="52">
        <f>INTMARB!T67+GIC!T67</f>
        <v>269.96405327999997</v>
      </c>
      <c r="U67" s="52">
        <f>INTMARB!U67+GIC!U67</f>
        <v>268.07794128</v>
      </c>
      <c r="V67" s="52">
        <f>INTMARB!V67+GIC!V67</f>
        <v>289.9420574400001</v>
      </c>
      <c r="W67" s="52">
        <f>INTMARB!W67+GIC!W67</f>
        <v>271.61287200000004</v>
      </c>
      <c r="X67" s="52">
        <f>INTMARB!X67+GIC!X67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171.62981999999997</v>
      </c>
      <c r="L68" s="52">
        <f>INTMARB!L68+GIC!L68</f>
        <v>362.71488528000003</v>
      </c>
      <c r="M68" s="52">
        <f>INTMARB!M68+GIC!M68</f>
        <v>5.4676857600000019</v>
      </c>
      <c r="N68" s="52">
        <f>INTMARB!N68+GIC!N68</f>
        <v>28.229744160000003</v>
      </c>
      <c r="O68" s="52">
        <f>INTMARB!O68+GIC!O68</f>
        <v>131.6824776</v>
      </c>
      <c r="P68" s="52">
        <f>INTMARB!P68+GIC!P68</f>
        <v>151.37858447999997</v>
      </c>
      <c r="Q68" s="52">
        <f>INTMARB!Q68+GIC!Q68</f>
        <v>102.29991119999998</v>
      </c>
      <c r="R68" s="52">
        <f>INTMARB!R68+GIC!R68</f>
        <v>134.04980304</v>
      </c>
      <c r="S68" s="52">
        <f>INTMARB!S68+GIC!S68</f>
        <v>34.09223904000001</v>
      </c>
      <c r="T68" s="52">
        <f>INTMARB!T68+GIC!T68</f>
        <v>71.535640320000013</v>
      </c>
      <c r="U68" s="52">
        <f>INTMARB!U68+GIC!U68</f>
        <v>14.671147679999995</v>
      </c>
      <c r="V68" s="52">
        <f>INTMARB!V68+GIC!V68</f>
        <v>130.74146063999999</v>
      </c>
      <c r="W68" s="52">
        <f>INTMARB!W68+GIC!W68</f>
        <v>155.87441279999999</v>
      </c>
      <c r="X68" s="52">
        <f>INTMARB!X68+GIC!X68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119.85018336000002</v>
      </c>
      <c r="K69" s="52">
        <f>INTMARB!K69+GIC!K69</f>
        <v>145.90452671999998</v>
      </c>
      <c r="L69" s="52">
        <f>INTMARB!L69+GIC!L69</f>
        <v>112.64268672</v>
      </c>
      <c r="M69" s="52">
        <f>INTMARB!M69+GIC!M69</f>
        <v>199.08957168000003</v>
      </c>
      <c r="N69" s="52">
        <f>INTMARB!N69+GIC!N69</f>
        <v>411.27717167999998</v>
      </c>
      <c r="O69" s="52">
        <f>INTMARB!O69+GIC!O69</f>
        <v>248.50800000000001</v>
      </c>
      <c r="P69" s="52">
        <f>INTMARB!P69+GIC!P69</f>
        <v>286.59828671999998</v>
      </c>
      <c r="Q69" s="52">
        <f>INTMARB!Q69+GIC!Q69</f>
        <v>268.36034832000001</v>
      </c>
      <c r="R69" s="52">
        <f>INTMARB!R69+GIC!R69</f>
        <v>283.99290336000001</v>
      </c>
      <c r="S69" s="52">
        <f>INTMARB!S69+GIC!S69</f>
        <v>487.21739327999978</v>
      </c>
      <c r="T69" s="52">
        <f>INTMARB!T69+GIC!T69</f>
        <v>539.57076480000012</v>
      </c>
      <c r="U69" s="52">
        <f>INTMARB!U69+GIC!U69</f>
        <v>597.84244991999981</v>
      </c>
      <c r="V69" s="52">
        <f>INTMARB!V69+GIC!V69</f>
        <v>801.61238304000017</v>
      </c>
      <c r="W69" s="52">
        <f>INTMARB!W69+GIC!W69</f>
        <v>1004.9964278399998</v>
      </c>
      <c r="X69" s="52">
        <f>INTMARB!X69+GIC!X69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110.08075463999998</v>
      </c>
      <c r="K2" s="21">
        <f t="shared" si="0"/>
        <v>222.53275980000004</v>
      </c>
      <c r="L2" s="21">
        <f t="shared" si="0"/>
        <v>49.837844879999999</v>
      </c>
      <c r="M2" s="21">
        <f t="shared" si="0"/>
        <v>49.809343679999998</v>
      </c>
      <c r="N2" s="21">
        <f t="shared" si="0"/>
        <v>28.676700000000004</v>
      </c>
      <c r="O2" s="21">
        <f t="shared" si="0"/>
        <v>44.022069000000016</v>
      </c>
      <c r="P2" s="21">
        <f t="shared" si="0"/>
        <v>128.92190687999999</v>
      </c>
      <c r="Q2" s="21">
        <f t="shared" si="0"/>
        <v>248.41037987999999</v>
      </c>
      <c r="R2" s="21">
        <f t="shared" si="0"/>
        <v>138.355074</v>
      </c>
      <c r="S2" s="21">
        <f t="shared" si="0"/>
        <v>97.477571879999999</v>
      </c>
      <c r="T2" s="21">
        <f t="shared" si="0"/>
        <v>86.556951000000012</v>
      </c>
      <c r="U2" s="21">
        <f t="shared" si="0"/>
        <v>56.137507920000004</v>
      </c>
      <c r="V2" s="21">
        <f t="shared" si="0"/>
        <v>106.10725787999998</v>
      </c>
      <c r="W2" s="21">
        <f t="shared" si="0"/>
        <v>133.72892207999999</v>
      </c>
      <c r="X2" s="21">
        <f t="shared" si="0"/>
        <v>105.32698487999998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110.08075463999998</v>
      </c>
      <c r="K26" s="27">
        <f t="shared" si="13"/>
        <v>222.53275980000004</v>
      </c>
      <c r="L26" s="27">
        <f t="shared" si="13"/>
        <v>49.837844879999999</v>
      </c>
      <c r="M26" s="27">
        <f t="shared" si="13"/>
        <v>49.809343679999998</v>
      </c>
      <c r="N26" s="27">
        <f t="shared" si="13"/>
        <v>28.676700000000004</v>
      </c>
      <c r="O26" s="27">
        <f t="shared" si="13"/>
        <v>44.022069000000016</v>
      </c>
      <c r="P26" s="27">
        <f t="shared" si="13"/>
        <v>128.92190687999999</v>
      </c>
      <c r="Q26" s="27">
        <f t="shared" si="13"/>
        <v>248.41037987999999</v>
      </c>
      <c r="R26" s="27">
        <f t="shared" si="13"/>
        <v>138.355074</v>
      </c>
      <c r="S26" s="27">
        <f t="shared" si="13"/>
        <v>97.477571879999999</v>
      </c>
      <c r="T26" s="27">
        <f t="shared" si="13"/>
        <v>86.556951000000012</v>
      </c>
      <c r="U26" s="27">
        <f t="shared" si="13"/>
        <v>56.137507920000004</v>
      </c>
      <c r="V26" s="27">
        <f t="shared" si="13"/>
        <v>106.10725787999998</v>
      </c>
      <c r="W26" s="27">
        <f t="shared" ref="W26:X26" si="14">SUM(W27,W33)</f>
        <v>133.72892207999999</v>
      </c>
      <c r="X26" s="27">
        <f t="shared" si="14"/>
        <v>105.32698487999998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110.08075463999998</v>
      </c>
      <c r="K33" s="19">
        <f t="shared" si="17"/>
        <v>222.53275980000004</v>
      </c>
      <c r="L33" s="19">
        <f t="shared" si="17"/>
        <v>49.837844879999999</v>
      </c>
      <c r="M33" s="19">
        <f t="shared" si="17"/>
        <v>49.809343679999998</v>
      </c>
      <c r="N33" s="19">
        <f t="shared" si="17"/>
        <v>28.676700000000004</v>
      </c>
      <c r="O33" s="19">
        <f t="shared" si="17"/>
        <v>44.022069000000016</v>
      </c>
      <c r="P33" s="19">
        <f t="shared" si="17"/>
        <v>128.92190687999999</v>
      </c>
      <c r="Q33" s="19">
        <f t="shared" si="17"/>
        <v>248.41037987999999</v>
      </c>
      <c r="R33" s="19">
        <f t="shared" si="17"/>
        <v>138.355074</v>
      </c>
      <c r="S33" s="19">
        <f t="shared" si="17"/>
        <v>97.477571879999999</v>
      </c>
      <c r="T33" s="19">
        <f t="shared" si="17"/>
        <v>86.556951000000012</v>
      </c>
      <c r="U33" s="19">
        <f t="shared" si="17"/>
        <v>56.137507920000004</v>
      </c>
      <c r="V33" s="19">
        <f t="shared" si="17"/>
        <v>106.10725787999998</v>
      </c>
      <c r="W33" s="19">
        <f t="shared" ref="W33:X33" si="18">SUM(W34:W50)</f>
        <v>133.72892207999999</v>
      </c>
      <c r="X33" s="19">
        <f t="shared" si="18"/>
        <v>105.32698487999998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63.726029640000007</v>
      </c>
      <c r="K43" s="8">
        <f>INTMARB_IN!K43+INTMARB_EX!K43</f>
        <v>57.353400000000015</v>
      </c>
      <c r="L43" s="8">
        <f>INTMARB_IN!L43+INTMARB_EX!L43</f>
        <v>19.117888919999999</v>
      </c>
      <c r="M43" s="8">
        <f>INTMARB_IN!M43+INTMARB_EX!M43</f>
        <v>35.049329639999996</v>
      </c>
      <c r="N43" s="8">
        <f>INTMARB_IN!N43+INTMARB_EX!N43</f>
        <v>28.676700000000004</v>
      </c>
      <c r="O43" s="8">
        <f>INTMARB_IN!O43+INTMARB_EX!O43</f>
        <v>44.022069000000016</v>
      </c>
      <c r="P43" s="8">
        <f>INTMARB_IN!P43+INTMARB_EX!P43</f>
        <v>128.92190687999999</v>
      </c>
      <c r="Q43" s="8">
        <f>INTMARB_IN!Q43+INTMARB_EX!Q43</f>
        <v>248.41037987999999</v>
      </c>
      <c r="R43" s="8">
        <f>INTMARB_IN!R43+INTMARB_EX!R43</f>
        <v>138.355074</v>
      </c>
      <c r="S43" s="8">
        <f>INTMARB_IN!S43+INTMARB_EX!S43</f>
        <v>97.477571879999999</v>
      </c>
      <c r="T43" s="8">
        <f>INTMARB_IN!T43+INTMARB_EX!T43</f>
        <v>86.556951000000012</v>
      </c>
      <c r="U43" s="8">
        <f>INTMARB_IN!U43+INTMARB_EX!U43</f>
        <v>56.137507920000004</v>
      </c>
      <c r="V43" s="8">
        <f>INTMARB_IN!V43+INTMARB_EX!V43</f>
        <v>106.10725787999998</v>
      </c>
      <c r="W43" s="8">
        <f>INTMARB_IN!W43+INTMARB_EX!W43</f>
        <v>133.72892207999999</v>
      </c>
      <c r="X43" s="8">
        <f>INTMARB_IN!X43+INTMARB_EX!X43</f>
        <v>105.32698487999998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43.777409039999988</v>
      </c>
      <c r="K44" s="8">
        <f>INTMARB_IN!K44+INTMARB_EX!K44</f>
        <v>162.60204384000002</v>
      </c>
      <c r="L44" s="8">
        <f>INTMARB_IN!L44+INTMARB_EX!L44</f>
        <v>28.14264</v>
      </c>
      <c r="M44" s="8">
        <f>INTMARB_IN!M44+INTMARB_EX!M44</f>
        <v>12.182698080000002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2.57731596</v>
      </c>
      <c r="K46" s="8">
        <f>INTMARB_IN!K46+INTMARB_EX!K46</f>
        <v>2.57731596</v>
      </c>
      <c r="L46" s="8">
        <f>INTMARB_IN!L46+INTMARB_EX!L46</f>
        <v>2.57731596</v>
      </c>
      <c r="M46" s="8">
        <f>INTMARB_IN!M46+INTMARB_EX!M46</f>
        <v>2.57731596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30.586669150496707</v>
      </c>
      <c r="K2" s="21">
        <f t="shared" si="0"/>
        <v>61.062016700898205</v>
      </c>
      <c r="L2" s="21">
        <f t="shared" si="0"/>
        <v>22.957897678696675</v>
      </c>
      <c r="M2" s="21">
        <f t="shared" si="0"/>
        <v>20.149883866734459</v>
      </c>
      <c r="N2" s="21">
        <f t="shared" si="0"/>
        <v>10.97761662623815</v>
      </c>
      <c r="O2" s="21">
        <f t="shared" si="0"/>
        <v>14.87826624545573</v>
      </c>
      <c r="P2" s="21">
        <f t="shared" si="0"/>
        <v>41.341243536692225</v>
      </c>
      <c r="Q2" s="21">
        <f t="shared" si="0"/>
        <v>96.862934330053449</v>
      </c>
      <c r="R2" s="21">
        <f t="shared" si="0"/>
        <v>54.542682887497975</v>
      </c>
      <c r="S2" s="21">
        <f t="shared" si="0"/>
        <v>38.825221095688285</v>
      </c>
      <c r="T2" s="21">
        <f t="shared" si="0"/>
        <v>37.001329240561027</v>
      </c>
      <c r="U2" s="21">
        <f t="shared" si="0"/>
        <v>24.625854679542492</v>
      </c>
      <c r="V2" s="21">
        <f t="shared" si="0"/>
        <v>41.324140474344418</v>
      </c>
      <c r="W2" s="21">
        <f t="shared" si="0"/>
        <v>49.106890158496277</v>
      </c>
      <c r="X2" s="21">
        <f t="shared" si="0"/>
        <v>37.044490803457549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30.586669150496707</v>
      </c>
      <c r="K26" s="27">
        <f t="shared" si="14"/>
        <v>61.062016700898205</v>
      </c>
      <c r="L26" s="27">
        <f t="shared" si="14"/>
        <v>22.957897678696675</v>
      </c>
      <c r="M26" s="27">
        <f t="shared" si="14"/>
        <v>20.149883866734459</v>
      </c>
      <c r="N26" s="27">
        <f t="shared" si="14"/>
        <v>10.97761662623815</v>
      </c>
      <c r="O26" s="27">
        <f t="shared" si="14"/>
        <v>14.87826624545573</v>
      </c>
      <c r="P26" s="27">
        <f t="shared" si="14"/>
        <v>41.341243536692225</v>
      </c>
      <c r="Q26" s="27">
        <f t="shared" si="14"/>
        <v>96.862934330053449</v>
      </c>
      <c r="R26" s="27">
        <f t="shared" si="14"/>
        <v>54.542682887497975</v>
      </c>
      <c r="S26" s="27">
        <f t="shared" si="14"/>
        <v>38.825221095688285</v>
      </c>
      <c r="T26" s="27">
        <f t="shared" si="14"/>
        <v>37.001329240561027</v>
      </c>
      <c r="U26" s="27">
        <f t="shared" si="14"/>
        <v>24.625854679542492</v>
      </c>
      <c r="V26" s="27">
        <f t="shared" si="14"/>
        <v>41.324140474344418</v>
      </c>
      <c r="W26" s="27">
        <f t="shared" si="14"/>
        <v>49.106890158496277</v>
      </c>
      <c r="X26" s="27">
        <f t="shared" si="14"/>
        <v>37.044490803457549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30.586669150496707</v>
      </c>
      <c r="K33" s="19">
        <f t="shared" si="18"/>
        <v>61.062016700898205</v>
      </c>
      <c r="L33" s="19">
        <f t="shared" si="18"/>
        <v>22.957897678696675</v>
      </c>
      <c r="M33" s="19">
        <f t="shared" si="18"/>
        <v>20.149883866734459</v>
      </c>
      <c r="N33" s="19">
        <f t="shared" si="18"/>
        <v>10.97761662623815</v>
      </c>
      <c r="O33" s="19">
        <f t="shared" si="18"/>
        <v>14.87826624545573</v>
      </c>
      <c r="P33" s="19">
        <f t="shared" si="18"/>
        <v>41.341243536692225</v>
      </c>
      <c r="Q33" s="19">
        <f t="shared" si="18"/>
        <v>96.862934330053449</v>
      </c>
      <c r="R33" s="19">
        <f t="shared" si="18"/>
        <v>54.542682887497975</v>
      </c>
      <c r="S33" s="19">
        <f t="shared" si="18"/>
        <v>38.825221095688285</v>
      </c>
      <c r="T33" s="19">
        <f t="shared" si="18"/>
        <v>37.001329240561027</v>
      </c>
      <c r="U33" s="19">
        <f t="shared" si="18"/>
        <v>24.625854679542492</v>
      </c>
      <c r="V33" s="19">
        <f t="shared" si="18"/>
        <v>41.324140474344418</v>
      </c>
      <c r="W33" s="19">
        <f t="shared" si="18"/>
        <v>49.106890158496277</v>
      </c>
      <c r="X33" s="19">
        <f t="shared" si="18"/>
        <v>37.044490803457549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30.586669150496707</v>
      </c>
      <c r="K43" s="8">
        <v>37.807979073185635</v>
      </c>
      <c r="L43" s="8">
        <v>15.55360446771461</v>
      </c>
      <c r="M43" s="8">
        <v>20.149883866734459</v>
      </c>
      <c r="N43" s="8">
        <v>10.97761662623815</v>
      </c>
      <c r="O43" s="8">
        <v>14.87826624545573</v>
      </c>
      <c r="P43" s="8">
        <v>41.341243536692225</v>
      </c>
      <c r="Q43" s="8">
        <v>96.862934330053449</v>
      </c>
      <c r="R43" s="8">
        <v>54.542682887497975</v>
      </c>
      <c r="S43" s="8">
        <v>38.825221095688285</v>
      </c>
      <c r="T43" s="8">
        <v>37.001329240561027</v>
      </c>
      <c r="U43" s="8">
        <v>24.625854679542492</v>
      </c>
      <c r="V43" s="8">
        <v>41.324140474344418</v>
      </c>
      <c r="W43" s="8">
        <v>49.106890158496277</v>
      </c>
      <c r="X43" s="8">
        <v>37.044490803457549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22.891201723850784</v>
      </c>
      <c r="L44" s="8">
        <v>6.7830943039904108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0.36283590386178582</v>
      </c>
      <c r="L46" s="8">
        <v>0.62119890699165303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79.494085489503277</v>
      </c>
      <c r="K2" s="21">
        <f t="shared" si="0"/>
        <v>161.47074309910187</v>
      </c>
      <c r="L2" s="21">
        <f t="shared" si="0"/>
        <v>26.879947201303324</v>
      </c>
      <c r="M2" s="21">
        <f t="shared" si="0"/>
        <v>29.659459813265535</v>
      </c>
      <c r="N2" s="21">
        <f t="shared" si="0"/>
        <v>17.699083373761852</v>
      </c>
      <c r="O2" s="21">
        <f t="shared" si="0"/>
        <v>29.143802754544286</v>
      </c>
      <c r="P2" s="21">
        <f t="shared" si="0"/>
        <v>87.580663343307762</v>
      </c>
      <c r="Q2" s="21">
        <f t="shared" si="0"/>
        <v>151.54744554994656</v>
      </c>
      <c r="R2" s="21">
        <f t="shared" si="0"/>
        <v>83.812391112502013</v>
      </c>
      <c r="S2" s="21">
        <f t="shared" si="0"/>
        <v>58.652350784311714</v>
      </c>
      <c r="T2" s="21">
        <f t="shared" si="0"/>
        <v>49.555621759438985</v>
      </c>
      <c r="U2" s="21">
        <f t="shared" si="0"/>
        <v>31.511653240457512</v>
      </c>
      <c r="V2" s="21">
        <f t="shared" si="0"/>
        <v>64.78311740565556</v>
      </c>
      <c r="W2" s="21">
        <f t="shared" si="0"/>
        <v>84.622031921503719</v>
      </c>
      <c r="X2" s="21">
        <f t="shared" si="0"/>
        <v>68.282494076542434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79.494085489503277</v>
      </c>
      <c r="K26" s="27">
        <f t="shared" si="7"/>
        <v>161.47074309910187</v>
      </c>
      <c r="L26" s="27">
        <f t="shared" si="7"/>
        <v>26.879947201303324</v>
      </c>
      <c r="M26" s="27">
        <f t="shared" si="7"/>
        <v>29.659459813265535</v>
      </c>
      <c r="N26" s="27">
        <f t="shared" si="7"/>
        <v>17.699083373761852</v>
      </c>
      <c r="O26" s="27">
        <f t="shared" si="7"/>
        <v>29.143802754544286</v>
      </c>
      <c r="P26" s="27">
        <f t="shared" si="7"/>
        <v>87.580663343307762</v>
      </c>
      <c r="Q26" s="27">
        <f t="shared" si="7"/>
        <v>151.54744554994656</v>
      </c>
      <c r="R26" s="27">
        <f t="shared" si="7"/>
        <v>83.812391112502013</v>
      </c>
      <c r="S26" s="27">
        <f t="shared" si="7"/>
        <v>58.652350784311714</v>
      </c>
      <c r="T26" s="27">
        <f t="shared" si="7"/>
        <v>49.555621759438985</v>
      </c>
      <c r="U26" s="27">
        <f t="shared" si="7"/>
        <v>31.511653240457512</v>
      </c>
      <c r="V26" s="27">
        <f t="shared" si="7"/>
        <v>64.78311740565556</v>
      </c>
      <c r="W26" s="27">
        <f t="shared" si="7"/>
        <v>84.622031921503719</v>
      </c>
      <c r="X26" s="27">
        <f t="shared" si="7"/>
        <v>68.282494076542434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79.494085489503277</v>
      </c>
      <c r="K33" s="19">
        <f t="shared" si="9"/>
        <v>161.47074309910187</v>
      </c>
      <c r="L33" s="19">
        <f t="shared" si="9"/>
        <v>26.879947201303324</v>
      </c>
      <c r="M33" s="19">
        <f t="shared" si="9"/>
        <v>29.659459813265535</v>
      </c>
      <c r="N33" s="19">
        <f t="shared" si="9"/>
        <v>17.699083373761852</v>
      </c>
      <c r="O33" s="19">
        <f t="shared" si="9"/>
        <v>29.143802754544286</v>
      </c>
      <c r="P33" s="19">
        <f t="shared" si="9"/>
        <v>87.580663343307762</v>
      </c>
      <c r="Q33" s="19">
        <f t="shared" si="9"/>
        <v>151.54744554994656</v>
      </c>
      <c r="R33" s="19">
        <f t="shared" si="9"/>
        <v>83.812391112502013</v>
      </c>
      <c r="S33" s="19">
        <f t="shared" si="9"/>
        <v>58.652350784311714</v>
      </c>
      <c r="T33" s="19">
        <f t="shared" si="9"/>
        <v>49.555621759438985</v>
      </c>
      <c r="U33" s="19">
        <f t="shared" si="9"/>
        <v>31.511653240457512</v>
      </c>
      <c r="V33" s="19">
        <f t="shared" si="9"/>
        <v>64.78311740565556</v>
      </c>
      <c r="W33" s="19">
        <f t="shared" si="9"/>
        <v>84.622031921503719</v>
      </c>
      <c r="X33" s="19">
        <f t="shared" si="9"/>
        <v>68.282494076542434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33.139360489503304</v>
      </c>
      <c r="K43" s="8">
        <v>19.54542092681438</v>
      </c>
      <c r="L43" s="8">
        <v>3.564284452285388</v>
      </c>
      <c r="M43" s="8">
        <v>14.899445773265535</v>
      </c>
      <c r="N43" s="8">
        <v>17.699083373761852</v>
      </c>
      <c r="O43" s="8">
        <v>29.143802754544286</v>
      </c>
      <c r="P43" s="8">
        <v>87.580663343307762</v>
      </c>
      <c r="Q43" s="8">
        <v>151.54744554994656</v>
      </c>
      <c r="R43" s="8">
        <v>83.812391112502013</v>
      </c>
      <c r="S43" s="8">
        <v>58.652350784311714</v>
      </c>
      <c r="T43" s="8">
        <v>49.555621759438985</v>
      </c>
      <c r="U43" s="8">
        <v>31.511653240457512</v>
      </c>
      <c r="V43" s="8">
        <v>64.78311740565556</v>
      </c>
      <c r="W43" s="8">
        <v>84.622031921503719</v>
      </c>
      <c r="X43" s="8">
        <v>68.282494076542434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43.777409039999988</v>
      </c>
      <c r="K44" s="8">
        <v>139.71084211614925</v>
      </c>
      <c r="L44" s="8">
        <v>21.35954569600959</v>
      </c>
      <c r="M44" s="8">
        <v>12.182698080000002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2.57731596</v>
      </c>
      <c r="K46" s="8">
        <v>2.2144800561382141</v>
      </c>
      <c r="L46" s="8">
        <v>1.9561170530083469</v>
      </c>
      <c r="M46" s="8">
        <v>2.57731596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86645.058266960375</v>
      </c>
      <c r="D2" s="21">
        <f t="shared" ref="D2:X2" si="0">SUM(D3,D17,D22,D25,D26,D51,D52)</f>
        <v>90643.436685406763</v>
      </c>
      <c r="E2" s="21">
        <f t="shared" si="0"/>
        <v>91521.532559832776</v>
      </c>
      <c r="F2" s="21">
        <f t="shared" si="0"/>
        <v>98155.982417660925</v>
      </c>
      <c r="G2" s="21">
        <f t="shared" si="0"/>
        <v>95748.32718811532</v>
      </c>
      <c r="H2" s="21">
        <f t="shared" si="0"/>
        <v>92026.215875256894</v>
      </c>
      <c r="I2" s="21">
        <f t="shared" si="0"/>
        <v>95711.967010909138</v>
      </c>
      <c r="J2" s="21">
        <f t="shared" si="0"/>
        <v>93690.198625336474</v>
      </c>
      <c r="K2" s="21">
        <f t="shared" si="0"/>
        <v>91463.302552276014</v>
      </c>
      <c r="L2" s="21">
        <f t="shared" si="0"/>
        <v>77463.248823057656</v>
      </c>
      <c r="M2" s="21">
        <f t="shared" si="0"/>
        <v>75220.186753877919</v>
      </c>
      <c r="N2" s="21">
        <f t="shared" si="0"/>
        <v>81241.209904959847</v>
      </c>
      <c r="O2" s="21">
        <f t="shared" si="0"/>
        <v>79529.422002619045</v>
      </c>
      <c r="P2" s="21">
        <f t="shared" si="0"/>
        <v>70342.677866939193</v>
      </c>
      <c r="Q2" s="21">
        <f t="shared" si="0"/>
        <v>69607.604002363834</v>
      </c>
      <c r="R2" s="21">
        <f t="shared" si="0"/>
        <v>70800.292073455508</v>
      </c>
      <c r="S2" s="21">
        <f t="shared" si="0"/>
        <v>69273.614453782138</v>
      </c>
      <c r="T2" s="21">
        <f t="shared" si="0"/>
        <v>72656.433430558362</v>
      </c>
      <c r="U2" s="21">
        <f t="shared" si="0"/>
        <v>72480.973092302418</v>
      </c>
      <c r="V2" s="21">
        <f t="shared" si="0"/>
        <v>70915.369907435321</v>
      </c>
      <c r="W2" s="21">
        <f t="shared" si="0"/>
        <v>65391.329781990586</v>
      </c>
      <c r="X2" s="21">
        <f t="shared" si="0"/>
        <v>70568.495240892982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24603.509462360373</v>
      </c>
      <c r="D3" s="24">
        <f t="shared" ref="D3:X3" si="2">SUM(D4,D8,D11)</f>
        <v>24104.614990726768</v>
      </c>
      <c r="E3" s="24">
        <f t="shared" si="2"/>
        <v>24887.415138312779</v>
      </c>
      <c r="F3" s="24">
        <f t="shared" si="2"/>
        <v>30510.933831260922</v>
      </c>
      <c r="G3" s="24">
        <f t="shared" si="2"/>
        <v>29197.36584175532</v>
      </c>
      <c r="H3" s="24">
        <f t="shared" si="2"/>
        <v>27996.272397216897</v>
      </c>
      <c r="I3" s="24">
        <f t="shared" si="2"/>
        <v>32443.437610909128</v>
      </c>
      <c r="J3" s="24">
        <f t="shared" si="2"/>
        <v>33539.455574776497</v>
      </c>
      <c r="K3" s="24">
        <f t="shared" si="2"/>
        <v>33577.412053876003</v>
      </c>
      <c r="L3" s="24">
        <f t="shared" si="2"/>
        <v>28193.098375617665</v>
      </c>
      <c r="M3" s="24">
        <f t="shared" si="2"/>
        <v>26689.877395877942</v>
      </c>
      <c r="N3" s="24">
        <f t="shared" si="2"/>
        <v>31837.149485439841</v>
      </c>
      <c r="O3" s="24">
        <f t="shared" si="2"/>
        <v>30116.909902219038</v>
      </c>
      <c r="P3" s="24">
        <f t="shared" si="2"/>
        <v>23160.44470589919</v>
      </c>
      <c r="Q3" s="24">
        <f t="shared" si="2"/>
        <v>22918.014023923839</v>
      </c>
      <c r="R3" s="24">
        <f t="shared" si="2"/>
        <v>23628.162800335529</v>
      </c>
      <c r="S3" s="24">
        <f t="shared" si="2"/>
        <v>20951.81673350215</v>
      </c>
      <c r="T3" s="24">
        <f t="shared" si="2"/>
        <v>20959.961885998349</v>
      </c>
      <c r="U3" s="24">
        <f t="shared" si="2"/>
        <v>19784.714913782416</v>
      </c>
      <c r="V3" s="24">
        <f t="shared" si="2"/>
        <v>18999.32950815533</v>
      </c>
      <c r="W3" s="24">
        <f t="shared" si="2"/>
        <v>13406.818544190579</v>
      </c>
      <c r="X3" s="24">
        <f t="shared" si="2"/>
        <v>15070.661919132986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963.27474909564728</v>
      </c>
      <c r="D4" s="19">
        <f t="shared" ref="D4:X4" si="4">SUM(D5:D7)</f>
        <v>1442.595980517101</v>
      </c>
      <c r="E4" s="19">
        <f t="shared" si="4"/>
        <v>744.36868059146161</v>
      </c>
      <c r="F4" s="19">
        <f t="shared" si="4"/>
        <v>924.6050050375776</v>
      </c>
      <c r="G4" s="19">
        <f t="shared" si="4"/>
        <v>872.74260216000016</v>
      </c>
      <c r="H4" s="19">
        <f t="shared" si="4"/>
        <v>986.56161648000023</v>
      </c>
      <c r="I4" s="19">
        <f t="shared" si="4"/>
        <v>488.92272264000002</v>
      </c>
      <c r="J4" s="19">
        <f t="shared" si="4"/>
        <v>342.77633544000003</v>
      </c>
      <c r="K4" s="19">
        <f t="shared" si="4"/>
        <v>306.36853896000002</v>
      </c>
      <c r="L4" s="19">
        <f t="shared" si="4"/>
        <v>223.66226783999997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390.84334871999994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441.54107447999996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si="4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178.14221567999999</v>
      </c>
      <c r="H5" s="8">
        <f>INTAVI!H5+NRGSUP!H5</f>
        <v>195.70569216000001</v>
      </c>
      <c r="I5" s="8">
        <f>INTAVI!I5+NRGSUP!I5</f>
        <v>145.52483616000001</v>
      </c>
      <c r="J5" s="8">
        <f>INTAVI!J5+NRGSUP!J5</f>
        <v>158.06987328000002</v>
      </c>
      <c r="K5" s="8">
        <f>INTAVI!K5+NRGSUP!K5</f>
        <v>228.32342544000002</v>
      </c>
      <c r="L5" s="8">
        <f>INTAVI!L5+NRGSUP!L5</f>
        <v>143.01561647999998</v>
      </c>
      <c r="M5" s="8">
        <f>INTAVI!M5+NRGSUP!M5</f>
        <v>137.99788464</v>
      </c>
      <c r="N5" s="8">
        <f>INTAVI!N5+NRGSUP!N5</f>
        <v>313.63052688000005</v>
      </c>
      <c r="O5" s="8">
        <f>INTAVI!O5+NRGSUP!O5</f>
        <v>363.81138288</v>
      </c>
      <c r="P5" s="8">
        <f>INTAVI!P5+NRGSUP!P5</f>
        <v>313.63052687999999</v>
      </c>
      <c r="Q5" s="8">
        <f>INTAVI!Q5+NRGSUP!Q5</f>
        <v>336.21173519999991</v>
      </c>
      <c r="R5" s="8">
        <f>INTAVI!R5+NRGSUP!R5</f>
        <v>275.994708</v>
      </c>
      <c r="S5" s="8">
        <f>INTAVI!S5+NRGSUP!S5</f>
        <v>316.13974655999999</v>
      </c>
      <c r="T5" s="8">
        <f>INTAVI!T5+NRGSUP!T5</f>
        <v>420.22372127999995</v>
      </c>
      <c r="U5" s="8">
        <f>INTAVI!U5+NRGSUP!U5</f>
        <v>432.83526527999999</v>
      </c>
      <c r="V5" s="8">
        <f>INTAVI!V5+NRGSUP!V5</f>
        <v>407.57538623999994</v>
      </c>
      <c r="W5" s="8">
        <f>INTAVI!W5+NRGSUP!W5</f>
        <v>268.39735824000002</v>
      </c>
      <c r="X5" s="8">
        <f>INTAVI!X5+NRGSUP!X5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10.363921920000001</v>
      </c>
      <c r="D6" s="8">
        <f>INTAVI!D6+NRGSUP!D6</f>
        <v>23.394769199999999</v>
      </c>
      <c r="E6" s="8">
        <f>INTAVI!E6+NRGSUP!E6</f>
        <v>33.803645039999999</v>
      </c>
      <c r="F6" s="8">
        <f>INTAVI!F6+NRGSUP!F6</f>
        <v>907.32948767999994</v>
      </c>
      <c r="G6" s="8">
        <f>INTAVI!G6+NRGSUP!G6</f>
        <v>694.60038648000022</v>
      </c>
      <c r="H6" s="8">
        <f>INTAVI!H6+NRGSUP!H6</f>
        <v>790.85592432000021</v>
      </c>
      <c r="I6" s="8">
        <f>INTAVI!I6+NRGSUP!I6</f>
        <v>343.39788648000001</v>
      </c>
      <c r="J6" s="8">
        <f>INTAVI!J6+NRGSUP!J6</f>
        <v>184.70646216000003</v>
      </c>
      <c r="K6" s="8">
        <f>INTAVI!K6+NRGSUP!K6</f>
        <v>78.045113520000015</v>
      </c>
      <c r="L6" s="8">
        <f>INTAVI!L6+NRGSUP!L6</f>
        <v>80.646651360000007</v>
      </c>
      <c r="M6" s="8">
        <f>INTAVI!M6+NRGSUP!M6</f>
        <v>145.68407568000003</v>
      </c>
      <c r="N6" s="8">
        <f>INTAVI!N6+NRGSUP!N6</f>
        <v>325.18746216</v>
      </c>
      <c r="O6" s="8">
        <f>INTAVI!O6+NRGSUP!O6</f>
        <v>163.89450000000002</v>
      </c>
      <c r="P6" s="8">
        <f>INTAVI!P6+NRGSUP!P6</f>
        <v>156.08988648000005</v>
      </c>
      <c r="Q6" s="8">
        <f>INTAVI!Q6+NRGSUP!Q6</f>
        <v>54.631613520000023</v>
      </c>
      <c r="R6" s="8">
        <f>INTAVI!R6+NRGSUP!R6</f>
        <v>36.420848640000003</v>
      </c>
      <c r="S6" s="8">
        <f>INTAVI!S6+NRGSUP!S6</f>
        <v>26.015037839999998</v>
      </c>
      <c r="T6" s="8">
        <f>INTAVI!T6+NRGSUP!T6</f>
        <v>21.317353199999999</v>
      </c>
      <c r="U6" s="8">
        <f>INTAVI!U6+NRGSUP!U6</f>
        <v>18.374233680000003</v>
      </c>
      <c r="V6" s="8">
        <f>INTAVI!V6+NRGSUP!V6</f>
        <v>4.3683631199999988</v>
      </c>
      <c r="W6" s="8">
        <f>INTAVI!W6+NRGSUP!W6</f>
        <v>32.585121360000002</v>
      </c>
      <c r="X6" s="8">
        <f>INTAVI!X6+NRGSUP!X6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952.91082717564723</v>
      </c>
      <c r="D7" s="8">
        <f>INTAVI!D7+NRGSUP!D7</f>
        <v>1419.2012113171011</v>
      </c>
      <c r="E7" s="8">
        <f>INTAVI!E7+NRGSUP!E7</f>
        <v>710.56503555146162</v>
      </c>
      <c r="F7" s="8">
        <f>INTAVI!F7+NRGSUP!F7</f>
        <v>17.275517357577645</v>
      </c>
      <c r="G7" s="8">
        <f>INTAVI!G7+NRGSUP!G7</f>
        <v>0</v>
      </c>
      <c r="H7" s="8">
        <f>INTAVI!H7+NRGSUP!H7</f>
        <v>0</v>
      </c>
      <c r="I7" s="8">
        <f>INTAVI!I7+NRGSUP!I7</f>
        <v>0</v>
      </c>
      <c r="J7" s="8">
        <f>INTAVI!J7+NRGSUP!J7</f>
        <v>0</v>
      </c>
      <c r="K7" s="8">
        <f>INTAVI!K7+NRGSUP!K7</f>
        <v>0</v>
      </c>
      <c r="L7" s="8">
        <f>INTAVI!L7+NRGSUP!L7</f>
        <v>0</v>
      </c>
      <c r="M7" s="8">
        <f>INTAVI!M7+NRGSUP!M7</f>
        <v>0</v>
      </c>
      <c r="N7" s="8">
        <f>INTAVI!N7+NRGSUP!N7</f>
        <v>0</v>
      </c>
      <c r="O7" s="8">
        <f>INTAVI!O7+NRGSUP!O7</f>
        <v>0</v>
      </c>
      <c r="P7" s="8">
        <f>INTAVI!P7+NRGSUP!P7</f>
        <v>0</v>
      </c>
      <c r="Q7" s="8">
        <f>INTAVI!Q7+NRGSUP!Q7</f>
        <v>0</v>
      </c>
      <c r="R7" s="8">
        <f>INTAVI!R7+NRGSUP!R7</f>
        <v>0</v>
      </c>
      <c r="S7" s="8">
        <f>INTAVI!S7+NRGSUP!S7</f>
        <v>0</v>
      </c>
      <c r="T7" s="8">
        <f>INTAVI!T7+NRGSUP!T7</f>
        <v>0</v>
      </c>
      <c r="U7" s="8">
        <f>INTAVI!U7+NRGSUP!U7</f>
        <v>0</v>
      </c>
      <c r="V7" s="8">
        <f>INTAVI!V7+NRGSUP!V7</f>
        <v>0</v>
      </c>
      <c r="W7" s="8">
        <f>INTAVI!W7+NRGSUP!W7</f>
        <v>0</v>
      </c>
      <c r="X7" s="8">
        <f>INTAVI!X7+NRGSUP!X7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22861.384641966964</v>
      </c>
      <c r="D8" s="19">
        <f t="shared" ref="D8:X8" si="6">SUM(D9:D10)</f>
        <v>22391.714274871854</v>
      </c>
      <c r="E8" s="19">
        <f t="shared" si="6"/>
        <v>23827.49959116611</v>
      </c>
      <c r="F8" s="19">
        <f t="shared" si="6"/>
        <v>28923.081095996306</v>
      </c>
      <c r="G8" s="19">
        <f t="shared" si="6"/>
        <v>27831.567379766162</v>
      </c>
      <c r="H8" s="19">
        <f t="shared" si="6"/>
        <v>26681.841148058622</v>
      </c>
      <c r="I8" s="19">
        <f t="shared" si="6"/>
        <v>31188.651471478661</v>
      </c>
      <c r="J8" s="19">
        <f t="shared" si="6"/>
        <v>32608.575499336497</v>
      </c>
      <c r="K8" s="19">
        <f t="shared" si="6"/>
        <v>32514.944496529919</v>
      </c>
      <c r="L8" s="19">
        <f t="shared" si="6"/>
        <v>27363.223194177663</v>
      </c>
      <c r="M8" s="19">
        <f t="shared" si="6"/>
        <v>25496.380861109657</v>
      </c>
      <c r="N8" s="19">
        <f t="shared" si="6"/>
        <v>29591.008630196255</v>
      </c>
      <c r="O8" s="19">
        <f t="shared" si="6"/>
        <v>28589.50967103766</v>
      </c>
      <c r="P8" s="19">
        <f t="shared" si="6"/>
        <v>21767.787314908659</v>
      </c>
      <c r="Q8" s="19">
        <f t="shared" si="6"/>
        <v>21584.883098557391</v>
      </c>
      <c r="R8" s="19">
        <f t="shared" si="6"/>
        <v>22105.66174481553</v>
      </c>
      <c r="S8" s="19">
        <f t="shared" si="6"/>
        <v>19367.599093102148</v>
      </c>
      <c r="T8" s="19">
        <f t="shared" si="6"/>
        <v>19624.450123674171</v>
      </c>
      <c r="U8" s="19">
        <f t="shared" si="6"/>
        <v>18454.755952271687</v>
      </c>
      <c r="V8" s="19">
        <f t="shared" si="6"/>
        <v>17672.408789152021</v>
      </c>
      <c r="W8" s="19">
        <f t="shared" si="6"/>
        <v>12279.224781184283</v>
      </c>
      <c r="X8" s="19">
        <f t="shared" si="6"/>
        <v>13769.404835512567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930.63511782630951</v>
      </c>
      <c r="H9" s="8">
        <f>INTAVI!H9+NRGSUP!H9</f>
        <v>1287.3037493817292</v>
      </c>
      <c r="I9" s="8">
        <f>INTAVI!I9+NRGSUP!I9</f>
        <v>1639.8138243025874</v>
      </c>
      <c r="J9" s="8">
        <f>INTAVI!J9+NRGSUP!J9</f>
        <v>2742.351525</v>
      </c>
      <c r="K9" s="8">
        <f>INTAVI!K9+NRGSUP!K9</f>
        <v>1714.564763589822</v>
      </c>
      <c r="L9" s="8">
        <f>INTAVI!L9+NRGSUP!L9</f>
        <v>1092.592745860492</v>
      </c>
      <c r="M9" s="8">
        <f>INTAVI!M9+NRGSUP!M9</f>
        <v>1327.637224095557</v>
      </c>
      <c r="N9" s="8">
        <f>INTAVI!N9+NRGSUP!N9</f>
        <v>1685.8061569025251</v>
      </c>
      <c r="O9" s="8">
        <f>INTAVI!O9+NRGSUP!O9</f>
        <v>2390.3363522676468</v>
      </c>
      <c r="P9" s="8">
        <f>INTAVI!P9+NRGSUP!P9</f>
        <v>1595.0194095618353</v>
      </c>
      <c r="Q9" s="8">
        <f>INTAVI!Q9+NRGSUP!Q9</f>
        <v>1459.928616283757</v>
      </c>
      <c r="R9" s="8">
        <f>INTAVI!R9+NRGSUP!R9</f>
        <v>1540.8685557280974</v>
      </c>
      <c r="S9" s="8">
        <f>INTAVI!S9+NRGSUP!S9</f>
        <v>1498.4150091719953</v>
      </c>
      <c r="T9" s="8">
        <f>INTAVI!T9+NRGSUP!T9</f>
        <v>1450.1456258309927</v>
      </c>
      <c r="U9" s="8">
        <f>INTAVI!U9+NRGSUP!U9</f>
        <v>1376.2805897534934</v>
      </c>
      <c r="V9" s="8">
        <f>INTAVI!V9+NRGSUP!V9</f>
        <v>1604.3428717481097</v>
      </c>
      <c r="W9" s="8">
        <f>INTAVI!W9+NRGSUP!W9</f>
        <v>1286.8173237097535</v>
      </c>
      <c r="X9" s="8">
        <f>INTAVI!X9+NRGSUP!X9</f>
        <v>1408.6776965010617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22861.384641966964</v>
      </c>
      <c r="D10" s="8">
        <f>INTAVI!D10+NRGSUP!D10</f>
        <v>22391.714274871854</v>
      </c>
      <c r="E10" s="8">
        <f>INTAVI!E10+NRGSUP!E10</f>
        <v>23827.49959116611</v>
      </c>
      <c r="F10" s="8">
        <f>INTAVI!F10+NRGSUP!F10</f>
        <v>28923.081095996306</v>
      </c>
      <c r="G10" s="8">
        <f>INTAVI!G10+NRGSUP!G10</f>
        <v>26900.932261939852</v>
      </c>
      <c r="H10" s="8">
        <f>INTAVI!H10+NRGSUP!H10</f>
        <v>25394.537398676894</v>
      </c>
      <c r="I10" s="8">
        <f>INTAVI!I10+NRGSUP!I10</f>
        <v>29548.837647176075</v>
      </c>
      <c r="J10" s="8">
        <f>INTAVI!J10+NRGSUP!J10</f>
        <v>29866.223974336499</v>
      </c>
      <c r="K10" s="8">
        <f>INTAVI!K10+NRGSUP!K10</f>
        <v>30800.379732940099</v>
      </c>
      <c r="L10" s="8">
        <f>INTAVI!L10+NRGSUP!L10</f>
        <v>26270.63044831717</v>
      </c>
      <c r="M10" s="8">
        <f>INTAVI!M10+NRGSUP!M10</f>
        <v>24168.7436370141</v>
      </c>
      <c r="N10" s="8">
        <f>INTAVI!N10+NRGSUP!N10</f>
        <v>27905.202473293728</v>
      </c>
      <c r="O10" s="8">
        <f>INTAVI!O10+NRGSUP!O10</f>
        <v>26199.173318770012</v>
      </c>
      <c r="P10" s="8">
        <f>INTAVI!P10+NRGSUP!P10</f>
        <v>20172.767905346824</v>
      </c>
      <c r="Q10" s="8">
        <f>INTAVI!Q10+NRGSUP!Q10</f>
        <v>20124.954482273635</v>
      </c>
      <c r="R10" s="8">
        <f>INTAVI!R10+NRGSUP!R10</f>
        <v>20564.793189087432</v>
      </c>
      <c r="S10" s="8">
        <f>INTAVI!S10+NRGSUP!S10</f>
        <v>17869.184083930151</v>
      </c>
      <c r="T10" s="8">
        <f>INTAVI!T10+NRGSUP!T10</f>
        <v>18174.304497843179</v>
      </c>
      <c r="U10" s="8">
        <f>INTAVI!U10+NRGSUP!U10</f>
        <v>17078.475362518195</v>
      </c>
      <c r="V10" s="8">
        <f>INTAVI!V10+NRGSUP!V10</f>
        <v>16068.065917403912</v>
      </c>
      <c r="W10" s="8">
        <f>INTAVI!W10+NRGSUP!W10</f>
        <v>10992.407457474528</v>
      </c>
      <c r="X10" s="8">
        <f>INTAVI!X10+NRGSUP!X10</f>
        <v>12360.727139011506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778.85007129776113</v>
      </c>
      <c r="D11" s="19">
        <f t="shared" ref="D11:X11" si="8">SUM(D12:D16)</f>
        <v>270.3047353378123</v>
      </c>
      <c r="E11" s="19">
        <f t="shared" si="8"/>
        <v>315.54686655520544</v>
      </c>
      <c r="F11" s="19">
        <f t="shared" si="8"/>
        <v>663.24773022703926</v>
      </c>
      <c r="G11" s="19">
        <f t="shared" si="8"/>
        <v>493.0558598291575</v>
      </c>
      <c r="H11" s="19">
        <f t="shared" si="8"/>
        <v>327.8696326782723</v>
      </c>
      <c r="I11" s="19">
        <f t="shared" si="8"/>
        <v>765.86341679046825</v>
      </c>
      <c r="J11" s="19">
        <f t="shared" si="8"/>
        <v>588.1037399999999</v>
      </c>
      <c r="K11" s="19">
        <f t="shared" si="8"/>
        <v>756.09901838608312</v>
      </c>
      <c r="L11" s="19">
        <f t="shared" si="8"/>
        <v>606.21291360000021</v>
      </c>
      <c r="M11" s="19">
        <f t="shared" si="8"/>
        <v>909.81457444828527</v>
      </c>
      <c r="N11" s="19">
        <f t="shared" si="8"/>
        <v>1607.3228662035881</v>
      </c>
      <c r="O11" s="19">
        <f t="shared" si="8"/>
        <v>999.6943483013772</v>
      </c>
      <c r="P11" s="19">
        <f t="shared" si="8"/>
        <v>922.93697763053228</v>
      </c>
      <c r="Q11" s="19">
        <f t="shared" si="8"/>
        <v>942.28757664644843</v>
      </c>
      <c r="R11" s="19">
        <f t="shared" si="8"/>
        <v>1210.0854988799997</v>
      </c>
      <c r="S11" s="19">
        <f t="shared" si="8"/>
        <v>1242.0628559999998</v>
      </c>
      <c r="T11" s="19">
        <f t="shared" si="8"/>
        <v>893.97068784417775</v>
      </c>
      <c r="U11" s="19">
        <f t="shared" si="8"/>
        <v>878.74946255072712</v>
      </c>
      <c r="V11" s="19">
        <f t="shared" si="8"/>
        <v>914.97696964330646</v>
      </c>
      <c r="W11" s="19">
        <f t="shared" si="8"/>
        <v>826.61128340629693</v>
      </c>
      <c r="X11" s="19">
        <f t="shared" si="8"/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778.85007129776113</v>
      </c>
      <c r="D13" s="8">
        <f>INTAVI!D13+NRGSUP!D13</f>
        <v>270.3047353378123</v>
      </c>
      <c r="E13" s="8">
        <f>INTAVI!E13+NRGSUP!E13</f>
        <v>315.54686655520544</v>
      </c>
      <c r="F13" s="8">
        <f>INTAVI!F13+NRGSUP!F13</f>
        <v>663.24773022703926</v>
      </c>
      <c r="G13" s="8">
        <f>INTAVI!G13+NRGSUP!G13</f>
        <v>493.0558598291575</v>
      </c>
      <c r="H13" s="8">
        <f>INTAVI!H13+NRGSUP!H13</f>
        <v>327.8696326782723</v>
      </c>
      <c r="I13" s="8">
        <f>INTAVI!I13+NRGSUP!I13</f>
        <v>765.86341679046825</v>
      </c>
      <c r="J13" s="8">
        <f>INTAVI!J13+NRGSUP!J13</f>
        <v>588.1037399999999</v>
      </c>
      <c r="K13" s="8">
        <f>INTAVI!K13+NRGSUP!K13</f>
        <v>756.09901838608312</v>
      </c>
      <c r="L13" s="8">
        <f>INTAVI!L13+NRGSUP!L13</f>
        <v>606.21291360000021</v>
      </c>
      <c r="M13" s="8">
        <f>INTAVI!M13+NRGSUP!M13</f>
        <v>909.81457444828527</v>
      </c>
      <c r="N13" s="8">
        <f>INTAVI!N13+NRGSUP!N13</f>
        <v>1607.3228662035881</v>
      </c>
      <c r="O13" s="8">
        <f>INTAVI!O13+NRGSUP!O13</f>
        <v>999.6943483013772</v>
      </c>
      <c r="P13" s="8">
        <f>INTAVI!P13+NRGSUP!P13</f>
        <v>922.93697763053228</v>
      </c>
      <c r="Q13" s="8">
        <f>INTAVI!Q13+NRGSUP!Q13</f>
        <v>942.28757664644843</v>
      </c>
      <c r="R13" s="8">
        <f>INTAVI!R13+NRGSUP!R13</f>
        <v>1210.0854988799997</v>
      </c>
      <c r="S13" s="8">
        <f>INTAVI!S13+NRGSUP!S13</f>
        <v>1242.0628559999998</v>
      </c>
      <c r="T13" s="8">
        <f>INTAVI!T13+NRGSUP!T13</f>
        <v>893.97068784417775</v>
      </c>
      <c r="U13" s="8">
        <f>INTAVI!U13+NRGSUP!U13</f>
        <v>878.74946255072712</v>
      </c>
      <c r="V13" s="8">
        <f>INTAVI!V13+NRGSUP!V13</f>
        <v>914.97696964330646</v>
      </c>
      <c r="W13" s="8">
        <f>INTAVI!W13+NRGSUP!W13</f>
        <v>826.61128340629693</v>
      </c>
      <c r="X13" s="8">
        <f>INTAVI!X13+NRGSUP!X13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4673.9921759999997</v>
      </c>
      <c r="D17" s="27">
        <f t="shared" ref="D17:X17" si="10">SUM(D18:D21)</f>
        <v>5513.9814719999995</v>
      </c>
      <c r="E17" s="27">
        <f t="shared" si="10"/>
        <v>6691.3323119999995</v>
      </c>
      <c r="F17" s="27">
        <f t="shared" si="10"/>
        <v>6670.7144639999997</v>
      </c>
      <c r="G17" s="27">
        <f t="shared" si="10"/>
        <v>6960.7905119999978</v>
      </c>
      <c r="H17" s="27">
        <f t="shared" si="10"/>
        <v>6612.4080719999993</v>
      </c>
      <c r="I17" s="27">
        <f t="shared" si="10"/>
        <v>6166.3342320000002</v>
      </c>
      <c r="J17" s="27">
        <f t="shared" si="10"/>
        <v>6192.55512</v>
      </c>
      <c r="K17" s="27">
        <f t="shared" si="10"/>
        <v>4403.1252959999993</v>
      </c>
      <c r="L17" s="27">
        <f t="shared" si="10"/>
        <v>2306.9522159999992</v>
      </c>
      <c r="M17" s="27">
        <f t="shared" si="10"/>
        <v>2266.9795439999998</v>
      </c>
      <c r="N17" s="27">
        <f t="shared" si="10"/>
        <v>1740.4405199999992</v>
      </c>
      <c r="O17" s="27">
        <f t="shared" si="10"/>
        <v>2202.2002080000002</v>
      </c>
      <c r="P17" s="27">
        <f t="shared" si="10"/>
        <v>2375.099064</v>
      </c>
      <c r="Q17" s="27">
        <f t="shared" si="10"/>
        <v>2220.6590640000009</v>
      </c>
      <c r="R17" s="27">
        <f t="shared" si="10"/>
        <v>2449.9799999999996</v>
      </c>
      <c r="S17" s="27">
        <f t="shared" si="10"/>
        <v>2360.0201039999993</v>
      </c>
      <c r="T17" s="27">
        <f t="shared" si="10"/>
        <v>2109.1861439999998</v>
      </c>
      <c r="U17" s="27">
        <f t="shared" si="10"/>
        <v>2186.7449760000009</v>
      </c>
      <c r="V17" s="27">
        <f t="shared" si="10"/>
        <v>2255.7628080000009</v>
      </c>
      <c r="W17" s="27">
        <f t="shared" si="10"/>
        <v>2318.59836</v>
      </c>
      <c r="X17" s="27">
        <f t="shared" si="10"/>
        <v>2612.2814640000001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367.87175999999994</v>
      </c>
      <c r="D19" s="8">
        <f>INTAVI!D19+NRGSUP!D19</f>
        <v>377.94167999999996</v>
      </c>
      <c r="E19" s="8">
        <f>INTAVI!E19+NRGSUP!E19</f>
        <v>506.97252000000009</v>
      </c>
      <c r="F19" s="8">
        <f>INTAVI!F19+NRGSUP!F19</f>
        <v>405.75384000000008</v>
      </c>
      <c r="G19" s="8">
        <f>INTAVI!G19+NRGSUP!G19</f>
        <v>448.83071999999981</v>
      </c>
      <c r="H19" s="8">
        <f>INTAVI!H19+NRGSUP!H19</f>
        <v>490.18931999999984</v>
      </c>
      <c r="I19" s="8">
        <f>INTAVI!I19+NRGSUP!I19</f>
        <v>485.59392000000003</v>
      </c>
      <c r="J19" s="8">
        <f>INTAVI!J19+NRGSUP!J19</f>
        <v>424.45511999999985</v>
      </c>
      <c r="K19" s="8">
        <f>INTAVI!K19+NRGSUP!K19</f>
        <v>273.80592000000007</v>
      </c>
      <c r="L19" s="8">
        <f>INTAVI!L19+NRGSUP!L19</f>
        <v>89.670239999999993</v>
      </c>
      <c r="M19" s="8">
        <f>INTAVI!M19+NRGSUP!M19</f>
        <v>0.55943999999999994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4306.1204159999998</v>
      </c>
      <c r="D20" s="8">
        <f>INTAVI!D20+NRGSUP!D20</f>
        <v>5136.0397919999996</v>
      </c>
      <c r="E20" s="8">
        <f>INTAVI!E20+NRGSUP!E20</f>
        <v>6184.3597919999993</v>
      </c>
      <c r="F20" s="8">
        <f>INTAVI!F20+NRGSUP!F20</f>
        <v>6264.9606239999994</v>
      </c>
      <c r="G20" s="8">
        <f>INTAVI!G20+NRGSUP!G20</f>
        <v>6511.9597919999978</v>
      </c>
      <c r="H20" s="8">
        <f>INTAVI!H20+NRGSUP!H20</f>
        <v>6122.2187519999998</v>
      </c>
      <c r="I20" s="8">
        <f>INTAVI!I20+NRGSUP!I20</f>
        <v>5680.7403119999999</v>
      </c>
      <c r="J20" s="8">
        <f>INTAVI!J20+NRGSUP!J20</f>
        <v>5768.1</v>
      </c>
      <c r="K20" s="8">
        <f>INTAVI!K20+NRGSUP!K20</f>
        <v>4129.3193759999995</v>
      </c>
      <c r="L20" s="8">
        <f>INTAVI!L20+NRGSUP!L20</f>
        <v>2217.2819759999993</v>
      </c>
      <c r="M20" s="8">
        <f>INTAVI!M20+NRGSUP!M20</f>
        <v>2266.4201039999998</v>
      </c>
      <c r="N20" s="8">
        <f>INTAVI!N20+NRGSUP!N20</f>
        <v>1740.4405199999992</v>
      </c>
      <c r="O20" s="8">
        <f>INTAVI!O20+NRGSUP!O20</f>
        <v>2202.2002080000002</v>
      </c>
      <c r="P20" s="8">
        <f>INTAVI!P20+NRGSUP!P20</f>
        <v>2375.099064</v>
      </c>
      <c r="Q20" s="8">
        <f>INTAVI!Q20+NRGSUP!Q20</f>
        <v>2220.6590640000009</v>
      </c>
      <c r="R20" s="8">
        <f>INTAVI!R20+NRGSUP!R20</f>
        <v>2449.9799999999996</v>
      </c>
      <c r="S20" s="8">
        <f>INTAVI!S20+NRGSUP!S20</f>
        <v>2360.0201039999993</v>
      </c>
      <c r="T20" s="8">
        <f>INTAVI!T20+NRGSUP!T20</f>
        <v>2109.1861439999998</v>
      </c>
      <c r="U20" s="8">
        <f>INTAVI!U20+NRGSUP!U20</f>
        <v>2186.7449760000009</v>
      </c>
      <c r="V20" s="8">
        <f>INTAVI!V20+NRGSUP!V20</f>
        <v>2255.7628080000009</v>
      </c>
      <c r="W20" s="8">
        <f>INTAVI!W20+NRGSUP!W20</f>
        <v>2318.59836</v>
      </c>
      <c r="X20" s="8">
        <f>INTAVI!X20+NRGSUP!X20</f>
        <v>2612.2814640000001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10.245789839999999</v>
      </c>
      <c r="D22" s="27">
        <f t="shared" ref="D22:X22" si="12">SUM(D23:D24)</f>
        <v>14.779298159999998</v>
      </c>
      <c r="E22" s="27">
        <f t="shared" si="12"/>
        <v>12.108938159999997</v>
      </c>
      <c r="F22" s="27">
        <f t="shared" si="12"/>
        <v>17.69762016</v>
      </c>
      <c r="G22" s="27">
        <f t="shared" si="12"/>
        <v>6.5202561599999997</v>
      </c>
      <c r="H22" s="27">
        <f t="shared" si="12"/>
        <v>14.903279159999999</v>
      </c>
      <c r="I22" s="27">
        <f t="shared" si="12"/>
        <v>26.080643159999997</v>
      </c>
      <c r="J22" s="27">
        <f t="shared" si="12"/>
        <v>23.286302160000002</v>
      </c>
      <c r="K22" s="27">
        <f t="shared" si="12"/>
        <v>37.258007159999998</v>
      </c>
      <c r="L22" s="27">
        <f t="shared" si="12"/>
        <v>39.12077399999999</v>
      </c>
      <c r="M22" s="27">
        <f t="shared" si="12"/>
        <v>36.326432999999994</v>
      </c>
      <c r="N22" s="27">
        <f t="shared" si="12"/>
        <v>36.326432999999994</v>
      </c>
      <c r="O22" s="27">
        <f t="shared" si="12"/>
        <v>1.8627668399999997</v>
      </c>
      <c r="P22" s="27">
        <f t="shared" si="12"/>
        <v>35.394858839999998</v>
      </c>
      <c r="Q22" s="27">
        <f t="shared" si="12"/>
        <v>30.737750999999999</v>
      </c>
      <c r="R22" s="27">
        <f t="shared" si="12"/>
        <v>36.326432999999994</v>
      </c>
      <c r="S22" s="27">
        <f t="shared" si="12"/>
        <v>41.915114999999993</v>
      </c>
      <c r="T22" s="27">
        <f t="shared" si="12"/>
        <v>52.478677680000004</v>
      </c>
      <c r="U22" s="27">
        <f t="shared" si="12"/>
        <v>65.915547720000021</v>
      </c>
      <c r="V22" s="27">
        <f t="shared" si="12"/>
        <v>65.07095099999998</v>
      </c>
      <c r="W22" s="27">
        <f t="shared" si="12"/>
        <v>72.460218600000005</v>
      </c>
      <c r="X22" s="27">
        <f t="shared" si="12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10.245789839999999</v>
      </c>
      <c r="D23" s="8">
        <f>INTAVI!D23+NRGSUP!D23</f>
        <v>14.779298159999998</v>
      </c>
      <c r="E23" s="8">
        <f>INTAVI!E23+NRGSUP!E23</f>
        <v>12.108938159999997</v>
      </c>
      <c r="F23" s="8">
        <f>INTAVI!F23+NRGSUP!F23</f>
        <v>17.69762016</v>
      </c>
      <c r="G23" s="8">
        <f>INTAVI!G23+NRGSUP!G23</f>
        <v>6.5202561599999997</v>
      </c>
      <c r="H23" s="8">
        <f>INTAVI!H23+NRGSUP!H23</f>
        <v>14.903279159999999</v>
      </c>
      <c r="I23" s="8">
        <f>INTAVI!I23+NRGSUP!I23</f>
        <v>26.080643159999997</v>
      </c>
      <c r="J23" s="8">
        <f>INTAVI!J23+NRGSUP!J23</f>
        <v>23.286302160000002</v>
      </c>
      <c r="K23" s="8">
        <f>INTAVI!K23+NRGSUP!K23</f>
        <v>37.258007159999998</v>
      </c>
      <c r="L23" s="8">
        <f>INTAVI!L23+NRGSUP!L23</f>
        <v>39.12077399999999</v>
      </c>
      <c r="M23" s="8">
        <f>INTAVI!M23+NRGSUP!M23</f>
        <v>36.326432999999994</v>
      </c>
      <c r="N23" s="8">
        <f>INTAVI!N23+NRGSUP!N23</f>
        <v>36.326432999999994</v>
      </c>
      <c r="O23" s="8">
        <f>INTAVI!O23+NRGSUP!O23</f>
        <v>1.8627668399999997</v>
      </c>
      <c r="P23" s="8">
        <f>INTAVI!P23+NRGSUP!P23</f>
        <v>35.394858839999998</v>
      </c>
      <c r="Q23" s="8">
        <f>INTAVI!Q23+NRGSUP!Q23</f>
        <v>30.737750999999999</v>
      </c>
      <c r="R23" s="8">
        <f>INTAVI!R23+NRGSUP!R23</f>
        <v>36.326432999999994</v>
      </c>
      <c r="S23" s="8">
        <f>INTAVI!S23+NRGSUP!S23</f>
        <v>41.915114999999993</v>
      </c>
      <c r="T23" s="8">
        <f>INTAVI!T23+NRGSUP!T23</f>
        <v>52.478677680000004</v>
      </c>
      <c r="U23" s="8">
        <f>INTAVI!U23+NRGSUP!U23</f>
        <v>65.915547720000021</v>
      </c>
      <c r="V23" s="8">
        <f>INTAVI!V23+NRGSUP!V23</f>
        <v>65.07095099999998</v>
      </c>
      <c r="W23" s="8">
        <f>INTAVI!W23+NRGSUP!W23</f>
        <v>72.460218600000005</v>
      </c>
      <c r="X23" s="8">
        <f>INTAVI!X23+NRGSUP!X23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27253.130429159999</v>
      </c>
      <c r="D26" s="27">
        <f t="shared" ref="D26:X26" si="14">SUM(D27,D33)</f>
        <v>31364.431922519998</v>
      </c>
      <c r="E26" s="27">
        <f t="shared" si="14"/>
        <v>29606.849372160003</v>
      </c>
      <c r="F26" s="27">
        <f t="shared" si="14"/>
        <v>28325.068500240006</v>
      </c>
      <c r="G26" s="27">
        <f t="shared" si="14"/>
        <v>28952.275447800002</v>
      </c>
      <c r="H26" s="27">
        <f t="shared" si="14"/>
        <v>28172.383087680006</v>
      </c>
      <c r="I26" s="27">
        <f t="shared" si="14"/>
        <v>26651.666976840002</v>
      </c>
      <c r="J26" s="27">
        <f t="shared" si="14"/>
        <v>26916.704945999998</v>
      </c>
      <c r="K26" s="27">
        <f t="shared" si="14"/>
        <v>26672.00552604</v>
      </c>
      <c r="L26" s="27">
        <f t="shared" si="14"/>
        <v>24642.599333039998</v>
      </c>
      <c r="M26" s="27">
        <f t="shared" si="14"/>
        <v>23434.020530999995</v>
      </c>
      <c r="N26" s="27">
        <f t="shared" si="14"/>
        <v>24573.440706119996</v>
      </c>
      <c r="O26" s="27">
        <f t="shared" si="14"/>
        <v>24875.340296760001</v>
      </c>
      <c r="P26" s="27">
        <f t="shared" si="14"/>
        <v>23435.378526600001</v>
      </c>
      <c r="Q26" s="27">
        <f t="shared" si="14"/>
        <v>24097.420434240001</v>
      </c>
      <c r="R26" s="27">
        <f t="shared" si="14"/>
        <v>24426.531348119996</v>
      </c>
      <c r="S26" s="27">
        <f t="shared" si="14"/>
        <v>25571.213833680002</v>
      </c>
      <c r="T26" s="27">
        <f t="shared" si="14"/>
        <v>27557.97689232001</v>
      </c>
      <c r="U26" s="27">
        <f t="shared" si="14"/>
        <v>27745.848241560005</v>
      </c>
      <c r="V26" s="27">
        <f t="shared" si="14"/>
        <v>28657.139300639996</v>
      </c>
      <c r="W26" s="27">
        <f t="shared" si="14"/>
        <v>27378.459216360006</v>
      </c>
      <c r="X26" s="27">
        <f t="shared" si="14"/>
        <v>28904.007519359991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223.24248</v>
      </c>
      <c r="D27" s="19">
        <f t="shared" ref="D27:X27" si="16">SUM(D28:D32)</f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131.25220164000001</v>
      </c>
      <c r="K27" s="19">
        <f t="shared" si="16"/>
        <v>3.0367310399999998</v>
      </c>
      <c r="L27" s="19">
        <f t="shared" si="16"/>
        <v>50.388026760000017</v>
      </c>
      <c r="M27" s="19">
        <f t="shared" si="16"/>
        <v>6.2118576000000001</v>
      </c>
      <c r="N27" s="19">
        <f t="shared" si="16"/>
        <v>0</v>
      </c>
      <c r="O27" s="19">
        <f t="shared" si="16"/>
        <v>6.3504842400000001</v>
      </c>
      <c r="P27" s="19">
        <f t="shared" si="16"/>
        <v>9.525610799999999</v>
      </c>
      <c r="Q27" s="19">
        <f t="shared" si="16"/>
        <v>12.700737360000005</v>
      </c>
      <c r="R27" s="19">
        <f t="shared" si="16"/>
        <v>19.051221599999998</v>
      </c>
      <c r="S27" s="19">
        <f t="shared" si="16"/>
        <v>19.051221600000002</v>
      </c>
      <c r="T27" s="19">
        <f t="shared" si="16"/>
        <v>19.492283160000003</v>
      </c>
      <c r="U27" s="19">
        <f t="shared" si="16"/>
        <v>42.310578959999987</v>
      </c>
      <c r="V27" s="19">
        <f t="shared" si="16"/>
        <v>73.690059239999997</v>
      </c>
      <c r="W27" s="19">
        <f t="shared" si="16"/>
        <v>90.652992119999979</v>
      </c>
      <c r="X27" s="19">
        <f t="shared" si="16"/>
        <v>83.152346399999985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223.24248</v>
      </c>
      <c r="D28" s="8">
        <f>INTAVI!D28+NRGSUP!D28</f>
        <v>42.310255319999989</v>
      </c>
      <c r="E28" s="8">
        <f>INTAVI!E28+NRGSUP!E28</f>
        <v>72.609220800000003</v>
      </c>
      <c r="F28" s="8">
        <f>INTAVI!F28+NRGSUP!F28</f>
        <v>114.82263216</v>
      </c>
      <c r="G28" s="8">
        <f>INTAVI!G28+NRGSUP!G28</f>
        <v>406.17728999999991</v>
      </c>
      <c r="H28" s="8">
        <f>INTAVI!H28+NRGSUP!H28</f>
        <v>126.98618076</v>
      </c>
      <c r="I28" s="8">
        <f>INTAVI!I28+NRGSUP!I28</f>
        <v>36.437342040000011</v>
      </c>
      <c r="J28" s="8">
        <f>INTAVI!J28+NRGSUP!J28</f>
        <v>3.0369949200000002</v>
      </c>
      <c r="K28" s="8">
        <f>INTAVI!K28+NRGSUP!K28</f>
        <v>3.0367310399999998</v>
      </c>
      <c r="L28" s="8">
        <f>INTAVI!L28+NRGSUP!L28</f>
        <v>9.1104570000000002</v>
      </c>
      <c r="M28" s="8">
        <f>INTAVI!M28+NRGSUP!M28</f>
        <v>3.0367310399999998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1.43788212</v>
      </c>
      <c r="U28" s="8">
        <f>INTAVI!U28+NRGSUP!U28</f>
        <v>6.7067740799999997</v>
      </c>
      <c r="V28" s="8">
        <f>INTAVI!V28+NRGSUP!V28</f>
        <v>6.1433902800000002</v>
      </c>
      <c r="W28" s="8">
        <f>INTAVI!W28+NRGSUP!W28</f>
        <v>5.6900444399999994</v>
      </c>
      <c r="X28" s="8">
        <f>INTAVI!X28+NRGSUP!X28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131.34156696000002</v>
      </c>
      <c r="F29" s="8">
        <f>INTAVI!F29+NRGSUP!F29</f>
        <v>102.50010216000001</v>
      </c>
      <c r="G29" s="8">
        <f>INTAVI!G29+NRGSUP!G29</f>
        <v>31.214142719999995</v>
      </c>
      <c r="H29" s="8">
        <f>INTAVI!H29+NRGSUP!H29</f>
        <v>0</v>
      </c>
      <c r="I29" s="8">
        <f>INTAVI!I29+NRGSUP!I29</f>
        <v>0</v>
      </c>
      <c r="J29" s="8">
        <f>INTAVI!J29+NRGSUP!J29</f>
        <v>128.21520672</v>
      </c>
      <c r="K29" s="8">
        <f>INTAVI!K29+NRGSUP!K29</f>
        <v>0</v>
      </c>
      <c r="L29" s="8">
        <f>INTAVI!L29+NRGSUP!L29</f>
        <v>41.27756976000002</v>
      </c>
      <c r="M29" s="8">
        <f>INTAVI!M29+NRGSUP!M29</f>
        <v>3.1751265599999998</v>
      </c>
      <c r="N29" s="8">
        <f>INTAVI!N29+NRGSUP!N29</f>
        <v>0</v>
      </c>
      <c r="O29" s="8">
        <f>INTAVI!O29+NRGSUP!O29</f>
        <v>6.3504842400000001</v>
      </c>
      <c r="P29" s="8">
        <f>INTAVI!P29+NRGSUP!P29</f>
        <v>9.525610799999999</v>
      </c>
      <c r="Q29" s="8">
        <f>INTAVI!Q29+NRGSUP!Q29</f>
        <v>12.700737360000005</v>
      </c>
      <c r="R29" s="8">
        <f>INTAVI!R29+NRGSUP!R29</f>
        <v>19.051221599999998</v>
      </c>
      <c r="S29" s="8">
        <f>INTAVI!S29+NRGSUP!S29</f>
        <v>19.051221600000002</v>
      </c>
      <c r="T29" s="8">
        <f>INTAVI!T29+NRGSUP!T29</f>
        <v>18.054401040000002</v>
      </c>
      <c r="U29" s="8">
        <f>INTAVI!U29+NRGSUP!U29</f>
        <v>35.603804879999984</v>
      </c>
      <c r="V29" s="8">
        <f>INTAVI!V29+NRGSUP!V29</f>
        <v>67.546668959999991</v>
      </c>
      <c r="W29" s="8">
        <f>INTAVI!W29+NRGSUP!W29</f>
        <v>84.962947679999985</v>
      </c>
      <c r="X29" s="8">
        <f>INTAVI!X29+NRGSUP!X29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27029.887949159998</v>
      </c>
      <c r="D33" s="19">
        <f t="shared" ref="D33:X33" si="18">SUM(D34:D50)</f>
        <v>31322.121667199997</v>
      </c>
      <c r="E33" s="19">
        <f t="shared" si="18"/>
        <v>29402.898584400002</v>
      </c>
      <c r="F33" s="19">
        <f t="shared" si="18"/>
        <v>28107.745765920004</v>
      </c>
      <c r="G33" s="19">
        <f t="shared" si="18"/>
        <v>28514.884015080002</v>
      </c>
      <c r="H33" s="19">
        <f t="shared" si="18"/>
        <v>28045.396906920007</v>
      </c>
      <c r="I33" s="19">
        <f t="shared" si="18"/>
        <v>26615.229634800002</v>
      </c>
      <c r="J33" s="19">
        <f t="shared" si="18"/>
        <v>26785.452744359998</v>
      </c>
      <c r="K33" s="19">
        <f t="shared" si="18"/>
        <v>26668.968795000001</v>
      </c>
      <c r="L33" s="19">
        <f t="shared" si="18"/>
        <v>24592.211306279998</v>
      </c>
      <c r="M33" s="19">
        <f t="shared" si="18"/>
        <v>23427.808673399995</v>
      </c>
      <c r="N33" s="19">
        <f t="shared" si="18"/>
        <v>24573.440706119996</v>
      </c>
      <c r="O33" s="19">
        <f t="shared" si="18"/>
        <v>24868.989812520002</v>
      </c>
      <c r="P33" s="19">
        <f t="shared" si="18"/>
        <v>23425.852915800002</v>
      </c>
      <c r="Q33" s="19">
        <f t="shared" si="18"/>
        <v>24084.719696880002</v>
      </c>
      <c r="R33" s="19">
        <f t="shared" si="18"/>
        <v>24407.480126519997</v>
      </c>
      <c r="S33" s="19">
        <f t="shared" si="18"/>
        <v>25552.162612080003</v>
      </c>
      <c r="T33" s="19">
        <f t="shared" si="18"/>
        <v>27538.484609160008</v>
      </c>
      <c r="U33" s="19">
        <f t="shared" si="18"/>
        <v>27703.537662600003</v>
      </c>
      <c r="V33" s="19">
        <f t="shared" si="18"/>
        <v>28583.449241399994</v>
      </c>
      <c r="W33" s="19">
        <f t="shared" si="18"/>
        <v>27287.806224240005</v>
      </c>
      <c r="X33" s="19">
        <f t="shared" si="18"/>
        <v>28820.855172959993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1995.8400000000001</v>
      </c>
      <c r="D34" s="8">
        <f>INTAVI!D34+NRGSUP!D34</f>
        <v>2403.5616</v>
      </c>
      <c r="E34" s="8">
        <f>INTAVI!E34+NRGSUP!E34</f>
        <v>2434.9248000000002</v>
      </c>
      <c r="F34" s="8">
        <f>INTAVI!F34+NRGSUP!F34</f>
        <v>2315.1743999999999</v>
      </c>
      <c r="G34" s="8">
        <f>INTAVI!G34+NRGSUP!G34</f>
        <v>2241.0432000000005</v>
      </c>
      <c r="H34" s="8">
        <f>INTAVI!H34+NRGSUP!H34</f>
        <v>2215.3803264000003</v>
      </c>
      <c r="I34" s="8">
        <f>INTAVI!I34+NRGSUP!I34</f>
        <v>1785.72460032</v>
      </c>
      <c r="J34" s="8">
        <f>INTAVI!J34+NRGSUP!J34</f>
        <v>1899.2933913600002</v>
      </c>
      <c r="K34" s="8">
        <f>INTAVI!K34+NRGSUP!K34</f>
        <v>2204.4269491200002</v>
      </c>
      <c r="L34" s="8">
        <f>INTAVI!L34+NRGSUP!L34</f>
        <v>1832.8629196800005</v>
      </c>
      <c r="M34" s="8">
        <f>INTAVI!M34+NRGSUP!M34</f>
        <v>2024.1906739200003</v>
      </c>
      <c r="N34" s="8">
        <f>INTAVI!N34+NRGSUP!N34</f>
        <v>1963.1876428800001</v>
      </c>
      <c r="O34" s="8">
        <f>INTAVI!O34+NRGSUP!O34</f>
        <v>1943.77750272</v>
      </c>
      <c r="P34" s="8">
        <f>INTAVI!P34+NRGSUP!P34</f>
        <v>1932.6862310400002</v>
      </c>
      <c r="Q34" s="8">
        <f>INTAVI!Q34+NRGSUP!Q34</f>
        <v>2068.5567974400001</v>
      </c>
      <c r="R34" s="8">
        <f>INTAVI!R34+NRGSUP!R34</f>
        <v>2032.50892032</v>
      </c>
      <c r="S34" s="8">
        <f>INTAVI!S34+NRGSUP!S34</f>
        <v>2185.0168089600002</v>
      </c>
      <c r="T34" s="8">
        <f>INTAVI!T34+NRGSUP!T34</f>
        <v>2179.9572249600005</v>
      </c>
      <c r="U34" s="8">
        <f>INTAVI!U34+NRGSUP!U34</f>
        <v>2191.7574604800002</v>
      </c>
      <c r="V34" s="8">
        <f>INTAVI!V34+NRGSUP!V34</f>
        <v>2305.1315404800002</v>
      </c>
      <c r="W34" s="8">
        <f>INTAVI!W34+NRGSUP!W34</f>
        <v>2010.3116544000004</v>
      </c>
      <c r="X34" s="8">
        <f>INTAVI!X34+NRGSUP!X34</f>
        <v>1919.6374809600002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847.63527336000027</v>
      </c>
      <c r="D36" s="8">
        <f>INTAVI!D36+NRGSUP!D36</f>
        <v>931.2047114400001</v>
      </c>
      <c r="E36" s="8">
        <f>INTAVI!E36+NRGSUP!E36</f>
        <v>981.94339620000017</v>
      </c>
      <c r="F36" s="8">
        <f>INTAVI!F36+NRGSUP!F36</f>
        <v>1214.7446876400004</v>
      </c>
      <c r="G36" s="8">
        <f>INTAVI!G36+NRGSUP!G36</f>
        <v>1140.1287609600001</v>
      </c>
      <c r="H36" s="8">
        <f>INTAVI!H36+NRGSUP!H36</f>
        <v>1949.9989114800001</v>
      </c>
      <c r="I36" s="8">
        <f>INTAVI!I36+NRGSUP!I36</f>
        <v>1455.0268122000002</v>
      </c>
      <c r="J36" s="8">
        <f>INTAVI!J36+NRGSUP!J36</f>
        <v>1922.66270424</v>
      </c>
      <c r="K36" s="8">
        <f>INTAVI!K36+NRGSUP!K36</f>
        <v>1372.8962055600002</v>
      </c>
      <c r="L36" s="8">
        <f>INTAVI!L36+NRGSUP!L36</f>
        <v>1707.25687128</v>
      </c>
      <c r="M36" s="8">
        <f>INTAVI!M36+NRGSUP!M36</f>
        <v>1418.4572324400003</v>
      </c>
      <c r="N36" s="8">
        <f>INTAVI!N36+NRGSUP!N36</f>
        <v>1473.12987408</v>
      </c>
      <c r="O36" s="8">
        <f>INTAVI!O36+NRGSUP!O36</f>
        <v>1275.7005748799997</v>
      </c>
      <c r="P36" s="8">
        <f>INTAVI!P36+NRGSUP!P36</f>
        <v>1260.5131116</v>
      </c>
      <c r="Q36" s="8">
        <f>INTAVI!Q36+NRGSUP!Q36</f>
        <v>1336.4481564000002</v>
      </c>
      <c r="R36" s="8">
        <f>INTAVI!R36+NRGSUP!R36</f>
        <v>1293.9247130400001</v>
      </c>
      <c r="S36" s="8">
        <f>INTAVI!S36+NRGSUP!S36</f>
        <v>1318.2233367600002</v>
      </c>
      <c r="T36" s="8">
        <f>INTAVI!T36+NRGSUP!T36</f>
        <v>1441.9746529200002</v>
      </c>
      <c r="U36" s="8">
        <f>INTAVI!U36+NRGSUP!U36</f>
        <v>1460.5633828800003</v>
      </c>
      <c r="V36" s="8">
        <f>INTAVI!V36+NRGSUP!V36</f>
        <v>1487.35985796</v>
      </c>
      <c r="W36" s="8">
        <f>INTAVI!W36+NRGSUP!W36</f>
        <v>1324.87957908</v>
      </c>
      <c r="X36" s="8">
        <f>INTAVI!X36+NRGSUP!X36</f>
        <v>1345.5652230000005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4080.0171258000018</v>
      </c>
      <c r="D37" s="8">
        <f>INTAVI!D37+NRGSUP!D37</f>
        <v>5191.3534780799991</v>
      </c>
      <c r="E37" s="8">
        <f>INTAVI!E37+NRGSUP!E37</f>
        <v>5111.5338489599999</v>
      </c>
      <c r="F37" s="8">
        <f>INTAVI!F37+NRGSUP!F37</f>
        <v>5102.3235463199999</v>
      </c>
      <c r="G37" s="8">
        <f>INTAVI!G37+NRGSUP!G37</f>
        <v>5286.5231126400004</v>
      </c>
      <c r="H37" s="8">
        <f>INTAVI!H37+NRGSUP!H37</f>
        <v>5127.3264319200007</v>
      </c>
      <c r="I37" s="8">
        <f>INTAVI!I37+NRGSUP!I37</f>
        <v>4696.0281522000005</v>
      </c>
      <c r="J37" s="8">
        <f>INTAVI!J37+NRGSUP!J37</f>
        <v>4868.1231983999996</v>
      </c>
      <c r="K37" s="8">
        <f>INTAVI!K37+NRGSUP!K37</f>
        <v>4636.9216000800006</v>
      </c>
      <c r="L37" s="8">
        <f>INTAVI!L37+NRGSUP!L37</f>
        <v>4506.9597341999997</v>
      </c>
      <c r="M37" s="8">
        <f>INTAVI!M37+NRGSUP!M37</f>
        <v>4230.3857072400006</v>
      </c>
      <c r="N37" s="8">
        <f>INTAVI!N37+NRGSUP!N37</f>
        <v>4088.6693416800008</v>
      </c>
      <c r="O37" s="8">
        <f>INTAVI!O37+NRGSUP!O37</f>
        <v>3989.1664890000002</v>
      </c>
      <c r="P37" s="8">
        <f>INTAVI!P37+NRGSUP!P37</f>
        <v>3832.3740470400003</v>
      </c>
      <c r="Q37" s="8">
        <f>INTAVI!Q37+NRGSUP!Q37</f>
        <v>4103.7456675600015</v>
      </c>
      <c r="R37" s="8">
        <f>INTAVI!R37+NRGSUP!R37</f>
        <v>3862.5261998400001</v>
      </c>
      <c r="S37" s="8">
        <f>INTAVI!S37+NRGSUP!S37</f>
        <v>4007.2577806800005</v>
      </c>
      <c r="T37" s="8">
        <f>INTAVI!T37+NRGSUP!T37</f>
        <v>4029.8619160799994</v>
      </c>
      <c r="U37" s="8">
        <f>INTAVI!U37+NRGSUP!U37</f>
        <v>4026.4031253599996</v>
      </c>
      <c r="V37" s="8">
        <f>INTAVI!V37+NRGSUP!V37</f>
        <v>4048.4431864799999</v>
      </c>
      <c r="W37" s="8">
        <f>INTAVI!W37+NRGSUP!W37</f>
        <v>3744.1289793600026</v>
      </c>
      <c r="X37" s="8">
        <f>INTAVI!X37+NRGSUP!X37</f>
        <v>4019.4600969599992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18.605916000000001</v>
      </c>
      <c r="D38" s="8">
        <f>INTAVI!D38+NRGSUP!D38</f>
        <v>9.3030840000000001</v>
      </c>
      <c r="E38" s="8">
        <f>INTAVI!E38+NRGSUP!E38</f>
        <v>6.2019720000000014</v>
      </c>
      <c r="F38" s="8">
        <f>INTAVI!F38+NRGSUP!F38</f>
        <v>6.2019720000000005</v>
      </c>
      <c r="G38" s="8">
        <f>INTAVI!G38+NRGSUP!G38</f>
        <v>9.3030840000000019</v>
      </c>
      <c r="H38" s="8">
        <f>INTAVI!H38+NRGSUP!H38</f>
        <v>31.173911999999987</v>
      </c>
      <c r="I38" s="8">
        <f>INTAVI!I38+NRGSUP!I38</f>
        <v>6.2347320000000019</v>
      </c>
      <c r="J38" s="8">
        <f>INTAVI!J38+NRGSUP!J38</f>
        <v>9.2352960000000017</v>
      </c>
      <c r="K38" s="8">
        <f>INTAVI!K38+NRGSUP!K38</f>
        <v>18.464039999999997</v>
      </c>
      <c r="L38" s="8">
        <f>INTAVI!L38+NRGSUP!L38</f>
        <v>12.308688</v>
      </c>
      <c r="M38" s="8">
        <f>INTAVI!M38+NRGSUP!M38</f>
        <v>15.386112000000001</v>
      </c>
      <c r="N38" s="8">
        <f>INTAVI!N38+NRGSUP!N38</f>
        <v>15.386112000000001</v>
      </c>
      <c r="O38" s="8">
        <f>INTAVI!O38+NRGSUP!O38</f>
        <v>3.077172</v>
      </c>
      <c r="P38" s="8">
        <f>INTAVI!P38+NRGSUP!P38</f>
        <v>3.077172</v>
      </c>
      <c r="Q38" s="8">
        <f>INTAVI!Q38+NRGSUP!Q38</f>
        <v>3.0771719999999996</v>
      </c>
      <c r="R38" s="8">
        <f>INTAVI!R38+NRGSUP!R38</f>
        <v>3.077172</v>
      </c>
      <c r="S38" s="8">
        <f>INTAVI!S38+NRGSUP!S38</f>
        <v>3.0771719999999991</v>
      </c>
      <c r="T38" s="8">
        <f>INTAVI!T38+NRGSUP!T38</f>
        <v>2.6591039999999997</v>
      </c>
      <c r="U38" s="8">
        <f>INTAVI!U38+NRGSUP!U38</f>
        <v>3.4672680000000007</v>
      </c>
      <c r="V38" s="8">
        <f>INTAVI!V38+NRGSUP!V38</f>
        <v>5.5087200000000003</v>
      </c>
      <c r="W38" s="8">
        <f>INTAVI!W38+NRGSUP!W38</f>
        <v>3.4546680000000016</v>
      </c>
      <c r="X38" s="8">
        <f>INTAVI!X38+NRGSUP!X38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390.00717000000003</v>
      </c>
      <c r="D40" s="8">
        <f>INTAVI!D40+NRGSUP!D40</f>
        <v>348.78690000000012</v>
      </c>
      <c r="E40" s="8">
        <f>INTAVI!E40+NRGSUP!E40</f>
        <v>298.05426000000006</v>
      </c>
      <c r="F40" s="8">
        <f>INTAVI!F40+NRGSUP!F40</f>
        <v>361.47005999999999</v>
      </c>
      <c r="G40" s="8">
        <f>INTAVI!G40+NRGSUP!G40</f>
        <v>421.71507000000014</v>
      </c>
      <c r="H40" s="8">
        <f>INTAVI!H40+NRGSUP!H40</f>
        <v>385.78523076000016</v>
      </c>
      <c r="I40" s="8">
        <f>INTAVI!I40+NRGSUP!I40</f>
        <v>473.46365699999996</v>
      </c>
      <c r="J40" s="8">
        <f>INTAVI!J40+NRGSUP!J40</f>
        <v>612.14365800000007</v>
      </c>
      <c r="K40" s="8">
        <f>INTAVI!K40+NRGSUP!K40</f>
        <v>627.16233131999979</v>
      </c>
      <c r="L40" s="8">
        <f>INTAVI!L40+NRGSUP!L40</f>
        <v>692.82279180000023</v>
      </c>
      <c r="M40" s="8">
        <f>INTAVI!M40+NRGSUP!M40</f>
        <v>823.04752536000001</v>
      </c>
      <c r="N40" s="8">
        <f>INTAVI!N40+NRGSUP!N40</f>
        <v>669.92528772000003</v>
      </c>
      <c r="O40" s="8">
        <f>INTAVI!O40+NRGSUP!O40</f>
        <v>522.79208999999992</v>
      </c>
      <c r="P40" s="8">
        <f>INTAVI!P40+NRGSUP!P40</f>
        <v>635.60724516000016</v>
      </c>
      <c r="Q40" s="8">
        <f>INTAVI!Q40+NRGSUP!Q40</f>
        <v>695.645442</v>
      </c>
      <c r="R40" s="8">
        <f>INTAVI!R40+NRGSUP!R40</f>
        <v>819.17734967999991</v>
      </c>
      <c r="S40" s="8">
        <f>INTAVI!S40+NRGSUP!S40</f>
        <v>959.31979668000031</v>
      </c>
      <c r="T40" s="8">
        <f>INTAVI!T40+NRGSUP!T40</f>
        <v>1158.4487736000001</v>
      </c>
      <c r="U40" s="8">
        <f>INTAVI!U40+NRGSUP!U40</f>
        <v>579.2942736</v>
      </c>
      <c r="V40" s="8">
        <f>INTAVI!V40+NRGSUP!V40</f>
        <v>650.21539823999979</v>
      </c>
      <c r="W40" s="8">
        <f>INTAVI!W40+NRGSUP!W40</f>
        <v>260.94773412000001</v>
      </c>
      <c r="X40" s="8">
        <f>INTAVI!X40+NRGSUP!X40</f>
        <v>396.38835252000007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75.581538840000007</v>
      </c>
      <c r="D41" s="8">
        <f>INTAVI!D41+NRGSUP!D41</f>
        <v>25.193932559999997</v>
      </c>
      <c r="E41" s="8">
        <f>INTAVI!E41+NRGSUP!E41</f>
        <v>40.939946280000001</v>
      </c>
      <c r="F41" s="8">
        <f>INTAVI!F41+NRGSUP!F41</f>
        <v>34.641592560000007</v>
      </c>
      <c r="G41" s="8">
        <f>INTAVI!G41+NRGSUP!G41</f>
        <v>31.492286280000002</v>
      </c>
      <c r="H41" s="8">
        <f>INTAVI!H41+NRGSUP!H41</f>
        <v>160.71246180000003</v>
      </c>
      <c r="I41" s="8">
        <f>INTAVI!I41+NRGSUP!I41</f>
        <v>55.633775399999983</v>
      </c>
      <c r="J41" s="8">
        <f>INTAVI!J41+NRGSUP!J41</f>
        <v>18.555204240000005</v>
      </c>
      <c r="K41" s="8">
        <f>INTAVI!K41+NRGSUP!K41</f>
        <v>34.003293120000002</v>
      </c>
      <c r="L41" s="8">
        <f>INTAVI!L41+NRGSUP!L41</f>
        <v>46.396034639999996</v>
      </c>
      <c r="M41" s="8">
        <f>INTAVI!M41+NRGSUP!M41</f>
        <v>46.358244000000006</v>
      </c>
      <c r="N41" s="8">
        <f>INTAVI!N41+NRGSUP!N41</f>
        <v>80.332029360000007</v>
      </c>
      <c r="O41" s="8">
        <f>INTAVI!O41+NRGSUP!O41</f>
        <v>6.179546160000001</v>
      </c>
      <c r="P41" s="8">
        <f>INTAVI!P41+NRGSUP!P41</f>
        <v>6.179287320000002</v>
      </c>
      <c r="Q41" s="8">
        <f>INTAVI!Q41+NRGSUP!Q41</f>
        <v>12.358574640000004</v>
      </c>
      <c r="R41" s="8">
        <f>INTAVI!R41+NRGSUP!R41</f>
        <v>15.448347720000006</v>
      </c>
      <c r="S41" s="8">
        <f>INTAVI!S41+NRGSUP!S41</f>
        <v>33.986727360000003</v>
      </c>
      <c r="T41" s="8">
        <f>INTAVI!T41+NRGSUP!T41</f>
        <v>3.2031449999999988</v>
      </c>
      <c r="U41" s="8">
        <f>INTAVI!U41+NRGSUP!U41</f>
        <v>5.4685126799999981</v>
      </c>
      <c r="V41" s="8">
        <f>INTAVI!V41+NRGSUP!V41</f>
        <v>4.0560227999999992</v>
      </c>
      <c r="W41" s="8">
        <f>INTAVI!W41+NRGSUP!W41</f>
        <v>2.5472444400000001</v>
      </c>
      <c r="X41" s="8">
        <f>INTAVI!X41+NRGSUP!X41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16.309103400000001</v>
      </c>
      <c r="D42" s="8">
        <f>INTAVI!D42+NRGSUP!D42</f>
        <v>16.309103400000001</v>
      </c>
      <c r="E42" s="8">
        <f>INTAVI!E42+NRGSUP!E42</f>
        <v>9.7854620399999988</v>
      </c>
      <c r="F42" s="8">
        <f>INTAVI!F42+NRGSUP!F42</f>
        <v>16.309103400000005</v>
      </c>
      <c r="G42" s="8">
        <f>INTAVI!G42+NRGSUP!G42</f>
        <v>45.666017280000027</v>
      </c>
      <c r="H42" s="8">
        <f>INTAVI!H42+NRGSUP!H42</f>
        <v>132.08275908000002</v>
      </c>
      <c r="I42" s="8">
        <f>INTAVI!I42+NRGSUP!I42</f>
        <v>6.4431579600000015</v>
      </c>
      <c r="J42" s="8">
        <f>INTAVI!J42+NRGSUP!J42</f>
        <v>28.995662159999991</v>
      </c>
      <c r="K42" s="8">
        <f>INTAVI!K42+NRGSUP!K42</f>
        <v>9.6651327599999988</v>
      </c>
      <c r="L42" s="8">
        <f>INTAVI!L42+NRGSUP!L42</f>
        <v>3.2214470399999984</v>
      </c>
      <c r="M42" s="8">
        <f>INTAVI!M42+NRGSUP!M42</f>
        <v>3.2214470399999988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8892.9637149599985</v>
      </c>
      <c r="D43" s="8">
        <f>INTAVI!D43+NRGSUP!D43</f>
        <v>9399.5849703599979</v>
      </c>
      <c r="E43" s="8">
        <f>INTAVI!E43+NRGSUP!E43</f>
        <v>10008.167766479999</v>
      </c>
      <c r="F43" s="8">
        <f>INTAVI!F43+NRGSUP!F43</f>
        <v>10192.972958999999</v>
      </c>
      <c r="G43" s="8">
        <f>INTAVI!G43+NRGSUP!G43</f>
        <v>11040.530033520001</v>
      </c>
      <c r="H43" s="8">
        <f>INTAVI!H43+NRGSUP!H43</f>
        <v>9702.2836778399997</v>
      </c>
      <c r="I43" s="8">
        <f>INTAVI!I43+NRGSUP!I43</f>
        <v>10686.850288919999</v>
      </c>
      <c r="J43" s="8">
        <f>INTAVI!J43+NRGSUP!J43</f>
        <v>11996.419144319998</v>
      </c>
      <c r="K43" s="8">
        <f>INTAVI!K43+NRGSUP!K43</f>
        <v>12770.690577839996</v>
      </c>
      <c r="L43" s="8">
        <f>INTAVI!L43+NRGSUP!L43</f>
        <v>12085.634892239999</v>
      </c>
      <c r="M43" s="8">
        <f>INTAVI!M43+NRGSUP!M43</f>
        <v>11779.751337119998</v>
      </c>
      <c r="N43" s="8">
        <f>INTAVI!N43+NRGSUP!N43</f>
        <v>12977.800107479998</v>
      </c>
      <c r="O43" s="8">
        <f>INTAVI!O43+NRGSUP!O43</f>
        <v>13882.675369680001</v>
      </c>
      <c r="P43" s="8">
        <f>INTAVI!P43+NRGSUP!P43</f>
        <v>13461.32154744</v>
      </c>
      <c r="Q43" s="8">
        <f>INTAVI!Q43+NRGSUP!Q43</f>
        <v>13360.699942199999</v>
      </c>
      <c r="R43" s="8">
        <f>INTAVI!R43+NRGSUP!R43</f>
        <v>13923.553672080001</v>
      </c>
      <c r="S43" s="8">
        <f>INTAVI!S43+NRGSUP!S43</f>
        <v>14741.105848560002</v>
      </c>
      <c r="T43" s="8">
        <f>INTAVI!T43+NRGSUP!T43</f>
        <v>15976.407652920003</v>
      </c>
      <c r="U43" s="8">
        <f>INTAVI!U43+NRGSUP!U43</f>
        <v>16687.357998480002</v>
      </c>
      <c r="V43" s="8">
        <f>INTAVI!V43+NRGSUP!V43</f>
        <v>17133.519700439996</v>
      </c>
      <c r="W43" s="8">
        <f>INTAVI!W43+NRGSUP!W43</f>
        <v>16920.3320442</v>
      </c>
      <c r="X43" s="8">
        <f>INTAVI!X43+NRGSUP!X43</f>
        <v>18485.844048359995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8958.7413288000007</v>
      </c>
      <c r="D44" s="8">
        <f>INTAVI!D44+NRGSUP!D44</f>
        <v>11313.341001360001</v>
      </c>
      <c r="E44" s="8">
        <f>INTAVI!E44+NRGSUP!E44</f>
        <v>7604.7663175200014</v>
      </c>
      <c r="F44" s="8">
        <f>INTAVI!F44+NRGSUP!F44</f>
        <v>6497.8229419200015</v>
      </c>
      <c r="G44" s="8">
        <f>INTAVI!G44+NRGSUP!G44</f>
        <v>5200.1348824800016</v>
      </c>
      <c r="H44" s="8">
        <f>INTAVI!H44+NRGSUP!H44</f>
        <v>5056.2942271200009</v>
      </c>
      <c r="I44" s="8">
        <f>INTAVI!I44+NRGSUP!I44</f>
        <v>4224.5223408000002</v>
      </c>
      <c r="J44" s="8">
        <f>INTAVI!J44+NRGSUP!J44</f>
        <v>2245.1568465600003</v>
      </c>
      <c r="K44" s="8">
        <f>INTAVI!K44+NRGSUP!K44</f>
        <v>1429.0205652</v>
      </c>
      <c r="L44" s="8">
        <f>INTAVI!L44+NRGSUP!L44</f>
        <v>1757.3512723199997</v>
      </c>
      <c r="M44" s="8">
        <f>INTAVI!M44+NRGSUP!M44</f>
        <v>1440.6119892000002</v>
      </c>
      <c r="N44" s="8">
        <f>INTAVI!N44+NRGSUP!N44</f>
        <v>1491.5599200000001</v>
      </c>
      <c r="O44" s="8">
        <f>INTAVI!O44+NRGSUP!O44</f>
        <v>1056.5059132800002</v>
      </c>
      <c r="P44" s="8">
        <f>INTAVI!P44+NRGSUP!P44</f>
        <v>490.38076512000009</v>
      </c>
      <c r="Q44" s="8">
        <f>INTAVI!Q44+NRGSUP!Q44</f>
        <v>179.69131368000001</v>
      </c>
      <c r="R44" s="8">
        <f>INTAVI!R44+NRGSUP!R44</f>
        <v>170.55415080000006</v>
      </c>
      <c r="S44" s="8">
        <f>INTAVI!S44+NRGSUP!S44</f>
        <v>261.92299320000006</v>
      </c>
      <c r="T44" s="8">
        <f>INTAVI!T44+NRGSUP!T44</f>
        <v>136.02898296000001</v>
      </c>
      <c r="U44" s="8">
        <f>INTAVI!U44+NRGSUP!U44</f>
        <v>197.02634399999999</v>
      </c>
      <c r="V44" s="8">
        <f>INTAVI!V44+NRGSUP!V44</f>
        <v>183.49084872000003</v>
      </c>
      <c r="W44" s="8">
        <f>INTAVI!W44+NRGSUP!W44</f>
        <v>214.94763288000001</v>
      </c>
      <c r="X44" s="8">
        <f>INTAVI!X44+NRGSUP!X44</f>
        <v>201.12179472000003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3.2214470399999988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3.2217109199999991</v>
      </c>
      <c r="T45" s="8">
        <f>INTAVI!T45+NRGSUP!T45</f>
        <v>2.8319601599999995</v>
      </c>
      <c r="U45" s="8">
        <f>INTAVI!U45+NRGSUP!U45</f>
        <v>2.2355913599999999</v>
      </c>
      <c r="V45" s="8">
        <f>INTAVI!V45+NRGSUP!V45</f>
        <v>16.596996479999994</v>
      </c>
      <c r="W45" s="8">
        <f>INTAVI!W45+NRGSUP!W45</f>
        <v>1.72656684</v>
      </c>
      <c r="X45" s="8">
        <f>INTAVI!X45+NRGSUP!X45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1400.5875779999997</v>
      </c>
      <c r="D48" s="8">
        <f>INTAVI!D48+NRGSUP!D48</f>
        <v>1232.6439059999998</v>
      </c>
      <c r="E48" s="8">
        <f>INTAVI!E48+NRGSUP!E48</f>
        <v>1698.4500389999998</v>
      </c>
      <c r="F48" s="8">
        <f>INTAVI!F48+NRGSUP!F48</f>
        <v>1470.300039</v>
      </c>
      <c r="G48" s="8">
        <f>INTAVI!G48+NRGSUP!G48</f>
        <v>2164.2561719999999</v>
      </c>
      <c r="H48" s="8">
        <f>INTAVI!H48+NRGSUP!H48</f>
        <v>2094.2327249999998</v>
      </c>
      <c r="I48" s="8">
        <f>INTAVI!I48+NRGSUP!I48</f>
        <v>1886.8169970000001</v>
      </c>
      <c r="J48" s="8">
        <f>INTAVI!J48+NRGSUP!J48</f>
        <v>1829.9451689999996</v>
      </c>
      <c r="K48" s="8">
        <f>INTAVI!K48+NRGSUP!K48</f>
        <v>2114.6749650000002</v>
      </c>
      <c r="L48" s="8">
        <f>INTAVI!L48+NRGSUP!L48</f>
        <v>1411.9733159999998</v>
      </c>
      <c r="M48" s="8">
        <f>INTAVI!M48+NRGSUP!M48</f>
        <v>1174.1743260000001</v>
      </c>
      <c r="N48" s="8">
        <f>INTAVI!N48+NRGSUP!N48</f>
        <v>1311.4427040000003</v>
      </c>
      <c r="O48" s="8">
        <f>INTAVI!O48+NRGSUP!O48</f>
        <v>1592.4666420000001</v>
      </c>
      <c r="P48" s="8">
        <f>INTAVI!P48+NRGSUP!P48</f>
        <v>1120.7482649999999</v>
      </c>
      <c r="Q48" s="8">
        <f>INTAVI!Q48+NRGSUP!Q48</f>
        <v>1525.555863</v>
      </c>
      <c r="R48" s="8">
        <f>INTAVI!R48+NRGSUP!R48</f>
        <v>1722.9410640000003</v>
      </c>
      <c r="S48" s="8">
        <f>INTAVI!S48+NRGSUP!S48</f>
        <v>1993.9288590000001</v>
      </c>
      <c r="T48" s="8">
        <f>INTAVI!T48+NRGSUP!T48</f>
        <v>2053.4416110000002</v>
      </c>
      <c r="U48" s="8">
        <f>INTAVI!U48+NRGSUP!U48</f>
        <v>2051.038665</v>
      </c>
      <c r="V48" s="8">
        <f>INTAVI!V48+NRGSUP!V48</f>
        <v>2100.3225750000001</v>
      </c>
      <c r="W48" s="8">
        <f>INTAVI!W48+NRGSUP!W48</f>
        <v>2068.104636</v>
      </c>
      <c r="X48" s="8">
        <f>INTAVI!X48+NRGSUP!X48</f>
        <v>1582.8892559999999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353.59919999999994</v>
      </c>
      <c r="D50" s="8">
        <f>INTAVI!D50+NRGSUP!D50</f>
        <v>450.83898000000005</v>
      </c>
      <c r="E50" s="8">
        <f>INTAVI!E50+NRGSUP!E50</f>
        <v>1208.1307759199999</v>
      </c>
      <c r="F50" s="8">
        <f>INTAVI!F50+NRGSUP!F50</f>
        <v>895.78446408000002</v>
      </c>
      <c r="G50" s="8">
        <f>INTAVI!G50+NRGSUP!G50</f>
        <v>934.09139592000008</v>
      </c>
      <c r="H50" s="8">
        <f>INTAVI!H50+NRGSUP!H50</f>
        <v>1190.1262435200001</v>
      </c>
      <c r="I50" s="8">
        <f>INTAVI!I50+NRGSUP!I50</f>
        <v>1335.26367396</v>
      </c>
      <c r="J50" s="8">
        <f>INTAVI!J50+NRGSUP!J50</f>
        <v>1354.9224700799998</v>
      </c>
      <c r="K50" s="8">
        <f>INTAVI!K50+NRGSUP!K50</f>
        <v>1451.0431349999999</v>
      </c>
      <c r="L50" s="8">
        <f>INTAVI!L50+NRGSUP!L50</f>
        <v>535.42333907999989</v>
      </c>
      <c r="M50" s="8">
        <f>INTAVI!M50+NRGSUP!M50</f>
        <v>472.22407907999997</v>
      </c>
      <c r="N50" s="8">
        <f>INTAVI!N50+NRGSUP!N50</f>
        <v>502.00768692000008</v>
      </c>
      <c r="O50" s="8">
        <f>INTAVI!O50+NRGSUP!O50</f>
        <v>596.64851280000005</v>
      </c>
      <c r="P50" s="8">
        <f>INTAVI!P50+NRGSUP!P50</f>
        <v>682.96524408000016</v>
      </c>
      <c r="Q50" s="8">
        <f>INTAVI!Q50+NRGSUP!Q50</f>
        <v>798.9407679599999</v>
      </c>
      <c r="R50" s="8">
        <f>INTAVI!R50+NRGSUP!R50</f>
        <v>563.76853704000007</v>
      </c>
      <c r="S50" s="8">
        <f>INTAVI!S50+NRGSUP!S50</f>
        <v>45.10157796</v>
      </c>
      <c r="T50" s="8">
        <f>INTAVI!T50+NRGSUP!T50</f>
        <v>553.66958555999975</v>
      </c>
      <c r="U50" s="8">
        <f>INTAVI!U50+NRGSUP!U50</f>
        <v>498.92504075999983</v>
      </c>
      <c r="V50" s="8">
        <f>INTAVI!V50+NRGSUP!V50</f>
        <v>648.8043948000003</v>
      </c>
      <c r="W50" s="8">
        <f>INTAVI!W50+NRGSUP!W50</f>
        <v>736.42548491999992</v>
      </c>
      <c r="X50" s="8">
        <f>INTAVI!X50+NRGSUP!X50</f>
        <v>861.2763487200001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29530.035810000001</v>
      </c>
      <c r="D51" s="27">
        <f>INTAVI!D51+NRGSUP!D51</f>
        <v>28299.998430000007</v>
      </c>
      <c r="E51" s="27">
        <f>INTAVI!E51+NRGSUP!E51</f>
        <v>29654.443169999999</v>
      </c>
      <c r="F51" s="27">
        <f>INTAVI!F51+NRGSUP!F51</f>
        <v>32101.895430000004</v>
      </c>
      <c r="G51" s="27">
        <f>INTAVI!G51+NRGSUP!G51</f>
        <v>30085.829729999994</v>
      </c>
      <c r="H51" s="27">
        <f>INTAVI!H51+NRGSUP!H51</f>
        <v>28719.166410000002</v>
      </c>
      <c r="I51" s="27">
        <f>INTAVI!I51+NRGSUP!I51</f>
        <v>29939.964120000004</v>
      </c>
      <c r="J51" s="27">
        <f>INTAVI!J51+NRGSUP!J51</f>
        <v>26769.091139999997</v>
      </c>
      <c r="K51" s="27">
        <f>INTAVI!K51+NRGSUP!K51</f>
        <v>26406.421470000001</v>
      </c>
      <c r="L51" s="27">
        <f>INTAVI!L51+NRGSUP!L51</f>
        <v>22142.33901</v>
      </c>
      <c r="M51" s="27">
        <f>INTAVI!M51+NRGSUP!M51</f>
        <v>22607.654849999999</v>
      </c>
      <c r="N51" s="27">
        <f>INTAVI!N51+NRGSUP!N51</f>
        <v>22880.250360000002</v>
      </c>
      <c r="O51" s="27">
        <f>INTAVI!O51+NRGSUP!O51</f>
        <v>22169.098710000006</v>
      </c>
      <c r="P51" s="27">
        <f>INTAVI!P51+NRGSUP!P51</f>
        <v>21092.904360000004</v>
      </c>
      <c r="Q51" s="27">
        <f>INTAVI!Q51+NRGSUP!Q51</f>
        <v>19927.898099999995</v>
      </c>
      <c r="R51" s="27">
        <f>INTAVI!R51+NRGSUP!R51</f>
        <v>19833.986699999998</v>
      </c>
      <c r="S51" s="27">
        <f>INTAVI!S51+NRGSUP!S51</f>
        <v>19878.720840000002</v>
      </c>
      <c r="T51" s="27">
        <f>INTAVI!T51+NRGSUP!T51</f>
        <v>21426.773726160001</v>
      </c>
      <c r="U51" s="27">
        <f>INTAVI!U51+NRGSUP!U51</f>
        <v>21678.521511239996</v>
      </c>
      <c r="V51" s="27">
        <f>INTAVI!V51+NRGSUP!V51</f>
        <v>20026.094889239997</v>
      </c>
      <c r="W51" s="27">
        <f>INTAVI!W51+NRGSUP!W51</f>
        <v>20533.991975640005</v>
      </c>
      <c r="X51" s="27">
        <f>INTAVI!X51+NRGSUP!X51</f>
        <v>21999.520976400003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574.14459959999999</v>
      </c>
      <c r="D52" s="27">
        <f t="shared" ref="D52:X52" si="20">SUM(D53:D54)</f>
        <v>1345.6305719999998</v>
      </c>
      <c r="E52" s="27">
        <f t="shared" si="20"/>
        <v>669.38362920000009</v>
      </c>
      <c r="F52" s="27">
        <f t="shared" si="20"/>
        <v>529.67257199999995</v>
      </c>
      <c r="G52" s="27">
        <f t="shared" si="20"/>
        <v>545.54540040000006</v>
      </c>
      <c r="H52" s="27">
        <f t="shared" si="20"/>
        <v>511.08262920000004</v>
      </c>
      <c r="I52" s="27">
        <f t="shared" si="20"/>
        <v>484.483428</v>
      </c>
      <c r="J52" s="27">
        <f t="shared" si="20"/>
        <v>249.10554239999999</v>
      </c>
      <c r="K52" s="27">
        <f t="shared" si="20"/>
        <v>367.08019920000004</v>
      </c>
      <c r="L52" s="27">
        <f t="shared" si="20"/>
        <v>139.13911440000004</v>
      </c>
      <c r="M52" s="27">
        <f t="shared" si="20"/>
        <v>185.32799999999997</v>
      </c>
      <c r="N52" s="27">
        <f t="shared" si="20"/>
        <v>173.60240039999999</v>
      </c>
      <c r="O52" s="27">
        <f t="shared" si="20"/>
        <v>164.01011880000001</v>
      </c>
      <c r="P52" s="27">
        <f t="shared" si="20"/>
        <v>243.45635160000006</v>
      </c>
      <c r="Q52" s="27">
        <f t="shared" si="20"/>
        <v>412.87462919999996</v>
      </c>
      <c r="R52" s="27">
        <f t="shared" si="20"/>
        <v>425.30479200000002</v>
      </c>
      <c r="S52" s="27">
        <f t="shared" si="20"/>
        <v>469.92782759999994</v>
      </c>
      <c r="T52" s="27">
        <f t="shared" si="20"/>
        <v>550.05610439999998</v>
      </c>
      <c r="U52" s="27">
        <f t="shared" si="20"/>
        <v>1019.2279019999999</v>
      </c>
      <c r="V52" s="27">
        <f t="shared" si="20"/>
        <v>911.97245039999984</v>
      </c>
      <c r="W52" s="27">
        <f t="shared" si="20"/>
        <v>1681.0014671999995</v>
      </c>
      <c r="X52" s="27">
        <f t="shared" si="20"/>
        <v>1903.7818139999997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574.14459959999999</v>
      </c>
      <c r="D53" s="8">
        <f>INTAVI!D53+NRGSUP!D53</f>
        <v>1345.6305719999998</v>
      </c>
      <c r="E53" s="8">
        <f>INTAVI!E53+NRGSUP!E53</f>
        <v>669.38362920000009</v>
      </c>
      <c r="F53" s="8">
        <f>INTAVI!F53+NRGSUP!F53</f>
        <v>529.67257199999995</v>
      </c>
      <c r="G53" s="8">
        <f>INTAVI!G53+NRGSUP!G53</f>
        <v>545.54540040000006</v>
      </c>
      <c r="H53" s="8">
        <f>INTAVI!H53+NRGSUP!H53</f>
        <v>511.08262920000004</v>
      </c>
      <c r="I53" s="8">
        <f>INTAVI!I53+NRGSUP!I53</f>
        <v>484.483428</v>
      </c>
      <c r="J53" s="8">
        <f>INTAVI!J53+NRGSUP!J53</f>
        <v>249.10554239999999</v>
      </c>
      <c r="K53" s="8">
        <f>INTAVI!K53+NRGSUP!K53</f>
        <v>367.08019920000004</v>
      </c>
      <c r="L53" s="8">
        <f>INTAVI!L53+NRGSUP!L53</f>
        <v>139.13911440000004</v>
      </c>
      <c r="M53" s="8">
        <f>INTAVI!M53+NRGSUP!M53</f>
        <v>185.32799999999997</v>
      </c>
      <c r="N53" s="8">
        <f>INTAVI!N53+NRGSUP!N53</f>
        <v>173.60240039999999</v>
      </c>
      <c r="O53" s="8">
        <f>INTAVI!O53+NRGSUP!O53</f>
        <v>163.73522880000002</v>
      </c>
      <c r="P53" s="8">
        <f>INTAVI!P53+NRGSUP!P53</f>
        <v>242.81417160000007</v>
      </c>
      <c r="Q53" s="8">
        <f>INTAVI!Q53+NRGSUP!Q53</f>
        <v>402.97462919999992</v>
      </c>
      <c r="R53" s="8">
        <f>INTAVI!R53+NRGSUP!R53</f>
        <v>415.129572</v>
      </c>
      <c r="S53" s="8">
        <f>INTAVI!S53+NRGSUP!S53</f>
        <v>458.74445759999992</v>
      </c>
      <c r="T53" s="8">
        <f>INTAVI!T53+NRGSUP!T53</f>
        <v>538.8427044</v>
      </c>
      <c r="U53" s="8">
        <f>INTAVI!U53+NRGSUP!U53</f>
        <v>1009.7493119999998</v>
      </c>
      <c r="V53" s="8">
        <f>INTAVI!V53+NRGSUP!V53</f>
        <v>902.5720703999998</v>
      </c>
      <c r="W53" s="8">
        <f>INTAVI!W53+NRGSUP!W53</f>
        <v>1671.6142871999996</v>
      </c>
      <c r="X53" s="8">
        <f>INTAVI!X53+NRGSUP!X53</f>
        <v>1894.1448239999997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0.27488999999999997</v>
      </c>
      <c r="P54" s="45">
        <f>INTAVI!P54+NRGSUP!P54</f>
        <v>0.64218000000000008</v>
      </c>
      <c r="Q54" s="45">
        <f>INTAVI!Q54+NRGSUP!Q54</f>
        <v>9.9000000000000057</v>
      </c>
      <c r="R54" s="45">
        <f>INTAVI!R54+NRGSUP!R54</f>
        <v>10.175219999999996</v>
      </c>
      <c r="S54" s="45">
        <f>INTAVI!S54+NRGSUP!S54</f>
        <v>11.183370000000002</v>
      </c>
      <c r="T54" s="45">
        <f>INTAVI!T54+NRGSUP!T54</f>
        <v>11.213400000000005</v>
      </c>
      <c r="U54" s="45">
        <f>INTAVI!U54+NRGSUP!U54</f>
        <v>9.478589999999997</v>
      </c>
      <c r="V54" s="45">
        <f>INTAVI!V54+NRGSUP!V54</f>
        <v>9.400380000000002</v>
      </c>
      <c r="W54" s="45">
        <f>INTAVI!W54+NRGSUP!W54</f>
        <v>9.3871800000000007</v>
      </c>
      <c r="X54" s="45">
        <f>INTAVI!X54+NRGSUP!X54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12949.440537599998</v>
      </c>
      <c r="D61" s="49">
        <f t="shared" si="21"/>
        <v>10003.054924799997</v>
      </c>
      <c r="E61" s="49">
        <f t="shared" si="21"/>
        <v>11025.908948879996</v>
      </c>
      <c r="F61" s="49">
        <f t="shared" si="21"/>
        <v>13331.807596799999</v>
      </c>
      <c r="G61" s="49">
        <f t="shared" si="21"/>
        <v>14616.336268799998</v>
      </c>
      <c r="H61" s="49">
        <f t="shared" si="21"/>
        <v>14972.384447999995</v>
      </c>
      <c r="I61" s="49">
        <f t="shared" si="21"/>
        <v>14687.120448000001</v>
      </c>
      <c r="J61" s="49">
        <f t="shared" si="21"/>
        <v>15341.528342879996</v>
      </c>
      <c r="K61" s="49">
        <f t="shared" si="21"/>
        <v>18187.971281280003</v>
      </c>
      <c r="L61" s="49">
        <f t="shared" si="21"/>
        <v>18153.685168559994</v>
      </c>
      <c r="M61" s="49">
        <f t="shared" si="21"/>
        <v>18962.972081279997</v>
      </c>
      <c r="N61" s="49">
        <f t="shared" si="21"/>
        <v>17132.109765119993</v>
      </c>
      <c r="O61" s="49">
        <f t="shared" si="21"/>
        <v>17966.698507440011</v>
      </c>
      <c r="P61" s="49">
        <f t="shared" si="21"/>
        <v>17350.747812000001</v>
      </c>
      <c r="Q61" s="49">
        <f t="shared" si="21"/>
        <v>17457.148377359987</v>
      </c>
      <c r="R61" s="49">
        <f t="shared" si="21"/>
        <v>17030.640141359996</v>
      </c>
      <c r="S61" s="49">
        <f t="shared" si="21"/>
        <v>17629.11043632001</v>
      </c>
      <c r="T61" s="49">
        <f t="shared" si="21"/>
        <v>17999.496721439995</v>
      </c>
      <c r="U61" s="49">
        <f t="shared" si="21"/>
        <v>17531.904225600018</v>
      </c>
      <c r="V61" s="49">
        <f t="shared" si="21"/>
        <v>18014.742324719988</v>
      </c>
      <c r="W61" s="49">
        <f t="shared" si="21"/>
        <v>18068.622512400001</v>
      </c>
      <c r="X61" s="49">
        <f t="shared" si="21"/>
        <v>19257.884735759995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12949.440537599998</v>
      </c>
      <c r="D62" s="52">
        <f>INTAVI!D62+NRGSUP!D62</f>
        <v>10003.054924799997</v>
      </c>
      <c r="E62" s="52">
        <f>INTAVI!E62+NRGSUP!E62</f>
        <v>11024.271014399996</v>
      </c>
      <c r="F62" s="52">
        <f>INTAVI!F62+NRGSUP!F62</f>
        <v>13331.807596799999</v>
      </c>
      <c r="G62" s="52">
        <f>INTAVI!G62+NRGSUP!G62</f>
        <v>14616.336268799998</v>
      </c>
      <c r="H62" s="52">
        <f>INTAVI!H62+NRGSUP!H62</f>
        <v>14972.384447999995</v>
      </c>
      <c r="I62" s="52">
        <f>INTAVI!I62+NRGSUP!I62</f>
        <v>14687.120448000001</v>
      </c>
      <c r="J62" s="52">
        <f>INTAVI!J62+NRGSUP!J62</f>
        <v>15218.784403199996</v>
      </c>
      <c r="K62" s="52">
        <f>INTAVI!K62+NRGSUP!K62</f>
        <v>17868.143865600003</v>
      </c>
      <c r="L62" s="52">
        <f>INTAVI!L62+NRGSUP!L62</f>
        <v>17668.223999999995</v>
      </c>
      <c r="M62" s="52">
        <f>INTAVI!M62+NRGSUP!M62</f>
        <v>18611.824492799999</v>
      </c>
      <c r="N62" s="52">
        <f>INTAVI!N62+NRGSUP!N62</f>
        <v>16520.896223999993</v>
      </c>
      <c r="O62" s="52">
        <f>INTAVI!O62+NRGSUP!O62</f>
        <v>17348.351328000008</v>
      </c>
      <c r="P62" s="52">
        <f>INTAVI!P62+NRGSUP!P62</f>
        <v>16702.1120448</v>
      </c>
      <c r="Q62" s="52">
        <f>INTAVI!Q62+NRGSUP!Q62</f>
        <v>16910.992223999991</v>
      </c>
      <c r="R62" s="52">
        <f>INTAVI!R62+NRGSUP!R62</f>
        <v>16384.256179199994</v>
      </c>
      <c r="S62" s="52">
        <f>INTAVI!S62+NRGSUP!S62</f>
        <v>16819.376313600013</v>
      </c>
      <c r="T62" s="52">
        <f>INTAVI!T62+NRGSUP!T62</f>
        <v>17068.688179199995</v>
      </c>
      <c r="U62" s="52">
        <f>INTAVI!U62+NRGSUP!U62</f>
        <v>16594.699564800016</v>
      </c>
      <c r="V62" s="52">
        <f>INTAVI!V62+NRGSUP!V62</f>
        <v>16740.557567999986</v>
      </c>
      <c r="W62" s="52">
        <f>INTAVI!W62+NRGSUP!W62</f>
        <v>16585.4009664</v>
      </c>
      <c r="X62" s="52">
        <f>INTAVI!X62+NRGSUP!X62</f>
        <v>17726.606150399995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1.6379344800000002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2.89375632</v>
      </c>
      <c r="K64" s="52">
        <f>INTAVI!K64+NRGSUP!K64</f>
        <v>2.2930689599999998</v>
      </c>
      <c r="L64" s="52">
        <f>INTAVI!L64+NRGSUP!L64</f>
        <v>2.4571965599999999</v>
      </c>
      <c r="M64" s="52">
        <f>INTAVI!M64+NRGSUP!M64</f>
        <v>7.0435310400000004</v>
      </c>
      <c r="N64" s="52">
        <f>INTAVI!N64+NRGSUP!N64</f>
        <v>30.248225279999996</v>
      </c>
      <c r="O64" s="52">
        <f>INTAVI!O64+NRGSUP!O64</f>
        <v>62.189421840000001</v>
      </c>
      <c r="P64" s="52">
        <f>INTAVI!P64+NRGSUP!P64</f>
        <v>44.881331040000006</v>
      </c>
      <c r="Q64" s="52">
        <f>INTAVI!Q64+NRGSUP!Q64</f>
        <v>44.062265519999997</v>
      </c>
      <c r="R64" s="52">
        <f>INTAVI!R64+NRGSUP!R64</f>
        <v>41.386690799999997</v>
      </c>
      <c r="S64" s="52">
        <f>INTAVI!S64+NRGSUP!S64</f>
        <v>40.349443680000007</v>
      </c>
      <c r="T64" s="52">
        <f>INTAVI!T64+NRGSUP!T64</f>
        <v>41.270523840000003</v>
      </c>
      <c r="U64" s="52">
        <f>INTAVI!U64+NRGSUP!U64</f>
        <v>48.104521920000003</v>
      </c>
      <c r="V64" s="52">
        <f>INTAVI!V64+NRGSUP!V64</f>
        <v>43.368015600000007</v>
      </c>
      <c r="W64" s="52">
        <f>INTAVI!W64+NRGSUP!W64</f>
        <v>42.217353360000004</v>
      </c>
      <c r="X64" s="52">
        <f>INTAVI!X64+NRGSUP!X64</f>
        <v>52.940487599999997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0.10008</v>
      </c>
      <c r="P65" s="52">
        <f>INTAVI!P65+NRGSUP!P65</f>
        <v>0.70019999999999993</v>
      </c>
      <c r="Q65" s="52">
        <f>INTAVI!Q65+NRGSUP!Q65</f>
        <v>8.1000000000000014</v>
      </c>
      <c r="R65" s="52">
        <f>INTAVI!R65+NRGSUP!R65</f>
        <v>4.800239999999997</v>
      </c>
      <c r="S65" s="52">
        <f>INTAVI!S65+NRGSUP!S65</f>
        <v>7.1002799999999988</v>
      </c>
      <c r="T65" s="52">
        <f>INTAVI!T65+NRGSUP!T65</f>
        <v>8.4675600000000006</v>
      </c>
      <c r="U65" s="52">
        <f>INTAVI!U65+NRGSUP!U65</f>
        <v>8.5085999999999977</v>
      </c>
      <c r="V65" s="52">
        <f>INTAVI!V65+NRGSUP!V65</f>
        <v>8.5208400000000015</v>
      </c>
      <c r="W65" s="52">
        <f>INTAVI!W65+NRGSUP!W65</f>
        <v>8.5204799999999992</v>
      </c>
      <c r="X65" s="52">
        <f>INTAVI!X65+NRGSUP!X65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7.646399999999999</v>
      </c>
      <c r="M67" s="52">
        <f>INTAVI!M67+NRGSUP!M67</f>
        <v>139.54679999999996</v>
      </c>
      <c r="N67" s="52">
        <f>INTAVI!N67+NRGSUP!N67</f>
        <v>141.45840000000001</v>
      </c>
      <c r="O67" s="52">
        <f>INTAVI!O67+NRGSUP!O67</f>
        <v>175.86720000000003</v>
      </c>
      <c r="P67" s="52">
        <f>INTAVI!P67+NRGSUP!P67</f>
        <v>165.07736496000001</v>
      </c>
      <c r="Q67" s="52">
        <f>INTAVI!Q67+NRGSUP!Q67</f>
        <v>123.33362831999999</v>
      </c>
      <c r="R67" s="52">
        <f>INTAVI!R67+NRGSUP!R67</f>
        <v>182.15432496000003</v>
      </c>
      <c r="S67" s="52">
        <f>INTAVI!S67+NRGSUP!S67</f>
        <v>240.97476671999999</v>
      </c>
      <c r="T67" s="52">
        <f>INTAVI!T67+NRGSUP!T67</f>
        <v>269.96405327999997</v>
      </c>
      <c r="U67" s="52">
        <f>INTAVI!U67+NRGSUP!U67</f>
        <v>268.07794128</v>
      </c>
      <c r="V67" s="52">
        <f>INTAVI!V67+NRGSUP!V67</f>
        <v>289.9420574400001</v>
      </c>
      <c r="W67" s="52">
        <f>INTAVI!W67+NRGSUP!W67</f>
        <v>271.61287200000004</v>
      </c>
      <c r="X67" s="52">
        <f>INTAVI!X67+NRGSUP!X67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171.62981999999997</v>
      </c>
      <c r="L68" s="52">
        <f>INTAVI!L68+NRGSUP!L68</f>
        <v>362.71488528000003</v>
      </c>
      <c r="M68" s="52">
        <f>INTAVI!M68+NRGSUP!M68</f>
        <v>5.4676857600000019</v>
      </c>
      <c r="N68" s="52">
        <f>INTAVI!N68+NRGSUP!N68</f>
        <v>28.229744160000003</v>
      </c>
      <c r="O68" s="52">
        <f>INTAVI!O68+NRGSUP!O68</f>
        <v>131.6824776</v>
      </c>
      <c r="P68" s="52">
        <f>INTAVI!P68+NRGSUP!P68</f>
        <v>151.37858447999997</v>
      </c>
      <c r="Q68" s="52">
        <f>INTAVI!Q68+NRGSUP!Q68</f>
        <v>102.29991119999998</v>
      </c>
      <c r="R68" s="52">
        <f>INTAVI!R68+NRGSUP!R68</f>
        <v>134.04980304</v>
      </c>
      <c r="S68" s="52">
        <f>INTAVI!S68+NRGSUP!S68</f>
        <v>34.09223904000001</v>
      </c>
      <c r="T68" s="52">
        <f>INTAVI!T68+NRGSUP!T68</f>
        <v>71.535640320000013</v>
      </c>
      <c r="U68" s="52">
        <f>INTAVI!U68+NRGSUP!U68</f>
        <v>14.671147679999995</v>
      </c>
      <c r="V68" s="52">
        <f>INTAVI!V68+NRGSUP!V68</f>
        <v>130.74146063999999</v>
      </c>
      <c r="W68" s="52">
        <f>INTAVI!W68+NRGSUP!W68</f>
        <v>155.87441279999999</v>
      </c>
      <c r="X68" s="52">
        <f>INTAVI!X68+NRGSUP!X68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119.85018336000002</v>
      </c>
      <c r="K69" s="52">
        <f>INTAVI!K69+NRGSUP!K69</f>
        <v>145.90452671999998</v>
      </c>
      <c r="L69" s="52">
        <f>INTAVI!L69+NRGSUP!L69</f>
        <v>112.64268672</v>
      </c>
      <c r="M69" s="52">
        <f>INTAVI!M69+NRGSUP!M69</f>
        <v>199.08957168000003</v>
      </c>
      <c r="N69" s="52">
        <f>INTAVI!N69+NRGSUP!N69</f>
        <v>411.27717167999998</v>
      </c>
      <c r="O69" s="52">
        <f>INTAVI!O69+NRGSUP!O69</f>
        <v>248.50800000000001</v>
      </c>
      <c r="P69" s="52">
        <f>INTAVI!P69+NRGSUP!P69</f>
        <v>286.59828671999998</v>
      </c>
      <c r="Q69" s="52">
        <f>INTAVI!Q69+NRGSUP!Q69</f>
        <v>268.36034832000001</v>
      </c>
      <c r="R69" s="52">
        <f>INTAVI!R69+NRGSUP!R69</f>
        <v>283.99290336000001</v>
      </c>
      <c r="S69" s="52">
        <f>INTAVI!S69+NRGSUP!S69</f>
        <v>487.21739327999978</v>
      </c>
      <c r="T69" s="52">
        <f>INTAVI!T69+NRGSUP!T69</f>
        <v>539.57076480000012</v>
      </c>
      <c r="U69" s="52">
        <f>INTAVI!U69+NRGSUP!U69</f>
        <v>597.84244991999981</v>
      </c>
      <c r="V69" s="52">
        <f>INTAVI!V69+NRGSUP!V69</f>
        <v>801.61238304000017</v>
      </c>
      <c r="W69" s="52">
        <f>INTAVI!W69+NRGSUP!W69</f>
        <v>1004.9964278399998</v>
      </c>
      <c r="X69" s="52">
        <f>INTAVI!X69+NRGSUP!X69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390.00717000000003</v>
      </c>
      <c r="D2" s="21">
        <f t="shared" ref="D2:X2" si="0">SUM(D3,D17,D22,D25,D26,D51,D52)</f>
        <v>348.78690000000012</v>
      </c>
      <c r="E2" s="21">
        <f t="shared" si="0"/>
        <v>298.05426000000006</v>
      </c>
      <c r="F2" s="21">
        <f t="shared" si="0"/>
        <v>361.47005999999999</v>
      </c>
      <c r="G2" s="21">
        <f t="shared" si="0"/>
        <v>421.71507000000014</v>
      </c>
      <c r="H2" s="21">
        <f t="shared" si="0"/>
        <v>378.77092560000017</v>
      </c>
      <c r="I2" s="21">
        <f t="shared" si="0"/>
        <v>466.44935183999996</v>
      </c>
      <c r="J2" s="21">
        <f t="shared" si="0"/>
        <v>372.47546700000004</v>
      </c>
      <c r="K2" s="21">
        <f t="shared" si="0"/>
        <v>404.94808979999988</v>
      </c>
      <c r="L2" s="21">
        <f t="shared" si="0"/>
        <v>447.67025100000023</v>
      </c>
      <c r="M2" s="21">
        <f t="shared" si="0"/>
        <v>500.21425332000007</v>
      </c>
      <c r="N2" s="21">
        <f t="shared" si="0"/>
        <v>437.36065380000002</v>
      </c>
      <c r="O2" s="21">
        <f t="shared" si="0"/>
        <v>400.80726899999991</v>
      </c>
      <c r="P2" s="21">
        <f t="shared" si="0"/>
        <v>497.8924585200001</v>
      </c>
      <c r="Q2" s="21">
        <f t="shared" si="0"/>
        <v>622.23557075999997</v>
      </c>
      <c r="R2" s="21">
        <f t="shared" si="0"/>
        <v>720.31108211999992</v>
      </c>
      <c r="S2" s="21">
        <f t="shared" si="0"/>
        <v>874.67393988000026</v>
      </c>
      <c r="T2" s="21">
        <f t="shared" si="0"/>
        <v>1011.2935744800001</v>
      </c>
      <c r="U2" s="21">
        <f t="shared" si="0"/>
        <v>413.51372460000005</v>
      </c>
      <c r="V2" s="21">
        <f t="shared" si="0"/>
        <v>459.42702263999985</v>
      </c>
      <c r="W2" s="21">
        <f t="shared" si="0"/>
        <v>142.41920364000006</v>
      </c>
      <c r="X2" s="21">
        <f t="shared" si="0"/>
        <v>247.68580788000006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390.00717000000003</v>
      </c>
      <c r="D26" s="27">
        <f t="shared" si="13"/>
        <v>348.78690000000012</v>
      </c>
      <c r="E26" s="27">
        <f t="shared" si="13"/>
        <v>298.05426000000006</v>
      </c>
      <c r="F26" s="27">
        <f t="shared" si="13"/>
        <v>361.47005999999999</v>
      </c>
      <c r="G26" s="27">
        <f t="shared" si="13"/>
        <v>421.71507000000014</v>
      </c>
      <c r="H26" s="27">
        <f t="shared" si="13"/>
        <v>378.77092560000017</v>
      </c>
      <c r="I26" s="27">
        <f t="shared" si="13"/>
        <v>466.44935183999996</v>
      </c>
      <c r="J26" s="27">
        <f t="shared" si="13"/>
        <v>372.47546700000004</v>
      </c>
      <c r="K26" s="27">
        <f t="shared" si="13"/>
        <v>404.94808979999988</v>
      </c>
      <c r="L26" s="27">
        <f t="shared" si="13"/>
        <v>447.67025100000023</v>
      </c>
      <c r="M26" s="27">
        <f t="shared" si="13"/>
        <v>500.21425332000007</v>
      </c>
      <c r="N26" s="27">
        <f t="shared" si="13"/>
        <v>437.36065380000002</v>
      </c>
      <c r="O26" s="27">
        <f t="shared" si="13"/>
        <v>400.80726899999991</v>
      </c>
      <c r="P26" s="27">
        <f t="shared" si="13"/>
        <v>497.8924585200001</v>
      </c>
      <c r="Q26" s="27">
        <f t="shared" si="13"/>
        <v>622.23557075999997</v>
      </c>
      <c r="R26" s="27">
        <f t="shared" si="13"/>
        <v>720.31108211999992</v>
      </c>
      <c r="S26" s="27">
        <f t="shared" si="13"/>
        <v>874.67393988000026</v>
      </c>
      <c r="T26" s="27">
        <f t="shared" si="13"/>
        <v>1011.2935744800001</v>
      </c>
      <c r="U26" s="27">
        <f t="shared" si="13"/>
        <v>413.51372460000005</v>
      </c>
      <c r="V26" s="27">
        <f t="shared" si="13"/>
        <v>459.42702263999985</v>
      </c>
      <c r="W26" s="27">
        <f t="shared" si="13"/>
        <v>142.41920364000006</v>
      </c>
      <c r="X26" s="27">
        <f t="shared" ref="X26" si="14">SUM(X27,X33)</f>
        <v>247.68580788000006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390.00717000000003</v>
      </c>
      <c r="D33" s="19">
        <f t="shared" si="17"/>
        <v>348.78690000000012</v>
      </c>
      <c r="E33" s="19">
        <f t="shared" si="17"/>
        <v>298.05426000000006</v>
      </c>
      <c r="F33" s="19">
        <f t="shared" si="17"/>
        <v>361.47005999999999</v>
      </c>
      <c r="G33" s="19">
        <f t="shared" si="17"/>
        <v>421.71507000000014</v>
      </c>
      <c r="H33" s="19">
        <f t="shared" si="17"/>
        <v>378.77092560000017</v>
      </c>
      <c r="I33" s="19">
        <f t="shared" si="17"/>
        <v>466.44935183999996</v>
      </c>
      <c r="J33" s="19">
        <f t="shared" si="17"/>
        <v>372.47546700000004</v>
      </c>
      <c r="K33" s="19">
        <f t="shared" si="17"/>
        <v>404.94808979999988</v>
      </c>
      <c r="L33" s="19">
        <f t="shared" si="17"/>
        <v>447.67025100000023</v>
      </c>
      <c r="M33" s="19">
        <f t="shared" si="17"/>
        <v>500.21425332000007</v>
      </c>
      <c r="N33" s="19">
        <f t="shared" si="17"/>
        <v>437.36065380000002</v>
      </c>
      <c r="O33" s="19">
        <f t="shared" si="17"/>
        <v>400.80726899999991</v>
      </c>
      <c r="P33" s="19">
        <f t="shared" si="17"/>
        <v>497.8924585200001</v>
      </c>
      <c r="Q33" s="19">
        <f t="shared" si="17"/>
        <v>622.23557075999997</v>
      </c>
      <c r="R33" s="19">
        <f t="shared" si="17"/>
        <v>720.31108211999992</v>
      </c>
      <c r="S33" s="19">
        <f t="shared" si="17"/>
        <v>874.67393988000026</v>
      </c>
      <c r="T33" s="19">
        <f t="shared" si="17"/>
        <v>1011.2935744800001</v>
      </c>
      <c r="U33" s="19">
        <f t="shared" si="17"/>
        <v>413.51372460000005</v>
      </c>
      <c r="V33" s="19">
        <f t="shared" si="17"/>
        <v>459.42702263999985</v>
      </c>
      <c r="W33" s="19">
        <f t="shared" si="17"/>
        <v>142.41920364000006</v>
      </c>
      <c r="X33" s="19">
        <f t="shared" ref="X33" si="18">SUM(X34:X50)</f>
        <v>247.68580788000006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3.0784319999999994</v>
      </c>
      <c r="K38" s="8">
        <f>INTAVI_PA_IN!K38+INTAVI_PA_EX!K38+INTAVI_FR_IN!K38+INTAVI_FR_EX!K38</f>
        <v>6.1545959999999997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390.00717000000003</v>
      </c>
      <c r="D40" s="8">
        <f>INTAVI_PA_IN!D40+INTAVI_PA_EX!D40+INTAVI_FR_IN!D40+INTAVI_FR_EX!D40</f>
        <v>348.78690000000012</v>
      </c>
      <c r="E40" s="8">
        <f>INTAVI_PA_IN!E40+INTAVI_PA_EX!E40+INTAVI_FR_IN!E40+INTAVI_FR_EX!E40</f>
        <v>298.05426000000006</v>
      </c>
      <c r="F40" s="8">
        <f>INTAVI_PA_IN!F40+INTAVI_PA_EX!F40+INTAVI_FR_IN!F40+INTAVI_FR_EX!F40</f>
        <v>361.47005999999999</v>
      </c>
      <c r="G40" s="8">
        <f>INTAVI_PA_IN!G40+INTAVI_PA_EX!G40+INTAVI_FR_IN!G40+INTAVI_FR_EX!G40</f>
        <v>421.71507000000014</v>
      </c>
      <c r="H40" s="8">
        <f>INTAVI_PA_IN!H40+INTAVI_PA_EX!H40+INTAVI_FR_IN!H40+INTAVI_FR_EX!H40</f>
        <v>378.77092560000017</v>
      </c>
      <c r="I40" s="8">
        <f>INTAVI_PA_IN!I40+INTAVI_PA_EX!I40+INTAVI_FR_IN!I40+INTAVI_FR_EX!I40</f>
        <v>466.44935183999996</v>
      </c>
      <c r="J40" s="8">
        <f>INTAVI_PA_IN!J40+INTAVI_PA_EX!J40+INTAVI_FR_IN!J40+INTAVI_FR_EX!J40</f>
        <v>369.39703500000002</v>
      </c>
      <c r="K40" s="8">
        <f>INTAVI_PA_IN!K40+INTAVI_PA_EX!K40+INTAVI_FR_IN!K40+INTAVI_FR_EX!K40</f>
        <v>398.79349379999985</v>
      </c>
      <c r="L40" s="8">
        <f>INTAVI_PA_IN!L40+INTAVI_PA_EX!L40+INTAVI_FR_IN!L40+INTAVI_FR_EX!L40</f>
        <v>447.67025100000023</v>
      </c>
      <c r="M40" s="8">
        <f>INTAVI_PA_IN!M40+INTAVI_PA_EX!M40+INTAVI_FR_IN!M40+INTAVI_FR_EX!M40</f>
        <v>500.21425332000007</v>
      </c>
      <c r="N40" s="8">
        <f>INTAVI_PA_IN!N40+INTAVI_PA_EX!N40+INTAVI_FR_IN!N40+INTAVI_FR_EX!N40</f>
        <v>437.36065380000002</v>
      </c>
      <c r="O40" s="8">
        <f>INTAVI_PA_IN!O40+INTAVI_PA_EX!O40+INTAVI_FR_IN!O40+INTAVI_FR_EX!O40</f>
        <v>400.80726899999991</v>
      </c>
      <c r="P40" s="8">
        <f>INTAVI_PA_IN!P40+INTAVI_PA_EX!P40+INTAVI_FR_IN!P40+INTAVI_FR_EX!P40</f>
        <v>497.8924585200001</v>
      </c>
      <c r="Q40" s="8">
        <f>INTAVI_PA_IN!Q40+INTAVI_PA_EX!Q40+INTAVI_FR_IN!Q40+INTAVI_FR_EX!Q40</f>
        <v>622.23557075999997</v>
      </c>
      <c r="R40" s="8">
        <f>INTAVI_PA_IN!R40+INTAVI_PA_EX!R40+INTAVI_FR_IN!R40+INTAVI_FR_EX!R40</f>
        <v>720.31108211999992</v>
      </c>
      <c r="S40" s="8">
        <f>INTAVI_PA_IN!S40+INTAVI_PA_EX!S40+INTAVI_FR_IN!S40+INTAVI_FR_EX!S40</f>
        <v>874.67393988000026</v>
      </c>
      <c r="T40" s="8">
        <f>INTAVI_PA_IN!T40+INTAVI_PA_EX!T40+INTAVI_FR_IN!T40+INTAVI_FR_EX!T40</f>
        <v>1011.2935744800001</v>
      </c>
      <c r="U40" s="8">
        <f>INTAVI_PA_IN!U40+INTAVI_PA_EX!U40+INTAVI_FR_IN!U40+INTAVI_FR_EX!U40</f>
        <v>413.51372460000005</v>
      </c>
      <c r="V40" s="8">
        <f>INTAVI_PA_IN!V40+INTAVI_PA_EX!V40+INTAVI_FR_IN!V40+INTAVI_FR_EX!V40</f>
        <v>459.42702263999985</v>
      </c>
      <c r="W40" s="8">
        <f>INTAVI_PA_IN!W40+INTAVI_PA_EX!W40+INTAVI_FR_IN!W40+INTAVI_FR_EX!W40</f>
        <v>142.41920364000006</v>
      </c>
      <c r="X40" s="8">
        <f>INTAVI_PA_IN!X40+INTAVI_PA_EX!X40+INTAVI_FR_IN!X40+INTAVI_FR_EX!X40</f>
        <v>247.68580788000006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320.53942715487466</v>
      </c>
      <c r="D2" s="21">
        <f t="shared" ref="D2:X2" si="0">SUM(D3,D17,D22,D25,D26,D51,D52)</f>
        <v>286.83076800650991</v>
      </c>
      <c r="E2" s="21">
        <f t="shared" si="0"/>
        <v>244.74439232117012</v>
      </c>
      <c r="F2" s="21">
        <f t="shared" si="0"/>
        <v>297.73160187223431</v>
      </c>
      <c r="G2" s="21">
        <f t="shared" si="0"/>
        <v>347.65521129681355</v>
      </c>
      <c r="H2" s="21">
        <f t="shared" si="0"/>
        <v>314.29591486410919</v>
      </c>
      <c r="I2" s="21">
        <f t="shared" si="0"/>
        <v>390.13670741771608</v>
      </c>
      <c r="J2" s="21">
        <f t="shared" si="0"/>
        <v>315.71007871447421</v>
      </c>
      <c r="K2" s="21">
        <f t="shared" si="0"/>
        <v>343.46650204502811</v>
      </c>
      <c r="L2" s="21">
        <f t="shared" si="0"/>
        <v>378.05633637914315</v>
      </c>
      <c r="M2" s="21">
        <f t="shared" si="0"/>
        <v>423.07408396951041</v>
      </c>
      <c r="N2" s="21">
        <f t="shared" si="0"/>
        <v>369.07721559957838</v>
      </c>
      <c r="O2" s="21">
        <f t="shared" si="0"/>
        <v>337.64285733692827</v>
      </c>
      <c r="P2" s="21">
        <f t="shared" si="0"/>
        <v>420.05830761891275</v>
      </c>
      <c r="Q2" s="21">
        <f t="shared" si="0"/>
        <v>533.49077422249366</v>
      </c>
      <c r="R2" s="21">
        <f t="shared" si="0"/>
        <v>624.35000881657959</v>
      </c>
      <c r="S2" s="21">
        <f t="shared" si="0"/>
        <v>774.20565164682648</v>
      </c>
      <c r="T2" s="21">
        <f t="shared" si="0"/>
        <v>905.53090561458134</v>
      </c>
      <c r="U2" s="21">
        <f t="shared" si="0"/>
        <v>370.28229248791774</v>
      </c>
      <c r="V2" s="21">
        <f t="shared" si="0"/>
        <v>413.77478637619691</v>
      </c>
      <c r="W2" s="21">
        <f t="shared" si="0"/>
        <v>121.98089306332459</v>
      </c>
      <c r="X2" s="21">
        <f t="shared" si="0"/>
        <v>217.18905366242475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320.53942715487466</v>
      </c>
      <c r="D26" s="27">
        <f t="shared" si="7"/>
        <v>286.83076800650991</v>
      </c>
      <c r="E26" s="27">
        <f t="shared" si="7"/>
        <v>244.74439232117012</v>
      </c>
      <c r="F26" s="27">
        <f t="shared" si="7"/>
        <v>297.73160187223431</v>
      </c>
      <c r="G26" s="27">
        <f t="shared" si="7"/>
        <v>347.65521129681355</v>
      </c>
      <c r="H26" s="27">
        <f t="shared" si="7"/>
        <v>314.29591486410919</v>
      </c>
      <c r="I26" s="27">
        <f t="shared" si="7"/>
        <v>390.13670741771608</v>
      </c>
      <c r="J26" s="27">
        <f t="shared" si="7"/>
        <v>315.71007871447421</v>
      </c>
      <c r="K26" s="27">
        <f t="shared" si="7"/>
        <v>343.46650204502811</v>
      </c>
      <c r="L26" s="27">
        <f t="shared" si="7"/>
        <v>378.05633637914315</v>
      </c>
      <c r="M26" s="27">
        <f t="shared" si="7"/>
        <v>423.07408396951041</v>
      </c>
      <c r="N26" s="27">
        <f t="shared" si="7"/>
        <v>369.07721559957838</v>
      </c>
      <c r="O26" s="27">
        <f t="shared" si="7"/>
        <v>337.64285733692827</v>
      </c>
      <c r="P26" s="27">
        <f t="shared" si="7"/>
        <v>420.05830761891275</v>
      </c>
      <c r="Q26" s="27">
        <f t="shared" si="7"/>
        <v>533.49077422249366</v>
      </c>
      <c r="R26" s="27">
        <f t="shared" si="7"/>
        <v>624.35000881657959</v>
      </c>
      <c r="S26" s="27">
        <f t="shared" si="7"/>
        <v>774.20565164682648</v>
      </c>
      <c r="T26" s="27">
        <f t="shared" si="7"/>
        <v>905.53090561458134</v>
      </c>
      <c r="U26" s="27">
        <f t="shared" si="7"/>
        <v>370.28229248791774</v>
      </c>
      <c r="V26" s="27">
        <f t="shared" si="7"/>
        <v>413.77478637619691</v>
      </c>
      <c r="W26" s="27">
        <f t="shared" si="7"/>
        <v>121.98089306332459</v>
      </c>
      <c r="X26" s="27">
        <f t="shared" si="7"/>
        <v>217.18905366242475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320.53942715487466</v>
      </c>
      <c r="D33" s="19">
        <f t="shared" si="9"/>
        <v>286.83076800650991</v>
      </c>
      <c r="E33" s="19">
        <f t="shared" si="9"/>
        <v>244.74439232117012</v>
      </c>
      <c r="F33" s="19">
        <f t="shared" si="9"/>
        <v>297.73160187223431</v>
      </c>
      <c r="G33" s="19">
        <f t="shared" si="9"/>
        <v>347.65521129681355</v>
      </c>
      <c r="H33" s="19">
        <f t="shared" si="9"/>
        <v>314.29591486410919</v>
      </c>
      <c r="I33" s="19">
        <f t="shared" si="9"/>
        <v>390.13670741771608</v>
      </c>
      <c r="J33" s="19">
        <f t="shared" si="9"/>
        <v>315.71007871447421</v>
      </c>
      <c r="K33" s="19">
        <f t="shared" si="9"/>
        <v>343.46650204502811</v>
      </c>
      <c r="L33" s="19">
        <f t="shared" si="9"/>
        <v>378.05633637914315</v>
      </c>
      <c r="M33" s="19">
        <f t="shared" si="9"/>
        <v>423.07408396951041</v>
      </c>
      <c r="N33" s="19">
        <f t="shared" si="9"/>
        <v>369.07721559957838</v>
      </c>
      <c r="O33" s="19">
        <f t="shared" si="9"/>
        <v>337.64285733692827</v>
      </c>
      <c r="P33" s="19">
        <f t="shared" si="9"/>
        <v>420.05830761891275</v>
      </c>
      <c r="Q33" s="19">
        <f t="shared" si="9"/>
        <v>533.49077422249366</v>
      </c>
      <c r="R33" s="19">
        <f t="shared" si="9"/>
        <v>624.35000881657959</v>
      </c>
      <c r="S33" s="19">
        <f t="shared" si="9"/>
        <v>774.20565164682648</v>
      </c>
      <c r="T33" s="19">
        <f t="shared" si="9"/>
        <v>905.53090561458134</v>
      </c>
      <c r="U33" s="19">
        <f t="shared" si="9"/>
        <v>370.28229248791774</v>
      </c>
      <c r="V33" s="19">
        <f t="shared" si="9"/>
        <v>413.77478637619691</v>
      </c>
      <c r="W33" s="19">
        <f t="shared" si="9"/>
        <v>121.98089306332459</v>
      </c>
      <c r="X33" s="19">
        <f t="shared" si="9"/>
        <v>217.18905366242475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2.6092779126233192</v>
      </c>
      <c r="K38" s="8">
        <v>5.2201692337019203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320.53942715487466</v>
      </c>
      <c r="D40" s="8">
        <v>286.83076800650991</v>
      </c>
      <c r="E40" s="8">
        <v>244.74439232117012</v>
      </c>
      <c r="F40" s="8">
        <v>297.73160187223431</v>
      </c>
      <c r="G40" s="8">
        <v>347.65521129681355</v>
      </c>
      <c r="H40" s="8">
        <v>314.29591486410919</v>
      </c>
      <c r="I40" s="8">
        <v>390.13670741771608</v>
      </c>
      <c r="J40" s="8">
        <v>313.10080080185088</v>
      </c>
      <c r="K40" s="8">
        <v>338.24633281132617</v>
      </c>
      <c r="L40" s="8">
        <v>378.05633637914315</v>
      </c>
      <c r="M40" s="8">
        <v>423.07408396951041</v>
      </c>
      <c r="N40" s="8">
        <v>369.07721559957838</v>
      </c>
      <c r="O40" s="8">
        <v>337.64285733692827</v>
      </c>
      <c r="P40" s="8">
        <v>420.05830761891275</v>
      </c>
      <c r="Q40" s="8">
        <v>533.49077422249366</v>
      </c>
      <c r="R40" s="8">
        <v>624.35000881657959</v>
      </c>
      <c r="S40" s="8">
        <v>774.20565164682648</v>
      </c>
      <c r="T40" s="8">
        <v>905.53090561458134</v>
      </c>
      <c r="U40" s="8">
        <v>370.28229248791774</v>
      </c>
      <c r="V40" s="8">
        <v>413.77478637619691</v>
      </c>
      <c r="W40" s="8">
        <v>121.98089306332459</v>
      </c>
      <c r="X40" s="8">
        <v>217.18905366242475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63.59416009698738</v>
      </c>
      <c r="D2" s="21">
        <f t="shared" ref="D2:X2" si="0">SUM(D3,D17,D22,D25,D26,D51,D52)</f>
        <v>56.883374484518896</v>
      </c>
      <c r="E2" s="21">
        <f t="shared" si="0"/>
        <v>48.507055763530701</v>
      </c>
      <c r="F2" s="21">
        <f t="shared" si="0"/>
        <v>58.964214740031046</v>
      </c>
      <c r="G2" s="21">
        <f t="shared" si="0"/>
        <v>68.799944123646497</v>
      </c>
      <c r="H2" s="21">
        <f t="shared" si="0"/>
        <v>61.187353074029708</v>
      </c>
      <c r="I2" s="21">
        <f t="shared" si="0"/>
        <v>72.696684587328775</v>
      </c>
      <c r="J2" s="21">
        <f t="shared" si="0"/>
        <v>54.45103827165395</v>
      </c>
      <c r="K2" s="21">
        <f t="shared" si="0"/>
        <v>58.177073365926105</v>
      </c>
      <c r="L2" s="21">
        <f t="shared" si="0"/>
        <v>65.639934741475585</v>
      </c>
      <c r="M2" s="21">
        <f t="shared" si="0"/>
        <v>72.364377929556682</v>
      </c>
      <c r="N2" s="21">
        <f t="shared" si="0"/>
        <v>63.172726495916116</v>
      </c>
      <c r="O2" s="21">
        <f t="shared" si="0"/>
        <v>57.801829971434522</v>
      </c>
      <c r="P2" s="21">
        <f t="shared" si="0"/>
        <v>71.33085309154032</v>
      </c>
      <c r="Q2" s="21">
        <f t="shared" si="0"/>
        <v>82.669737455406292</v>
      </c>
      <c r="R2" s="21">
        <f t="shared" si="0"/>
        <v>89.639923556699429</v>
      </c>
      <c r="S2" s="21">
        <f t="shared" si="0"/>
        <v>93.747360956981424</v>
      </c>
      <c r="T2" s="21">
        <f t="shared" si="0"/>
        <v>97.290463234704063</v>
      </c>
      <c r="U2" s="21">
        <f t="shared" si="0"/>
        <v>40.198190509997474</v>
      </c>
      <c r="V2" s="21">
        <f t="shared" si="0"/>
        <v>43.474390517497454</v>
      </c>
      <c r="W2" s="21">
        <f t="shared" si="0"/>
        <v>18.687223995639361</v>
      </c>
      <c r="X2" s="21">
        <f t="shared" si="0"/>
        <v>28.370672410493011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63.59416009698738</v>
      </c>
      <c r="D26" s="27">
        <f t="shared" si="7"/>
        <v>56.883374484518896</v>
      </c>
      <c r="E26" s="27">
        <f t="shared" si="7"/>
        <v>48.507055763530701</v>
      </c>
      <c r="F26" s="27">
        <f t="shared" si="7"/>
        <v>58.964214740031046</v>
      </c>
      <c r="G26" s="27">
        <f t="shared" si="7"/>
        <v>68.799944123646497</v>
      </c>
      <c r="H26" s="27">
        <f t="shared" si="7"/>
        <v>61.187353074029708</v>
      </c>
      <c r="I26" s="27">
        <f t="shared" si="7"/>
        <v>72.696684587328775</v>
      </c>
      <c r="J26" s="27">
        <f t="shared" si="7"/>
        <v>54.45103827165395</v>
      </c>
      <c r="K26" s="27">
        <f t="shared" si="7"/>
        <v>58.177073365926105</v>
      </c>
      <c r="L26" s="27">
        <f t="shared" si="7"/>
        <v>65.639934741475585</v>
      </c>
      <c r="M26" s="27">
        <f t="shared" si="7"/>
        <v>72.364377929556682</v>
      </c>
      <c r="N26" s="27">
        <f t="shared" si="7"/>
        <v>63.172726495916116</v>
      </c>
      <c r="O26" s="27">
        <f t="shared" si="7"/>
        <v>57.801829971434522</v>
      </c>
      <c r="P26" s="27">
        <f t="shared" si="7"/>
        <v>71.33085309154032</v>
      </c>
      <c r="Q26" s="27">
        <f t="shared" si="7"/>
        <v>82.669737455406292</v>
      </c>
      <c r="R26" s="27">
        <f t="shared" si="7"/>
        <v>89.639923556699429</v>
      </c>
      <c r="S26" s="27">
        <f t="shared" si="7"/>
        <v>93.747360956981424</v>
      </c>
      <c r="T26" s="27">
        <f t="shared" si="7"/>
        <v>97.290463234704063</v>
      </c>
      <c r="U26" s="27">
        <f t="shared" si="7"/>
        <v>40.198190509997474</v>
      </c>
      <c r="V26" s="27">
        <f t="shared" si="7"/>
        <v>43.474390517497454</v>
      </c>
      <c r="W26" s="27">
        <f t="shared" si="7"/>
        <v>18.687223995639361</v>
      </c>
      <c r="X26" s="27">
        <f t="shared" si="7"/>
        <v>28.370672410493011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63.59416009698738</v>
      </c>
      <c r="D33" s="19">
        <f t="shared" si="9"/>
        <v>56.883374484518896</v>
      </c>
      <c r="E33" s="19">
        <f t="shared" si="9"/>
        <v>48.507055763530701</v>
      </c>
      <c r="F33" s="19">
        <f t="shared" si="9"/>
        <v>58.964214740031046</v>
      </c>
      <c r="G33" s="19">
        <f t="shared" si="9"/>
        <v>68.799944123646497</v>
      </c>
      <c r="H33" s="19">
        <f t="shared" si="9"/>
        <v>61.187353074029708</v>
      </c>
      <c r="I33" s="19">
        <f t="shared" si="9"/>
        <v>72.696684587328775</v>
      </c>
      <c r="J33" s="19">
        <f t="shared" si="9"/>
        <v>54.45103827165395</v>
      </c>
      <c r="K33" s="19">
        <f t="shared" si="9"/>
        <v>58.177073365926105</v>
      </c>
      <c r="L33" s="19">
        <f t="shared" si="9"/>
        <v>65.639934741475585</v>
      </c>
      <c r="M33" s="19">
        <f t="shared" si="9"/>
        <v>72.364377929556682</v>
      </c>
      <c r="N33" s="19">
        <f t="shared" si="9"/>
        <v>63.172726495916116</v>
      </c>
      <c r="O33" s="19">
        <f t="shared" si="9"/>
        <v>57.801829971434522</v>
      </c>
      <c r="P33" s="19">
        <f t="shared" si="9"/>
        <v>71.33085309154032</v>
      </c>
      <c r="Q33" s="19">
        <f t="shared" si="9"/>
        <v>82.669737455406292</v>
      </c>
      <c r="R33" s="19">
        <f t="shared" si="9"/>
        <v>89.639923556699429</v>
      </c>
      <c r="S33" s="19">
        <f t="shared" si="9"/>
        <v>93.747360956981424</v>
      </c>
      <c r="T33" s="19">
        <f t="shared" si="9"/>
        <v>97.290463234704063</v>
      </c>
      <c r="U33" s="19">
        <f t="shared" si="9"/>
        <v>40.198190509997474</v>
      </c>
      <c r="V33" s="19">
        <f t="shared" si="9"/>
        <v>43.474390517497454</v>
      </c>
      <c r="W33" s="19">
        <f t="shared" si="9"/>
        <v>18.687223995639361</v>
      </c>
      <c r="X33" s="19">
        <f t="shared" si="9"/>
        <v>28.370672410493011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0.4500264675114406</v>
      </c>
      <c r="K38" s="8">
        <v>0.88420316590819337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63.59416009698738</v>
      </c>
      <c r="D40" s="8">
        <v>56.883374484518896</v>
      </c>
      <c r="E40" s="8">
        <v>48.507055763530701</v>
      </c>
      <c r="F40" s="8">
        <v>58.964214740031046</v>
      </c>
      <c r="G40" s="8">
        <v>68.799944123646497</v>
      </c>
      <c r="H40" s="8">
        <v>61.187353074029708</v>
      </c>
      <c r="I40" s="8">
        <v>72.696684587328775</v>
      </c>
      <c r="J40" s="8">
        <v>54.001011804142507</v>
      </c>
      <c r="K40" s="8">
        <v>57.292870200017909</v>
      </c>
      <c r="L40" s="8">
        <v>65.639934741475585</v>
      </c>
      <c r="M40" s="8">
        <v>72.364377929556682</v>
      </c>
      <c r="N40" s="8">
        <v>63.172726495916116</v>
      </c>
      <c r="O40" s="8">
        <v>57.801829971434522</v>
      </c>
      <c r="P40" s="8">
        <v>71.33085309154032</v>
      </c>
      <c r="Q40" s="8">
        <v>82.669737455406292</v>
      </c>
      <c r="R40" s="8">
        <v>89.639923556699429</v>
      </c>
      <c r="S40" s="8">
        <v>93.747360956981424</v>
      </c>
      <c r="T40" s="8">
        <v>97.290463234704063</v>
      </c>
      <c r="U40" s="8">
        <v>40.198190509997474</v>
      </c>
      <c r="V40" s="8">
        <v>43.474390517497454</v>
      </c>
      <c r="W40" s="8">
        <v>18.687223995639361</v>
      </c>
      <c r="X40" s="8">
        <v>28.370672410493011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4.6998324421600799</v>
      </c>
      <c r="D2" s="21">
        <f t="shared" ref="D2:X2" si="0">SUM(D3,D17,D22,D25,D26,D51,D52)</f>
        <v>3.9315642403970603</v>
      </c>
      <c r="E2" s="21">
        <f t="shared" si="0"/>
        <v>3.6335297978395689</v>
      </c>
      <c r="F2" s="21">
        <f t="shared" si="0"/>
        <v>3.5086535748940135</v>
      </c>
      <c r="G2" s="21">
        <f t="shared" si="0"/>
        <v>4.0270963320588544</v>
      </c>
      <c r="H2" s="21">
        <f t="shared" si="0"/>
        <v>2.8374057615885802</v>
      </c>
      <c r="I2" s="21">
        <f t="shared" si="0"/>
        <v>3.1107292331614262</v>
      </c>
      <c r="J2" s="21">
        <f t="shared" si="0"/>
        <v>1.8476388074034358</v>
      </c>
      <c r="K2" s="21">
        <f t="shared" si="0"/>
        <v>2.6715322183580694</v>
      </c>
      <c r="L2" s="21">
        <f t="shared" si="0"/>
        <v>3.4217781914988437</v>
      </c>
      <c r="M2" s="21">
        <f t="shared" si="0"/>
        <v>4.0361198443248734</v>
      </c>
      <c r="N2" s="21">
        <f t="shared" si="0"/>
        <v>3.945879600844465</v>
      </c>
      <c r="O2" s="21">
        <f t="shared" si="0"/>
        <v>3.4710258051756764</v>
      </c>
      <c r="P2" s="21">
        <f t="shared" si="0"/>
        <v>4.4496270864315992</v>
      </c>
      <c r="Q2" s="21">
        <f t="shared" si="0"/>
        <v>5.1450340704224384</v>
      </c>
      <c r="R2" s="21">
        <f t="shared" si="0"/>
        <v>5.6643539265332059</v>
      </c>
      <c r="S2" s="21">
        <f t="shared" si="0"/>
        <v>6.2713574117137707</v>
      </c>
      <c r="T2" s="21">
        <f t="shared" si="0"/>
        <v>8.0885399713098725</v>
      </c>
      <c r="U2" s="21">
        <f t="shared" si="0"/>
        <v>2.9339294134499365</v>
      </c>
      <c r="V2" s="21">
        <f t="shared" si="0"/>
        <v>2.02667283522563</v>
      </c>
      <c r="W2" s="21">
        <f t="shared" si="0"/>
        <v>1.5425936356478258</v>
      </c>
      <c r="X2" s="21">
        <f t="shared" si="0"/>
        <v>1.9787219972762236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4.6998324421600799</v>
      </c>
      <c r="D26" s="27">
        <f t="shared" si="7"/>
        <v>3.9315642403970603</v>
      </c>
      <c r="E26" s="27">
        <f t="shared" si="7"/>
        <v>3.6335297978395689</v>
      </c>
      <c r="F26" s="27">
        <f t="shared" si="7"/>
        <v>3.5086535748940135</v>
      </c>
      <c r="G26" s="27">
        <f t="shared" si="7"/>
        <v>4.0270963320588544</v>
      </c>
      <c r="H26" s="27">
        <f t="shared" si="7"/>
        <v>2.8374057615885802</v>
      </c>
      <c r="I26" s="27">
        <f t="shared" si="7"/>
        <v>3.1107292331614262</v>
      </c>
      <c r="J26" s="27">
        <f t="shared" si="7"/>
        <v>1.8476388074034358</v>
      </c>
      <c r="K26" s="27">
        <f t="shared" si="7"/>
        <v>2.6715322183580694</v>
      </c>
      <c r="L26" s="27">
        <f t="shared" si="7"/>
        <v>3.4217781914988437</v>
      </c>
      <c r="M26" s="27">
        <f t="shared" si="7"/>
        <v>4.0361198443248734</v>
      </c>
      <c r="N26" s="27">
        <f t="shared" si="7"/>
        <v>3.945879600844465</v>
      </c>
      <c r="O26" s="27">
        <f t="shared" si="7"/>
        <v>3.4710258051756764</v>
      </c>
      <c r="P26" s="27">
        <f t="shared" si="7"/>
        <v>4.4496270864315992</v>
      </c>
      <c r="Q26" s="27">
        <f t="shared" si="7"/>
        <v>5.1450340704224384</v>
      </c>
      <c r="R26" s="27">
        <f t="shared" si="7"/>
        <v>5.6643539265332059</v>
      </c>
      <c r="S26" s="27">
        <f t="shared" si="7"/>
        <v>6.2713574117137707</v>
      </c>
      <c r="T26" s="27">
        <f t="shared" si="7"/>
        <v>8.0885399713098725</v>
      </c>
      <c r="U26" s="27">
        <f t="shared" si="7"/>
        <v>2.9339294134499365</v>
      </c>
      <c r="V26" s="27">
        <f t="shared" si="7"/>
        <v>2.02667283522563</v>
      </c>
      <c r="W26" s="27">
        <f t="shared" si="7"/>
        <v>1.5425936356478258</v>
      </c>
      <c r="X26" s="27">
        <f t="shared" si="7"/>
        <v>1.9787219972762236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4.6998324421600799</v>
      </c>
      <c r="D33" s="19">
        <f t="shared" si="9"/>
        <v>3.9315642403970603</v>
      </c>
      <c r="E33" s="19">
        <f t="shared" si="9"/>
        <v>3.6335297978395689</v>
      </c>
      <c r="F33" s="19">
        <f t="shared" si="9"/>
        <v>3.5086535748940135</v>
      </c>
      <c r="G33" s="19">
        <f t="shared" si="9"/>
        <v>4.0270963320588544</v>
      </c>
      <c r="H33" s="19">
        <f t="shared" si="9"/>
        <v>2.8374057615885802</v>
      </c>
      <c r="I33" s="19">
        <f t="shared" si="9"/>
        <v>3.1107292331614262</v>
      </c>
      <c r="J33" s="19">
        <f t="shared" si="9"/>
        <v>1.8476388074034358</v>
      </c>
      <c r="K33" s="19">
        <f t="shared" si="9"/>
        <v>2.6715322183580694</v>
      </c>
      <c r="L33" s="19">
        <f t="shared" si="9"/>
        <v>3.4217781914988437</v>
      </c>
      <c r="M33" s="19">
        <f t="shared" si="9"/>
        <v>4.0361198443248734</v>
      </c>
      <c r="N33" s="19">
        <f t="shared" si="9"/>
        <v>3.945879600844465</v>
      </c>
      <c r="O33" s="19">
        <f t="shared" si="9"/>
        <v>3.4710258051756764</v>
      </c>
      <c r="P33" s="19">
        <f t="shared" si="9"/>
        <v>4.4496270864315992</v>
      </c>
      <c r="Q33" s="19">
        <f t="shared" si="9"/>
        <v>5.1450340704224384</v>
      </c>
      <c r="R33" s="19">
        <f t="shared" si="9"/>
        <v>5.6643539265332059</v>
      </c>
      <c r="S33" s="19">
        <f t="shared" si="9"/>
        <v>6.2713574117137707</v>
      </c>
      <c r="T33" s="19">
        <f t="shared" si="9"/>
        <v>8.0885399713098725</v>
      </c>
      <c r="U33" s="19">
        <f t="shared" si="9"/>
        <v>2.9339294134499365</v>
      </c>
      <c r="V33" s="19">
        <f t="shared" si="9"/>
        <v>2.02667283522563</v>
      </c>
      <c r="W33" s="19">
        <f t="shared" si="9"/>
        <v>1.5425936356478258</v>
      </c>
      <c r="X33" s="19">
        <f t="shared" si="9"/>
        <v>1.9787219972762236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1.5270349145310481E-2</v>
      </c>
      <c r="K38" s="8">
        <v>4.0603232659026378E-2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4.6998324421600799</v>
      </c>
      <c r="D40" s="8">
        <v>3.9315642403970603</v>
      </c>
      <c r="E40" s="8">
        <v>3.6335297978395689</v>
      </c>
      <c r="F40" s="8">
        <v>3.5086535748940135</v>
      </c>
      <c r="G40" s="8">
        <v>4.0270963320588544</v>
      </c>
      <c r="H40" s="8">
        <v>2.8374057615885802</v>
      </c>
      <c r="I40" s="8">
        <v>3.1107292331614262</v>
      </c>
      <c r="J40" s="8">
        <v>1.8323684582581252</v>
      </c>
      <c r="K40" s="8">
        <v>2.6309289856990432</v>
      </c>
      <c r="L40" s="8">
        <v>3.4217781914988437</v>
      </c>
      <c r="M40" s="8">
        <v>4.0361198443248734</v>
      </c>
      <c r="N40" s="8">
        <v>3.945879600844465</v>
      </c>
      <c r="O40" s="8">
        <v>3.4710258051756764</v>
      </c>
      <c r="P40" s="8">
        <v>4.4496270864315992</v>
      </c>
      <c r="Q40" s="8">
        <v>5.1450340704224384</v>
      </c>
      <c r="R40" s="8">
        <v>5.6643539265332059</v>
      </c>
      <c r="S40" s="8">
        <v>6.2713574117137707</v>
      </c>
      <c r="T40" s="8">
        <v>8.0885399713098725</v>
      </c>
      <c r="U40" s="8">
        <v>2.9339294134499365</v>
      </c>
      <c r="V40" s="8">
        <v>2.02667283522563</v>
      </c>
      <c r="W40" s="8">
        <v>1.5425936356478258</v>
      </c>
      <c r="X40" s="8">
        <v>1.9787219972762236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1.1737503059779157</v>
      </c>
      <c r="D2" s="21">
        <f t="shared" ref="D2:X2" si="0">SUM(D3,D17,D22,D25,D26,D51,D52)</f>
        <v>1.141193268574251</v>
      </c>
      <c r="E2" s="21">
        <f t="shared" si="0"/>
        <v>1.1692821174596804</v>
      </c>
      <c r="F2" s="21">
        <f t="shared" si="0"/>
        <v>1.2655898128406566</v>
      </c>
      <c r="G2" s="21">
        <f t="shared" si="0"/>
        <v>1.2328182474811877</v>
      </c>
      <c r="H2" s="21">
        <f t="shared" si="0"/>
        <v>0.45025190027267992</v>
      </c>
      <c r="I2" s="21">
        <f t="shared" si="0"/>
        <v>0.50523060179367796</v>
      </c>
      <c r="J2" s="21">
        <f t="shared" si="0"/>
        <v>0.46671120646841985</v>
      </c>
      <c r="K2" s="21">
        <f t="shared" si="0"/>
        <v>0.6329821706876404</v>
      </c>
      <c r="L2" s="21">
        <f t="shared" si="0"/>
        <v>0.55220168788266966</v>
      </c>
      <c r="M2" s="21">
        <f t="shared" si="0"/>
        <v>0.73967157660806671</v>
      </c>
      <c r="N2" s="21">
        <f t="shared" si="0"/>
        <v>1.1648321036610545</v>
      </c>
      <c r="O2" s="21">
        <f t="shared" si="0"/>
        <v>1.8915558864614637</v>
      </c>
      <c r="P2" s="21">
        <f t="shared" si="0"/>
        <v>2.0536707231154061</v>
      </c>
      <c r="Q2" s="21">
        <f t="shared" si="0"/>
        <v>0.93002501167758878</v>
      </c>
      <c r="R2" s="21">
        <f t="shared" si="0"/>
        <v>0.65679582018781002</v>
      </c>
      <c r="S2" s="21">
        <f t="shared" si="0"/>
        <v>0.44956986447861913</v>
      </c>
      <c r="T2" s="21">
        <f t="shared" si="0"/>
        <v>0.38366565940491953</v>
      </c>
      <c r="U2" s="21">
        <f t="shared" si="0"/>
        <v>9.9312188634903764E-2</v>
      </c>
      <c r="V2" s="21">
        <f t="shared" si="0"/>
        <v>0.15117291107984043</v>
      </c>
      <c r="W2" s="21">
        <f t="shared" si="0"/>
        <v>0.20849294538827606</v>
      </c>
      <c r="X2" s="21">
        <f t="shared" si="0"/>
        <v>0.14735980980608809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1.1737503059779157</v>
      </c>
      <c r="D26" s="27">
        <f t="shared" si="7"/>
        <v>1.141193268574251</v>
      </c>
      <c r="E26" s="27">
        <f t="shared" si="7"/>
        <v>1.1692821174596804</v>
      </c>
      <c r="F26" s="27">
        <f t="shared" si="7"/>
        <v>1.2655898128406566</v>
      </c>
      <c r="G26" s="27">
        <f t="shared" si="7"/>
        <v>1.2328182474811877</v>
      </c>
      <c r="H26" s="27">
        <f t="shared" si="7"/>
        <v>0.45025190027267992</v>
      </c>
      <c r="I26" s="27">
        <f t="shared" si="7"/>
        <v>0.50523060179367796</v>
      </c>
      <c r="J26" s="27">
        <f t="shared" si="7"/>
        <v>0.46671120646841985</v>
      </c>
      <c r="K26" s="27">
        <f t="shared" si="7"/>
        <v>0.6329821706876404</v>
      </c>
      <c r="L26" s="27">
        <f t="shared" si="7"/>
        <v>0.55220168788266966</v>
      </c>
      <c r="M26" s="27">
        <f t="shared" si="7"/>
        <v>0.73967157660806671</v>
      </c>
      <c r="N26" s="27">
        <f t="shared" si="7"/>
        <v>1.1648321036610545</v>
      </c>
      <c r="O26" s="27">
        <f t="shared" si="7"/>
        <v>1.8915558864614637</v>
      </c>
      <c r="P26" s="27">
        <f t="shared" si="7"/>
        <v>2.0536707231154061</v>
      </c>
      <c r="Q26" s="27">
        <f t="shared" si="7"/>
        <v>0.93002501167758878</v>
      </c>
      <c r="R26" s="27">
        <f t="shared" si="7"/>
        <v>0.65679582018781002</v>
      </c>
      <c r="S26" s="27">
        <f t="shared" si="7"/>
        <v>0.44956986447861913</v>
      </c>
      <c r="T26" s="27">
        <f t="shared" si="7"/>
        <v>0.38366565940491953</v>
      </c>
      <c r="U26" s="27">
        <f t="shared" si="7"/>
        <v>9.9312188634903764E-2</v>
      </c>
      <c r="V26" s="27">
        <f t="shared" si="7"/>
        <v>0.15117291107984043</v>
      </c>
      <c r="W26" s="27">
        <f t="shared" si="7"/>
        <v>0.20849294538827606</v>
      </c>
      <c r="X26" s="27">
        <f t="shared" si="7"/>
        <v>0.14735980980608809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1.1737503059779157</v>
      </c>
      <c r="D33" s="19">
        <f t="shared" si="9"/>
        <v>1.141193268574251</v>
      </c>
      <c r="E33" s="19">
        <f t="shared" si="9"/>
        <v>1.1692821174596804</v>
      </c>
      <c r="F33" s="19">
        <f t="shared" si="9"/>
        <v>1.2655898128406566</v>
      </c>
      <c r="G33" s="19">
        <f t="shared" si="9"/>
        <v>1.2328182474811877</v>
      </c>
      <c r="H33" s="19">
        <f t="shared" si="9"/>
        <v>0.45025190027267992</v>
      </c>
      <c r="I33" s="19">
        <f t="shared" si="9"/>
        <v>0.50523060179367796</v>
      </c>
      <c r="J33" s="19">
        <f t="shared" si="9"/>
        <v>0.46671120646841985</v>
      </c>
      <c r="K33" s="19">
        <f t="shared" si="9"/>
        <v>0.6329821706876404</v>
      </c>
      <c r="L33" s="19">
        <f t="shared" si="9"/>
        <v>0.55220168788266966</v>
      </c>
      <c r="M33" s="19">
        <f t="shared" si="9"/>
        <v>0.73967157660806671</v>
      </c>
      <c r="N33" s="19">
        <f t="shared" si="9"/>
        <v>1.1648321036610545</v>
      </c>
      <c r="O33" s="19">
        <f t="shared" si="9"/>
        <v>1.8915558864614637</v>
      </c>
      <c r="P33" s="19">
        <f t="shared" si="9"/>
        <v>2.0536707231154061</v>
      </c>
      <c r="Q33" s="19">
        <f t="shared" si="9"/>
        <v>0.93002501167758878</v>
      </c>
      <c r="R33" s="19">
        <f t="shared" si="9"/>
        <v>0.65679582018781002</v>
      </c>
      <c r="S33" s="19">
        <f t="shared" si="9"/>
        <v>0.44956986447861913</v>
      </c>
      <c r="T33" s="19">
        <f t="shared" si="9"/>
        <v>0.38366565940491953</v>
      </c>
      <c r="U33" s="19">
        <f t="shared" si="9"/>
        <v>9.9312188634903764E-2</v>
      </c>
      <c r="V33" s="19">
        <f t="shared" si="9"/>
        <v>0.15117291107984043</v>
      </c>
      <c r="W33" s="19">
        <f t="shared" si="9"/>
        <v>0.20849294538827606</v>
      </c>
      <c r="X33" s="19">
        <f t="shared" si="9"/>
        <v>0.14735980980608809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3.8572707199290269E-3</v>
      </c>
      <c r="K38" s="8">
        <v>9.6203677308603752E-3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1.1737503059779157</v>
      </c>
      <c r="D40" s="8">
        <v>1.141193268574251</v>
      </c>
      <c r="E40" s="8">
        <v>1.1692821174596804</v>
      </c>
      <c r="F40" s="8">
        <v>1.2655898128406566</v>
      </c>
      <c r="G40" s="8">
        <v>1.2328182474811877</v>
      </c>
      <c r="H40" s="8">
        <v>0.45025190027267992</v>
      </c>
      <c r="I40" s="8">
        <v>0.50523060179367796</v>
      </c>
      <c r="J40" s="8">
        <v>0.46285393574849082</v>
      </c>
      <c r="K40" s="8">
        <v>0.62336180295678001</v>
      </c>
      <c r="L40" s="8">
        <v>0.55220168788266966</v>
      </c>
      <c r="M40" s="8">
        <v>0.73967157660806671</v>
      </c>
      <c r="N40" s="8">
        <v>1.1648321036610545</v>
      </c>
      <c r="O40" s="8">
        <v>1.8915558864614637</v>
      </c>
      <c r="P40" s="8">
        <v>2.0536707231154061</v>
      </c>
      <c r="Q40" s="8">
        <v>0.93002501167758878</v>
      </c>
      <c r="R40" s="8">
        <v>0.65679582018781002</v>
      </c>
      <c r="S40" s="8">
        <v>0.44956986447861913</v>
      </c>
      <c r="T40" s="8">
        <v>0.38366565940491953</v>
      </c>
      <c r="U40" s="8">
        <v>9.9312188634903764E-2</v>
      </c>
      <c r="V40" s="8">
        <v>0.15117291107984043</v>
      </c>
      <c r="W40" s="8">
        <v>0.20849294538827606</v>
      </c>
      <c r="X40" s="8">
        <v>0.14735980980608809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86255.051096960378</v>
      </c>
      <c r="D2" s="21">
        <f t="shared" ref="D2:X2" si="0">SUM(D3,D17,D22,D25,D26,D51,D52)</f>
        <v>90294.649785406771</v>
      </c>
      <c r="E2" s="21">
        <f t="shared" si="0"/>
        <v>91223.478299832772</v>
      </c>
      <c r="F2" s="21">
        <f t="shared" si="0"/>
        <v>97794.512357660933</v>
      </c>
      <c r="G2" s="21">
        <f t="shared" si="0"/>
        <v>95326.612118115314</v>
      </c>
      <c r="H2" s="21">
        <f t="shared" si="0"/>
        <v>91647.4449496569</v>
      </c>
      <c r="I2" s="21">
        <f t="shared" si="0"/>
        <v>95245.517659069126</v>
      </c>
      <c r="J2" s="21">
        <f t="shared" si="0"/>
        <v>93317.723158336492</v>
      </c>
      <c r="K2" s="21">
        <f t="shared" si="0"/>
        <v>91058.354462476011</v>
      </c>
      <c r="L2" s="21">
        <f t="shared" si="0"/>
        <v>77015.578572057653</v>
      </c>
      <c r="M2" s="21">
        <f t="shared" si="0"/>
        <v>74719.972500557938</v>
      </c>
      <c r="N2" s="21">
        <f t="shared" si="0"/>
        <v>80803.849251159845</v>
      </c>
      <c r="O2" s="21">
        <f t="shared" si="0"/>
        <v>79128.614733619048</v>
      </c>
      <c r="P2" s="21">
        <f t="shared" si="0"/>
        <v>69844.785408419193</v>
      </c>
      <c r="Q2" s="21">
        <f t="shared" si="0"/>
        <v>68985.368431603827</v>
      </c>
      <c r="R2" s="21">
        <f t="shared" si="0"/>
        <v>70079.980991335513</v>
      </c>
      <c r="S2" s="21">
        <f t="shared" si="0"/>
        <v>68398.940513902155</v>
      </c>
      <c r="T2" s="21">
        <f t="shared" si="0"/>
        <v>71645.139856078371</v>
      </c>
      <c r="U2" s="21">
        <f t="shared" si="0"/>
        <v>72067.45936770241</v>
      </c>
      <c r="V2" s="21">
        <f t="shared" si="0"/>
        <v>70455.942884795339</v>
      </c>
      <c r="W2" s="21">
        <f t="shared" si="0"/>
        <v>65248.91057835058</v>
      </c>
      <c r="X2" s="21">
        <f t="shared" si="0"/>
        <v>70320.809433012982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24603.509462360373</v>
      </c>
      <c r="D3" s="24">
        <f t="shared" si="1"/>
        <v>24104.614990726768</v>
      </c>
      <c r="E3" s="24">
        <f t="shared" si="1"/>
        <v>24887.415138312779</v>
      </c>
      <c r="F3" s="24">
        <f t="shared" si="1"/>
        <v>30510.933831260922</v>
      </c>
      <c r="G3" s="24">
        <f t="shared" si="1"/>
        <v>29197.36584175532</v>
      </c>
      <c r="H3" s="24">
        <f t="shared" si="1"/>
        <v>27996.272397216897</v>
      </c>
      <c r="I3" s="24">
        <f t="shared" si="1"/>
        <v>32443.437610909128</v>
      </c>
      <c r="J3" s="24">
        <f t="shared" si="1"/>
        <v>33539.455574776497</v>
      </c>
      <c r="K3" s="24">
        <f t="shared" si="1"/>
        <v>33577.412053876003</v>
      </c>
      <c r="L3" s="24">
        <f t="shared" si="1"/>
        <v>28193.098375617665</v>
      </c>
      <c r="M3" s="24">
        <f t="shared" si="1"/>
        <v>26689.877395877942</v>
      </c>
      <c r="N3" s="24">
        <f t="shared" si="1"/>
        <v>31837.149485439841</v>
      </c>
      <c r="O3" s="24">
        <f t="shared" si="1"/>
        <v>30116.909902219038</v>
      </c>
      <c r="P3" s="24">
        <f t="shared" si="1"/>
        <v>23160.44470589919</v>
      </c>
      <c r="Q3" s="24">
        <f t="shared" si="1"/>
        <v>22918.014023923839</v>
      </c>
      <c r="R3" s="24">
        <f t="shared" si="1"/>
        <v>23628.162800335529</v>
      </c>
      <c r="S3" s="24">
        <f t="shared" si="1"/>
        <v>20951.81673350215</v>
      </c>
      <c r="T3" s="24">
        <f t="shared" si="1"/>
        <v>20959.961885998349</v>
      </c>
      <c r="U3" s="24">
        <f t="shared" si="1"/>
        <v>19784.714913782416</v>
      </c>
      <c r="V3" s="24">
        <f t="shared" si="1"/>
        <v>18999.32950815533</v>
      </c>
      <c r="W3" s="24">
        <f t="shared" si="1"/>
        <v>13406.818544190579</v>
      </c>
      <c r="X3" s="24">
        <f t="shared" si="1"/>
        <v>15070.661919132986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963.27474909564728</v>
      </c>
      <c r="D4" s="19">
        <f t="shared" si="2"/>
        <v>1442.595980517101</v>
      </c>
      <c r="E4" s="19">
        <f t="shared" si="2"/>
        <v>744.36868059146161</v>
      </c>
      <c r="F4" s="19">
        <f t="shared" si="2"/>
        <v>924.6050050375776</v>
      </c>
      <c r="G4" s="19">
        <f t="shared" si="2"/>
        <v>872.74260216000016</v>
      </c>
      <c r="H4" s="19">
        <f t="shared" si="2"/>
        <v>986.56161648000023</v>
      </c>
      <c r="I4" s="19">
        <f t="shared" si="2"/>
        <v>488.92272264000002</v>
      </c>
      <c r="J4" s="19">
        <f t="shared" si="2"/>
        <v>342.77633544000003</v>
      </c>
      <c r="K4" s="19">
        <f t="shared" si="2"/>
        <v>306.36853896000002</v>
      </c>
      <c r="L4" s="19">
        <f t="shared" si="2"/>
        <v>223.66226783999997</v>
      </c>
      <c r="M4" s="19">
        <f t="shared" si="2"/>
        <v>283.68196032000003</v>
      </c>
      <c r="N4" s="19">
        <f t="shared" si="2"/>
        <v>638.81798904000004</v>
      </c>
      <c r="O4" s="19">
        <f t="shared" si="2"/>
        <v>527.70588287999999</v>
      </c>
      <c r="P4" s="19">
        <f t="shared" si="2"/>
        <v>469.72041336000007</v>
      </c>
      <c r="Q4" s="19">
        <f t="shared" si="2"/>
        <v>390.84334871999994</v>
      </c>
      <c r="R4" s="19">
        <f t="shared" si="2"/>
        <v>312.41555663999998</v>
      </c>
      <c r="S4" s="19">
        <f t="shared" si="2"/>
        <v>342.15478439999998</v>
      </c>
      <c r="T4" s="19">
        <f t="shared" si="2"/>
        <v>441.54107447999996</v>
      </c>
      <c r="U4" s="19">
        <f t="shared" si="2"/>
        <v>451.20949896000002</v>
      </c>
      <c r="V4" s="19">
        <f t="shared" si="2"/>
        <v>411.94374935999997</v>
      </c>
      <c r="W4" s="19">
        <f t="shared" si="2"/>
        <v>300.98247960000003</v>
      </c>
      <c r="X4" s="19">
        <f t="shared" si="2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178.14221567999999</v>
      </c>
      <c r="H5" s="8">
        <f>TI_EHG_E!H5+NRG_E!H5+FC_E!H5</f>
        <v>195.70569216000001</v>
      </c>
      <c r="I5" s="8">
        <f>TI_EHG_E!I5+NRG_E!I5+FC_E!I5</f>
        <v>145.52483616000001</v>
      </c>
      <c r="J5" s="8">
        <f>TI_EHG_E!J5+NRG_E!J5+FC_E!J5</f>
        <v>158.06987328000002</v>
      </c>
      <c r="K5" s="8">
        <f>TI_EHG_E!K5+NRG_E!K5+FC_E!K5</f>
        <v>228.32342544000002</v>
      </c>
      <c r="L5" s="8">
        <f>TI_EHG_E!L5+NRG_E!L5+FC_E!L5</f>
        <v>143.01561647999998</v>
      </c>
      <c r="M5" s="8">
        <f>TI_EHG_E!M5+NRG_E!M5+FC_E!M5</f>
        <v>137.99788464</v>
      </c>
      <c r="N5" s="8">
        <f>TI_EHG_E!N5+NRG_E!N5+FC_E!N5</f>
        <v>313.63052688000005</v>
      </c>
      <c r="O5" s="8">
        <f>TI_EHG_E!O5+NRG_E!O5+FC_E!O5</f>
        <v>363.81138288</v>
      </c>
      <c r="P5" s="8">
        <f>TI_EHG_E!P5+NRG_E!P5+FC_E!P5</f>
        <v>313.63052687999999</v>
      </c>
      <c r="Q5" s="8">
        <f>TI_EHG_E!Q5+NRG_E!Q5+FC_E!Q5</f>
        <v>336.21173519999991</v>
      </c>
      <c r="R5" s="8">
        <f>TI_EHG_E!R5+NRG_E!R5+FC_E!R5</f>
        <v>275.994708</v>
      </c>
      <c r="S5" s="8">
        <f>TI_EHG_E!S5+NRG_E!S5+FC_E!S5</f>
        <v>316.13974655999999</v>
      </c>
      <c r="T5" s="8">
        <f>TI_EHG_E!T5+NRG_E!T5+FC_E!T5</f>
        <v>420.22372127999995</v>
      </c>
      <c r="U5" s="8">
        <f>TI_EHG_E!U5+NRG_E!U5+FC_E!U5</f>
        <v>432.83526527999999</v>
      </c>
      <c r="V5" s="8">
        <f>TI_EHG_E!V5+NRG_E!V5+FC_E!V5</f>
        <v>407.57538623999994</v>
      </c>
      <c r="W5" s="8">
        <f>TI_EHG_E!W5+NRG_E!W5+FC_E!W5</f>
        <v>268.39735824000002</v>
      </c>
      <c r="X5" s="8">
        <f>TI_EHG_E!X5+NRG_E!X5+FC_E!X5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10.363921920000001</v>
      </c>
      <c r="D6" s="8">
        <f>TI_EHG_E!D6+NRG_E!D6+FC_E!D6</f>
        <v>23.394769199999999</v>
      </c>
      <c r="E6" s="8">
        <f>TI_EHG_E!E6+NRG_E!E6+FC_E!E6</f>
        <v>33.803645039999999</v>
      </c>
      <c r="F6" s="8">
        <f>TI_EHG_E!F6+NRG_E!F6+FC_E!F6</f>
        <v>907.32948767999994</v>
      </c>
      <c r="G6" s="8">
        <f>TI_EHG_E!G6+NRG_E!G6+FC_E!G6</f>
        <v>694.60038648000022</v>
      </c>
      <c r="H6" s="8">
        <f>TI_EHG_E!H6+NRG_E!H6+FC_E!H6</f>
        <v>790.85592432000021</v>
      </c>
      <c r="I6" s="8">
        <f>TI_EHG_E!I6+NRG_E!I6+FC_E!I6</f>
        <v>343.39788648000001</v>
      </c>
      <c r="J6" s="8">
        <f>TI_EHG_E!J6+NRG_E!J6+FC_E!J6</f>
        <v>184.70646216000003</v>
      </c>
      <c r="K6" s="8">
        <f>TI_EHG_E!K6+NRG_E!K6+FC_E!K6</f>
        <v>78.045113520000015</v>
      </c>
      <c r="L6" s="8">
        <f>TI_EHG_E!L6+NRG_E!L6+FC_E!L6</f>
        <v>80.646651360000007</v>
      </c>
      <c r="M6" s="8">
        <f>TI_EHG_E!M6+NRG_E!M6+FC_E!M6</f>
        <v>145.68407568000003</v>
      </c>
      <c r="N6" s="8">
        <f>TI_EHG_E!N6+NRG_E!N6+FC_E!N6</f>
        <v>325.18746216</v>
      </c>
      <c r="O6" s="8">
        <f>TI_EHG_E!O6+NRG_E!O6+FC_E!O6</f>
        <v>163.89450000000002</v>
      </c>
      <c r="P6" s="8">
        <f>TI_EHG_E!P6+NRG_E!P6+FC_E!P6</f>
        <v>156.08988648000005</v>
      </c>
      <c r="Q6" s="8">
        <f>TI_EHG_E!Q6+NRG_E!Q6+FC_E!Q6</f>
        <v>54.631613520000023</v>
      </c>
      <c r="R6" s="8">
        <f>TI_EHG_E!R6+NRG_E!R6+FC_E!R6</f>
        <v>36.420848640000003</v>
      </c>
      <c r="S6" s="8">
        <f>TI_EHG_E!S6+NRG_E!S6+FC_E!S6</f>
        <v>26.015037839999998</v>
      </c>
      <c r="T6" s="8">
        <f>TI_EHG_E!T6+NRG_E!T6+FC_E!T6</f>
        <v>21.317353199999999</v>
      </c>
      <c r="U6" s="8">
        <f>TI_EHG_E!U6+NRG_E!U6+FC_E!U6</f>
        <v>18.374233680000003</v>
      </c>
      <c r="V6" s="8">
        <f>TI_EHG_E!V6+NRG_E!V6+FC_E!V6</f>
        <v>4.3683631199999988</v>
      </c>
      <c r="W6" s="8">
        <f>TI_EHG_E!W6+NRG_E!W6+FC_E!W6</f>
        <v>32.585121360000002</v>
      </c>
      <c r="X6" s="8">
        <f>TI_EHG_E!X6+NRG_E!X6+FC_E!X6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952.91082717564723</v>
      </c>
      <c r="D7" s="8">
        <f>TI_EHG_E!D7+NRG_E!D7+FC_E!D7</f>
        <v>1419.2012113171011</v>
      </c>
      <c r="E7" s="8">
        <f>TI_EHG_E!E7+NRG_E!E7+FC_E!E7</f>
        <v>710.56503555146162</v>
      </c>
      <c r="F7" s="8">
        <f>TI_EHG_E!F7+NRG_E!F7+FC_E!F7</f>
        <v>17.275517357577645</v>
      </c>
      <c r="G7" s="8">
        <f>TI_EHG_E!G7+NRG_E!G7+FC_E!G7</f>
        <v>0</v>
      </c>
      <c r="H7" s="8">
        <f>TI_EHG_E!H7+NRG_E!H7+FC_E!H7</f>
        <v>0</v>
      </c>
      <c r="I7" s="8">
        <f>TI_EHG_E!I7+NRG_E!I7+FC_E!I7</f>
        <v>0</v>
      </c>
      <c r="J7" s="8">
        <f>TI_EHG_E!J7+NRG_E!J7+FC_E!J7</f>
        <v>0</v>
      </c>
      <c r="K7" s="8">
        <f>TI_EHG_E!K7+NRG_E!K7+FC_E!K7</f>
        <v>0</v>
      </c>
      <c r="L7" s="8">
        <f>TI_EHG_E!L7+NRG_E!L7+FC_E!L7</f>
        <v>0</v>
      </c>
      <c r="M7" s="8">
        <f>TI_EHG_E!M7+NRG_E!M7+FC_E!M7</f>
        <v>0</v>
      </c>
      <c r="N7" s="8">
        <f>TI_EHG_E!N7+NRG_E!N7+FC_E!N7</f>
        <v>0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0</v>
      </c>
      <c r="R7" s="8">
        <f>TI_EHG_E!R7+NRG_E!R7+FC_E!R7</f>
        <v>0</v>
      </c>
      <c r="S7" s="8">
        <f>TI_EHG_E!S7+NRG_E!S7+FC_E!S7</f>
        <v>0</v>
      </c>
      <c r="T7" s="8">
        <f>TI_EHG_E!T7+NRG_E!T7+FC_E!T7</f>
        <v>0</v>
      </c>
      <c r="U7" s="8">
        <f>TI_EHG_E!U7+NRG_E!U7+FC_E!U7</f>
        <v>0</v>
      </c>
      <c r="V7" s="8">
        <f>TI_EHG_E!V7+NRG_E!V7+FC_E!V7</f>
        <v>0</v>
      </c>
      <c r="W7" s="8">
        <f>TI_EHG_E!W7+NRG_E!W7+FC_E!W7</f>
        <v>0</v>
      </c>
      <c r="X7" s="8">
        <f>TI_EHG_E!X7+NRG_E!X7+FC_E!X7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22861.384641966964</v>
      </c>
      <c r="D8" s="19">
        <f t="shared" ref="D8:X8" si="4">SUM(D9:D10)</f>
        <v>22391.714274871854</v>
      </c>
      <c r="E8" s="19">
        <f t="shared" si="4"/>
        <v>23827.49959116611</v>
      </c>
      <c r="F8" s="19">
        <f t="shared" si="4"/>
        <v>28923.081095996306</v>
      </c>
      <c r="G8" s="19">
        <f t="shared" si="4"/>
        <v>27831.567379766162</v>
      </c>
      <c r="H8" s="19">
        <f t="shared" si="4"/>
        <v>26681.841148058622</v>
      </c>
      <c r="I8" s="19">
        <f t="shared" si="4"/>
        <v>31188.651471478661</v>
      </c>
      <c r="J8" s="19">
        <f t="shared" si="4"/>
        <v>32608.575499336497</v>
      </c>
      <c r="K8" s="19">
        <f t="shared" si="4"/>
        <v>32514.944496529919</v>
      </c>
      <c r="L8" s="19">
        <f t="shared" si="4"/>
        <v>27363.223194177663</v>
      </c>
      <c r="M8" s="19">
        <f t="shared" si="4"/>
        <v>25496.380861109657</v>
      </c>
      <c r="N8" s="19">
        <f t="shared" si="4"/>
        <v>29591.008630196255</v>
      </c>
      <c r="O8" s="19">
        <f t="shared" si="4"/>
        <v>28589.50967103766</v>
      </c>
      <c r="P8" s="19">
        <f t="shared" si="4"/>
        <v>21767.787314908659</v>
      </c>
      <c r="Q8" s="19">
        <f t="shared" si="4"/>
        <v>21584.883098557391</v>
      </c>
      <c r="R8" s="19">
        <f t="shared" si="4"/>
        <v>22105.66174481553</v>
      </c>
      <c r="S8" s="19">
        <f t="shared" si="4"/>
        <v>19367.599093102148</v>
      </c>
      <c r="T8" s="19">
        <f t="shared" si="4"/>
        <v>19624.450123674171</v>
      </c>
      <c r="U8" s="19">
        <f t="shared" si="4"/>
        <v>18454.755952271687</v>
      </c>
      <c r="V8" s="19">
        <f t="shared" si="4"/>
        <v>17672.408789152021</v>
      </c>
      <c r="W8" s="19">
        <f t="shared" si="4"/>
        <v>12279.224781184283</v>
      </c>
      <c r="X8" s="19">
        <f t="shared" si="4"/>
        <v>13769.404835512567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930.63511782630951</v>
      </c>
      <c r="H9" s="8">
        <f>TI_EHG_E!H9+NRG_E!H9+FC_E!H9</f>
        <v>1287.3037493817292</v>
      </c>
      <c r="I9" s="8">
        <f>TI_EHG_E!I9+NRG_E!I9+FC_E!I9</f>
        <v>1639.8138243025874</v>
      </c>
      <c r="J9" s="8">
        <f>TI_EHG_E!J9+NRG_E!J9+FC_E!J9</f>
        <v>2742.351525</v>
      </c>
      <c r="K9" s="8">
        <f>TI_EHG_E!K9+NRG_E!K9+FC_E!K9</f>
        <v>1714.564763589822</v>
      </c>
      <c r="L9" s="8">
        <f>TI_EHG_E!L9+NRG_E!L9+FC_E!L9</f>
        <v>1092.592745860492</v>
      </c>
      <c r="M9" s="8">
        <f>TI_EHG_E!M9+NRG_E!M9+FC_E!M9</f>
        <v>1327.637224095557</v>
      </c>
      <c r="N9" s="8">
        <f>TI_EHG_E!N9+NRG_E!N9+FC_E!N9</f>
        <v>1685.8061569025251</v>
      </c>
      <c r="O9" s="8">
        <f>TI_EHG_E!O9+NRG_E!O9+FC_E!O9</f>
        <v>2390.3363522676468</v>
      </c>
      <c r="P9" s="8">
        <f>TI_EHG_E!P9+NRG_E!P9+FC_E!P9</f>
        <v>1595.0194095618353</v>
      </c>
      <c r="Q9" s="8">
        <f>TI_EHG_E!Q9+NRG_E!Q9+FC_E!Q9</f>
        <v>1459.928616283757</v>
      </c>
      <c r="R9" s="8">
        <f>TI_EHG_E!R9+NRG_E!R9+FC_E!R9</f>
        <v>1540.8685557280974</v>
      </c>
      <c r="S9" s="8">
        <f>TI_EHG_E!S9+NRG_E!S9+FC_E!S9</f>
        <v>1498.4150091719953</v>
      </c>
      <c r="T9" s="8">
        <f>TI_EHG_E!T9+NRG_E!T9+FC_E!T9</f>
        <v>1450.1456258309927</v>
      </c>
      <c r="U9" s="8">
        <f>TI_EHG_E!U9+NRG_E!U9+FC_E!U9</f>
        <v>1376.2805897534934</v>
      </c>
      <c r="V9" s="8">
        <f>TI_EHG_E!V9+NRG_E!V9+FC_E!V9</f>
        <v>1604.3428717481097</v>
      </c>
      <c r="W9" s="8">
        <f>TI_EHG_E!W9+NRG_E!W9+FC_E!W9</f>
        <v>1286.8173237097535</v>
      </c>
      <c r="X9" s="8">
        <f>TI_EHG_E!X9+NRG_E!X9+FC_E!X9</f>
        <v>1408.6776965010617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22861.384641966964</v>
      </c>
      <c r="D10" s="8">
        <f>TI_EHG_E!D10+NRG_E!D10+FC_E!D10</f>
        <v>22391.714274871854</v>
      </c>
      <c r="E10" s="8">
        <f>TI_EHG_E!E10+NRG_E!E10+FC_E!E10</f>
        <v>23827.49959116611</v>
      </c>
      <c r="F10" s="8">
        <f>TI_EHG_E!F10+NRG_E!F10+FC_E!F10</f>
        <v>28923.081095996306</v>
      </c>
      <c r="G10" s="8">
        <f>TI_EHG_E!G10+NRG_E!G10+FC_E!G10</f>
        <v>26900.932261939852</v>
      </c>
      <c r="H10" s="8">
        <f>TI_EHG_E!H10+NRG_E!H10+FC_E!H10</f>
        <v>25394.537398676894</v>
      </c>
      <c r="I10" s="8">
        <f>TI_EHG_E!I10+NRG_E!I10+FC_E!I10</f>
        <v>29548.837647176075</v>
      </c>
      <c r="J10" s="8">
        <f>TI_EHG_E!J10+NRG_E!J10+FC_E!J10</f>
        <v>29866.223974336499</v>
      </c>
      <c r="K10" s="8">
        <f>TI_EHG_E!K10+NRG_E!K10+FC_E!K10</f>
        <v>30800.379732940099</v>
      </c>
      <c r="L10" s="8">
        <f>TI_EHG_E!L10+NRG_E!L10+FC_E!L10</f>
        <v>26270.63044831717</v>
      </c>
      <c r="M10" s="8">
        <f>TI_EHG_E!M10+NRG_E!M10+FC_E!M10</f>
        <v>24168.7436370141</v>
      </c>
      <c r="N10" s="8">
        <f>TI_EHG_E!N10+NRG_E!N10+FC_E!N10</f>
        <v>27905.202473293728</v>
      </c>
      <c r="O10" s="8">
        <f>TI_EHG_E!O10+NRG_E!O10+FC_E!O10</f>
        <v>26199.173318770012</v>
      </c>
      <c r="P10" s="8">
        <f>TI_EHG_E!P10+NRG_E!P10+FC_E!P10</f>
        <v>20172.767905346824</v>
      </c>
      <c r="Q10" s="8">
        <f>TI_EHG_E!Q10+NRG_E!Q10+FC_E!Q10</f>
        <v>20124.954482273635</v>
      </c>
      <c r="R10" s="8">
        <f>TI_EHG_E!R10+NRG_E!R10+FC_E!R10</f>
        <v>20564.793189087432</v>
      </c>
      <c r="S10" s="8">
        <f>TI_EHG_E!S10+NRG_E!S10+FC_E!S10</f>
        <v>17869.184083930151</v>
      </c>
      <c r="T10" s="8">
        <f>TI_EHG_E!T10+NRG_E!T10+FC_E!T10</f>
        <v>18174.304497843179</v>
      </c>
      <c r="U10" s="8">
        <f>TI_EHG_E!U10+NRG_E!U10+FC_E!U10</f>
        <v>17078.475362518195</v>
      </c>
      <c r="V10" s="8">
        <f>TI_EHG_E!V10+NRG_E!V10+FC_E!V10</f>
        <v>16068.065917403912</v>
      </c>
      <c r="W10" s="8">
        <f>TI_EHG_E!W10+NRG_E!W10+FC_E!W10</f>
        <v>10992.407457474528</v>
      </c>
      <c r="X10" s="8">
        <f>TI_EHG_E!X10+NRG_E!X10+FC_E!X10</f>
        <v>12360.727139011506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778.85007129776113</v>
      </c>
      <c r="D11" s="19">
        <f t="shared" ref="D11:X11" si="6">SUM(D12:D16)</f>
        <v>270.3047353378123</v>
      </c>
      <c r="E11" s="19">
        <f t="shared" si="6"/>
        <v>315.54686655520544</v>
      </c>
      <c r="F11" s="19">
        <f t="shared" si="6"/>
        <v>663.24773022703926</v>
      </c>
      <c r="G11" s="19">
        <f t="shared" si="6"/>
        <v>493.0558598291575</v>
      </c>
      <c r="H11" s="19">
        <f t="shared" si="6"/>
        <v>327.8696326782723</v>
      </c>
      <c r="I11" s="19">
        <f t="shared" si="6"/>
        <v>765.86341679046825</v>
      </c>
      <c r="J11" s="19">
        <f t="shared" si="6"/>
        <v>588.1037399999999</v>
      </c>
      <c r="K11" s="19">
        <f t="shared" si="6"/>
        <v>756.09901838608312</v>
      </c>
      <c r="L11" s="19">
        <f t="shared" si="6"/>
        <v>606.21291360000021</v>
      </c>
      <c r="M11" s="19">
        <f t="shared" si="6"/>
        <v>909.81457444828527</v>
      </c>
      <c r="N11" s="19">
        <f t="shared" si="6"/>
        <v>1607.3228662035881</v>
      </c>
      <c r="O11" s="19">
        <f t="shared" si="6"/>
        <v>999.6943483013772</v>
      </c>
      <c r="P11" s="19">
        <f t="shared" si="6"/>
        <v>922.93697763053228</v>
      </c>
      <c r="Q11" s="19">
        <f t="shared" si="6"/>
        <v>942.28757664644843</v>
      </c>
      <c r="R11" s="19">
        <f t="shared" si="6"/>
        <v>1210.0854988799997</v>
      </c>
      <c r="S11" s="19">
        <f t="shared" si="6"/>
        <v>1242.0628559999998</v>
      </c>
      <c r="T11" s="19">
        <f t="shared" si="6"/>
        <v>893.97068784417775</v>
      </c>
      <c r="U11" s="19">
        <f t="shared" si="6"/>
        <v>878.74946255072712</v>
      </c>
      <c r="V11" s="19">
        <f t="shared" si="6"/>
        <v>914.97696964330646</v>
      </c>
      <c r="W11" s="19">
        <f t="shared" si="6"/>
        <v>826.61128340629693</v>
      </c>
      <c r="X11" s="19">
        <f t="shared" si="6"/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778.85007129776113</v>
      </c>
      <c r="D13" s="8">
        <f>TI_EHG_E!D13+NRG_E!D13+FC_E!D13</f>
        <v>270.3047353378123</v>
      </c>
      <c r="E13" s="8">
        <f>TI_EHG_E!E13+NRG_E!E13+FC_E!E13</f>
        <v>315.54686655520544</v>
      </c>
      <c r="F13" s="8">
        <f>TI_EHG_E!F13+NRG_E!F13+FC_E!F13</f>
        <v>663.24773022703926</v>
      </c>
      <c r="G13" s="8">
        <f>TI_EHG_E!G13+NRG_E!G13+FC_E!G13</f>
        <v>493.0558598291575</v>
      </c>
      <c r="H13" s="8">
        <f>TI_EHG_E!H13+NRG_E!H13+FC_E!H13</f>
        <v>327.8696326782723</v>
      </c>
      <c r="I13" s="8">
        <f>TI_EHG_E!I13+NRG_E!I13+FC_E!I13</f>
        <v>765.86341679046825</v>
      </c>
      <c r="J13" s="8">
        <f>TI_EHG_E!J13+NRG_E!J13+FC_E!J13</f>
        <v>588.1037399999999</v>
      </c>
      <c r="K13" s="8">
        <f>TI_EHG_E!K13+NRG_E!K13+FC_E!K13</f>
        <v>756.09901838608312</v>
      </c>
      <c r="L13" s="8">
        <f>TI_EHG_E!L13+NRG_E!L13+FC_E!L13</f>
        <v>606.21291360000021</v>
      </c>
      <c r="M13" s="8">
        <f>TI_EHG_E!M13+NRG_E!M13+FC_E!M13</f>
        <v>909.81457444828527</v>
      </c>
      <c r="N13" s="8">
        <f>TI_EHG_E!N13+NRG_E!N13+FC_E!N13</f>
        <v>1607.3228662035881</v>
      </c>
      <c r="O13" s="8">
        <f>TI_EHG_E!O13+NRG_E!O13+FC_E!O13</f>
        <v>999.6943483013772</v>
      </c>
      <c r="P13" s="8">
        <f>TI_EHG_E!P13+NRG_E!P13+FC_E!P13</f>
        <v>922.93697763053228</v>
      </c>
      <c r="Q13" s="8">
        <f>TI_EHG_E!Q13+NRG_E!Q13+FC_E!Q13</f>
        <v>942.28757664644843</v>
      </c>
      <c r="R13" s="8">
        <f>TI_EHG_E!R13+NRG_E!R13+FC_E!R13</f>
        <v>1210.0854988799997</v>
      </c>
      <c r="S13" s="8">
        <f>TI_EHG_E!S13+NRG_E!S13+FC_E!S13</f>
        <v>1242.0628559999998</v>
      </c>
      <c r="T13" s="8">
        <f>TI_EHG_E!T13+NRG_E!T13+FC_E!T13</f>
        <v>893.97068784417775</v>
      </c>
      <c r="U13" s="8">
        <f>TI_EHG_E!U13+NRG_E!U13+FC_E!U13</f>
        <v>878.74946255072712</v>
      </c>
      <c r="V13" s="8">
        <f>TI_EHG_E!V13+NRG_E!V13+FC_E!V13</f>
        <v>914.97696964330646</v>
      </c>
      <c r="W13" s="8">
        <f>TI_EHG_E!W13+NRG_E!W13+FC_E!W13</f>
        <v>826.61128340629693</v>
      </c>
      <c r="X13" s="8">
        <f>TI_EHG_E!X13+NRG_E!X13+FC_E!X13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4673.9921759999997</v>
      </c>
      <c r="D17" s="27">
        <f t="shared" ref="D17:X17" si="8">SUM(D18:D21)</f>
        <v>5513.9814719999995</v>
      </c>
      <c r="E17" s="27">
        <f t="shared" si="8"/>
        <v>6691.3323119999995</v>
      </c>
      <c r="F17" s="27">
        <f t="shared" si="8"/>
        <v>6670.7144639999997</v>
      </c>
      <c r="G17" s="27">
        <f t="shared" si="8"/>
        <v>6960.7905119999978</v>
      </c>
      <c r="H17" s="27">
        <f t="shared" si="8"/>
        <v>6612.4080719999993</v>
      </c>
      <c r="I17" s="27">
        <f t="shared" si="8"/>
        <v>6166.3342320000002</v>
      </c>
      <c r="J17" s="27">
        <f t="shared" si="8"/>
        <v>6192.55512</v>
      </c>
      <c r="K17" s="27">
        <f t="shared" si="8"/>
        <v>4403.1252959999993</v>
      </c>
      <c r="L17" s="27">
        <f t="shared" si="8"/>
        <v>2306.9522159999992</v>
      </c>
      <c r="M17" s="27">
        <f t="shared" si="8"/>
        <v>2266.9795439999998</v>
      </c>
      <c r="N17" s="27">
        <f t="shared" si="8"/>
        <v>1740.4405199999992</v>
      </c>
      <c r="O17" s="27">
        <f t="shared" si="8"/>
        <v>2202.2002080000002</v>
      </c>
      <c r="P17" s="27">
        <f t="shared" si="8"/>
        <v>2375.099064</v>
      </c>
      <c r="Q17" s="27">
        <f t="shared" si="8"/>
        <v>2220.6590640000009</v>
      </c>
      <c r="R17" s="27">
        <f t="shared" si="8"/>
        <v>2449.9799999999996</v>
      </c>
      <c r="S17" s="27">
        <f t="shared" si="8"/>
        <v>2360.0201039999993</v>
      </c>
      <c r="T17" s="27">
        <f t="shared" si="8"/>
        <v>2109.1861439999998</v>
      </c>
      <c r="U17" s="27">
        <f t="shared" si="8"/>
        <v>2186.7449760000009</v>
      </c>
      <c r="V17" s="27">
        <f t="shared" si="8"/>
        <v>2255.7628080000009</v>
      </c>
      <c r="W17" s="27">
        <f t="shared" si="8"/>
        <v>2318.59836</v>
      </c>
      <c r="X17" s="27">
        <f t="shared" si="8"/>
        <v>2612.2814640000001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367.87175999999994</v>
      </c>
      <c r="D19" s="8">
        <f>TI_EHG_E!D19+NRG_E!D19+FC_E!D19</f>
        <v>377.94167999999996</v>
      </c>
      <c r="E19" s="8">
        <f>TI_EHG_E!E19+NRG_E!E19+FC_E!E19</f>
        <v>506.97252000000009</v>
      </c>
      <c r="F19" s="8">
        <f>TI_EHG_E!F19+NRG_E!F19+FC_E!F19</f>
        <v>405.75384000000008</v>
      </c>
      <c r="G19" s="8">
        <f>TI_EHG_E!G19+NRG_E!G19+FC_E!G19</f>
        <v>448.83071999999981</v>
      </c>
      <c r="H19" s="8">
        <f>TI_EHG_E!H19+NRG_E!H19+FC_E!H19</f>
        <v>490.18931999999984</v>
      </c>
      <c r="I19" s="8">
        <f>TI_EHG_E!I19+NRG_E!I19+FC_E!I19</f>
        <v>485.59392000000003</v>
      </c>
      <c r="J19" s="8">
        <f>TI_EHG_E!J19+NRG_E!J19+FC_E!J19</f>
        <v>424.45511999999985</v>
      </c>
      <c r="K19" s="8">
        <f>TI_EHG_E!K19+NRG_E!K19+FC_E!K19</f>
        <v>273.80592000000007</v>
      </c>
      <c r="L19" s="8">
        <f>TI_EHG_E!L19+NRG_E!L19+FC_E!L19</f>
        <v>89.670239999999993</v>
      </c>
      <c r="M19" s="8">
        <f>TI_EHG_E!M19+NRG_E!M19+FC_E!M19</f>
        <v>0.55943999999999994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4306.1204159999998</v>
      </c>
      <c r="D20" s="8">
        <f>TI_EHG_E!D20+NRG_E!D20+FC_E!D20</f>
        <v>5136.0397919999996</v>
      </c>
      <c r="E20" s="8">
        <f>TI_EHG_E!E20+NRG_E!E20+FC_E!E20</f>
        <v>6184.3597919999993</v>
      </c>
      <c r="F20" s="8">
        <f>TI_EHG_E!F20+NRG_E!F20+FC_E!F20</f>
        <v>6264.9606239999994</v>
      </c>
      <c r="G20" s="8">
        <f>TI_EHG_E!G20+NRG_E!G20+FC_E!G20</f>
        <v>6511.9597919999978</v>
      </c>
      <c r="H20" s="8">
        <f>TI_EHG_E!H20+NRG_E!H20+FC_E!H20</f>
        <v>6122.2187519999998</v>
      </c>
      <c r="I20" s="8">
        <f>TI_EHG_E!I20+NRG_E!I20+FC_E!I20</f>
        <v>5680.7403119999999</v>
      </c>
      <c r="J20" s="8">
        <f>TI_EHG_E!J20+NRG_E!J20+FC_E!J20</f>
        <v>5768.1</v>
      </c>
      <c r="K20" s="8">
        <f>TI_EHG_E!K20+NRG_E!K20+FC_E!K20</f>
        <v>4129.3193759999995</v>
      </c>
      <c r="L20" s="8">
        <f>TI_EHG_E!L20+NRG_E!L20+FC_E!L20</f>
        <v>2217.2819759999993</v>
      </c>
      <c r="M20" s="8">
        <f>TI_EHG_E!M20+NRG_E!M20+FC_E!M20</f>
        <v>2266.4201039999998</v>
      </c>
      <c r="N20" s="8">
        <f>TI_EHG_E!N20+NRG_E!N20+FC_E!N20</f>
        <v>1740.4405199999992</v>
      </c>
      <c r="O20" s="8">
        <f>TI_EHG_E!O20+NRG_E!O20+FC_E!O20</f>
        <v>2202.2002080000002</v>
      </c>
      <c r="P20" s="8">
        <f>TI_EHG_E!P20+NRG_E!P20+FC_E!P20</f>
        <v>2375.099064</v>
      </c>
      <c r="Q20" s="8">
        <f>TI_EHG_E!Q20+NRG_E!Q20+FC_E!Q20</f>
        <v>2220.6590640000009</v>
      </c>
      <c r="R20" s="8">
        <f>TI_EHG_E!R20+NRG_E!R20+FC_E!R20</f>
        <v>2449.9799999999996</v>
      </c>
      <c r="S20" s="8">
        <f>TI_EHG_E!S20+NRG_E!S20+FC_E!S20</f>
        <v>2360.0201039999993</v>
      </c>
      <c r="T20" s="8">
        <f>TI_EHG_E!T20+NRG_E!T20+FC_E!T20</f>
        <v>2109.1861439999998</v>
      </c>
      <c r="U20" s="8">
        <f>TI_EHG_E!U20+NRG_E!U20+FC_E!U20</f>
        <v>2186.7449760000009</v>
      </c>
      <c r="V20" s="8">
        <f>TI_EHG_E!V20+NRG_E!V20+FC_E!V20</f>
        <v>2255.7628080000009</v>
      </c>
      <c r="W20" s="8">
        <f>TI_EHG_E!W20+NRG_E!W20+FC_E!W20</f>
        <v>2318.59836</v>
      </c>
      <c r="X20" s="8">
        <f>TI_EHG_E!X20+NRG_E!X20+FC_E!X20</f>
        <v>2612.2814640000001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10.245789839999999</v>
      </c>
      <c r="D22" s="27">
        <f t="shared" ref="D22:X22" si="10">SUM(D23:D24)</f>
        <v>14.779298159999998</v>
      </c>
      <c r="E22" s="27">
        <f t="shared" si="10"/>
        <v>12.108938159999997</v>
      </c>
      <c r="F22" s="27">
        <f t="shared" si="10"/>
        <v>17.69762016</v>
      </c>
      <c r="G22" s="27">
        <f t="shared" si="10"/>
        <v>6.5202561599999997</v>
      </c>
      <c r="H22" s="27">
        <f t="shared" si="10"/>
        <v>14.903279159999999</v>
      </c>
      <c r="I22" s="27">
        <f t="shared" si="10"/>
        <v>26.080643159999997</v>
      </c>
      <c r="J22" s="27">
        <f t="shared" si="10"/>
        <v>23.286302160000002</v>
      </c>
      <c r="K22" s="27">
        <f t="shared" si="10"/>
        <v>37.258007159999998</v>
      </c>
      <c r="L22" s="27">
        <f t="shared" si="10"/>
        <v>39.12077399999999</v>
      </c>
      <c r="M22" s="27">
        <f t="shared" si="10"/>
        <v>36.326432999999994</v>
      </c>
      <c r="N22" s="27">
        <f t="shared" si="10"/>
        <v>36.326432999999994</v>
      </c>
      <c r="O22" s="27">
        <f t="shared" si="10"/>
        <v>1.8627668399999997</v>
      </c>
      <c r="P22" s="27">
        <f t="shared" si="10"/>
        <v>35.394858839999998</v>
      </c>
      <c r="Q22" s="27">
        <f t="shared" si="10"/>
        <v>30.737750999999999</v>
      </c>
      <c r="R22" s="27">
        <f t="shared" si="10"/>
        <v>36.326432999999994</v>
      </c>
      <c r="S22" s="27">
        <f t="shared" si="10"/>
        <v>41.915114999999993</v>
      </c>
      <c r="T22" s="27">
        <f t="shared" si="10"/>
        <v>52.478677680000004</v>
      </c>
      <c r="U22" s="27">
        <f t="shared" si="10"/>
        <v>65.915547720000021</v>
      </c>
      <c r="V22" s="27">
        <f t="shared" si="10"/>
        <v>65.07095099999998</v>
      </c>
      <c r="W22" s="27">
        <f t="shared" si="10"/>
        <v>72.460218600000005</v>
      </c>
      <c r="X22" s="27">
        <f t="shared" si="10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10.245789839999999</v>
      </c>
      <c r="D23" s="8">
        <f>TI_EHG_E!D23+NRG_E!D23+FC_E!D23</f>
        <v>14.779298159999998</v>
      </c>
      <c r="E23" s="8">
        <f>TI_EHG_E!E23+NRG_E!E23+FC_E!E23</f>
        <v>12.108938159999997</v>
      </c>
      <c r="F23" s="8">
        <f>TI_EHG_E!F23+NRG_E!F23+FC_E!F23</f>
        <v>17.69762016</v>
      </c>
      <c r="G23" s="8">
        <f>TI_EHG_E!G23+NRG_E!G23+FC_E!G23</f>
        <v>6.5202561599999997</v>
      </c>
      <c r="H23" s="8">
        <f>TI_EHG_E!H23+NRG_E!H23+FC_E!H23</f>
        <v>14.903279159999999</v>
      </c>
      <c r="I23" s="8">
        <f>TI_EHG_E!I23+NRG_E!I23+FC_E!I23</f>
        <v>26.080643159999997</v>
      </c>
      <c r="J23" s="8">
        <f>TI_EHG_E!J23+NRG_E!J23+FC_E!J23</f>
        <v>23.286302160000002</v>
      </c>
      <c r="K23" s="8">
        <f>TI_EHG_E!K23+NRG_E!K23+FC_E!K23</f>
        <v>37.258007159999998</v>
      </c>
      <c r="L23" s="8">
        <f>TI_EHG_E!L23+NRG_E!L23+FC_E!L23</f>
        <v>39.12077399999999</v>
      </c>
      <c r="M23" s="8">
        <f>TI_EHG_E!M23+NRG_E!M23+FC_E!M23</f>
        <v>36.326432999999994</v>
      </c>
      <c r="N23" s="8">
        <f>TI_EHG_E!N23+NRG_E!N23+FC_E!N23</f>
        <v>36.326432999999994</v>
      </c>
      <c r="O23" s="8">
        <f>TI_EHG_E!O23+NRG_E!O23+FC_E!O23</f>
        <v>1.8627668399999997</v>
      </c>
      <c r="P23" s="8">
        <f>TI_EHG_E!P23+NRG_E!P23+FC_E!P23</f>
        <v>35.394858839999998</v>
      </c>
      <c r="Q23" s="8">
        <f>TI_EHG_E!Q23+NRG_E!Q23+FC_E!Q23</f>
        <v>30.737750999999999</v>
      </c>
      <c r="R23" s="8">
        <f>TI_EHG_E!R23+NRG_E!R23+FC_E!R23</f>
        <v>36.326432999999994</v>
      </c>
      <c r="S23" s="8">
        <f>TI_EHG_E!S23+NRG_E!S23+FC_E!S23</f>
        <v>41.915114999999993</v>
      </c>
      <c r="T23" s="8">
        <f>TI_EHG_E!T23+NRG_E!T23+FC_E!T23</f>
        <v>52.478677680000004</v>
      </c>
      <c r="U23" s="8">
        <f>TI_EHG_E!U23+NRG_E!U23+FC_E!U23</f>
        <v>65.915547720000021</v>
      </c>
      <c r="V23" s="8">
        <f>TI_EHG_E!V23+NRG_E!V23+FC_E!V23</f>
        <v>65.07095099999998</v>
      </c>
      <c r="W23" s="8">
        <f>TI_EHG_E!W23+NRG_E!W23+FC_E!W23</f>
        <v>72.460218600000005</v>
      </c>
      <c r="X23" s="8">
        <f>TI_EHG_E!X23+NRG_E!X23+FC_E!X23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26863.123259160002</v>
      </c>
      <c r="D26" s="27">
        <f t="shared" ref="D26:X26" si="12">SUM(D27,D33)</f>
        <v>31015.645022519999</v>
      </c>
      <c r="E26" s="27">
        <f t="shared" si="12"/>
        <v>29308.795112159998</v>
      </c>
      <c r="F26" s="27">
        <f t="shared" si="12"/>
        <v>27963.598440240006</v>
      </c>
      <c r="G26" s="27">
        <f t="shared" si="12"/>
        <v>28530.5603778</v>
      </c>
      <c r="H26" s="27">
        <f t="shared" si="12"/>
        <v>27793.612162080004</v>
      </c>
      <c r="I26" s="27">
        <f t="shared" si="12"/>
        <v>26185.217624999997</v>
      </c>
      <c r="J26" s="27">
        <f t="shared" si="12"/>
        <v>26544.229478999994</v>
      </c>
      <c r="K26" s="27">
        <f t="shared" si="12"/>
        <v>26267.057436239997</v>
      </c>
      <c r="L26" s="27">
        <f t="shared" si="12"/>
        <v>24194.929082039998</v>
      </c>
      <c r="M26" s="27">
        <f t="shared" si="12"/>
        <v>22933.80627768</v>
      </c>
      <c r="N26" s="27">
        <f t="shared" si="12"/>
        <v>24136.080052319998</v>
      </c>
      <c r="O26" s="27">
        <f t="shared" si="12"/>
        <v>24474.533027760001</v>
      </c>
      <c r="P26" s="27">
        <f t="shared" si="12"/>
        <v>22937.486068080001</v>
      </c>
      <c r="Q26" s="27">
        <f t="shared" si="12"/>
        <v>23475.184863480001</v>
      </c>
      <c r="R26" s="27">
        <f t="shared" si="12"/>
        <v>23706.220265999997</v>
      </c>
      <c r="S26" s="27">
        <f t="shared" si="12"/>
        <v>24696.5398938</v>
      </c>
      <c r="T26" s="27">
        <f t="shared" si="12"/>
        <v>26546.683317840012</v>
      </c>
      <c r="U26" s="27">
        <f t="shared" si="12"/>
        <v>27332.334516960007</v>
      </c>
      <c r="V26" s="27">
        <f t="shared" si="12"/>
        <v>28197.712277999999</v>
      </c>
      <c r="W26" s="27">
        <f t="shared" si="12"/>
        <v>27236.040012720005</v>
      </c>
      <c r="X26" s="27">
        <f t="shared" si="12"/>
        <v>28656.321711479992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223.24248</v>
      </c>
      <c r="D27" s="19">
        <f t="shared" ref="D27:X27" si="14">SUM(D28:D32)</f>
        <v>42.310255319999989</v>
      </c>
      <c r="E27" s="19">
        <f t="shared" si="14"/>
        <v>203.95078776000003</v>
      </c>
      <c r="F27" s="19">
        <f t="shared" si="14"/>
        <v>217.32273432</v>
      </c>
      <c r="G27" s="19">
        <f t="shared" si="14"/>
        <v>437.3914327199999</v>
      </c>
      <c r="H27" s="19">
        <f t="shared" si="14"/>
        <v>126.98618076</v>
      </c>
      <c r="I27" s="19">
        <f t="shared" si="14"/>
        <v>36.437342040000011</v>
      </c>
      <c r="J27" s="19">
        <f t="shared" si="14"/>
        <v>131.25220164000001</v>
      </c>
      <c r="K27" s="19">
        <f t="shared" si="14"/>
        <v>3.0367310399999998</v>
      </c>
      <c r="L27" s="19">
        <f t="shared" si="14"/>
        <v>50.388026760000017</v>
      </c>
      <c r="M27" s="19">
        <f t="shared" si="14"/>
        <v>6.2118576000000001</v>
      </c>
      <c r="N27" s="19">
        <f t="shared" si="14"/>
        <v>0</v>
      </c>
      <c r="O27" s="19">
        <f t="shared" si="14"/>
        <v>6.3504842400000001</v>
      </c>
      <c r="P27" s="19">
        <f t="shared" si="14"/>
        <v>9.525610799999999</v>
      </c>
      <c r="Q27" s="19">
        <f t="shared" si="14"/>
        <v>12.700737360000005</v>
      </c>
      <c r="R27" s="19">
        <f t="shared" si="14"/>
        <v>19.051221599999998</v>
      </c>
      <c r="S27" s="19">
        <f t="shared" si="14"/>
        <v>19.051221600000002</v>
      </c>
      <c r="T27" s="19">
        <f t="shared" si="14"/>
        <v>19.492283160000003</v>
      </c>
      <c r="U27" s="19">
        <f t="shared" si="14"/>
        <v>42.310578959999987</v>
      </c>
      <c r="V27" s="19">
        <f t="shared" si="14"/>
        <v>73.690059239999997</v>
      </c>
      <c r="W27" s="19">
        <f t="shared" si="14"/>
        <v>90.652992119999979</v>
      </c>
      <c r="X27" s="19">
        <f t="shared" si="14"/>
        <v>83.152346399999985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223.24248</v>
      </c>
      <c r="D28" s="8">
        <f>TI_EHG_E!D28+NRG_E!D28+FC_E!D28</f>
        <v>42.310255319999989</v>
      </c>
      <c r="E28" s="8">
        <f>TI_EHG_E!E28+NRG_E!E28+FC_E!E28</f>
        <v>72.609220800000003</v>
      </c>
      <c r="F28" s="8">
        <f>TI_EHG_E!F28+NRG_E!F28+FC_E!F28</f>
        <v>114.82263216</v>
      </c>
      <c r="G28" s="8">
        <f>TI_EHG_E!G28+NRG_E!G28+FC_E!G28</f>
        <v>406.17728999999991</v>
      </c>
      <c r="H28" s="8">
        <f>TI_EHG_E!H28+NRG_E!H28+FC_E!H28</f>
        <v>126.98618076</v>
      </c>
      <c r="I28" s="8">
        <f>TI_EHG_E!I28+NRG_E!I28+FC_E!I28</f>
        <v>36.437342040000011</v>
      </c>
      <c r="J28" s="8">
        <f>TI_EHG_E!J28+NRG_E!J28+FC_E!J28</f>
        <v>3.0369949200000002</v>
      </c>
      <c r="K28" s="8">
        <f>TI_EHG_E!K28+NRG_E!K28+FC_E!K28</f>
        <v>3.0367310399999998</v>
      </c>
      <c r="L28" s="8">
        <f>TI_EHG_E!L28+NRG_E!L28+FC_E!L28</f>
        <v>9.1104570000000002</v>
      </c>
      <c r="M28" s="8">
        <f>TI_EHG_E!M28+NRG_E!M28+FC_E!M28</f>
        <v>3.0367310399999998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1.43788212</v>
      </c>
      <c r="U28" s="8">
        <f>TI_EHG_E!U28+NRG_E!U28+FC_E!U28</f>
        <v>6.7067740799999997</v>
      </c>
      <c r="V28" s="8">
        <f>TI_EHG_E!V28+NRG_E!V28+FC_E!V28</f>
        <v>6.1433902800000002</v>
      </c>
      <c r="W28" s="8">
        <f>TI_EHG_E!W28+NRG_E!W28+FC_E!W28</f>
        <v>5.6900444399999994</v>
      </c>
      <c r="X28" s="8">
        <f>TI_EHG_E!X28+NRG_E!X28+FC_E!X28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131.34156696000002</v>
      </c>
      <c r="F29" s="8">
        <f>TI_EHG_E!F29+NRG_E!F29+FC_E!F29</f>
        <v>102.50010216000001</v>
      </c>
      <c r="G29" s="8">
        <f>TI_EHG_E!G29+NRG_E!G29+FC_E!G29</f>
        <v>31.214142719999995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128.21520672</v>
      </c>
      <c r="K29" s="8">
        <f>TI_EHG_E!K29+NRG_E!K29+FC_E!K29</f>
        <v>0</v>
      </c>
      <c r="L29" s="8">
        <f>TI_EHG_E!L29+NRG_E!L29+FC_E!L29</f>
        <v>41.27756976000002</v>
      </c>
      <c r="M29" s="8">
        <f>TI_EHG_E!M29+NRG_E!M29+FC_E!M29</f>
        <v>3.1751265599999998</v>
      </c>
      <c r="N29" s="8">
        <f>TI_EHG_E!N29+NRG_E!N29+FC_E!N29</f>
        <v>0</v>
      </c>
      <c r="O29" s="8">
        <f>TI_EHG_E!O29+NRG_E!O29+FC_E!O29</f>
        <v>6.3504842400000001</v>
      </c>
      <c r="P29" s="8">
        <f>TI_EHG_E!P29+NRG_E!P29+FC_E!P29</f>
        <v>9.525610799999999</v>
      </c>
      <c r="Q29" s="8">
        <f>TI_EHG_E!Q29+NRG_E!Q29+FC_E!Q29</f>
        <v>12.700737360000005</v>
      </c>
      <c r="R29" s="8">
        <f>TI_EHG_E!R29+NRG_E!R29+FC_E!R29</f>
        <v>19.051221599999998</v>
      </c>
      <c r="S29" s="8">
        <f>TI_EHG_E!S29+NRG_E!S29+FC_E!S29</f>
        <v>19.051221600000002</v>
      </c>
      <c r="T29" s="8">
        <f>TI_EHG_E!T29+NRG_E!T29+FC_E!T29</f>
        <v>18.054401040000002</v>
      </c>
      <c r="U29" s="8">
        <f>TI_EHG_E!U29+NRG_E!U29+FC_E!U29</f>
        <v>35.603804879999984</v>
      </c>
      <c r="V29" s="8">
        <f>TI_EHG_E!V29+NRG_E!V29+FC_E!V29</f>
        <v>67.546668959999991</v>
      </c>
      <c r="W29" s="8">
        <f>TI_EHG_E!W29+NRG_E!W29+FC_E!W29</f>
        <v>84.962947679999985</v>
      </c>
      <c r="X29" s="8">
        <f>TI_EHG_E!X29+NRG_E!X29+FC_E!X29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26639.880779160001</v>
      </c>
      <c r="D33" s="19">
        <f t="shared" ref="D33:X33" si="16">SUM(D34:D50)</f>
        <v>30973.334767199998</v>
      </c>
      <c r="E33" s="19">
        <f t="shared" si="16"/>
        <v>29104.844324399997</v>
      </c>
      <c r="F33" s="19">
        <f t="shared" si="16"/>
        <v>27746.275705920005</v>
      </c>
      <c r="G33" s="19">
        <f t="shared" si="16"/>
        <v>28093.16894508</v>
      </c>
      <c r="H33" s="19">
        <f t="shared" si="16"/>
        <v>27666.625981320005</v>
      </c>
      <c r="I33" s="19">
        <f t="shared" si="16"/>
        <v>26148.780282959997</v>
      </c>
      <c r="J33" s="19">
        <f t="shared" si="16"/>
        <v>26412.977277359994</v>
      </c>
      <c r="K33" s="19">
        <f t="shared" si="16"/>
        <v>26264.020705199997</v>
      </c>
      <c r="L33" s="19">
        <f t="shared" si="16"/>
        <v>24144.541055279999</v>
      </c>
      <c r="M33" s="19">
        <f t="shared" si="16"/>
        <v>22927.59442008</v>
      </c>
      <c r="N33" s="19">
        <f t="shared" si="16"/>
        <v>24136.080052319998</v>
      </c>
      <c r="O33" s="19">
        <f t="shared" si="16"/>
        <v>24468.182543520001</v>
      </c>
      <c r="P33" s="19">
        <f t="shared" si="16"/>
        <v>22927.960457280002</v>
      </c>
      <c r="Q33" s="19">
        <f t="shared" si="16"/>
        <v>23462.484126120002</v>
      </c>
      <c r="R33" s="19">
        <f t="shared" si="16"/>
        <v>23687.169044399998</v>
      </c>
      <c r="S33" s="19">
        <f t="shared" si="16"/>
        <v>24677.488672200001</v>
      </c>
      <c r="T33" s="19">
        <f t="shared" si="16"/>
        <v>26527.19103468001</v>
      </c>
      <c r="U33" s="19">
        <f t="shared" si="16"/>
        <v>27290.023938000006</v>
      </c>
      <c r="V33" s="19">
        <f t="shared" si="16"/>
        <v>28124.022218759997</v>
      </c>
      <c r="W33" s="19">
        <f t="shared" si="16"/>
        <v>27145.387020600003</v>
      </c>
      <c r="X33" s="19">
        <f t="shared" si="16"/>
        <v>28573.169365079993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1995.8400000000001</v>
      </c>
      <c r="D34" s="8">
        <f>TI_EHG_E!D34+NRG_E!D34+FC_E!D34</f>
        <v>2403.5616</v>
      </c>
      <c r="E34" s="8">
        <f>TI_EHG_E!E34+NRG_E!E34+FC_E!E34</f>
        <v>2434.9248000000002</v>
      </c>
      <c r="F34" s="8">
        <f>TI_EHG_E!F34+NRG_E!F34+FC_E!F34</f>
        <v>2315.1743999999999</v>
      </c>
      <c r="G34" s="8">
        <f>TI_EHG_E!G34+NRG_E!G34+FC_E!G34</f>
        <v>2241.0432000000005</v>
      </c>
      <c r="H34" s="8">
        <f>TI_EHG_E!H34+NRG_E!H34+FC_E!H34</f>
        <v>2215.3803264000003</v>
      </c>
      <c r="I34" s="8">
        <f>TI_EHG_E!I34+NRG_E!I34+FC_E!I34</f>
        <v>1785.72460032</v>
      </c>
      <c r="J34" s="8">
        <f>TI_EHG_E!J34+NRG_E!J34+FC_E!J34</f>
        <v>1899.2933913600002</v>
      </c>
      <c r="K34" s="8">
        <f>TI_EHG_E!K34+NRG_E!K34+FC_E!K34</f>
        <v>2204.4269491200002</v>
      </c>
      <c r="L34" s="8">
        <f>TI_EHG_E!L34+NRG_E!L34+FC_E!L34</f>
        <v>1832.8629196800005</v>
      </c>
      <c r="M34" s="8">
        <f>TI_EHG_E!M34+NRG_E!M34+FC_E!M34</f>
        <v>2024.1906739200003</v>
      </c>
      <c r="N34" s="8">
        <f>TI_EHG_E!N34+NRG_E!N34+FC_E!N34</f>
        <v>1963.1876428800001</v>
      </c>
      <c r="O34" s="8">
        <f>TI_EHG_E!O34+NRG_E!O34+FC_E!O34</f>
        <v>1943.77750272</v>
      </c>
      <c r="P34" s="8">
        <f>TI_EHG_E!P34+NRG_E!P34+FC_E!P34</f>
        <v>1932.6862310400002</v>
      </c>
      <c r="Q34" s="8">
        <f>TI_EHG_E!Q34+NRG_E!Q34+FC_E!Q34</f>
        <v>2068.5567974400001</v>
      </c>
      <c r="R34" s="8">
        <f>TI_EHG_E!R34+NRG_E!R34+FC_E!R34</f>
        <v>2032.50892032</v>
      </c>
      <c r="S34" s="8">
        <f>TI_EHG_E!S34+NRG_E!S34+FC_E!S34</f>
        <v>2185.0168089600002</v>
      </c>
      <c r="T34" s="8">
        <f>TI_EHG_E!T34+NRG_E!T34+FC_E!T34</f>
        <v>2179.9572249600005</v>
      </c>
      <c r="U34" s="8">
        <f>TI_EHG_E!U34+NRG_E!U34+FC_E!U34</f>
        <v>2191.7574604800002</v>
      </c>
      <c r="V34" s="8">
        <f>TI_EHG_E!V34+NRG_E!V34+FC_E!V34</f>
        <v>2305.1315404800002</v>
      </c>
      <c r="W34" s="8">
        <f>TI_EHG_E!W34+NRG_E!W34+FC_E!W34</f>
        <v>2010.3116544000004</v>
      </c>
      <c r="X34" s="8">
        <f>TI_EHG_E!X34+NRG_E!X34+FC_E!X34</f>
        <v>1919.6374809600002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847.63527336000027</v>
      </c>
      <c r="D36" s="8">
        <f>TI_EHG_E!D36+NRG_E!D36+FC_E!D36</f>
        <v>931.2047114400001</v>
      </c>
      <c r="E36" s="8">
        <f>TI_EHG_E!E36+NRG_E!E36+FC_E!E36</f>
        <v>981.94339620000017</v>
      </c>
      <c r="F36" s="8">
        <f>TI_EHG_E!F36+NRG_E!F36+FC_E!F36</f>
        <v>1214.7446876400004</v>
      </c>
      <c r="G36" s="8">
        <f>TI_EHG_E!G36+NRG_E!G36+FC_E!G36</f>
        <v>1140.1287609600001</v>
      </c>
      <c r="H36" s="8">
        <f>TI_EHG_E!H36+NRG_E!H36+FC_E!H36</f>
        <v>1949.9989114800001</v>
      </c>
      <c r="I36" s="8">
        <f>TI_EHG_E!I36+NRG_E!I36+FC_E!I36</f>
        <v>1455.0268122000002</v>
      </c>
      <c r="J36" s="8">
        <f>TI_EHG_E!J36+NRG_E!J36+FC_E!J36</f>
        <v>1922.66270424</v>
      </c>
      <c r="K36" s="8">
        <f>TI_EHG_E!K36+NRG_E!K36+FC_E!K36</f>
        <v>1372.8962055600002</v>
      </c>
      <c r="L36" s="8">
        <f>TI_EHG_E!L36+NRG_E!L36+FC_E!L36</f>
        <v>1707.25687128</v>
      </c>
      <c r="M36" s="8">
        <f>TI_EHG_E!M36+NRG_E!M36+FC_E!M36</f>
        <v>1418.4572324400003</v>
      </c>
      <c r="N36" s="8">
        <f>TI_EHG_E!N36+NRG_E!N36+FC_E!N36</f>
        <v>1473.12987408</v>
      </c>
      <c r="O36" s="8">
        <f>TI_EHG_E!O36+NRG_E!O36+FC_E!O36</f>
        <v>1275.7005748799997</v>
      </c>
      <c r="P36" s="8">
        <f>TI_EHG_E!P36+NRG_E!P36+FC_E!P36</f>
        <v>1260.5131116</v>
      </c>
      <c r="Q36" s="8">
        <f>TI_EHG_E!Q36+NRG_E!Q36+FC_E!Q36</f>
        <v>1336.4481564000002</v>
      </c>
      <c r="R36" s="8">
        <f>TI_EHG_E!R36+NRG_E!R36+FC_E!R36</f>
        <v>1293.9247130400001</v>
      </c>
      <c r="S36" s="8">
        <f>TI_EHG_E!S36+NRG_E!S36+FC_E!S36</f>
        <v>1318.2233367600002</v>
      </c>
      <c r="T36" s="8">
        <f>TI_EHG_E!T36+NRG_E!T36+FC_E!T36</f>
        <v>1441.9746529200002</v>
      </c>
      <c r="U36" s="8">
        <f>TI_EHG_E!U36+NRG_E!U36+FC_E!U36</f>
        <v>1460.5633828800003</v>
      </c>
      <c r="V36" s="8">
        <f>TI_EHG_E!V36+NRG_E!V36+FC_E!V36</f>
        <v>1487.35985796</v>
      </c>
      <c r="W36" s="8">
        <f>TI_EHG_E!W36+NRG_E!W36+FC_E!W36</f>
        <v>1324.87957908</v>
      </c>
      <c r="X36" s="8">
        <f>TI_EHG_E!X36+NRG_E!X36+FC_E!X36</f>
        <v>1345.5652230000005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4080.0171258000018</v>
      </c>
      <c r="D37" s="8">
        <f>TI_EHG_E!D37+NRG_E!D37+FC_E!D37</f>
        <v>5191.3534780799991</v>
      </c>
      <c r="E37" s="8">
        <f>TI_EHG_E!E37+NRG_E!E37+FC_E!E37</f>
        <v>5111.5338489599999</v>
      </c>
      <c r="F37" s="8">
        <f>TI_EHG_E!F37+NRG_E!F37+FC_E!F37</f>
        <v>5102.3235463199999</v>
      </c>
      <c r="G37" s="8">
        <f>TI_EHG_E!G37+NRG_E!G37+FC_E!G37</f>
        <v>5286.5231126400004</v>
      </c>
      <c r="H37" s="8">
        <f>TI_EHG_E!H37+NRG_E!H37+FC_E!H37</f>
        <v>5127.3264319200007</v>
      </c>
      <c r="I37" s="8">
        <f>TI_EHG_E!I37+NRG_E!I37+FC_E!I37</f>
        <v>4696.0281522000005</v>
      </c>
      <c r="J37" s="8">
        <f>TI_EHG_E!J37+NRG_E!J37+FC_E!J37</f>
        <v>4868.1231983999996</v>
      </c>
      <c r="K37" s="8">
        <f>TI_EHG_E!K37+NRG_E!K37+FC_E!K37</f>
        <v>4636.9216000800006</v>
      </c>
      <c r="L37" s="8">
        <f>TI_EHG_E!L37+NRG_E!L37+FC_E!L37</f>
        <v>4506.9597341999997</v>
      </c>
      <c r="M37" s="8">
        <f>TI_EHG_E!M37+NRG_E!M37+FC_E!M37</f>
        <v>4230.3857072400006</v>
      </c>
      <c r="N37" s="8">
        <f>TI_EHG_E!N37+NRG_E!N37+FC_E!N37</f>
        <v>4088.6693416800008</v>
      </c>
      <c r="O37" s="8">
        <f>TI_EHG_E!O37+NRG_E!O37+FC_E!O37</f>
        <v>3989.1664890000002</v>
      </c>
      <c r="P37" s="8">
        <f>TI_EHG_E!P37+NRG_E!P37+FC_E!P37</f>
        <v>3832.3740470400003</v>
      </c>
      <c r="Q37" s="8">
        <f>TI_EHG_E!Q37+NRG_E!Q37+FC_E!Q37</f>
        <v>4103.7456675600015</v>
      </c>
      <c r="R37" s="8">
        <f>TI_EHG_E!R37+NRG_E!R37+FC_E!R37</f>
        <v>3862.5261998400001</v>
      </c>
      <c r="S37" s="8">
        <f>TI_EHG_E!S37+NRG_E!S37+FC_E!S37</f>
        <v>4007.2577806800005</v>
      </c>
      <c r="T37" s="8">
        <f>TI_EHG_E!T37+NRG_E!T37+FC_E!T37</f>
        <v>4029.8619160799994</v>
      </c>
      <c r="U37" s="8">
        <f>TI_EHG_E!U37+NRG_E!U37+FC_E!U37</f>
        <v>4026.4031253599996</v>
      </c>
      <c r="V37" s="8">
        <f>TI_EHG_E!V37+NRG_E!V37+FC_E!V37</f>
        <v>4048.4431864799999</v>
      </c>
      <c r="W37" s="8">
        <f>TI_EHG_E!W37+NRG_E!W37+FC_E!W37</f>
        <v>3744.1289793600026</v>
      </c>
      <c r="X37" s="8">
        <f>TI_EHG_E!X37+NRG_E!X37+FC_E!X37</f>
        <v>4019.4600969599992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18.605916000000001</v>
      </c>
      <c r="D38" s="8">
        <f>TI_EHG_E!D38+NRG_E!D38+FC_E!D38</f>
        <v>9.3030840000000001</v>
      </c>
      <c r="E38" s="8">
        <f>TI_EHG_E!E38+NRG_E!E38+FC_E!E38</f>
        <v>6.2019720000000014</v>
      </c>
      <c r="F38" s="8">
        <f>TI_EHG_E!F38+NRG_E!F38+FC_E!F38</f>
        <v>6.2019720000000005</v>
      </c>
      <c r="G38" s="8">
        <f>TI_EHG_E!G38+NRG_E!G38+FC_E!G38</f>
        <v>9.3030840000000019</v>
      </c>
      <c r="H38" s="8">
        <f>TI_EHG_E!H38+NRG_E!H38+FC_E!H38</f>
        <v>31.173911999999987</v>
      </c>
      <c r="I38" s="8">
        <f>TI_EHG_E!I38+NRG_E!I38+FC_E!I38</f>
        <v>6.2347320000000019</v>
      </c>
      <c r="J38" s="8">
        <f>TI_EHG_E!J38+NRG_E!J38+FC_E!J38</f>
        <v>6.1568640000000014</v>
      </c>
      <c r="K38" s="8">
        <f>TI_EHG_E!K38+NRG_E!K38+FC_E!K38</f>
        <v>12.309443999999997</v>
      </c>
      <c r="L38" s="8">
        <f>TI_EHG_E!L38+NRG_E!L38+FC_E!L38</f>
        <v>12.308688</v>
      </c>
      <c r="M38" s="8">
        <f>TI_EHG_E!M38+NRG_E!M38+FC_E!M38</f>
        <v>15.386112000000001</v>
      </c>
      <c r="N38" s="8">
        <f>TI_EHG_E!N38+NRG_E!N38+FC_E!N38</f>
        <v>15.386112000000001</v>
      </c>
      <c r="O38" s="8">
        <f>TI_EHG_E!O38+NRG_E!O38+FC_E!O38</f>
        <v>3.077172</v>
      </c>
      <c r="P38" s="8">
        <f>TI_EHG_E!P38+NRG_E!P38+FC_E!P38</f>
        <v>3.077172</v>
      </c>
      <c r="Q38" s="8">
        <f>TI_EHG_E!Q38+NRG_E!Q38+FC_E!Q38</f>
        <v>3.0771719999999996</v>
      </c>
      <c r="R38" s="8">
        <f>TI_EHG_E!R38+NRG_E!R38+FC_E!R38</f>
        <v>3.077172</v>
      </c>
      <c r="S38" s="8">
        <f>TI_EHG_E!S38+NRG_E!S38+FC_E!S38</f>
        <v>3.0771719999999991</v>
      </c>
      <c r="T38" s="8">
        <f>TI_EHG_E!T38+NRG_E!T38+FC_E!T38</f>
        <v>2.6591039999999997</v>
      </c>
      <c r="U38" s="8">
        <f>TI_EHG_E!U38+NRG_E!U38+FC_E!U38</f>
        <v>3.4672680000000007</v>
      </c>
      <c r="V38" s="8">
        <f>TI_EHG_E!V38+NRG_E!V38+FC_E!V38</f>
        <v>5.5087200000000003</v>
      </c>
      <c r="W38" s="8">
        <f>TI_EHG_E!W38+NRG_E!W38+FC_E!W38</f>
        <v>3.4546680000000016</v>
      </c>
      <c r="X38" s="8">
        <f>TI_EHG_E!X38+NRG_E!X38+FC_E!X38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7.0143051600000028</v>
      </c>
      <c r="I40" s="8">
        <f>TI_EHG_E!I40+NRG_E!I40+FC_E!I40</f>
        <v>7.0143051600000028</v>
      </c>
      <c r="J40" s="8">
        <f>TI_EHG_E!J40+NRG_E!J40+FC_E!J40</f>
        <v>242.74662300000003</v>
      </c>
      <c r="K40" s="8">
        <f>TI_EHG_E!K40+NRG_E!K40+FC_E!K40</f>
        <v>228.36883752</v>
      </c>
      <c r="L40" s="8">
        <f>TI_EHG_E!L40+NRG_E!L40+FC_E!L40</f>
        <v>245.1525408</v>
      </c>
      <c r="M40" s="8">
        <f>TI_EHG_E!M40+NRG_E!M40+FC_E!M40</f>
        <v>322.83327204</v>
      </c>
      <c r="N40" s="8">
        <f>TI_EHG_E!N40+NRG_E!N40+FC_E!N40</f>
        <v>232.56463392000001</v>
      </c>
      <c r="O40" s="8">
        <f>TI_EHG_E!O40+NRG_E!O40+FC_E!O40</f>
        <v>121.98482099999998</v>
      </c>
      <c r="P40" s="8">
        <f>TI_EHG_E!P40+NRG_E!P40+FC_E!P40</f>
        <v>137.71478664000003</v>
      </c>
      <c r="Q40" s="8">
        <f>TI_EHG_E!Q40+NRG_E!Q40+FC_E!Q40</f>
        <v>73.409871240000015</v>
      </c>
      <c r="R40" s="8">
        <f>TI_EHG_E!R40+NRG_E!R40+FC_E!R40</f>
        <v>98.866267560000011</v>
      </c>
      <c r="S40" s="8">
        <f>TI_EHG_E!S40+NRG_E!S40+FC_E!S40</f>
        <v>84.645856800000018</v>
      </c>
      <c r="T40" s="8">
        <f>TI_EHG_E!T40+NRG_E!T40+FC_E!T40</f>
        <v>147.15519911999999</v>
      </c>
      <c r="U40" s="8">
        <f>TI_EHG_E!U40+NRG_E!U40+FC_E!U40</f>
        <v>165.78054900000001</v>
      </c>
      <c r="V40" s="8">
        <f>TI_EHG_E!V40+NRG_E!V40+FC_E!V40</f>
        <v>190.78837559999999</v>
      </c>
      <c r="W40" s="8">
        <f>TI_EHG_E!W40+NRG_E!W40+FC_E!W40</f>
        <v>118.52853047999996</v>
      </c>
      <c r="X40" s="8">
        <f>TI_EHG_E!X40+NRG_E!X40+FC_E!X40</f>
        <v>148.70254464000001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75.581538840000007</v>
      </c>
      <c r="D41" s="8">
        <f>TI_EHG_E!D41+NRG_E!D41+FC_E!D41</f>
        <v>25.193932559999997</v>
      </c>
      <c r="E41" s="8">
        <f>TI_EHG_E!E41+NRG_E!E41+FC_E!E41</f>
        <v>40.939946280000001</v>
      </c>
      <c r="F41" s="8">
        <f>TI_EHG_E!F41+NRG_E!F41+FC_E!F41</f>
        <v>34.641592560000007</v>
      </c>
      <c r="G41" s="8">
        <f>TI_EHG_E!G41+NRG_E!G41+FC_E!G41</f>
        <v>31.492286280000002</v>
      </c>
      <c r="H41" s="8">
        <f>TI_EHG_E!H41+NRG_E!H41+FC_E!H41</f>
        <v>160.71246180000003</v>
      </c>
      <c r="I41" s="8">
        <f>TI_EHG_E!I41+NRG_E!I41+FC_E!I41</f>
        <v>55.633775399999983</v>
      </c>
      <c r="J41" s="8">
        <f>TI_EHG_E!J41+NRG_E!J41+FC_E!J41</f>
        <v>18.555204240000005</v>
      </c>
      <c r="K41" s="8">
        <f>TI_EHG_E!K41+NRG_E!K41+FC_E!K41</f>
        <v>34.003293120000002</v>
      </c>
      <c r="L41" s="8">
        <f>TI_EHG_E!L41+NRG_E!L41+FC_E!L41</f>
        <v>46.396034639999996</v>
      </c>
      <c r="M41" s="8">
        <f>TI_EHG_E!M41+NRG_E!M41+FC_E!M41</f>
        <v>46.358244000000006</v>
      </c>
      <c r="N41" s="8">
        <f>TI_EHG_E!N41+NRG_E!N41+FC_E!N41</f>
        <v>80.332029360000007</v>
      </c>
      <c r="O41" s="8">
        <f>TI_EHG_E!O41+NRG_E!O41+FC_E!O41</f>
        <v>6.179546160000001</v>
      </c>
      <c r="P41" s="8">
        <f>TI_EHG_E!P41+NRG_E!P41+FC_E!P41</f>
        <v>6.179287320000002</v>
      </c>
      <c r="Q41" s="8">
        <f>TI_EHG_E!Q41+NRG_E!Q41+FC_E!Q41</f>
        <v>12.358574640000004</v>
      </c>
      <c r="R41" s="8">
        <f>TI_EHG_E!R41+NRG_E!R41+FC_E!R41</f>
        <v>15.448347720000006</v>
      </c>
      <c r="S41" s="8">
        <f>TI_EHG_E!S41+NRG_E!S41+FC_E!S41</f>
        <v>33.986727360000003</v>
      </c>
      <c r="T41" s="8">
        <f>TI_EHG_E!T41+NRG_E!T41+FC_E!T41</f>
        <v>3.2031449999999988</v>
      </c>
      <c r="U41" s="8">
        <f>TI_EHG_E!U41+NRG_E!U41+FC_E!U41</f>
        <v>5.4685126799999981</v>
      </c>
      <c r="V41" s="8">
        <f>TI_EHG_E!V41+NRG_E!V41+FC_E!V41</f>
        <v>4.0560227999999992</v>
      </c>
      <c r="W41" s="8">
        <f>TI_EHG_E!W41+NRG_E!W41+FC_E!W41</f>
        <v>2.5472444400000001</v>
      </c>
      <c r="X41" s="8">
        <f>TI_EHG_E!X41+NRG_E!X41+FC_E!X41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16.309103400000001</v>
      </c>
      <c r="D42" s="8">
        <f>TI_EHG_E!D42+NRG_E!D42+FC_E!D42</f>
        <v>16.309103400000001</v>
      </c>
      <c r="E42" s="8">
        <f>TI_EHG_E!E42+NRG_E!E42+FC_E!E42</f>
        <v>9.7854620399999988</v>
      </c>
      <c r="F42" s="8">
        <f>TI_EHG_E!F42+NRG_E!F42+FC_E!F42</f>
        <v>16.309103400000005</v>
      </c>
      <c r="G42" s="8">
        <f>TI_EHG_E!G42+NRG_E!G42+FC_E!G42</f>
        <v>45.666017280000027</v>
      </c>
      <c r="H42" s="8">
        <f>TI_EHG_E!H42+NRG_E!H42+FC_E!H42</f>
        <v>132.08275908000002</v>
      </c>
      <c r="I42" s="8">
        <f>TI_EHG_E!I42+NRG_E!I42+FC_E!I42</f>
        <v>6.4431579600000015</v>
      </c>
      <c r="J42" s="8">
        <f>TI_EHG_E!J42+NRG_E!J42+FC_E!J42</f>
        <v>28.995662159999991</v>
      </c>
      <c r="K42" s="8">
        <f>TI_EHG_E!K42+NRG_E!K42+FC_E!K42</f>
        <v>9.6651327599999988</v>
      </c>
      <c r="L42" s="8">
        <f>TI_EHG_E!L42+NRG_E!L42+FC_E!L42</f>
        <v>3.2214470399999984</v>
      </c>
      <c r="M42" s="8">
        <f>TI_EHG_E!M42+NRG_E!M42+FC_E!M42</f>
        <v>3.2214470399999988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8892.9637149599985</v>
      </c>
      <c r="D43" s="8">
        <f>TI_EHG_E!D43+NRG_E!D43+FC_E!D43</f>
        <v>9399.5849703599979</v>
      </c>
      <c r="E43" s="8">
        <f>TI_EHG_E!E43+NRG_E!E43+FC_E!E43</f>
        <v>10008.167766479999</v>
      </c>
      <c r="F43" s="8">
        <f>TI_EHG_E!F43+NRG_E!F43+FC_E!F43</f>
        <v>10192.972958999999</v>
      </c>
      <c r="G43" s="8">
        <f>TI_EHG_E!G43+NRG_E!G43+FC_E!G43</f>
        <v>11040.530033520001</v>
      </c>
      <c r="H43" s="8">
        <f>TI_EHG_E!H43+NRG_E!H43+FC_E!H43</f>
        <v>9702.2836778399997</v>
      </c>
      <c r="I43" s="8">
        <f>TI_EHG_E!I43+NRG_E!I43+FC_E!I43</f>
        <v>10686.850288919999</v>
      </c>
      <c r="J43" s="8">
        <f>TI_EHG_E!J43+NRG_E!J43+FC_E!J43</f>
        <v>11996.419144319998</v>
      </c>
      <c r="K43" s="8">
        <f>TI_EHG_E!K43+NRG_E!K43+FC_E!K43</f>
        <v>12770.690577839996</v>
      </c>
      <c r="L43" s="8">
        <f>TI_EHG_E!L43+NRG_E!L43+FC_E!L43</f>
        <v>12085.634892239999</v>
      </c>
      <c r="M43" s="8">
        <f>TI_EHG_E!M43+NRG_E!M43+FC_E!M43</f>
        <v>11779.751337119998</v>
      </c>
      <c r="N43" s="8">
        <f>TI_EHG_E!N43+NRG_E!N43+FC_E!N43</f>
        <v>12977.800107479998</v>
      </c>
      <c r="O43" s="8">
        <f>TI_EHG_E!O43+NRG_E!O43+FC_E!O43</f>
        <v>13882.675369680001</v>
      </c>
      <c r="P43" s="8">
        <f>TI_EHG_E!P43+NRG_E!P43+FC_E!P43</f>
        <v>13461.32154744</v>
      </c>
      <c r="Q43" s="8">
        <f>TI_EHG_E!Q43+NRG_E!Q43+FC_E!Q43</f>
        <v>13360.699942199999</v>
      </c>
      <c r="R43" s="8">
        <f>TI_EHG_E!R43+NRG_E!R43+FC_E!R43</f>
        <v>13923.553672080001</v>
      </c>
      <c r="S43" s="8">
        <f>TI_EHG_E!S43+NRG_E!S43+FC_E!S43</f>
        <v>14741.105848560002</v>
      </c>
      <c r="T43" s="8">
        <f>TI_EHG_E!T43+NRG_E!T43+FC_E!T43</f>
        <v>15976.407652920003</v>
      </c>
      <c r="U43" s="8">
        <f>TI_EHG_E!U43+NRG_E!U43+FC_E!U43</f>
        <v>16687.357998480002</v>
      </c>
      <c r="V43" s="8">
        <f>TI_EHG_E!V43+NRG_E!V43+FC_E!V43</f>
        <v>17133.519700439996</v>
      </c>
      <c r="W43" s="8">
        <f>TI_EHG_E!W43+NRG_E!W43+FC_E!W43</f>
        <v>16920.3320442</v>
      </c>
      <c r="X43" s="8">
        <f>TI_EHG_E!X43+NRG_E!X43+FC_E!X43</f>
        <v>18485.844048359995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8958.7413288000007</v>
      </c>
      <c r="D44" s="8">
        <f>TI_EHG_E!D44+NRG_E!D44+FC_E!D44</f>
        <v>11313.341001360001</v>
      </c>
      <c r="E44" s="8">
        <f>TI_EHG_E!E44+NRG_E!E44+FC_E!E44</f>
        <v>7604.7663175200014</v>
      </c>
      <c r="F44" s="8">
        <f>TI_EHG_E!F44+NRG_E!F44+FC_E!F44</f>
        <v>6497.8229419200015</v>
      </c>
      <c r="G44" s="8">
        <f>TI_EHG_E!G44+NRG_E!G44+FC_E!G44</f>
        <v>5200.1348824800016</v>
      </c>
      <c r="H44" s="8">
        <f>TI_EHG_E!H44+NRG_E!H44+FC_E!H44</f>
        <v>5056.2942271200009</v>
      </c>
      <c r="I44" s="8">
        <f>TI_EHG_E!I44+NRG_E!I44+FC_E!I44</f>
        <v>4224.5223408000002</v>
      </c>
      <c r="J44" s="8">
        <f>TI_EHG_E!J44+NRG_E!J44+FC_E!J44</f>
        <v>2245.1568465600003</v>
      </c>
      <c r="K44" s="8">
        <f>TI_EHG_E!K44+NRG_E!K44+FC_E!K44</f>
        <v>1429.0205652</v>
      </c>
      <c r="L44" s="8">
        <f>TI_EHG_E!L44+NRG_E!L44+FC_E!L44</f>
        <v>1757.3512723199997</v>
      </c>
      <c r="M44" s="8">
        <f>TI_EHG_E!M44+NRG_E!M44+FC_E!M44</f>
        <v>1440.6119892000002</v>
      </c>
      <c r="N44" s="8">
        <f>TI_EHG_E!N44+NRG_E!N44+FC_E!N44</f>
        <v>1491.5599200000001</v>
      </c>
      <c r="O44" s="8">
        <f>TI_EHG_E!O44+NRG_E!O44+FC_E!O44</f>
        <v>1056.5059132800002</v>
      </c>
      <c r="P44" s="8">
        <f>TI_EHG_E!P44+NRG_E!P44+FC_E!P44</f>
        <v>490.38076512000009</v>
      </c>
      <c r="Q44" s="8">
        <f>TI_EHG_E!Q44+NRG_E!Q44+FC_E!Q44</f>
        <v>179.69131368000001</v>
      </c>
      <c r="R44" s="8">
        <f>TI_EHG_E!R44+NRG_E!R44+FC_E!R44</f>
        <v>170.55415080000006</v>
      </c>
      <c r="S44" s="8">
        <f>TI_EHG_E!S44+NRG_E!S44+FC_E!S44</f>
        <v>261.92299320000006</v>
      </c>
      <c r="T44" s="8">
        <f>TI_EHG_E!T44+NRG_E!T44+FC_E!T44</f>
        <v>136.02898296000001</v>
      </c>
      <c r="U44" s="8">
        <f>TI_EHG_E!U44+NRG_E!U44+FC_E!U44</f>
        <v>197.02634399999999</v>
      </c>
      <c r="V44" s="8">
        <f>TI_EHG_E!V44+NRG_E!V44+FC_E!V44</f>
        <v>183.49084872000003</v>
      </c>
      <c r="W44" s="8">
        <f>TI_EHG_E!W44+NRG_E!W44+FC_E!W44</f>
        <v>214.94763288000001</v>
      </c>
      <c r="X44" s="8">
        <f>TI_EHG_E!X44+NRG_E!X44+FC_E!X44</f>
        <v>201.12179472000003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3.2214470399999988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3.2217109199999991</v>
      </c>
      <c r="T45" s="8">
        <f>TI_EHG_E!T45+NRG_E!T45+FC_E!T45</f>
        <v>2.8319601599999995</v>
      </c>
      <c r="U45" s="8">
        <f>TI_EHG_E!U45+NRG_E!U45+FC_E!U45</f>
        <v>2.2355913599999999</v>
      </c>
      <c r="V45" s="8">
        <f>TI_EHG_E!V45+NRG_E!V45+FC_E!V45</f>
        <v>16.596996479999994</v>
      </c>
      <c r="W45" s="8">
        <f>TI_EHG_E!W45+NRG_E!W45+FC_E!W45</f>
        <v>1.72656684</v>
      </c>
      <c r="X45" s="8">
        <f>TI_EHG_E!X45+NRG_E!X45+FC_E!X45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1400.5875779999997</v>
      </c>
      <c r="D48" s="8">
        <f>TI_EHG_E!D48+NRG_E!D48+FC_E!D48</f>
        <v>1232.6439059999998</v>
      </c>
      <c r="E48" s="8">
        <f>TI_EHG_E!E48+NRG_E!E48+FC_E!E48</f>
        <v>1698.4500389999998</v>
      </c>
      <c r="F48" s="8">
        <f>TI_EHG_E!F48+NRG_E!F48+FC_E!F48</f>
        <v>1470.300039</v>
      </c>
      <c r="G48" s="8">
        <f>TI_EHG_E!G48+NRG_E!G48+FC_E!G48</f>
        <v>2164.2561719999999</v>
      </c>
      <c r="H48" s="8">
        <f>TI_EHG_E!H48+NRG_E!H48+FC_E!H48</f>
        <v>2094.2327249999998</v>
      </c>
      <c r="I48" s="8">
        <f>TI_EHG_E!I48+NRG_E!I48+FC_E!I48</f>
        <v>1886.8169970000001</v>
      </c>
      <c r="J48" s="8">
        <f>TI_EHG_E!J48+NRG_E!J48+FC_E!J48</f>
        <v>1829.9451689999996</v>
      </c>
      <c r="K48" s="8">
        <f>TI_EHG_E!K48+NRG_E!K48+FC_E!K48</f>
        <v>2114.6749650000002</v>
      </c>
      <c r="L48" s="8">
        <f>TI_EHG_E!L48+NRG_E!L48+FC_E!L48</f>
        <v>1411.9733159999998</v>
      </c>
      <c r="M48" s="8">
        <f>TI_EHG_E!M48+NRG_E!M48+FC_E!M48</f>
        <v>1174.1743260000001</v>
      </c>
      <c r="N48" s="8">
        <f>TI_EHG_E!N48+NRG_E!N48+FC_E!N48</f>
        <v>1311.4427040000003</v>
      </c>
      <c r="O48" s="8">
        <f>TI_EHG_E!O48+NRG_E!O48+FC_E!O48</f>
        <v>1592.4666420000001</v>
      </c>
      <c r="P48" s="8">
        <f>TI_EHG_E!P48+NRG_E!P48+FC_E!P48</f>
        <v>1120.7482649999999</v>
      </c>
      <c r="Q48" s="8">
        <f>TI_EHG_E!Q48+NRG_E!Q48+FC_E!Q48</f>
        <v>1525.555863</v>
      </c>
      <c r="R48" s="8">
        <f>TI_EHG_E!R48+NRG_E!R48+FC_E!R48</f>
        <v>1722.9410640000003</v>
      </c>
      <c r="S48" s="8">
        <f>TI_EHG_E!S48+NRG_E!S48+FC_E!S48</f>
        <v>1993.9288590000001</v>
      </c>
      <c r="T48" s="8">
        <f>TI_EHG_E!T48+NRG_E!T48+FC_E!T48</f>
        <v>2053.4416110000002</v>
      </c>
      <c r="U48" s="8">
        <f>TI_EHG_E!U48+NRG_E!U48+FC_E!U48</f>
        <v>2051.038665</v>
      </c>
      <c r="V48" s="8">
        <f>TI_EHG_E!V48+NRG_E!V48+FC_E!V48</f>
        <v>2100.3225750000001</v>
      </c>
      <c r="W48" s="8">
        <f>TI_EHG_E!W48+NRG_E!W48+FC_E!W48</f>
        <v>2068.104636</v>
      </c>
      <c r="X48" s="8">
        <f>TI_EHG_E!X48+NRG_E!X48+FC_E!X48</f>
        <v>1582.8892559999999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353.59919999999994</v>
      </c>
      <c r="D50" s="8">
        <f>TI_EHG_E!D50+NRG_E!D50+FC_E!D50</f>
        <v>450.83898000000005</v>
      </c>
      <c r="E50" s="8">
        <f>TI_EHG_E!E50+NRG_E!E50+FC_E!E50</f>
        <v>1208.1307759199999</v>
      </c>
      <c r="F50" s="8">
        <f>TI_EHG_E!F50+NRG_E!F50+FC_E!F50</f>
        <v>895.78446408000002</v>
      </c>
      <c r="G50" s="8">
        <f>TI_EHG_E!G50+NRG_E!G50+FC_E!G50</f>
        <v>934.09139592000008</v>
      </c>
      <c r="H50" s="8">
        <f>TI_EHG_E!H50+NRG_E!H50+FC_E!H50</f>
        <v>1190.1262435200001</v>
      </c>
      <c r="I50" s="8">
        <f>TI_EHG_E!I50+NRG_E!I50+FC_E!I50</f>
        <v>1335.26367396</v>
      </c>
      <c r="J50" s="8">
        <f>TI_EHG_E!J50+NRG_E!J50+FC_E!J50</f>
        <v>1354.9224700799998</v>
      </c>
      <c r="K50" s="8">
        <f>TI_EHG_E!K50+NRG_E!K50+FC_E!K50</f>
        <v>1451.0431349999999</v>
      </c>
      <c r="L50" s="8">
        <f>TI_EHG_E!L50+NRG_E!L50+FC_E!L50</f>
        <v>535.42333907999989</v>
      </c>
      <c r="M50" s="8">
        <f>TI_EHG_E!M50+NRG_E!M50+FC_E!M50</f>
        <v>472.22407907999997</v>
      </c>
      <c r="N50" s="8">
        <f>TI_EHG_E!N50+NRG_E!N50+FC_E!N50</f>
        <v>502.00768692000008</v>
      </c>
      <c r="O50" s="8">
        <f>TI_EHG_E!O50+NRG_E!O50+FC_E!O50</f>
        <v>596.64851280000005</v>
      </c>
      <c r="P50" s="8">
        <f>TI_EHG_E!P50+NRG_E!P50+FC_E!P50</f>
        <v>682.96524408000016</v>
      </c>
      <c r="Q50" s="8">
        <f>TI_EHG_E!Q50+NRG_E!Q50+FC_E!Q50</f>
        <v>798.9407679599999</v>
      </c>
      <c r="R50" s="8">
        <f>TI_EHG_E!R50+NRG_E!R50+FC_E!R50</f>
        <v>563.76853704000007</v>
      </c>
      <c r="S50" s="8">
        <f>TI_EHG_E!S50+NRG_E!S50+FC_E!S50</f>
        <v>45.10157796</v>
      </c>
      <c r="T50" s="8">
        <f>TI_EHG_E!T50+NRG_E!T50+FC_E!T50</f>
        <v>553.66958555999975</v>
      </c>
      <c r="U50" s="8">
        <f>TI_EHG_E!U50+NRG_E!U50+FC_E!U50</f>
        <v>498.92504075999983</v>
      </c>
      <c r="V50" s="8">
        <f>TI_EHG_E!V50+NRG_E!V50+FC_E!V50</f>
        <v>648.8043948000003</v>
      </c>
      <c r="W50" s="8">
        <f>TI_EHG_E!W50+NRG_E!W50+FC_E!W50</f>
        <v>736.42548491999992</v>
      </c>
      <c r="X50" s="8">
        <f>TI_EHG_E!X50+NRG_E!X50+FC_E!X50</f>
        <v>861.2763487200001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29530.035810000001</v>
      </c>
      <c r="D51" s="27">
        <f>TI_EHG_E!D51+NRG_E!D51+FC_E!D51</f>
        <v>28299.998430000007</v>
      </c>
      <c r="E51" s="27">
        <f>TI_EHG_E!E51+NRG_E!E51+FC_E!E51</f>
        <v>29654.443169999999</v>
      </c>
      <c r="F51" s="27">
        <f>TI_EHG_E!F51+NRG_E!F51+FC_E!F51</f>
        <v>32101.895430000004</v>
      </c>
      <c r="G51" s="27">
        <f>TI_EHG_E!G51+NRG_E!G51+FC_E!G51</f>
        <v>30085.829729999994</v>
      </c>
      <c r="H51" s="27">
        <f>TI_EHG_E!H51+NRG_E!H51+FC_E!H51</f>
        <v>28719.166410000002</v>
      </c>
      <c r="I51" s="27">
        <f>TI_EHG_E!I51+NRG_E!I51+FC_E!I51</f>
        <v>29939.964120000004</v>
      </c>
      <c r="J51" s="27">
        <f>TI_EHG_E!J51+NRG_E!J51+FC_E!J51</f>
        <v>26769.091139999997</v>
      </c>
      <c r="K51" s="27">
        <f>TI_EHG_E!K51+NRG_E!K51+FC_E!K51</f>
        <v>26406.421470000001</v>
      </c>
      <c r="L51" s="27">
        <f>TI_EHG_E!L51+NRG_E!L51+FC_E!L51</f>
        <v>22142.33901</v>
      </c>
      <c r="M51" s="27">
        <f>TI_EHG_E!M51+NRG_E!M51+FC_E!M51</f>
        <v>22607.654849999999</v>
      </c>
      <c r="N51" s="27">
        <f>TI_EHG_E!N51+NRG_E!N51+FC_E!N51</f>
        <v>22880.250360000002</v>
      </c>
      <c r="O51" s="27">
        <f>TI_EHG_E!O51+NRG_E!O51+FC_E!O51</f>
        <v>22169.098710000006</v>
      </c>
      <c r="P51" s="27">
        <f>TI_EHG_E!P51+NRG_E!P51+FC_E!P51</f>
        <v>21092.904360000004</v>
      </c>
      <c r="Q51" s="27">
        <f>TI_EHG_E!Q51+NRG_E!Q51+FC_E!Q51</f>
        <v>19927.898099999995</v>
      </c>
      <c r="R51" s="27">
        <f>TI_EHG_E!R51+NRG_E!R51+FC_E!R51</f>
        <v>19833.986699999998</v>
      </c>
      <c r="S51" s="27">
        <f>TI_EHG_E!S51+NRG_E!S51+FC_E!S51</f>
        <v>19878.720840000002</v>
      </c>
      <c r="T51" s="27">
        <f>TI_EHG_E!T51+NRG_E!T51+FC_E!T51</f>
        <v>21426.773726160001</v>
      </c>
      <c r="U51" s="27">
        <f>TI_EHG_E!U51+NRG_E!U51+FC_E!U51</f>
        <v>21678.521511239996</v>
      </c>
      <c r="V51" s="27">
        <f>TI_EHG_E!V51+NRG_E!V51+FC_E!V51</f>
        <v>20026.094889239997</v>
      </c>
      <c r="W51" s="27">
        <f>TI_EHG_E!W51+NRG_E!W51+FC_E!W51</f>
        <v>20533.991975640005</v>
      </c>
      <c r="X51" s="27">
        <f>TI_EHG_E!X51+NRG_E!X51+FC_E!X51</f>
        <v>21999.520976400003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574.14459959999999</v>
      </c>
      <c r="D52" s="27">
        <f t="shared" ref="D52:X52" si="18">SUM(D53:D54)</f>
        <v>1345.6305719999998</v>
      </c>
      <c r="E52" s="27">
        <f t="shared" si="18"/>
        <v>669.38362920000009</v>
      </c>
      <c r="F52" s="27">
        <f t="shared" si="18"/>
        <v>529.67257199999995</v>
      </c>
      <c r="G52" s="27">
        <f t="shared" si="18"/>
        <v>545.54540040000006</v>
      </c>
      <c r="H52" s="27">
        <f t="shared" si="18"/>
        <v>511.08262920000004</v>
      </c>
      <c r="I52" s="27">
        <f t="shared" si="18"/>
        <v>484.483428</v>
      </c>
      <c r="J52" s="27">
        <f t="shared" si="18"/>
        <v>249.10554239999999</v>
      </c>
      <c r="K52" s="27">
        <f t="shared" si="18"/>
        <v>367.08019920000004</v>
      </c>
      <c r="L52" s="27">
        <f t="shared" si="18"/>
        <v>139.13911440000004</v>
      </c>
      <c r="M52" s="27">
        <f t="shared" si="18"/>
        <v>185.32799999999997</v>
      </c>
      <c r="N52" s="27">
        <f t="shared" si="18"/>
        <v>173.60240039999999</v>
      </c>
      <c r="O52" s="27">
        <f t="shared" si="18"/>
        <v>164.01011880000001</v>
      </c>
      <c r="P52" s="27">
        <f t="shared" si="18"/>
        <v>243.45635160000006</v>
      </c>
      <c r="Q52" s="27">
        <f t="shared" si="18"/>
        <v>412.87462919999996</v>
      </c>
      <c r="R52" s="27">
        <f t="shared" si="18"/>
        <v>425.30479200000002</v>
      </c>
      <c r="S52" s="27">
        <f t="shared" si="18"/>
        <v>469.92782759999994</v>
      </c>
      <c r="T52" s="27">
        <f t="shared" si="18"/>
        <v>550.05610439999998</v>
      </c>
      <c r="U52" s="27">
        <f t="shared" si="18"/>
        <v>1019.2279019999999</v>
      </c>
      <c r="V52" s="27">
        <f t="shared" si="18"/>
        <v>911.97245039999984</v>
      </c>
      <c r="W52" s="27">
        <f t="shared" si="18"/>
        <v>1681.0014671999995</v>
      </c>
      <c r="X52" s="27">
        <f t="shared" si="18"/>
        <v>1903.7818139999997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574.14459959999999</v>
      </c>
      <c r="D53" s="8">
        <f>TI_EHG_E!D53+NRG_E!D53+FC_E!D53</f>
        <v>1345.6305719999998</v>
      </c>
      <c r="E53" s="8">
        <f>TI_EHG_E!E53+NRG_E!E53+FC_E!E53</f>
        <v>669.38362920000009</v>
      </c>
      <c r="F53" s="8">
        <f>TI_EHG_E!F53+NRG_E!F53+FC_E!F53</f>
        <v>529.67257199999995</v>
      </c>
      <c r="G53" s="8">
        <f>TI_EHG_E!G53+NRG_E!G53+FC_E!G53</f>
        <v>545.54540040000006</v>
      </c>
      <c r="H53" s="8">
        <f>TI_EHG_E!H53+NRG_E!H53+FC_E!H53</f>
        <v>511.08262920000004</v>
      </c>
      <c r="I53" s="8">
        <f>TI_EHG_E!I53+NRG_E!I53+FC_E!I53</f>
        <v>484.483428</v>
      </c>
      <c r="J53" s="8">
        <f>TI_EHG_E!J53+NRG_E!J53+FC_E!J53</f>
        <v>249.10554239999999</v>
      </c>
      <c r="K53" s="8">
        <f>TI_EHG_E!K53+NRG_E!K53+FC_E!K53</f>
        <v>367.08019920000004</v>
      </c>
      <c r="L53" s="8">
        <f>TI_EHG_E!L53+NRG_E!L53+FC_E!L53</f>
        <v>139.13911440000004</v>
      </c>
      <c r="M53" s="8">
        <f>TI_EHG_E!M53+NRG_E!M53+FC_E!M53</f>
        <v>185.32799999999997</v>
      </c>
      <c r="N53" s="8">
        <f>TI_EHG_E!N53+NRG_E!N53+FC_E!N53</f>
        <v>173.60240039999999</v>
      </c>
      <c r="O53" s="8">
        <f>TI_EHG_E!O53+NRG_E!O53+FC_E!O53</f>
        <v>163.73522880000002</v>
      </c>
      <c r="P53" s="8">
        <f>TI_EHG_E!P53+NRG_E!P53+FC_E!P53</f>
        <v>242.81417160000007</v>
      </c>
      <c r="Q53" s="8">
        <f>TI_EHG_E!Q53+NRG_E!Q53+FC_E!Q53</f>
        <v>402.97462919999992</v>
      </c>
      <c r="R53" s="8">
        <f>TI_EHG_E!R53+NRG_E!R53+FC_E!R53</f>
        <v>415.129572</v>
      </c>
      <c r="S53" s="8">
        <f>TI_EHG_E!S53+NRG_E!S53+FC_E!S53</f>
        <v>458.74445759999992</v>
      </c>
      <c r="T53" s="8">
        <f>TI_EHG_E!T53+NRG_E!T53+FC_E!T53</f>
        <v>538.8427044</v>
      </c>
      <c r="U53" s="8">
        <f>TI_EHG_E!U53+NRG_E!U53+FC_E!U53</f>
        <v>1009.7493119999998</v>
      </c>
      <c r="V53" s="8">
        <f>TI_EHG_E!V53+NRG_E!V53+FC_E!V53</f>
        <v>902.5720703999998</v>
      </c>
      <c r="W53" s="8">
        <f>TI_EHG_E!W53+NRG_E!W53+FC_E!W53</f>
        <v>1671.6142871999996</v>
      </c>
      <c r="X53" s="8">
        <f>TI_EHG_E!X53+NRG_E!X53+FC_E!X53</f>
        <v>1894.1448239999997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0.27488999999999997</v>
      </c>
      <c r="P54" s="45">
        <f>TI_EHG_E!P54+NRG_E!P54+FC_E!P54</f>
        <v>0.64218000000000008</v>
      </c>
      <c r="Q54" s="45">
        <f>TI_EHG_E!Q54+NRG_E!Q54+FC_E!Q54</f>
        <v>9.9000000000000057</v>
      </c>
      <c r="R54" s="45">
        <f>TI_EHG_E!R54+NRG_E!R54+FC_E!R54</f>
        <v>10.175219999999996</v>
      </c>
      <c r="S54" s="45">
        <f>TI_EHG_E!S54+NRG_E!S54+FC_E!S54</f>
        <v>11.183370000000002</v>
      </c>
      <c r="T54" s="45">
        <f>TI_EHG_E!T54+NRG_E!T54+FC_E!T54</f>
        <v>11.213400000000005</v>
      </c>
      <c r="U54" s="45">
        <f>TI_EHG_E!U54+NRG_E!U54+FC_E!U54</f>
        <v>9.478589999999997</v>
      </c>
      <c r="V54" s="45">
        <f>TI_EHG_E!V54+NRG_E!V54+FC_E!V54</f>
        <v>9.400380000000002</v>
      </c>
      <c r="W54" s="45">
        <f>TI_EHG_E!W54+NRG_E!W54+FC_E!W54</f>
        <v>9.3871800000000007</v>
      </c>
      <c r="X54" s="45">
        <f>TI_EHG_E!X54+NRG_E!X54+FC_E!X54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12949.440537599998</v>
      </c>
      <c r="D61" s="49">
        <f t="shared" si="19"/>
        <v>10003.054924799997</v>
      </c>
      <c r="E61" s="49">
        <f t="shared" si="19"/>
        <v>11025.908948879996</v>
      </c>
      <c r="F61" s="49">
        <f t="shared" si="19"/>
        <v>13331.807596799999</v>
      </c>
      <c r="G61" s="49">
        <f t="shared" si="19"/>
        <v>14616.336268799998</v>
      </c>
      <c r="H61" s="49">
        <f t="shared" si="19"/>
        <v>14972.384447999995</v>
      </c>
      <c r="I61" s="49">
        <f t="shared" si="19"/>
        <v>14687.120448000001</v>
      </c>
      <c r="J61" s="49">
        <f t="shared" si="19"/>
        <v>15341.528342879996</v>
      </c>
      <c r="K61" s="49">
        <f t="shared" si="19"/>
        <v>18187.971281280003</v>
      </c>
      <c r="L61" s="49">
        <f t="shared" si="19"/>
        <v>18153.685168559994</v>
      </c>
      <c r="M61" s="49">
        <f t="shared" si="19"/>
        <v>18962.972081279997</v>
      </c>
      <c r="N61" s="49">
        <f t="shared" si="19"/>
        <v>17132.109765119993</v>
      </c>
      <c r="O61" s="49">
        <f t="shared" si="19"/>
        <v>17966.698507440011</v>
      </c>
      <c r="P61" s="49">
        <f t="shared" si="19"/>
        <v>17350.747812000001</v>
      </c>
      <c r="Q61" s="49">
        <f t="shared" si="19"/>
        <v>17457.148377359987</v>
      </c>
      <c r="R61" s="49">
        <f t="shared" si="19"/>
        <v>17030.640141359996</v>
      </c>
      <c r="S61" s="49">
        <f t="shared" si="19"/>
        <v>17629.11043632001</v>
      </c>
      <c r="T61" s="49">
        <f t="shared" si="19"/>
        <v>17999.496721439995</v>
      </c>
      <c r="U61" s="49">
        <f t="shared" si="19"/>
        <v>17531.904225600018</v>
      </c>
      <c r="V61" s="49">
        <f t="shared" si="19"/>
        <v>18014.742324719988</v>
      </c>
      <c r="W61" s="49">
        <f t="shared" si="19"/>
        <v>18068.622512400001</v>
      </c>
      <c r="X61" s="49">
        <f t="shared" si="19"/>
        <v>19257.884735759995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12949.440537599998</v>
      </c>
      <c r="D62" s="52">
        <f>TI_EHG_E!D62+NRG_E!D62+FC_E!D62</f>
        <v>10003.054924799997</v>
      </c>
      <c r="E62" s="52">
        <f>TI_EHG_E!E62+NRG_E!E62+FC_E!E62</f>
        <v>11024.271014399996</v>
      </c>
      <c r="F62" s="52">
        <f>TI_EHG_E!F62+NRG_E!F62+FC_E!F62</f>
        <v>13331.807596799999</v>
      </c>
      <c r="G62" s="52">
        <f>TI_EHG_E!G62+NRG_E!G62+FC_E!G62</f>
        <v>14616.336268799998</v>
      </c>
      <c r="H62" s="52">
        <f>TI_EHG_E!H62+NRG_E!H62+FC_E!H62</f>
        <v>14972.384447999995</v>
      </c>
      <c r="I62" s="52">
        <f>TI_EHG_E!I62+NRG_E!I62+FC_E!I62</f>
        <v>14687.120448000001</v>
      </c>
      <c r="J62" s="52">
        <f>TI_EHG_E!J62+NRG_E!J62+FC_E!J62</f>
        <v>15218.784403199996</v>
      </c>
      <c r="K62" s="52">
        <f>TI_EHG_E!K62+NRG_E!K62+FC_E!K62</f>
        <v>17868.143865600003</v>
      </c>
      <c r="L62" s="52">
        <f>TI_EHG_E!L62+NRG_E!L62+FC_E!L62</f>
        <v>17668.223999999995</v>
      </c>
      <c r="M62" s="52">
        <f>TI_EHG_E!M62+NRG_E!M62+FC_E!M62</f>
        <v>18611.824492799999</v>
      </c>
      <c r="N62" s="52">
        <f>TI_EHG_E!N62+NRG_E!N62+FC_E!N62</f>
        <v>16520.896223999993</v>
      </c>
      <c r="O62" s="52">
        <f>TI_EHG_E!O62+NRG_E!O62+FC_E!O62</f>
        <v>17348.351328000008</v>
      </c>
      <c r="P62" s="52">
        <f>TI_EHG_E!P62+NRG_E!P62+FC_E!P62</f>
        <v>16702.1120448</v>
      </c>
      <c r="Q62" s="52">
        <f>TI_EHG_E!Q62+NRG_E!Q62+FC_E!Q62</f>
        <v>16910.992223999991</v>
      </c>
      <c r="R62" s="52">
        <f>TI_EHG_E!R62+NRG_E!R62+FC_E!R62</f>
        <v>16384.256179199994</v>
      </c>
      <c r="S62" s="52">
        <f>TI_EHG_E!S62+NRG_E!S62+FC_E!S62</f>
        <v>16819.376313600013</v>
      </c>
      <c r="T62" s="52">
        <f>TI_EHG_E!T62+NRG_E!T62+FC_E!T62</f>
        <v>17068.688179199995</v>
      </c>
      <c r="U62" s="52">
        <f>TI_EHG_E!U62+NRG_E!U62+FC_E!U62</f>
        <v>16594.699564800016</v>
      </c>
      <c r="V62" s="52">
        <f>TI_EHG_E!V62+NRG_E!V62+FC_E!V62</f>
        <v>16740.557567999986</v>
      </c>
      <c r="W62" s="52">
        <f>TI_EHG_E!W62+NRG_E!W62+FC_E!W62</f>
        <v>16585.4009664</v>
      </c>
      <c r="X62" s="52">
        <f>TI_EHG_E!X62+NRG_E!X62+FC_E!X62</f>
        <v>17726.606150399995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1.6379344800000002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2.89375632</v>
      </c>
      <c r="K64" s="52">
        <f>TI_EHG_E!K64+NRG_E!K64+FC_E!K64</f>
        <v>2.2930689599999998</v>
      </c>
      <c r="L64" s="52">
        <f>TI_EHG_E!L64+NRG_E!L64+FC_E!L64</f>
        <v>2.4571965599999999</v>
      </c>
      <c r="M64" s="52">
        <f>TI_EHG_E!M64+NRG_E!M64+FC_E!M64</f>
        <v>7.0435310400000004</v>
      </c>
      <c r="N64" s="52">
        <f>TI_EHG_E!N64+NRG_E!N64+FC_E!N64</f>
        <v>30.248225279999996</v>
      </c>
      <c r="O64" s="52">
        <f>TI_EHG_E!O64+NRG_E!O64+FC_E!O64</f>
        <v>62.189421840000001</v>
      </c>
      <c r="P64" s="52">
        <f>TI_EHG_E!P64+NRG_E!P64+FC_E!P64</f>
        <v>44.881331040000006</v>
      </c>
      <c r="Q64" s="52">
        <f>TI_EHG_E!Q64+NRG_E!Q64+FC_E!Q64</f>
        <v>44.062265519999997</v>
      </c>
      <c r="R64" s="52">
        <f>TI_EHG_E!R64+NRG_E!R64+FC_E!R64</f>
        <v>41.386690799999997</v>
      </c>
      <c r="S64" s="52">
        <f>TI_EHG_E!S64+NRG_E!S64+FC_E!S64</f>
        <v>40.349443680000007</v>
      </c>
      <c r="T64" s="52">
        <f>TI_EHG_E!T64+NRG_E!T64+FC_E!T64</f>
        <v>41.270523840000003</v>
      </c>
      <c r="U64" s="52">
        <f>TI_EHG_E!U64+NRG_E!U64+FC_E!U64</f>
        <v>48.104521920000003</v>
      </c>
      <c r="V64" s="52">
        <f>TI_EHG_E!V64+NRG_E!V64+FC_E!V64</f>
        <v>43.368015600000007</v>
      </c>
      <c r="W64" s="52">
        <f>TI_EHG_E!W64+NRG_E!W64+FC_E!W64</f>
        <v>42.217353360000004</v>
      </c>
      <c r="X64" s="52">
        <f>TI_EHG_E!X64+NRG_E!X64+FC_E!X64</f>
        <v>52.940487599999997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0.10008</v>
      </c>
      <c r="P65" s="52">
        <f>TI_EHG_E!P65+NRG_E!P65+FC_E!P65</f>
        <v>0.70019999999999993</v>
      </c>
      <c r="Q65" s="52">
        <f>TI_EHG_E!Q65+NRG_E!Q65+FC_E!Q65</f>
        <v>8.1000000000000014</v>
      </c>
      <c r="R65" s="52">
        <f>TI_EHG_E!R65+NRG_E!R65+FC_E!R65</f>
        <v>4.800239999999997</v>
      </c>
      <c r="S65" s="52">
        <f>TI_EHG_E!S65+NRG_E!S65+FC_E!S65</f>
        <v>7.1002799999999988</v>
      </c>
      <c r="T65" s="52">
        <f>TI_EHG_E!T65+NRG_E!T65+FC_E!T65</f>
        <v>8.4675600000000006</v>
      </c>
      <c r="U65" s="52">
        <f>TI_EHG_E!U65+NRG_E!U65+FC_E!U65</f>
        <v>8.5085999999999977</v>
      </c>
      <c r="V65" s="52">
        <f>TI_EHG_E!V65+NRG_E!V65+FC_E!V65</f>
        <v>8.5208400000000015</v>
      </c>
      <c r="W65" s="52">
        <f>TI_EHG_E!W65+NRG_E!W65+FC_E!W65</f>
        <v>8.5204799999999992</v>
      </c>
      <c r="X65" s="52">
        <f>TI_EHG_E!X65+NRG_E!X65+FC_E!X65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7.646399999999999</v>
      </c>
      <c r="M67" s="52">
        <f>TI_EHG_E!M67+NRG_E!M67+FC_E!M67</f>
        <v>139.54679999999996</v>
      </c>
      <c r="N67" s="52">
        <f>TI_EHG_E!N67+NRG_E!N67+FC_E!N67</f>
        <v>141.45840000000001</v>
      </c>
      <c r="O67" s="52">
        <f>TI_EHG_E!O67+NRG_E!O67+FC_E!O67</f>
        <v>175.86720000000003</v>
      </c>
      <c r="P67" s="52">
        <f>TI_EHG_E!P67+NRG_E!P67+FC_E!P67</f>
        <v>165.07736496000001</v>
      </c>
      <c r="Q67" s="52">
        <f>TI_EHG_E!Q67+NRG_E!Q67+FC_E!Q67</f>
        <v>123.33362831999999</v>
      </c>
      <c r="R67" s="52">
        <f>TI_EHG_E!R67+NRG_E!R67+FC_E!R67</f>
        <v>182.15432496000003</v>
      </c>
      <c r="S67" s="52">
        <f>TI_EHG_E!S67+NRG_E!S67+FC_E!S67</f>
        <v>240.97476671999999</v>
      </c>
      <c r="T67" s="52">
        <f>TI_EHG_E!T67+NRG_E!T67+FC_E!T67</f>
        <v>269.96405327999997</v>
      </c>
      <c r="U67" s="52">
        <f>TI_EHG_E!U67+NRG_E!U67+FC_E!U67</f>
        <v>268.07794128</v>
      </c>
      <c r="V67" s="52">
        <f>TI_EHG_E!V67+NRG_E!V67+FC_E!V67</f>
        <v>289.9420574400001</v>
      </c>
      <c r="W67" s="52">
        <f>TI_EHG_E!W67+NRG_E!W67+FC_E!W67</f>
        <v>271.61287200000004</v>
      </c>
      <c r="X67" s="52">
        <f>TI_EHG_E!X67+NRG_E!X67+FC_E!X67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171.62981999999997</v>
      </c>
      <c r="L68" s="52">
        <f>TI_EHG_E!L68+NRG_E!L68+FC_E!L68</f>
        <v>362.71488528000003</v>
      </c>
      <c r="M68" s="52">
        <f>TI_EHG_E!M68+NRG_E!M68+FC_E!M68</f>
        <v>5.4676857600000019</v>
      </c>
      <c r="N68" s="52">
        <f>TI_EHG_E!N68+NRG_E!N68+FC_E!N68</f>
        <v>28.229744160000003</v>
      </c>
      <c r="O68" s="52">
        <f>TI_EHG_E!O68+NRG_E!O68+FC_E!O68</f>
        <v>131.6824776</v>
      </c>
      <c r="P68" s="52">
        <f>TI_EHG_E!P68+NRG_E!P68+FC_E!P68</f>
        <v>151.37858447999997</v>
      </c>
      <c r="Q68" s="52">
        <f>TI_EHG_E!Q68+NRG_E!Q68+FC_E!Q68</f>
        <v>102.29991119999998</v>
      </c>
      <c r="R68" s="52">
        <f>TI_EHG_E!R68+NRG_E!R68+FC_E!R68</f>
        <v>134.04980304</v>
      </c>
      <c r="S68" s="52">
        <f>TI_EHG_E!S68+NRG_E!S68+FC_E!S68</f>
        <v>34.09223904000001</v>
      </c>
      <c r="T68" s="52">
        <f>TI_EHG_E!T68+NRG_E!T68+FC_E!T68</f>
        <v>71.535640320000013</v>
      </c>
      <c r="U68" s="52">
        <f>TI_EHG_E!U68+NRG_E!U68+FC_E!U68</f>
        <v>14.671147679999995</v>
      </c>
      <c r="V68" s="52">
        <f>TI_EHG_E!V68+NRG_E!V68+FC_E!V68</f>
        <v>130.74146063999999</v>
      </c>
      <c r="W68" s="52">
        <f>TI_EHG_E!W68+NRG_E!W68+FC_E!W68</f>
        <v>155.87441279999999</v>
      </c>
      <c r="X68" s="52">
        <f>TI_EHG_E!X68+NRG_E!X68+FC_E!X68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119.85018336000002</v>
      </c>
      <c r="K69" s="52">
        <f>TI_EHG_E!K69+NRG_E!K69+FC_E!K69</f>
        <v>145.90452671999998</v>
      </c>
      <c r="L69" s="52">
        <f>TI_EHG_E!L69+NRG_E!L69+FC_E!L69</f>
        <v>112.64268672</v>
      </c>
      <c r="M69" s="52">
        <f>TI_EHG_E!M69+NRG_E!M69+FC_E!M69</f>
        <v>199.08957168000003</v>
      </c>
      <c r="N69" s="52">
        <f>TI_EHG_E!N69+NRG_E!N69+FC_E!N69</f>
        <v>411.27717167999998</v>
      </c>
      <c r="O69" s="52">
        <f>TI_EHG_E!O69+NRG_E!O69+FC_E!O69</f>
        <v>248.50800000000001</v>
      </c>
      <c r="P69" s="52">
        <f>TI_EHG_E!P69+NRG_E!P69+FC_E!P69</f>
        <v>286.59828671999998</v>
      </c>
      <c r="Q69" s="52">
        <f>TI_EHG_E!Q69+NRG_E!Q69+FC_E!Q69</f>
        <v>268.36034832000001</v>
      </c>
      <c r="R69" s="52">
        <f>TI_EHG_E!R69+NRG_E!R69+FC_E!R69</f>
        <v>283.99290336000001</v>
      </c>
      <c r="S69" s="52">
        <f>TI_EHG_E!S69+NRG_E!S69+FC_E!S69</f>
        <v>487.21739327999978</v>
      </c>
      <c r="T69" s="52">
        <f>TI_EHG_E!T69+NRG_E!T69+FC_E!T69</f>
        <v>539.57076480000012</v>
      </c>
      <c r="U69" s="52">
        <f>TI_EHG_E!U69+NRG_E!U69+FC_E!U69</f>
        <v>597.84244991999981</v>
      </c>
      <c r="V69" s="52">
        <f>TI_EHG_E!V69+NRG_E!V69+FC_E!V69</f>
        <v>801.61238304000017</v>
      </c>
      <c r="W69" s="52">
        <f>TI_EHG_E!W69+NRG_E!W69+FC_E!W69</f>
        <v>1004.9964278399998</v>
      </c>
      <c r="X69" s="52">
        <f>TI_EHG_E!X69+NRG_E!X69+FC_E!X69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42078.667836150271</v>
      </c>
      <c r="D2" s="21">
        <f t="shared" ref="D2:X2" si="0">SUM(D3,D17,D22,D25,D26,D51,D52)</f>
        <v>43037.313707228619</v>
      </c>
      <c r="E2" s="21">
        <f t="shared" si="0"/>
        <v>41283.372527266591</v>
      </c>
      <c r="F2" s="21">
        <f t="shared" si="0"/>
        <v>46813.981019790474</v>
      </c>
      <c r="G2" s="21">
        <f t="shared" si="0"/>
        <v>42262.186718272707</v>
      </c>
      <c r="H2" s="21">
        <f t="shared" si="0"/>
        <v>38867.23769935489</v>
      </c>
      <c r="I2" s="21">
        <f t="shared" si="0"/>
        <v>43260.42247864903</v>
      </c>
      <c r="J2" s="21">
        <f t="shared" si="0"/>
        <v>43746.465864646358</v>
      </c>
      <c r="K2" s="21">
        <f t="shared" si="0"/>
        <v>41627.283893792475</v>
      </c>
      <c r="L2" s="21">
        <f t="shared" si="0"/>
        <v>35089.656812263856</v>
      </c>
      <c r="M2" s="21">
        <f t="shared" si="0"/>
        <v>32892.897732392012</v>
      </c>
      <c r="N2" s="21">
        <f t="shared" si="0"/>
        <v>37336.577582101512</v>
      </c>
      <c r="O2" s="21">
        <f t="shared" si="0"/>
        <v>35280.395346975609</v>
      </c>
      <c r="P2" s="21">
        <f t="shared" si="0"/>
        <v>27951.525928246145</v>
      </c>
      <c r="Q2" s="21">
        <f t="shared" si="0"/>
        <v>27123.415601214288</v>
      </c>
      <c r="R2" s="21">
        <f t="shared" si="0"/>
        <v>28303.794197166455</v>
      </c>
      <c r="S2" s="21">
        <f t="shared" si="0"/>
        <v>26123.661973083363</v>
      </c>
      <c r="T2" s="21">
        <f t="shared" si="0"/>
        <v>27001.946993189125</v>
      </c>
      <c r="U2" s="21">
        <f t="shared" si="0"/>
        <v>26146.655563596665</v>
      </c>
      <c r="V2" s="21">
        <f t="shared" si="0"/>
        <v>24003.170963939669</v>
      </c>
      <c r="W2" s="21">
        <f t="shared" si="0"/>
        <v>18781.571821302899</v>
      </c>
      <c r="X2" s="21">
        <f t="shared" si="0"/>
        <v>20026.782780459169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23152.730132070272</v>
      </c>
      <c r="D3" s="24">
        <f t="shared" ref="D3:X3" si="2">SUM(D4,D8,D11)</f>
        <v>23177.173981748616</v>
      </c>
      <c r="E3" s="24">
        <f t="shared" si="2"/>
        <v>23862.498108826596</v>
      </c>
      <c r="F3" s="24">
        <f t="shared" si="2"/>
        <v>28348.990675590474</v>
      </c>
      <c r="G3" s="24">
        <f t="shared" si="2"/>
        <v>26924.449474912701</v>
      </c>
      <c r="H3" s="24">
        <f t="shared" si="2"/>
        <v>25585.624957994882</v>
      </c>
      <c r="I3" s="24">
        <f t="shared" si="2"/>
        <v>29970.244908889035</v>
      </c>
      <c r="J3" s="24">
        <f t="shared" si="2"/>
        <v>31494.262680766358</v>
      </c>
      <c r="K3" s="24">
        <f t="shared" si="2"/>
        <v>31225.48032291247</v>
      </c>
      <c r="L3" s="24">
        <f t="shared" si="2"/>
        <v>26299.426555063852</v>
      </c>
      <c r="M3" s="24">
        <f t="shared" si="2"/>
        <v>24436.663288832009</v>
      </c>
      <c r="N3" s="24">
        <f t="shared" si="2"/>
        <v>28658.920274941516</v>
      </c>
      <c r="O3" s="24">
        <f t="shared" si="2"/>
        <v>27042.640756575613</v>
      </c>
      <c r="P3" s="24">
        <f t="shared" si="2"/>
        <v>20392.526220286141</v>
      </c>
      <c r="Q3" s="24">
        <f t="shared" si="2"/>
        <v>20127.573485814286</v>
      </c>
      <c r="R3" s="24">
        <f t="shared" si="2"/>
        <v>20415.219864366456</v>
      </c>
      <c r="S3" s="24">
        <f t="shared" si="2"/>
        <v>17941.522257723362</v>
      </c>
      <c r="T3" s="24">
        <f t="shared" si="2"/>
        <v>18451.332517469127</v>
      </c>
      <c r="U3" s="24">
        <f t="shared" si="2"/>
        <v>17311.83234183666</v>
      </c>
      <c r="V3" s="24">
        <f t="shared" si="2"/>
        <v>16348.823124059665</v>
      </c>
      <c r="W3" s="24">
        <f t="shared" si="2"/>
        <v>11000.408210262896</v>
      </c>
      <c r="X3" s="24">
        <f t="shared" si="2"/>
        <v>12156.131625099169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828.30525251326208</v>
      </c>
      <c r="D4" s="19">
        <f t="shared" ref="D4:X4" si="4">SUM(D5:D7)</f>
        <v>1352.9694934033566</v>
      </c>
      <c r="E4" s="19">
        <f t="shared" si="4"/>
        <v>691.15284550603928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828.30525251326208</v>
      </c>
      <c r="D7" s="8">
        <f>TI_EHG_E_E!D7+TI_EHG_CHP_E!D7+TI_EHG_H_E!D7</f>
        <v>1352.9694934033566</v>
      </c>
      <c r="E7" s="8">
        <f>TI_EHG_E_E!E7+TI_EHG_CHP_E!E7+TI_EHG_H_E!E7</f>
        <v>691.15284550603928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22324.424879557009</v>
      </c>
      <c r="D8" s="19">
        <f t="shared" ref="D8:X8" si="6">SUM(D9:D10)</f>
        <v>21824.204488345258</v>
      </c>
      <c r="E8" s="19">
        <f t="shared" si="6"/>
        <v>23171.345263320556</v>
      </c>
      <c r="F8" s="19">
        <f t="shared" si="6"/>
        <v>28348.990675590474</v>
      </c>
      <c r="G8" s="19">
        <f t="shared" si="6"/>
        <v>26924.449474912701</v>
      </c>
      <c r="H8" s="19">
        <f t="shared" si="6"/>
        <v>25585.624957994882</v>
      </c>
      <c r="I8" s="19">
        <f t="shared" si="6"/>
        <v>29970.244908889035</v>
      </c>
      <c r="J8" s="19">
        <f t="shared" si="6"/>
        <v>31494.262680766358</v>
      </c>
      <c r="K8" s="19">
        <f t="shared" si="6"/>
        <v>31225.48032291247</v>
      </c>
      <c r="L8" s="19">
        <f t="shared" si="6"/>
        <v>26299.426555063852</v>
      </c>
      <c r="M8" s="19">
        <f t="shared" si="6"/>
        <v>24436.663288832009</v>
      </c>
      <c r="N8" s="19">
        <f t="shared" si="6"/>
        <v>28658.920274941516</v>
      </c>
      <c r="O8" s="19">
        <f t="shared" si="6"/>
        <v>27042.640756575613</v>
      </c>
      <c r="P8" s="19">
        <f t="shared" si="6"/>
        <v>20392.526220286141</v>
      </c>
      <c r="Q8" s="19">
        <f t="shared" si="6"/>
        <v>20127.573485814286</v>
      </c>
      <c r="R8" s="19">
        <f t="shared" si="6"/>
        <v>20415.219864366456</v>
      </c>
      <c r="S8" s="19">
        <f t="shared" si="6"/>
        <v>17941.522257723362</v>
      </c>
      <c r="T8" s="19">
        <f t="shared" si="6"/>
        <v>18451.332517469127</v>
      </c>
      <c r="U8" s="19">
        <f t="shared" si="6"/>
        <v>17311.83234183666</v>
      </c>
      <c r="V8" s="19">
        <f t="shared" si="6"/>
        <v>16348.823124059665</v>
      </c>
      <c r="W8" s="19">
        <f t="shared" si="6"/>
        <v>11000.408210262896</v>
      </c>
      <c r="X8" s="19">
        <f t="shared" si="6"/>
        <v>12156.131625099169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914.56295828189263</v>
      </c>
      <c r="H9" s="8">
        <f>TI_EHG_E_E!H9+TI_EHG_CHP_E!H9+TI_EHG_H_E!H9</f>
        <v>779.880888534522</v>
      </c>
      <c r="I9" s="8">
        <f>TI_EHG_E_E!I9+TI_EHG_CHP_E!I9+TI_EHG_H_E!I9</f>
        <v>976.26098164221435</v>
      </c>
      <c r="J9" s="8">
        <f>TI_EHG_E_E!J9+TI_EHG_CHP_E!J9+TI_EHG_H_E!J9</f>
        <v>2129.4606374999998</v>
      </c>
      <c r="K9" s="8">
        <f>TI_EHG_E_E!K9+TI_EHG_CHP_E!K9+TI_EHG_H_E!K9</f>
        <v>1140.0034142566442</v>
      </c>
      <c r="L9" s="8">
        <f>TI_EHG_E_E!L9+TI_EHG_CHP_E!L9+TI_EHG_H_E!L9</f>
        <v>855.17280889594917</v>
      </c>
      <c r="M9" s="8">
        <f>TI_EHG_E_E!M9+TI_EHG_CHP_E!M9+TI_EHG_H_E!M9</f>
        <v>902.67220217472072</v>
      </c>
      <c r="N9" s="8">
        <f>TI_EHG_E_E!N9+TI_EHG_CHP_E!N9+TI_EHG_H_E!N9</f>
        <v>1280.2158289888941</v>
      </c>
      <c r="O9" s="8">
        <f>TI_EHG_E_E!O9+TI_EHG_CHP_E!O9+TI_EHG_H_E!O9</f>
        <v>1541.4102700414869</v>
      </c>
      <c r="P9" s="8">
        <f>TI_EHG_E_E!P9+TI_EHG_CHP_E!P9+TI_EHG_H_E!P9</f>
        <v>741.11994116203414</v>
      </c>
      <c r="Q9" s="8">
        <f>TI_EHG_E_E!Q9+TI_EHG_CHP_E!Q9+TI_EHG_H_E!Q9</f>
        <v>565.72241459525196</v>
      </c>
      <c r="R9" s="8">
        <f>TI_EHG_E_E!R9+TI_EHG_CHP_E!R9+TI_EHG_H_E!R9</f>
        <v>446.39853035828412</v>
      </c>
      <c r="S9" s="8">
        <f>TI_EHG_E_E!S9+TI_EHG_CHP_E!S9+TI_EHG_H_E!S9</f>
        <v>360.26203845627049</v>
      </c>
      <c r="T9" s="8">
        <f>TI_EHG_E_E!T9+TI_EHG_CHP_E!T9+TI_EHG_H_E!T9</f>
        <v>518.83673103146407</v>
      </c>
      <c r="U9" s="8">
        <f>TI_EHG_E_E!U9+TI_EHG_CHP_E!U9+TI_EHG_H_E!U9</f>
        <v>493.91107463819191</v>
      </c>
      <c r="V9" s="8">
        <f>TI_EHG_E_E!V9+TI_EHG_CHP_E!V9+TI_EHG_H_E!V9</f>
        <v>589.57322105635478</v>
      </c>
      <c r="W9" s="8">
        <f>TI_EHG_E_E!W9+TI_EHG_CHP_E!W9+TI_EHG_H_E!W9</f>
        <v>357.46073840404949</v>
      </c>
      <c r="X9" s="8">
        <f>TI_EHG_E_E!X9+TI_EHG_CHP_E!X9+TI_EHG_H_E!X9</f>
        <v>212.63568687535147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22324.424879557009</v>
      </c>
      <c r="D10" s="8">
        <f>TI_EHG_E_E!D10+TI_EHG_CHP_E!D10+TI_EHG_H_E!D10</f>
        <v>21824.204488345258</v>
      </c>
      <c r="E10" s="8">
        <f>TI_EHG_E_E!E10+TI_EHG_CHP_E!E10+TI_EHG_H_E!E10</f>
        <v>23171.345263320556</v>
      </c>
      <c r="F10" s="8">
        <f>TI_EHG_E_E!F10+TI_EHG_CHP_E!F10+TI_EHG_H_E!F10</f>
        <v>28348.990675590474</v>
      </c>
      <c r="G10" s="8">
        <f>TI_EHG_E_E!G10+TI_EHG_CHP_E!G10+TI_EHG_H_E!G10</f>
        <v>26009.88651663081</v>
      </c>
      <c r="H10" s="8">
        <f>TI_EHG_E_E!H10+TI_EHG_CHP_E!H10+TI_EHG_H_E!H10</f>
        <v>24805.744069460361</v>
      </c>
      <c r="I10" s="8">
        <f>TI_EHG_E_E!I10+TI_EHG_CHP_E!I10+TI_EHG_H_E!I10</f>
        <v>28993.98392724682</v>
      </c>
      <c r="J10" s="8">
        <f>TI_EHG_E_E!J10+TI_EHG_CHP_E!J10+TI_EHG_H_E!J10</f>
        <v>29364.802043266358</v>
      </c>
      <c r="K10" s="8">
        <f>TI_EHG_E_E!K10+TI_EHG_CHP_E!K10+TI_EHG_H_E!K10</f>
        <v>30085.476908655826</v>
      </c>
      <c r="L10" s="8">
        <f>TI_EHG_E_E!L10+TI_EHG_CHP_E!L10+TI_EHG_H_E!L10</f>
        <v>25444.253746167902</v>
      </c>
      <c r="M10" s="8">
        <f>TI_EHG_E_E!M10+TI_EHG_CHP_E!M10+TI_EHG_H_E!M10</f>
        <v>23533.99108665729</v>
      </c>
      <c r="N10" s="8">
        <f>TI_EHG_E_E!N10+TI_EHG_CHP_E!N10+TI_EHG_H_E!N10</f>
        <v>27378.704445952622</v>
      </c>
      <c r="O10" s="8">
        <f>TI_EHG_E_E!O10+TI_EHG_CHP_E!O10+TI_EHG_H_E!O10</f>
        <v>25501.230486534125</v>
      </c>
      <c r="P10" s="8">
        <f>TI_EHG_E_E!P10+TI_EHG_CHP_E!P10+TI_EHG_H_E!P10</f>
        <v>19651.406279124109</v>
      </c>
      <c r="Q10" s="8">
        <f>TI_EHG_E_E!Q10+TI_EHG_CHP_E!Q10+TI_EHG_H_E!Q10</f>
        <v>19561.851071219033</v>
      </c>
      <c r="R10" s="8">
        <f>TI_EHG_E_E!R10+TI_EHG_CHP_E!R10+TI_EHG_H_E!R10</f>
        <v>19968.821334008171</v>
      </c>
      <c r="S10" s="8">
        <f>TI_EHG_E_E!S10+TI_EHG_CHP_E!S10+TI_EHG_H_E!S10</f>
        <v>17581.260219267093</v>
      </c>
      <c r="T10" s="8">
        <f>TI_EHG_E_E!T10+TI_EHG_CHP_E!T10+TI_EHG_H_E!T10</f>
        <v>17932.495786437663</v>
      </c>
      <c r="U10" s="8">
        <f>TI_EHG_E_E!U10+TI_EHG_CHP_E!U10+TI_EHG_H_E!U10</f>
        <v>16817.921267198468</v>
      </c>
      <c r="V10" s="8">
        <f>TI_EHG_E_E!V10+TI_EHG_CHP_E!V10+TI_EHG_H_E!V10</f>
        <v>15759.24990300331</v>
      </c>
      <c r="W10" s="8">
        <f>TI_EHG_E_E!W10+TI_EHG_CHP_E!W10+TI_EHG_H_E!W10</f>
        <v>10642.947471858846</v>
      </c>
      <c r="X10" s="8">
        <f>TI_EHG_E_E!X10+TI_EHG_CHP_E!X10+TI_EHG_H_E!X10</f>
        <v>11943.495938223818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895.02811199999996</v>
      </c>
      <c r="D17" s="27">
        <f t="shared" ref="D17:X17" si="10">SUM(D18:D21)</f>
        <v>1438.9501680000001</v>
      </c>
      <c r="E17" s="27">
        <f t="shared" si="10"/>
        <v>1584.407592</v>
      </c>
      <c r="F17" s="27">
        <f t="shared" si="10"/>
        <v>1491.9311520000001</v>
      </c>
      <c r="G17" s="27">
        <f t="shared" si="10"/>
        <v>1405.8297359999999</v>
      </c>
      <c r="H17" s="27">
        <f t="shared" si="10"/>
        <v>860.51124000000004</v>
      </c>
      <c r="I17" s="27">
        <f t="shared" si="10"/>
        <v>668.95934399999999</v>
      </c>
      <c r="J17" s="27">
        <f t="shared" si="10"/>
        <v>961.81992000000002</v>
      </c>
      <c r="K17" s="27">
        <f t="shared" si="10"/>
        <v>394.159896</v>
      </c>
      <c r="L17" s="27">
        <f t="shared" si="10"/>
        <v>249.34103999999999</v>
      </c>
      <c r="M17" s="27">
        <f t="shared" si="10"/>
        <v>394.42010400000004</v>
      </c>
      <c r="N17" s="27">
        <f t="shared" si="10"/>
        <v>197.86010399999998</v>
      </c>
      <c r="O17" s="27">
        <f t="shared" si="10"/>
        <v>147.41999999999999</v>
      </c>
      <c r="P17" s="27">
        <f t="shared" si="10"/>
        <v>244.91937600000006</v>
      </c>
      <c r="Q17" s="27">
        <f t="shared" si="10"/>
        <v>330.45948000000004</v>
      </c>
      <c r="R17" s="27">
        <f t="shared" si="10"/>
        <v>610.47979200000009</v>
      </c>
      <c r="S17" s="27">
        <f t="shared" si="10"/>
        <v>629.45999999999992</v>
      </c>
      <c r="T17" s="27">
        <f t="shared" si="10"/>
        <v>473.75359200000003</v>
      </c>
      <c r="U17" s="27">
        <f t="shared" si="10"/>
        <v>575.52300000000014</v>
      </c>
      <c r="V17" s="27">
        <f t="shared" si="10"/>
        <v>642.48350400000015</v>
      </c>
      <c r="W17" s="27">
        <f t="shared" si="10"/>
        <v>739.95105599999988</v>
      </c>
      <c r="X17" s="27">
        <f t="shared" si="10"/>
        <v>974.24402399999997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72.127799999999993</v>
      </c>
      <c r="D19" s="8">
        <f>TI_EHG_E_E!D19+TI_EHG_CHP_E!D19+TI_EHG_H_E!D19</f>
        <v>30.009959999999989</v>
      </c>
      <c r="E19" s="8">
        <f>TI_EHG_E_E!E19+TI_EHG_CHP_E!E19+TI_EHG_H_E!E19</f>
        <v>12.187799999999999</v>
      </c>
      <c r="F19" s="8">
        <f>TI_EHG_E_E!F19+TI_EHG_CHP_E!F19+TI_EHG_H_E!F19</f>
        <v>8.631359999999999</v>
      </c>
      <c r="G19" s="8">
        <f>TI_EHG_E_E!G19+TI_EHG_CHP_E!G19+TI_EHG_H_E!G19</f>
        <v>10.669319999999999</v>
      </c>
      <c r="H19" s="8">
        <f>TI_EHG_E_E!H19+TI_EHG_CHP_E!H19+TI_EHG_H_E!H19</f>
        <v>7.7122799999999989</v>
      </c>
      <c r="I19" s="8">
        <f>TI_EHG_E_E!I19+TI_EHG_CHP_E!I19+TI_EHG_H_E!I19</f>
        <v>1.2787199999999999</v>
      </c>
      <c r="J19" s="8">
        <f>TI_EHG_E_E!J19+TI_EHG_CHP_E!J19+TI_EHG_H_E!J19</f>
        <v>7.9919999999999991E-2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822.90031199999999</v>
      </c>
      <c r="D20" s="8">
        <f>TI_EHG_E_E!D20+TI_EHG_CHP_E!D20+TI_EHG_H_E!D20</f>
        <v>1408.940208</v>
      </c>
      <c r="E20" s="8">
        <f>TI_EHG_E_E!E20+TI_EHG_CHP_E!E20+TI_EHG_H_E!E20</f>
        <v>1572.2197920000001</v>
      </c>
      <c r="F20" s="8">
        <f>TI_EHG_E_E!F20+TI_EHG_CHP_E!F20+TI_EHG_H_E!F20</f>
        <v>1483.299792</v>
      </c>
      <c r="G20" s="8">
        <f>TI_EHG_E_E!G20+TI_EHG_CHP_E!G20+TI_EHG_H_E!G20</f>
        <v>1395.1604159999999</v>
      </c>
      <c r="H20" s="8">
        <f>TI_EHG_E_E!H20+TI_EHG_CHP_E!H20+TI_EHG_H_E!H20</f>
        <v>852.79896000000008</v>
      </c>
      <c r="I20" s="8">
        <f>TI_EHG_E_E!I20+TI_EHG_CHP_E!I20+TI_EHG_H_E!I20</f>
        <v>667.68062399999997</v>
      </c>
      <c r="J20" s="8">
        <f>TI_EHG_E_E!J20+TI_EHG_CHP_E!J20+TI_EHG_H_E!J20</f>
        <v>961.74</v>
      </c>
      <c r="K20" s="8">
        <f>TI_EHG_E_E!K20+TI_EHG_CHP_E!K20+TI_EHG_H_E!K20</f>
        <v>394.159896</v>
      </c>
      <c r="L20" s="8">
        <f>TI_EHG_E_E!L20+TI_EHG_CHP_E!L20+TI_EHG_H_E!L20</f>
        <v>249.34103999999999</v>
      </c>
      <c r="M20" s="8">
        <f>TI_EHG_E_E!M20+TI_EHG_CHP_E!M20+TI_EHG_H_E!M20</f>
        <v>394.42010400000004</v>
      </c>
      <c r="N20" s="8">
        <f>TI_EHG_E_E!N20+TI_EHG_CHP_E!N20+TI_EHG_H_E!N20</f>
        <v>197.86010399999998</v>
      </c>
      <c r="O20" s="8">
        <f>TI_EHG_E_E!O20+TI_EHG_CHP_E!O20+TI_EHG_H_E!O20</f>
        <v>147.41999999999999</v>
      </c>
      <c r="P20" s="8">
        <f>TI_EHG_E_E!P20+TI_EHG_CHP_E!P20+TI_EHG_H_E!P20</f>
        <v>244.91937600000006</v>
      </c>
      <c r="Q20" s="8">
        <f>TI_EHG_E_E!Q20+TI_EHG_CHP_E!Q20+TI_EHG_H_E!Q20</f>
        <v>330.45948000000004</v>
      </c>
      <c r="R20" s="8">
        <f>TI_EHG_E_E!R20+TI_EHG_CHP_E!R20+TI_EHG_H_E!R20</f>
        <v>610.47979200000009</v>
      </c>
      <c r="S20" s="8">
        <f>TI_EHG_E_E!S20+TI_EHG_CHP_E!S20+TI_EHG_H_E!S20</f>
        <v>629.45999999999992</v>
      </c>
      <c r="T20" s="8">
        <f>TI_EHG_E_E!T20+TI_EHG_CHP_E!T20+TI_EHG_H_E!T20</f>
        <v>473.75359200000003</v>
      </c>
      <c r="U20" s="8">
        <f>TI_EHG_E_E!U20+TI_EHG_CHP_E!U20+TI_EHG_H_E!U20</f>
        <v>575.52300000000014</v>
      </c>
      <c r="V20" s="8">
        <f>TI_EHG_E_E!V20+TI_EHG_CHP_E!V20+TI_EHG_H_E!V20</f>
        <v>642.48350400000015</v>
      </c>
      <c r="W20" s="8">
        <f>TI_EHG_E_E!W20+TI_EHG_CHP_E!W20+TI_EHG_H_E!W20</f>
        <v>739.95105599999988</v>
      </c>
      <c r="X20" s="8">
        <f>TI_EHG_E_E!X20+TI_EHG_CHP_E!X20+TI_EHG_H_E!X20</f>
        <v>974.24402399999997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6542.0716996800011</v>
      </c>
      <c r="D26" s="27">
        <f t="shared" ref="D26:X26" si="14">SUM(D27,D33)</f>
        <v>8541.1984474800011</v>
      </c>
      <c r="E26" s="27">
        <f t="shared" si="14"/>
        <v>6027.8417276400005</v>
      </c>
      <c r="F26" s="27">
        <f t="shared" si="14"/>
        <v>5456.1015378000011</v>
      </c>
      <c r="G26" s="27">
        <f t="shared" si="14"/>
        <v>3478.0764801600008</v>
      </c>
      <c r="H26" s="27">
        <f t="shared" si="14"/>
        <v>2840.8335645600005</v>
      </c>
      <c r="I26" s="27">
        <f t="shared" si="14"/>
        <v>2607.9845601600005</v>
      </c>
      <c r="J26" s="27">
        <f t="shared" si="14"/>
        <v>1463.5829926800004</v>
      </c>
      <c r="K26" s="27">
        <f t="shared" si="14"/>
        <v>1155.7338652799999</v>
      </c>
      <c r="L26" s="27">
        <f t="shared" si="14"/>
        <v>1579.3288487999996</v>
      </c>
      <c r="M26" s="27">
        <f t="shared" si="14"/>
        <v>1223.5505511600002</v>
      </c>
      <c r="N26" s="27">
        <f t="shared" si="14"/>
        <v>1345.2182571600003</v>
      </c>
      <c r="O26" s="27">
        <f t="shared" si="14"/>
        <v>1218.578706</v>
      </c>
      <c r="P26" s="27">
        <f t="shared" si="14"/>
        <v>862.00651476000019</v>
      </c>
      <c r="Q26" s="27">
        <f t="shared" si="14"/>
        <v>836.94474539999987</v>
      </c>
      <c r="R26" s="27">
        <f t="shared" si="14"/>
        <v>765.01961640000013</v>
      </c>
      <c r="S26" s="27">
        <f t="shared" si="14"/>
        <v>1005.5087949600002</v>
      </c>
      <c r="T26" s="27">
        <f t="shared" si="14"/>
        <v>934.62857640000004</v>
      </c>
      <c r="U26" s="27">
        <f t="shared" si="14"/>
        <v>993.84686352000006</v>
      </c>
      <c r="V26" s="27">
        <f t="shared" si="14"/>
        <v>977.73264108000001</v>
      </c>
      <c r="W26" s="27">
        <f t="shared" si="14"/>
        <v>734.39663040000005</v>
      </c>
      <c r="X26" s="27">
        <f t="shared" si="14"/>
        <v>718.38397368000005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6542.0716996800011</v>
      </c>
      <c r="D33" s="19">
        <f t="shared" ref="D33:X33" si="18">SUM(D34:D50)</f>
        <v>8541.1984474800011</v>
      </c>
      <c r="E33" s="19">
        <f t="shared" si="18"/>
        <v>6027.8417276400005</v>
      </c>
      <c r="F33" s="19">
        <f t="shared" si="18"/>
        <v>5456.1015378000011</v>
      </c>
      <c r="G33" s="19">
        <f t="shared" si="18"/>
        <v>3478.0764801600008</v>
      </c>
      <c r="H33" s="19">
        <f t="shared" si="18"/>
        <v>2840.8335645600005</v>
      </c>
      <c r="I33" s="19">
        <f t="shared" si="18"/>
        <v>2607.9845601600005</v>
      </c>
      <c r="J33" s="19">
        <f t="shared" si="18"/>
        <v>1463.5829926800004</v>
      </c>
      <c r="K33" s="19">
        <f t="shared" si="18"/>
        <v>1155.7338652799999</v>
      </c>
      <c r="L33" s="19">
        <f t="shared" si="18"/>
        <v>1579.3288487999996</v>
      </c>
      <c r="M33" s="19">
        <f t="shared" si="18"/>
        <v>1223.5505511600002</v>
      </c>
      <c r="N33" s="19">
        <f t="shared" si="18"/>
        <v>1345.2182571600003</v>
      </c>
      <c r="O33" s="19">
        <f t="shared" si="18"/>
        <v>1218.578706</v>
      </c>
      <c r="P33" s="19">
        <f t="shared" si="18"/>
        <v>862.00651476000019</v>
      </c>
      <c r="Q33" s="19">
        <f t="shared" si="18"/>
        <v>836.94474539999987</v>
      </c>
      <c r="R33" s="19">
        <f t="shared" si="18"/>
        <v>765.01961640000013</v>
      </c>
      <c r="S33" s="19">
        <f t="shared" si="18"/>
        <v>1005.5087949600002</v>
      </c>
      <c r="T33" s="19">
        <f t="shared" si="18"/>
        <v>934.62857640000004</v>
      </c>
      <c r="U33" s="19">
        <f t="shared" si="18"/>
        <v>993.84686352000006</v>
      </c>
      <c r="V33" s="19">
        <f t="shared" si="18"/>
        <v>977.73264108000001</v>
      </c>
      <c r="W33" s="19">
        <f t="shared" si="18"/>
        <v>734.39663040000005</v>
      </c>
      <c r="X33" s="19">
        <f t="shared" si="18"/>
        <v>718.38397368000005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151.11360000000002</v>
      </c>
      <c r="D34" s="8">
        <f>TI_EHG_E_E!D34+TI_EHG_CHP_E!D34+TI_EHG_H_E!D34</f>
        <v>213.84</v>
      </c>
      <c r="E34" s="8">
        <f>TI_EHG_E_E!E34+TI_EHG_CHP_E!E34+TI_EHG_H_E!E34</f>
        <v>111.19680000000001</v>
      </c>
      <c r="F34" s="8">
        <f>TI_EHG_E_E!F34+TI_EHG_CHP_E!F34+TI_EHG_H_E!F34</f>
        <v>2.8512000000000008</v>
      </c>
      <c r="G34" s="8">
        <f>TI_EHG_E_E!G34+TI_EHG_CHP_E!G34+TI_EHG_H_E!G34</f>
        <v>34.214399999999998</v>
      </c>
      <c r="H34" s="8">
        <f>TI_EHG_E_E!H34+TI_EHG_CHP_E!H34+TI_EHG_H_E!H34</f>
        <v>36.044974080000003</v>
      </c>
      <c r="I34" s="8">
        <f>TI_EHG_E_E!I34+TI_EHG_CHP_E!I34+TI_EHG_H_E!I34</f>
        <v>72.094510079999992</v>
      </c>
      <c r="J34" s="8">
        <f>TI_EHG_E_E!J34+TI_EHG_CHP_E!J34+TI_EHG_H_E!J34</f>
        <v>110.90774015999999</v>
      </c>
      <c r="K34" s="8">
        <f>TI_EHG_E_E!K34+TI_EHG_CHP_E!K34+TI_EHG_H_E!K34</f>
        <v>124.77888000000002</v>
      </c>
      <c r="L34" s="8">
        <f>TI_EHG_E_E!L34+TI_EHG_CHP_E!L34+TI_EHG_H_E!L34</f>
        <v>83.185781760000026</v>
      </c>
      <c r="M34" s="8">
        <f>TI_EHG_E_E!M34+TI_EHG_CHP_E!M34+TI_EHG_H_E!M34</f>
        <v>357.6993177600001</v>
      </c>
      <c r="N34" s="8">
        <f>TI_EHG_E_E!N34+TI_EHG_CHP_E!N34+TI_EHG_H_E!N34</f>
        <v>418.70255616000003</v>
      </c>
      <c r="O34" s="8">
        <f>TI_EHG_E_E!O34+TI_EHG_CHP_E!O34+TI_EHG_H_E!O34</f>
        <v>413.15671296000005</v>
      </c>
      <c r="P34" s="8">
        <f>TI_EHG_E_E!P34+TI_EHG_CHP_E!P34+TI_EHG_H_E!P34</f>
        <v>268.96790016</v>
      </c>
      <c r="Q34" s="8">
        <f>TI_EHG_E_E!Q34+TI_EHG_CHP_E!Q34+TI_EHG_H_E!Q34</f>
        <v>266.19508223999998</v>
      </c>
      <c r="R34" s="8">
        <f>TI_EHG_E_E!R34+TI_EHG_CHP_E!R34+TI_EHG_H_E!R34</f>
        <v>227.37459456000005</v>
      </c>
      <c r="S34" s="8">
        <f>TI_EHG_E_E!S34+TI_EHG_CHP_E!S34+TI_EHG_H_E!S34</f>
        <v>413.15671295999999</v>
      </c>
      <c r="T34" s="8">
        <f>TI_EHG_E_E!T34+TI_EHG_CHP_E!T34+TI_EHG_H_E!T34</f>
        <v>384.92257536000005</v>
      </c>
      <c r="U34" s="8">
        <f>TI_EHG_E_E!U34+TI_EHG_CHP_E!U34+TI_EHG_H_E!U34</f>
        <v>378.74656512000001</v>
      </c>
      <c r="V34" s="8">
        <f>TI_EHG_E_E!V34+TI_EHG_CHP_E!V34+TI_EHG_H_E!V34</f>
        <v>530.90360063999992</v>
      </c>
      <c r="W34" s="8">
        <f>TI_EHG_E_E!W34+TI_EHG_CHP_E!W34+TI_EHG_H_E!W34</f>
        <v>360.67120128000005</v>
      </c>
      <c r="X34" s="8">
        <f>TI_EHG_E_E!X34+TI_EHG_CHP_E!X34+TI_EHG_H_E!X34</f>
        <v>389.76671232000007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8.9539657199999994</v>
      </c>
      <c r="D36" s="8">
        <f>TI_EHG_E_E!D36+TI_EHG_CHP_E!D36+TI_EHG_H_E!D36</f>
        <v>8.9539657199999994</v>
      </c>
      <c r="E36" s="8">
        <f>TI_EHG_E_E!E36+TI_EHG_CHP_E!E36+TI_EHG_H_E!E36</f>
        <v>23.877014760000002</v>
      </c>
      <c r="F36" s="8">
        <f>TI_EHG_E_E!F36+TI_EHG_CHP_E!F36+TI_EHG_H_E!F36</f>
        <v>29.846325239999999</v>
      </c>
      <c r="G36" s="8">
        <f>TI_EHG_E_E!G36+TI_EHG_CHP_E!G36+TI_EHG_H_E!G36</f>
        <v>2.9846552400000008</v>
      </c>
      <c r="H36" s="8">
        <f>TI_EHG_E_E!H36+TI_EHG_CHP_E!H36+TI_EHG_H_E!H36</f>
        <v>0</v>
      </c>
      <c r="I36" s="8">
        <f>TI_EHG_E_E!I36+TI_EHG_CHP_E!I36+TI_EHG_H_E!I36</f>
        <v>6.075167040000002</v>
      </c>
      <c r="J36" s="8">
        <f>TI_EHG_E_E!J36+TI_EHG_CHP_E!J36+TI_EHG_H_E!J36</f>
        <v>15.186781800000004</v>
      </c>
      <c r="K36" s="8">
        <f>TI_EHG_E_E!K36+TI_EHG_CHP_E!K36+TI_EHG_H_E!K36</f>
        <v>12.149425440000003</v>
      </c>
      <c r="L36" s="8">
        <f>TI_EHG_E_E!L36+TI_EHG_CHP_E!L36+TI_EHG_H_E!L36</f>
        <v>9.1134320399999993</v>
      </c>
      <c r="M36" s="8">
        <f>TI_EHG_E_E!M36+TI_EHG_CHP_E!M36+TI_EHG_H_E!M36</f>
        <v>6.0747127200000017</v>
      </c>
      <c r="N36" s="8">
        <f>TI_EHG_E_E!N36+TI_EHG_CHP_E!N36+TI_EHG_H_E!N36</f>
        <v>3.0373563599999995</v>
      </c>
      <c r="O36" s="8">
        <f>TI_EHG_E_E!O36+TI_EHG_CHP_E!O36+TI_EHG_H_E!O36</f>
        <v>6.0747127200000017</v>
      </c>
      <c r="P36" s="8">
        <f>TI_EHG_E_E!P36+TI_EHG_CHP_E!P36+TI_EHG_H_E!P36</f>
        <v>3.0373563599999995</v>
      </c>
      <c r="Q36" s="8">
        <f>TI_EHG_E_E!Q36+TI_EHG_CHP_E!Q36+TI_EHG_H_E!Q36</f>
        <v>3.0373563599999995</v>
      </c>
      <c r="R36" s="8">
        <f>TI_EHG_E_E!R36+TI_EHG_CHP_E!R36+TI_EHG_H_E!R36</f>
        <v>3.0373563599999995</v>
      </c>
      <c r="S36" s="8">
        <f>TI_EHG_E_E!S36+TI_EHG_CHP_E!S36+TI_EHG_H_E!S36</f>
        <v>3.0373563599999995</v>
      </c>
      <c r="T36" s="8">
        <f>TI_EHG_E_E!T36+TI_EHG_CHP_E!T36+TI_EHG_H_E!T36</f>
        <v>3.6874882799999997</v>
      </c>
      <c r="U36" s="8">
        <f>TI_EHG_E_E!U36+TI_EHG_CHP_E!U36+TI_EHG_H_E!U36</f>
        <v>1.69188768</v>
      </c>
      <c r="V36" s="8">
        <f>TI_EHG_E_E!V36+TI_EHG_CHP_E!V36+TI_EHG_H_E!V36</f>
        <v>3.9912011999999986</v>
      </c>
      <c r="W36" s="8">
        <f>TI_EHG_E_E!W36+TI_EHG_CHP_E!W36+TI_EHG_H_E!W36</f>
        <v>3.4019481599999999</v>
      </c>
      <c r="X36" s="8">
        <f>TI_EHG_E_E!X36+TI_EHG_CHP_E!X36+TI_EHG_H_E!X36</f>
        <v>6.0994731600000005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3.0701008799999987</v>
      </c>
      <c r="D37" s="8">
        <f>TI_EHG_E_E!D37+TI_EHG_CHP_E!D37+TI_EHG_H_E!D37</f>
        <v>3.0701008799999987</v>
      </c>
      <c r="E37" s="8">
        <f>TI_EHG_E_E!E37+TI_EHG_CHP_E!E37+TI_EHG_H_E!E37</f>
        <v>3.0701008799999987</v>
      </c>
      <c r="F37" s="8">
        <f>TI_EHG_E_E!F37+TI_EHG_CHP_E!F37+TI_EHG_H_E!F37</f>
        <v>3.0701008799999987</v>
      </c>
      <c r="G37" s="8">
        <f>TI_EHG_E_E!G37+TI_EHG_CHP_E!G37+TI_EHG_H_E!G37</f>
        <v>3.0701008799999987</v>
      </c>
      <c r="H37" s="8">
        <f>TI_EHG_E_E!H37+TI_EHG_CHP_E!H37+TI_EHG_H_E!H37</f>
        <v>3.0159637199999989</v>
      </c>
      <c r="I37" s="8">
        <f>TI_EHG_E_E!I37+TI_EHG_CHP_E!I37+TI_EHG_H_E!I37</f>
        <v>6.0321769199999977</v>
      </c>
      <c r="J37" s="8">
        <f>TI_EHG_E_E!J37+TI_EHG_CHP_E!J37+TI_EHG_H_E!J37</f>
        <v>3.0274398000000007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3.21554772</v>
      </c>
      <c r="U37" s="8">
        <f>TI_EHG_E_E!U37+TI_EHG_CHP_E!U37+TI_EHG_H_E!U37</f>
        <v>0.98918820000000007</v>
      </c>
      <c r="V37" s="8">
        <f>TI_EHG_E_E!V37+TI_EHG_CHP_E!V37+TI_EHG_H_E!V37</f>
        <v>0.31384584000000004</v>
      </c>
      <c r="W37" s="8">
        <f>TI_EHG_E_E!W37+TI_EHG_CHP_E!W37+TI_EHG_H_E!W37</f>
        <v>0.21704759999999998</v>
      </c>
      <c r="X37" s="8">
        <f>TI_EHG_E_E!X37+TI_EHG_CHP_E!X37+TI_EHG_H_E!X37</f>
        <v>0.34977095999999991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500.24889251999997</v>
      </c>
      <c r="D43" s="8">
        <f>TI_EHG_E_E!D43+TI_EHG_CHP_E!D43+TI_EHG_H_E!D43</f>
        <v>375.98328143999998</v>
      </c>
      <c r="E43" s="8">
        <f>TI_EHG_E_E!E43+TI_EHG_CHP_E!E43+TI_EHG_H_E!E43</f>
        <v>213.48189252</v>
      </c>
      <c r="F43" s="8">
        <f>TI_EHG_E_E!F43+TI_EHG_CHP_E!F43+TI_EHG_H_E!F43</f>
        <v>299.51199251999998</v>
      </c>
      <c r="G43" s="8">
        <f>TI_EHG_E_E!G43+TI_EHG_CHP_E!G43+TI_EHG_H_E!G43</f>
        <v>184.80519251999999</v>
      </c>
      <c r="H43" s="8">
        <f>TI_EHG_E_E!H43+TI_EHG_CHP_E!H43+TI_EHG_H_E!H43</f>
        <v>152.94231108</v>
      </c>
      <c r="I43" s="8">
        <f>TI_EHG_E_E!I43+TI_EHG_CHP_E!I43+TI_EHG_H_E!I43</f>
        <v>124.26561108000004</v>
      </c>
      <c r="J43" s="8">
        <f>TI_EHG_E_E!J43+TI_EHG_CHP_E!J43+TI_EHG_H_E!J43</f>
        <v>130.63824072000003</v>
      </c>
      <c r="K43" s="8">
        <f>TI_EHG_E_E!K43+TI_EHG_CHP_E!K43+TI_EHG_H_E!K43</f>
        <v>105.14772216000001</v>
      </c>
      <c r="L43" s="8">
        <f>TI_EHG_E_E!L43+TI_EHG_CHP_E!L43+TI_EHG_H_E!L43</f>
        <v>114.70653323999998</v>
      </c>
      <c r="M43" s="8">
        <f>TI_EHG_E_E!M43+TI_EHG_CHP_E!M43+TI_EHG_H_E!M43</f>
        <v>89.216548199999991</v>
      </c>
      <c r="N43" s="8">
        <f>TI_EHG_E_E!N43+TI_EHG_CHP_E!N43+TI_EHG_H_E!N43</f>
        <v>114.70680000000002</v>
      </c>
      <c r="O43" s="8">
        <f>TI_EHG_E_E!O43+TI_EHG_CHP_E!O43+TI_EHG_H_E!O43</f>
        <v>116.34417287999999</v>
      </c>
      <c r="P43" s="8">
        <f>TI_EHG_E_E!P43+TI_EHG_CHP_E!P43+TI_EHG_H_E!P43</f>
        <v>91.188971640000005</v>
      </c>
      <c r="Q43" s="8">
        <f>TI_EHG_E_E!Q43+TI_EHG_CHP_E!Q43+TI_EHG_H_E!Q43</f>
        <v>84.900104639999995</v>
      </c>
      <c r="R43" s="8">
        <f>TI_EHG_E_E!R43+TI_EHG_CHP_E!R43+TI_EHG_H_E!R43</f>
        <v>56.600336519999992</v>
      </c>
      <c r="S43" s="8">
        <f>TI_EHG_E_E!S43+TI_EHG_CHP_E!S43+TI_EHG_H_E!S43</f>
        <v>62.889203519999995</v>
      </c>
      <c r="T43" s="8">
        <f>TI_EHG_E_E!T43+TI_EHG_CHP_E!T43+TI_EHG_H_E!T43</f>
        <v>61.19394372</v>
      </c>
      <c r="U43" s="8">
        <f>TI_EHG_E_E!U43+TI_EHG_CHP_E!U43+TI_EHG_H_E!U43</f>
        <v>71.215049879999995</v>
      </c>
      <c r="V43" s="8">
        <f>TI_EHG_E_E!V43+TI_EHG_CHP_E!V43+TI_EHG_H_E!V43</f>
        <v>77.292909719999983</v>
      </c>
      <c r="W43" s="8">
        <f>TI_EHG_E_E!W43+TI_EHG_CHP_E!W43+TI_EHG_H_E!W43</f>
        <v>78.98550191999999</v>
      </c>
      <c r="X43" s="8">
        <f>TI_EHG_E_E!X43+TI_EHG_CHP_E!X43+TI_EHG_H_E!X43</f>
        <v>77.849104319999995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5878.6851405600009</v>
      </c>
      <c r="D44" s="8">
        <f>TI_EHG_E_E!D44+TI_EHG_CHP_E!D44+TI_EHG_H_E!D44</f>
        <v>7939.3510994400003</v>
      </c>
      <c r="E44" s="8">
        <f>TI_EHG_E_E!E44+TI_EHG_CHP_E!E44+TI_EHG_H_E!E44</f>
        <v>5637.9092515200009</v>
      </c>
      <c r="F44" s="8">
        <f>TI_EHG_E_E!F44+TI_EHG_CHP_E!F44+TI_EHG_H_E!F44</f>
        <v>5000.0089471200008</v>
      </c>
      <c r="G44" s="8">
        <f>TI_EHG_E_E!G44+TI_EHG_CHP_E!G44+TI_EHG_H_E!G44</f>
        <v>3217.6422115200007</v>
      </c>
      <c r="H44" s="8">
        <f>TI_EHG_E_E!H44+TI_EHG_CHP_E!H44+TI_EHG_H_E!H44</f>
        <v>2639.1543638400008</v>
      </c>
      <c r="I44" s="8">
        <f>TI_EHG_E_E!I44+TI_EHG_CHP_E!I44+TI_EHG_H_E!I44</f>
        <v>2054.4127200000003</v>
      </c>
      <c r="J44" s="8">
        <f>TI_EHG_E_E!J44+TI_EHG_CHP_E!J44+TI_EHG_H_E!J44</f>
        <v>1103.8167561600003</v>
      </c>
      <c r="K44" s="8">
        <f>TI_EHG_E_E!K44+TI_EHG_CHP_E!K44+TI_EHG_H_E!K44</f>
        <v>894.31068384000002</v>
      </c>
      <c r="L44" s="8">
        <f>TI_EHG_E_E!L44+TI_EHG_CHP_E!L44+TI_EHG_H_E!L44</f>
        <v>1297.6883380799998</v>
      </c>
      <c r="M44" s="8">
        <f>TI_EHG_E_E!M44+TI_EHG_CHP_E!M44+TI_EHG_H_E!M44</f>
        <v>770.55997248000006</v>
      </c>
      <c r="N44" s="8">
        <f>TI_EHG_E_E!N44+TI_EHG_CHP_E!N44+TI_EHG_H_E!N44</f>
        <v>659.78859096000019</v>
      </c>
      <c r="O44" s="8">
        <f>TI_EHG_E_E!O44+TI_EHG_CHP_E!O44+TI_EHG_H_E!O44</f>
        <v>447.56884368000004</v>
      </c>
      <c r="P44" s="8">
        <f>TI_EHG_E_E!P44+TI_EHG_CHP_E!P44+TI_EHG_H_E!P44</f>
        <v>176.65887456000004</v>
      </c>
      <c r="Q44" s="8">
        <f>TI_EHG_E_E!Q44+TI_EHG_CHP_E!Q44+TI_EHG_H_E!Q44</f>
        <v>118.77865920000002</v>
      </c>
      <c r="R44" s="8">
        <f>TI_EHG_E_E!R44+TI_EHG_CHP_E!R44+TI_EHG_H_E!R44</f>
        <v>146.18931192000005</v>
      </c>
      <c r="S44" s="8">
        <f>TI_EHG_E_E!S44+TI_EHG_CHP_E!S44+TI_EHG_H_E!S44</f>
        <v>191.87373312000005</v>
      </c>
      <c r="T44" s="8">
        <f>TI_EHG_E_E!T44+TI_EHG_CHP_E!T44+TI_EHG_H_E!T44</f>
        <v>102.54258504000001</v>
      </c>
      <c r="U44" s="8">
        <f>TI_EHG_E_E!U44+TI_EHG_CHP_E!U44+TI_EHG_H_E!U44</f>
        <v>181.06556616</v>
      </c>
      <c r="V44" s="8">
        <f>TI_EHG_E_E!V44+TI_EHG_CHP_E!V44+TI_EHG_H_E!V44</f>
        <v>137.41605288</v>
      </c>
      <c r="W44" s="8">
        <f>TI_EHG_E_E!W44+TI_EHG_CHP_E!W44+TI_EHG_H_E!W44</f>
        <v>144.00783936000002</v>
      </c>
      <c r="X44" s="8">
        <f>TI_EHG_E_E!X44+TI_EHG_CHP_E!X44+TI_EHG_H_E!X44</f>
        <v>128.59988328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334.55178900000004</v>
      </c>
      <c r="T48" s="8">
        <f>TI_EHG_E_E!T48+TI_EHG_CHP_E!T48+TI_EHG_H_E!T48</f>
        <v>372.69215099999997</v>
      </c>
      <c r="U48" s="8">
        <f>TI_EHG_E_E!U48+TI_EHG_CHP_E!U48+TI_EHG_H_E!U48</f>
        <v>359.78342399999991</v>
      </c>
      <c r="V48" s="8">
        <f>TI_EHG_E_E!V48+TI_EHG_CHP_E!V48+TI_EHG_H_E!V48</f>
        <v>227.75301899999999</v>
      </c>
      <c r="W48" s="8">
        <f>TI_EHG_E_E!W48+TI_EHG_CHP_E!W48+TI_EHG_H_E!W48</f>
        <v>147.09567599999997</v>
      </c>
      <c r="X48" s="8">
        <f>TI_EHG_E_E!X48+TI_EHG_CHP_E!X48+TI_EHG_H_E!X48</f>
        <v>115.70504400000002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38.306667959999992</v>
      </c>
      <c r="F50" s="8">
        <f>TI_EHG_E_E!F50+TI_EHG_CHP_E!F50+TI_EHG_H_E!F50</f>
        <v>120.81297203999998</v>
      </c>
      <c r="G50" s="8">
        <f>TI_EHG_E_E!G50+TI_EHG_CHP_E!G50+TI_EHG_H_E!G50</f>
        <v>35.359919999999988</v>
      </c>
      <c r="H50" s="8">
        <f>TI_EHG_E_E!H50+TI_EHG_CHP_E!H50+TI_EHG_H_E!H50</f>
        <v>9.6759518399999997</v>
      </c>
      <c r="I50" s="8">
        <f>TI_EHG_E_E!I50+TI_EHG_CHP_E!I50+TI_EHG_H_E!I50</f>
        <v>345.10437504000004</v>
      </c>
      <c r="J50" s="8">
        <f>TI_EHG_E_E!J50+TI_EHG_CHP_E!J50+TI_EHG_H_E!J50</f>
        <v>100.00603403999999</v>
      </c>
      <c r="K50" s="8">
        <f>TI_EHG_E_E!K50+TI_EHG_CHP_E!K50+TI_EHG_H_E!K50</f>
        <v>19.347153839999997</v>
      </c>
      <c r="L50" s="8">
        <f>TI_EHG_E_E!L50+TI_EHG_CHP_E!L50+TI_EHG_H_E!L50</f>
        <v>74.634763679999978</v>
      </c>
      <c r="M50" s="8">
        <f>TI_EHG_E_E!M50+TI_EHG_CHP_E!M50+TI_EHG_H_E!M50</f>
        <v>0</v>
      </c>
      <c r="N50" s="8">
        <f>TI_EHG_E_E!N50+TI_EHG_CHP_E!N50+TI_EHG_H_E!N50</f>
        <v>148.98295368000001</v>
      </c>
      <c r="O50" s="8">
        <f>TI_EHG_E_E!O50+TI_EHG_CHP_E!O50+TI_EHG_H_E!O50</f>
        <v>235.43426375999999</v>
      </c>
      <c r="P50" s="8">
        <f>TI_EHG_E_E!P50+TI_EHG_CHP_E!P50+TI_EHG_H_E!P50</f>
        <v>322.15341204000015</v>
      </c>
      <c r="Q50" s="8">
        <f>TI_EHG_E_E!Q50+TI_EHG_CHP_E!Q50+TI_EHG_H_E!Q50</f>
        <v>364.03354295999986</v>
      </c>
      <c r="R50" s="8">
        <f>TI_EHG_E_E!R50+TI_EHG_CHP_E!R50+TI_EHG_H_E!R50</f>
        <v>331.81801704000003</v>
      </c>
      <c r="S50" s="8">
        <f>TI_EHG_E_E!S50+TI_EHG_CHP_E!S50+TI_EHG_H_E!S50</f>
        <v>0</v>
      </c>
      <c r="T50" s="8">
        <f>TI_EHG_E_E!T50+TI_EHG_CHP_E!T50+TI_EHG_H_E!T50</f>
        <v>6.3742852800000005</v>
      </c>
      <c r="U50" s="8">
        <f>TI_EHG_E_E!U50+TI_EHG_CHP_E!U50+TI_EHG_H_E!U50</f>
        <v>0.35518247999999997</v>
      </c>
      <c r="V50" s="8">
        <f>TI_EHG_E_E!V50+TI_EHG_CHP_E!V50+TI_EHG_H_E!V50</f>
        <v>6.2011799999999985E-2</v>
      </c>
      <c r="W50" s="8">
        <f>TI_EHG_E_E!W50+TI_EHG_CHP_E!W50+TI_EHG_H_E!W50</f>
        <v>1.741608E-2</v>
      </c>
      <c r="X50" s="8">
        <f>TI_EHG_E_E!X50+TI_EHG_CHP_E!X50+TI_EHG_H_E!X50</f>
        <v>1.3985639999999999E-2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11441.791350000001</v>
      </c>
      <c r="D51" s="27">
        <f>TI_EHG_E_E!D51+TI_EHG_CHP_E!D51+TI_EHG_H_E!D51</f>
        <v>9766.7351100000014</v>
      </c>
      <c r="E51" s="27">
        <f>TI_EHG_E_E!E51+TI_EHG_CHP_E!E51+TI_EHG_H_E!E51</f>
        <v>9742.7018699999971</v>
      </c>
      <c r="F51" s="27">
        <f>TI_EHG_E_E!F51+TI_EHG_CHP_E!F51+TI_EHG_H_E!F51</f>
        <v>11503.944540000002</v>
      </c>
      <c r="G51" s="27">
        <f>TI_EHG_E_E!G51+TI_EHG_CHP_E!G51+TI_EHG_H_E!G51</f>
        <v>10438.958970000002</v>
      </c>
      <c r="H51" s="27">
        <f>TI_EHG_E_E!H51+TI_EHG_CHP_E!H51+TI_EHG_H_E!H51</f>
        <v>9561.39228</v>
      </c>
      <c r="I51" s="27">
        <f>TI_EHG_E_E!I51+TI_EHG_CHP_E!I51+TI_EHG_H_E!I51</f>
        <v>10008.228780000001</v>
      </c>
      <c r="J51" s="27">
        <f>TI_EHG_E_E!J51+TI_EHG_CHP_E!J51+TI_EHG_H_E!J51</f>
        <v>9802.6334999999999</v>
      </c>
      <c r="K51" s="27">
        <f>TI_EHG_E_E!K51+TI_EHG_CHP_E!K51+TI_EHG_H_E!K51</f>
        <v>8817.0182100000002</v>
      </c>
      <c r="L51" s="27">
        <f>TI_EHG_E_E!L51+TI_EHG_CHP_E!L51+TI_EHG_H_E!L51</f>
        <v>6959.8445400000001</v>
      </c>
      <c r="M51" s="27">
        <f>TI_EHG_E_E!M51+TI_EHG_CHP_E!M51+TI_EHG_H_E!M51</f>
        <v>6836.5479599999999</v>
      </c>
      <c r="N51" s="27">
        <f>TI_EHG_E_E!N51+TI_EHG_CHP_E!N51+TI_EHG_H_E!N51</f>
        <v>7125.8556599999993</v>
      </c>
      <c r="O51" s="27">
        <f>TI_EHG_E_E!O51+TI_EHG_CHP_E!O51+TI_EHG_H_E!O51</f>
        <v>6870.3257700000004</v>
      </c>
      <c r="P51" s="27">
        <f>TI_EHG_E_E!P51+TI_EHG_CHP_E!P51+TI_EHG_H_E!P51</f>
        <v>6448.7847600000023</v>
      </c>
      <c r="Q51" s="27">
        <f>TI_EHG_E_E!Q51+TI_EHG_CHP_E!Q51+TI_EHG_H_E!Q51</f>
        <v>5824.5768900000003</v>
      </c>
      <c r="R51" s="27">
        <f>TI_EHG_E_E!R51+TI_EHG_CHP_E!R51+TI_EHG_H_E!R51</f>
        <v>6511.6448099999998</v>
      </c>
      <c r="S51" s="27">
        <f>TI_EHG_E_E!S51+TI_EHG_CHP_E!S51+TI_EHG_H_E!S51</f>
        <v>6540.8785199999984</v>
      </c>
      <c r="T51" s="27">
        <f>TI_EHG_E_E!T51+TI_EHG_CHP_E!T51+TI_EHG_H_E!T51</f>
        <v>7140.8243293199994</v>
      </c>
      <c r="U51" s="27">
        <f>TI_EHG_E_E!U51+TI_EHG_CHP_E!U51+TI_EHG_H_E!U51</f>
        <v>7264.1344406400003</v>
      </c>
      <c r="V51" s="27">
        <f>TI_EHG_E_E!V51+TI_EHG_CHP_E!V51+TI_EHG_H_E!V51</f>
        <v>6031.4748120000013</v>
      </c>
      <c r="W51" s="27">
        <f>TI_EHG_E_E!W51+TI_EHG_CHP_E!W51+TI_EHG_H_E!W51</f>
        <v>6306.623904240002</v>
      </c>
      <c r="X51" s="27">
        <f>TI_EHG_E_E!X51+TI_EHG_CHP_E!X51+TI_EHG_H_E!X51</f>
        <v>6177.5500564800004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47.0465424</v>
      </c>
      <c r="D52" s="27">
        <f t="shared" ref="D52:X52" si="20">SUM(D53:D54)</f>
        <v>113.25600000000003</v>
      </c>
      <c r="E52" s="27">
        <f t="shared" si="20"/>
        <v>65.923228800000004</v>
      </c>
      <c r="F52" s="27">
        <f t="shared" si="20"/>
        <v>13.013114400000001</v>
      </c>
      <c r="G52" s="27">
        <f t="shared" si="20"/>
        <v>14.8720572</v>
      </c>
      <c r="H52" s="27">
        <f t="shared" si="20"/>
        <v>18.875656800000002</v>
      </c>
      <c r="I52" s="27">
        <f t="shared" si="20"/>
        <v>5.0048855999999997</v>
      </c>
      <c r="J52" s="27">
        <f t="shared" si="20"/>
        <v>24.166771199999999</v>
      </c>
      <c r="K52" s="27">
        <f t="shared" si="20"/>
        <v>34.891599600000006</v>
      </c>
      <c r="L52" s="27">
        <f t="shared" si="20"/>
        <v>1.7158283999999999</v>
      </c>
      <c r="M52" s="27">
        <f t="shared" si="20"/>
        <v>1.7158283999999999</v>
      </c>
      <c r="N52" s="27">
        <f t="shared" si="20"/>
        <v>8.7232859999999981</v>
      </c>
      <c r="O52" s="27">
        <f t="shared" si="20"/>
        <v>1.4301143999999999</v>
      </c>
      <c r="P52" s="27">
        <f t="shared" si="20"/>
        <v>3.2890572000000007</v>
      </c>
      <c r="Q52" s="27">
        <f t="shared" si="20"/>
        <v>3.8610000000000007</v>
      </c>
      <c r="R52" s="27">
        <f t="shared" si="20"/>
        <v>1.4301144000000003</v>
      </c>
      <c r="S52" s="27">
        <f t="shared" si="20"/>
        <v>6.2924003999999982</v>
      </c>
      <c r="T52" s="27">
        <f t="shared" si="20"/>
        <v>1.4079780000000002</v>
      </c>
      <c r="U52" s="27">
        <f t="shared" si="20"/>
        <v>1.3189175999999998</v>
      </c>
      <c r="V52" s="27">
        <f t="shared" si="20"/>
        <v>2.6568828</v>
      </c>
      <c r="W52" s="27">
        <f t="shared" si="20"/>
        <v>0.19202040000000001</v>
      </c>
      <c r="X52" s="27">
        <f t="shared" si="20"/>
        <v>0.4731012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47.0465424</v>
      </c>
      <c r="D53" s="8">
        <f>TI_EHG_E_E!D53+TI_EHG_CHP_E!D53+TI_EHG_H_E!D53</f>
        <v>113.25600000000003</v>
      </c>
      <c r="E53" s="8">
        <f>TI_EHG_E_E!E53+TI_EHG_CHP_E!E53+TI_EHG_H_E!E53</f>
        <v>65.923228800000004</v>
      </c>
      <c r="F53" s="8">
        <f>TI_EHG_E_E!F53+TI_EHG_CHP_E!F53+TI_EHG_H_E!F53</f>
        <v>13.013114400000001</v>
      </c>
      <c r="G53" s="8">
        <f>TI_EHG_E_E!G53+TI_EHG_CHP_E!G53+TI_EHG_H_E!G53</f>
        <v>14.8720572</v>
      </c>
      <c r="H53" s="8">
        <f>TI_EHG_E_E!H53+TI_EHG_CHP_E!H53+TI_EHG_H_E!H53</f>
        <v>18.875656800000002</v>
      </c>
      <c r="I53" s="8">
        <f>TI_EHG_E_E!I53+TI_EHG_CHP_E!I53+TI_EHG_H_E!I53</f>
        <v>5.0048855999999997</v>
      </c>
      <c r="J53" s="8">
        <f>TI_EHG_E_E!J53+TI_EHG_CHP_E!J53+TI_EHG_H_E!J53</f>
        <v>24.166771199999999</v>
      </c>
      <c r="K53" s="8">
        <f>TI_EHG_E_E!K53+TI_EHG_CHP_E!K53+TI_EHG_H_E!K53</f>
        <v>34.891599600000006</v>
      </c>
      <c r="L53" s="8">
        <f>TI_EHG_E_E!L53+TI_EHG_CHP_E!L53+TI_EHG_H_E!L53</f>
        <v>1.7158283999999999</v>
      </c>
      <c r="M53" s="8">
        <f>TI_EHG_E_E!M53+TI_EHG_CHP_E!M53+TI_EHG_H_E!M53</f>
        <v>1.7158283999999999</v>
      </c>
      <c r="N53" s="8">
        <f>TI_EHG_E_E!N53+TI_EHG_CHP_E!N53+TI_EHG_H_E!N53</f>
        <v>8.7232859999999981</v>
      </c>
      <c r="O53" s="8">
        <f>TI_EHG_E_E!O53+TI_EHG_CHP_E!O53+TI_EHG_H_E!O53</f>
        <v>1.4301143999999999</v>
      </c>
      <c r="P53" s="8">
        <f>TI_EHG_E_E!P53+TI_EHG_CHP_E!P53+TI_EHG_H_E!P53</f>
        <v>3.2890572000000007</v>
      </c>
      <c r="Q53" s="8">
        <f>TI_EHG_E_E!Q53+TI_EHG_CHP_E!Q53+TI_EHG_H_E!Q53</f>
        <v>3.8610000000000007</v>
      </c>
      <c r="R53" s="8">
        <f>TI_EHG_E_E!R53+TI_EHG_CHP_E!R53+TI_EHG_H_E!R53</f>
        <v>1.4301144000000003</v>
      </c>
      <c r="S53" s="8">
        <f>TI_EHG_E_E!S53+TI_EHG_CHP_E!S53+TI_EHG_H_E!S53</f>
        <v>6.2924003999999982</v>
      </c>
      <c r="T53" s="8">
        <f>TI_EHG_E_E!T53+TI_EHG_CHP_E!T53+TI_EHG_H_E!T53</f>
        <v>1.4079780000000002</v>
      </c>
      <c r="U53" s="8">
        <f>TI_EHG_E_E!U53+TI_EHG_CHP_E!U53+TI_EHG_H_E!U53</f>
        <v>1.3189175999999998</v>
      </c>
      <c r="V53" s="8">
        <f>TI_EHG_E_E!V53+TI_EHG_CHP_E!V53+TI_EHG_H_E!V53</f>
        <v>2.6568828</v>
      </c>
      <c r="W53" s="8">
        <f>TI_EHG_E_E!W53+TI_EHG_CHP_E!W53+TI_EHG_H_E!W53</f>
        <v>0.19202040000000001</v>
      </c>
      <c r="X53" s="8">
        <f>TI_EHG_E_E!X53+TI_EHG_CHP_E!X53+TI_EHG_H_E!X53</f>
        <v>0.4731012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123.20017920000001</v>
      </c>
      <c r="D61" s="49">
        <f t="shared" si="21"/>
        <v>68.431910399999992</v>
      </c>
      <c r="E61" s="49">
        <f t="shared" si="21"/>
        <v>423.87784487999994</v>
      </c>
      <c r="F61" s="49">
        <f t="shared" si="21"/>
        <v>100.68791039999998</v>
      </c>
      <c r="G61" s="49">
        <f t="shared" si="21"/>
        <v>327.37582079999999</v>
      </c>
      <c r="H61" s="49">
        <f t="shared" si="21"/>
        <v>120.96000000000001</v>
      </c>
      <c r="I61" s="49">
        <f t="shared" si="21"/>
        <v>417.87204480000003</v>
      </c>
      <c r="J61" s="49">
        <f t="shared" si="21"/>
        <v>137.05419671999999</v>
      </c>
      <c r="K61" s="49">
        <f t="shared" si="21"/>
        <v>153.79409303999995</v>
      </c>
      <c r="L61" s="49">
        <f t="shared" si="21"/>
        <v>157.09711247999996</v>
      </c>
      <c r="M61" s="49">
        <f t="shared" si="21"/>
        <v>294.29679887999998</v>
      </c>
      <c r="N61" s="49">
        <f t="shared" si="21"/>
        <v>480.73169087999986</v>
      </c>
      <c r="O61" s="49">
        <f t="shared" si="21"/>
        <v>468.75886344000003</v>
      </c>
      <c r="P61" s="49">
        <f t="shared" si="21"/>
        <v>454.27281983999995</v>
      </c>
      <c r="Q61" s="49">
        <f t="shared" si="21"/>
        <v>859.48619400000007</v>
      </c>
      <c r="R61" s="49">
        <f t="shared" si="21"/>
        <v>914.26776911999991</v>
      </c>
      <c r="S61" s="49">
        <f t="shared" si="21"/>
        <v>935.49301343999991</v>
      </c>
      <c r="T61" s="49">
        <f t="shared" si="21"/>
        <v>933.01145423999992</v>
      </c>
      <c r="U61" s="49">
        <f t="shared" si="21"/>
        <v>834.75339696000003</v>
      </c>
      <c r="V61" s="49">
        <f t="shared" si="21"/>
        <v>896.39841311999999</v>
      </c>
      <c r="W61" s="49">
        <f t="shared" si="21"/>
        <v>908.06647176000001</v>
      </c>
      <c r="X61" s="49">
        <f t="shared" si="21"/>
        <v>1122.9079478399997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123.20017920000001</v>
      </c>
      <c r="D62" s="52">
        <f>TI_EHG_E_E!D62+TI_EHG_CHP_E!D62+TI_EHG_H_E!D62</f>
        <v>68.431910399999992</v>
      </c>
      <c r="E62" s="52">
        <f>TI_EHG_E_E!E62+TI_EHG_CHP_E!E62+TI_EHG_H_E!E62</f>
        <v>422.23991039999993</v>
      </c>
      <c r="F62" s="52">
        <f>TI_EHG_E_E!F62+TI_EHG_CHP_E!F62+TI_EHG_H_E!F62</f>
        <v>100.68791039999998</v>
      </c>
      <c r="G62" s="52">
        <f>TI_EHG_E_E!G62+TI_EHG_CHP_E!G62+TI_EHG_H_E!G62</f>
        <v>327.37582079999999</v>
      </c>
      <c r="H62" s="52">
        <f>TI_EHG_E_E!H62+TI_EHG_CHP_E!H62+TI_EHG_H_E!H62</f>
        <v>120.96000000000001</v>
      </c>
      <c r="I62" s="52">
        <f>TI_EHG_E_E!I62+TI_EHG_CHP_E!I62+TI_EHG_H_E!I62</f>
        <v>417.87204480000003</v>
      </c>
      <c r="J62" s="52">
        <f>TI_EHG_E_E!J62+TI_EHG_CHP_E!J62+TI_EHG_H_E!J62</f>
        <v>135.74373119999998</v>
      </c>
      <c r="K62" s="52">
        <f>TI_EHG_E_E!K62+TI_EHG_CHP_E!K62+TI_EHG_H_E!K62</f>
        <v>152.32008959999996</v>
      </c>
      <c r="L62" s="52">
        <f>TI_EHG_E_E!L62+TI_EHG_CHP_E!L62+TI_EHG_H_E!L62</f>
        <v>155.56826879999997</v>
      </c>
      <c r="M62" s="52">
        <f>TI_EHG_E_E!M62+TI_EHG_CHP_E!M62+TI_EHG_H_E!M62</f>
        <v>292.76795519999996</v>
      </c>
      <c r="N62" s="52">
        <f>TI_EHG_E_E!N62+TI_EHG_CHP_E!N62+TI_EHG_H_E!N62</f>
        <v>473.08786559999987</v>
      </c>
      <c r="O62" s="52">
        <f>TI_EHG_E_E!O62+TI_EHG_CHP_E!O62+TI_EHG_H_E!O62</f>
        <v>417.87164160000003</v>
      </c>
      <c r="P62" s="52">
        <f>TI_EHG_E_E!P62+TI_EHG_CHP_E!P62+TI_EHG_H_E!P62</f>
        <v>430.30350719999996</v>
      </c>
      <c r="Q62" s="52">
        <f>TI_EHG_E_E!Q62+TI_EHG_CHP_E!Q62+TI_EHG_H_E!Q62</f>
        <v>822.0800448</v>
      </c>
      <c r="R62" s="52">
        <f>TI_EHG_E_E!R62+TI_EHG_CHP_E!R62+TI_EHG_H_E!R62</f>
        <v>880.20737279999992</v>
      </c>
      <c r="S62" s="52">
        <f>TI_EHG_E_E!S62+TI_EHG_CHP_E!S62+TI_EHG_H_E!S62</f>
        <v>907.98382079999988</v>
      </c>
      <c r="T62" s="52">
        <f>TI_EHG_E_E!T62+TI_EHG_CHP_E!T62+TI_EHG_H_E!T62</f>
        <v>903.39459839999995</v>
      </c>
      <c r="U62" s="52">
        <f>TI_EHG_E_E!U62+TI_EHG_CHP_E!U62+TI_EHG_H_E!U62</f>
        <v>803.02279680000004</v>
      </c>
      <c r="V62" s="52">
        <f>TI_EHG_E_E!V62+TI_EHG_CHP_E!V62+TI_EHG_H_E!V62</f>
        <v>868.9641408</v>
      </c>
      <c r="W62" s="52">
        <f>TI_EHG_E_E!W62+TI_EHG_CHP_E!W62+TI_EHG_H_E!W62</f>
        <v>876.10561919999998</v>
      </c>
      <c r="X62" s="52">
        <f>TI_EHG_E_E!X62+TI_EHG_CHP_E!X62+TI_EHG_H_E!X62</f>
        <v>1075.9843583999998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1.6379344800000002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1.3104655199999999</v>
      </c>
      <c r="K64" s="52">
        <f>TI_EHG_E_E!K64+TI_EHG_CHP_E!K64+TI_EHG_H_E!K64</f>
        <v>1.4740034399999999</v>
      </c>
      <c r="L64" s="52">
        <f>TI_EHG_E_E!L64+TI_EHG_CHP_E!L64+TI_EHG_H_E!L64</f>
        <v>1.52884368</v>
      </c>
      <c r="M64" s="52">
        <f>TI_EHG_E_E!M64+TI_EHG_CHP_E!M64+TI_EHG_H_E!M64</f>
        <v>1.5288436800000005</v>
      </c>
      <c r="N64" s="52">
        <f>TI_EHG_E_E!N64+TI_EHG_CHP_E!N64+TI_EHG_H_E!N64</f>
        <v>7.6438252799999979</v>
      </c>
      <c r="O64" s="52">
        <f>TI_EHG_E_E!O64+TI_EHG_CHP_E!O64+TI_EHG_H_E!O64</f>
        <v>50.887221840000002</v>
      </c>
      <c r="P64" s="52">
        <f>TI_EHG_E_E!P64+TI_EHG_CHP_E!P64+TI_EHG_H_E!P64</f>
        <v>23.969312639999998</v>
      </c>
      <c r="Q64" s="52">
        <f>TI_EHG_E_E!Q64+TI_EHG_CHP_E!Q64+TI_EHG_H_E!Q64</f>
        <v>33.306109200000002</v>
      </c>
      <c r="R64" s="52">
        <f>TI_EHG_E_E!R64+TI_EHG_CHP_E!R64+TI_EHG_H_E!R64</f>
        <v>33.360556320000001</v>
      </c>
      <c r="S64" s="52">
        <f>TI_EHG_E_E!S64+TI_EHG_CHP_E!S64+TI_EHG_H_E!S64</f>
        <v>27.409112640000004</v>
      </c>
      <c r="T64" s="52">
        <f>TI_EHG_E_E!T64+TI_EHG_CHP_E!T64+TI_EHG_H_E!T64</f>
        <v>29.565375840000002</v>
      </c>
      <c r="U64" s="52">
        <f>TI_EHG_E_E!U64+TI_EHG_CHP_E!U64+TI_EHG_H_E!U64</f>
        <v>31.682720160000006</v>
      </c>
      <c r="V64" s="52">
        <f>TI_EHG_E_E!V64+TI_EHG_CHP_E!V64+TI_EHG_H_E!V64</f>
        <v>27.434272320000002</v>
      </c>
      <c r="W64" s="52">
        <f>TI_EHG_E_E!W64+TI_EHG_CHP_E!W64+TI_EHG_H_E!W64</f>
        <v>31.960852559999999</v>
      </c>
      <c r="X64" s="52">
        <f>TI_EHG_E_E!X64+TI_EHG_CHP_E!X64+TI_EHG_H_E!X64</f>
        <v>46.923589439999994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4.100039999999999</v>
      </c>
      <c r="R65" s="52">
        <f>TI_EHG_E_E!R65+TI_EHG_CHP_E!R65+TI_EHG_H_E!R65</f>
        <v>0.69983999999999968</v>
      </c>
      <c r="S65" s="52">
        <f>TI_EHG_E_E!S65+TI_EHG_CHP_E!S65+TI_EHG_H_E!S65</f>
        <v>0.10007999999999997</v>
      </c>
      <c r="T65" s="52">
        <f>TI_EHG_E_E!T65+TI_EHG_CHP_E!T65+TI_EHG_H_E!T65</f>
        <v>5.1479999999999991E-2</v>
      </c>
      <c r="U65" s="52">
        <f>TI_EHG_E_E!U65+TI_EHG_CHP_E!U65+TI_EHG_H_E!U65</f>
        <v>4.7880000000000013E-2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11969.605905002132</v>
      </c>
      <c r="D2" s="21">
        <f t="shared" ref="D2:X2" si="0">SUM(D3,D17,D22,D25,D26,D51,D52)</f>
        <v>13896.461367709215</v>
      </c>
      <c r="E2" s="21">
        <f t="shared" si="0"/>
        <v>15158.748260025346</v>
      </c>
      <c r="F2" s="21">
        <f t="shared" si="0"/>
        <v>20481.284268295316</v>
      </c>
      <c r="G2" s="21">
        <f t="shared" si="0"/>
        <v>18926.578816106565</v>
      </c>
      <c r="H2" s="21">
        <f t="shared" si="0"/>
        <v>16527.890723289762</v>
      </c>
      <c r="I2" s="21">
        <f t="shared" si="0"/>
        <v>22153.914841202833</v>
      </c>
      <c r="J2" s="21">
        <f t="shared" si="0"/>
        <v>21735.814137654968</v>
      </c>
      <c r="K2" s="21">
        <f t="shared" si="0"/>
        <v>21233.242970420673</v>
      </c>
      <c r="L2" s="21">
        <f t="shared" si="0"/>
        <v>18189.98276200836</v>
      </c>
      <c r="M2" s="21">
        <f t="shared" si="0"/>
        <v>16797.681006597886</v>
      </c>
      <c r="N2" s="21">
        <f t="shared" si="0"/>
        <v>19881.933645298508</v>
      </c>
      <c r="O2" s="21">
        <f t="shared" si="0"/>
        <v>18393.139194773492</v>
      </c>
      <c r="P2" s="21">
        <f t="shared" si="0"/>
        <v>14030.278284747581</v>
      </c>
      <c r="Q2" s="21">
        <f t="shared" si="0"/>
        <v>14437.440387001483</v>
      </c>
      <c r="R2" s="21">
        <f t="shared" si="0"/>
        <v>17002.795384662124</v>
      </c>
      <c r="S2" s="21">
        <f t="shared" si="0"/>
        <v>15583.065771422818</v>
      </c>
      <c r="T2" s="21">
        <f t="shared" si="0"/>
        <v>16863.850616230684</v>
      </c>
      <c r="U2" s="21">
        <f t="shared" si="0"/>
        <v>16764.976063673268</v>
      </c>
      <c r="V2" s="21">
        <f t="shared" si="0"/>
        <v>15129.263310636892</v>
      </c>
      <c r="W2" s="21">
        <f t="shared" si="0"/>
        <v>11154.340617375181</v>
      </c>
      <c r="X2" s="21">
        <f t="shared" si="0"/>
        <v>12856.996962541669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10009.325099757705</v>
      </c>
      <c r="D3" s="24">
        <f t="shared" si="1"/>
        <v>11423.434092309571</v>
      </c>
      <c r="E3" s="24">
        <f t="shared" si="1"/>
        <v>12453.007227777507</v>
      </c>
      <c r="F3" s="24">
        <f t="shared" si="1"/>
        <v>17828.989542621439</v>
      </c>
      <c r="G3" s="24">
        <f t="shared" si="1"/>
        <v>16484.56591967916</v>
      </c>
      <c r="H3" s="24">
        <f t="shared" si="1"/>
        <v>14729.414767380222</v>
      </c>
      <c r="I3" s="24">
        <f t="shared" si="1"/>
        <v>19237.538855295763</v>
      </c>
      <c r="J3" s="24">
        <f t="shared" si="1"/>
        <v>18628.59311573382</v>
      </c>
      <c r="K3" s="24">
        <f t="shared" si="1"/>
        <v>19081.872276366001</v>
      </c>
      <c r="L3" s="24">
        <f t="shared" si="1"/>
        <v>16698.077852671617</v>
      </c>
      <c r="M3" s="24">
        <f t="shared" si="1"/>
        <v>15535.488405049078</v>
      </c>
      <c r="N3" s="24">
        <f t="shared" si="1"/>
        <v>18423.655235706232</v>
      </c>
      <c r="O3" s="24">
        <f t="shared" si="1"/>
        <v>17011.605785660566</v>
      </c>
      <c r="P3" s="24">
        <f t="shared" si="1"/>
        <v>12179.259003077301</v>
      </c>
      <c r="Q3" s="24">
        <f t="shared" si="1"/>
        <v>12823.743486589741</v>
      </c>
      <c r="R3" s="24">
        <f t="shared" si="1"/>
        <v>14300.226396795655</v>
      </c>
      <c r="S3" s="24">
        <f t="shared" si="1"/>
        <v>12923.549790614739</v>
      </c>
      <c r="T3" s="24">
        <f t="shared" si="1"/>
        <v>14112.713320203764</v>
      </c>
      <c r="U3" s="24">
        <f t="shared" si="1"/>
        <v>13569.592534077517</v>
      </c>
      <c r="V3" s="24">
        <f t="shared" si="1"/>
        <v>12696.968310859391</v>
      </c>
      <c r="W3" s="24">
        <f t="shared" si="1"/>
        <v>8236.1684553702507</v>
      </c>
      <c r="X3" s="24">
        <f t="shared" si="1"/>
        <v>9908.5971274353396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10009.325099757705</v>
      </c>
      <c r="D8" s="19">
        <f t="shared" si="3"/>
        <v>11423.434092309571</v>
      </c>
      <c r="E8" s="19">
        <f t="shared" si="3"/>
        <v>12453.007227777507</v>
      </c>
      <c r="F8" s="19">
        <f t="shared" si="3"/>
        <v>17828.989542621439</v>
      </c>
      <c r="G8" s="19">
        <f t="shared" si="3"/>
        <v>16484.56591967916</v>
      </c>
      <c r="H8" s="19">
        <f t="shared" si="3"/>
        <v>14729.414767380222</v>
      </c>
      <c r="I8" s="19">
        <f t="shared" si="3"/>
        <v>19237.538855295763</v>
      </c>
      <c r="J8" s="19">
        <f t="shared" si="3"/>
        <v>18628.59311573382</v>
      </c>
      <c r="K8" s="19">
        <f t="shared" si="3"/>
        <v>19081.872276366001</v>
      </c>
      <c r="L8" s="19">
        <f t="shared" si="3"/>
        <v>16698.077852671617</v>
      </c>
      <c r="M8" s="19">
        <f t="shared" si="3"/>
        <v>15535.488405049078</v>
      </c>
      <c r="N8" s="19">
        <f t="shared" si="3"/>
        <v>18423.655235706232</v>
      </c>
      <c r="O8" s="19">
        <f t="shared" si="3"/>
        <v>17011.605785660566</v>
      </c>
      <c r="P8" s="19">
        <f t="shared" si="3"/>
        <v>12179.259003077301</v>
      </c>
      <c r="Q8" s="19">
        <f t="shared" si="3"/>
        <v>12823.743486589741</v>
      </c>
      <c r="R8" s="19">
        <f t="shared" si="3"/>
        <v>14300.226396795655</v>
      </c>
      <c r="S8" s="19">
        <f t="shared" si="3"/>
        <v>12923.549790614739</v>
      </c>
      <c r="T8" s="19">
        <f t="shared" si="3"/>
        <v>14112.713320203764</v>
      </c>
      <c r="U8" s="19">
        <f t="shared" si="3"/>
        <v>13569.592534077517</v>
      </c>
      <c r="V8" s="19">
        <f t="shared" si="3"/>
        <v>12696.968310859391</v>
      </c>
      <c r="W8" s="19">
        <f t="shared" si="3"/>
        <v>8236.1684553702507</v>
      </c>
      <c r="X8" s="19">
        <f t="shared" si="3"/>
        <v>9908.5971274353396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11.40193044625555</v>
      </c>
      <c r="H9" s="8">
        <v>20.52334041784604</v>
      </c>
      <c r="I9" s="8">
        <v>96.025769462244497</v>
      </c>
      <c r="J9" s="8">
        <v>51.447150000000008</v>
      </c>
      <c r="K9" s="8">
        <v>250.80069769010629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10009.325099757705</v>
      </c>
      <c r="D10" s="8">
        <v>11423.434092309571</v>
      </c>
      <c r="E10" s="8">
        <v>12453.007227777507</v>
      </c>
      <c r="F10" s="8">
        <v>17828.989542621439</v>
      </c>
      <c r="G10" s="8">
        <v>16473.163989232904</v>
      </c>
      <c r="H10" s="8">
        <v>14708.891426962376</v>
      </c>
      <c r="I10" s="8">
        <v>19141.513085833518</v>
      </c>
      <c r="J10" s="8">
        <v>18577.14596573382</v>
      </c>
      <c r="K10" s="8">
        <v>18831.071578675896</v>
      </c>
      <c r="L10" s="8">
        <v>16698.077852671617</v>
      </c>
      <c r="M10" s="8">
        <v>15535.488405049078</v>
      </c>
      <c r="N10" s="8">
        <v>18423.655235706232</v>
      </c>
      <c r="O10" s="8">
        <v>17011.605785660566</v>
      </c>
      <c r="P10" s="8">
        <v>12179.259003077301</v>
      </c>
      <c r="Q10" s="8">
        <v>12823.743486589741</v>
      </c>
      <c r="R10" s="8">
        <v>14300.226396795655</v>
      </c>
      <c r="S10" s="8">
        <v>12923.549790614739</v>
      </c>
      <c r="T10" s="8">
        <v>14112.713320203764</v>
      </c>
      <c r="U10" s="8">
        <v>13569.592534077517</v>
      </c>
      <c r="V10" s="8">
        <v>12696.968310859391</v>
      </c>
      <c r="W10" s="8">
        <v>8236.1684553702507</v>
      </c>
      <c r="X10" s="8">
        <v>9908.5971274353396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204.19254213374504</v>
      </c>
      <c r="K17" s="27">
        <f t="shared" si="5"/>
        <v>179.58292660529222</v>
      </c>
      <c r="L17" s="27">
        <f t="shared" si="5"/>
        <v>93.013804615879451</v>
      </c>
      <c r="M17" s="27">
        <f t="shared" si="5"/>
        <v>163.59068256259349</v>
      </c>
      <c r="N17" s="27">
        <f t="shared" si="5"/>
        <v>138.50207279999998</v>
      </c>
      <c r="O17" s="27">
        <f t="shared" si="5"/>
        <v>104.98088472405554</v>
      </c>
      <c r="P17" s="27">
        <f t="shared" si="5"/>
        <v>208.27481770466235</v>
      </c>
      <c r="Q17" s="27">
        <f t="shared" si="5"/>
        <v>178.43913830596765</v>
      </c>
      <c r="R17" s="27">
        <f t="shared" si="5"/>
        <v>398.9835266218787</v>
      </c>
      <c r="S17" s="27">
        <f t="shared" si="5"/>
        <v>431.02020233206622</v>
      </c>
      <c r="T17" s="27">
        <f t="shared" si="5"/>
        <v>318.04470645375307</v>
      </c>
      <c r="U17" s="27">
        <f t="shared" si="5"/>
        <v>463.3604343063418</v>
      </c>
      <c r="V17" s="27">
        <f t="shared" si="5"/>
        <v>576.06871158707963</v>
      </c>
      <c r="W17" s="27">
        <f t="shared" si="5"/>
        <v>635.53950971183258</v>
      </c>
      <c r="X17" s="27">
        <f t="shared" si="5"/>
        <v>830.1678853053827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204.19254213374504</v>
      </c>
      <c r="K20" s="8">
        <v>179.58292660529222</v>
      </c>
      <c r="L20" s="8">
        <v>93.013804615879451</v>
      </c>
      <c r="M20" s="8">
        <v>163.59068256259349</v>
      </c>
      <c r="N20" s="8">
        <v>138.50207279999998</v>
      </c>
      <c r="O20" s="8">
        <v>104.98088472405554</v>
      </c>
      <c r="P20" s="8">
        <v>208.27481770466235</v>
      </c>
      <c r="Q20" s="8">
        <v>178.43913830596765</v>
      </c>
      <c r="R20" s="8">
        <v>398.9835266218787</v>
      </c>
      <c r="S20" s="8">
        <v>431.02020233206622</v>
      </c>
      <c r="T20" s="8">
        <v>318.04470645375307</v>
      </c>
      <c r="U20" s="8">
        <v>463.3604343063418</v>
      </c>
      <c r="V20" s="8">
        <v>576.06871158707963</v>
      </c>
      <c r="W20" s="8">
        <v>635.53950971183258</v>
      </c>
      <c r="X20" s="8">
        <v>830.1678853053827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114.43883358572312</v>
      </c>
      <c r="D26" s="27">
        <f t="shared" si="7"/>
        <v>463.69423567731724</v>
      </c>
      <c r="E26" s="27">
        <f t="shared" si="7"/>
        <v>648.50962968654324</v>
      </c>
      <c r="F26" s="27">
        <f t="shared" si="7"/>
        <v>260.54665758808164</v>
      </c>
      <c r="G26" s="27">
        <f t="shared" si="7"/>
        <v>419.96871013263092</v>
      </c>
      <c r="H26" s="27">
        <f t="shared" si="7"/>
        <v>301.51285581191587</v>
      </c>
      <c r="I26" s="27">
        <f t="shared" si="7"/>
        <v>195.50380710594024</v>
      </c>
      <c r="J26" s="27">
        <f t="shared" si="7"/>
        <v>194.42093231168758</v>
      </c>
      <c r="K26" s="27">
        <f t="shared" si="7"/>
        <v>120.5502604237405</v>
      </c>
      <c r="L26" s="27">
        <f t="shared" si="7"/>
        <v>305.91161711179114</v>
      </c>
      <c r="M26" s="27">
        <f t="shared" si="7"/>
        <v>182.93485428324709</v>
      </c>
      <c r="N26" s="27">
        <f t="shared" si="7"/>
        <v>160.72828914779947</v>
      </c>
      <c r="O26" s="27">
        <f t="shared" si="7"/>
        <v>67.912107440426524</v>
      </c>
      <c r="P26" s="27">
        <f t="shared" si="7"/>
        <v>44.594003797890622</v>
      </c>
      <c r="Q26" s="27">
        <f t="shared" si="7"/>
        <v>53.417815909643423</v>
      </c>
      <c r="R26" s="27">
        <f t="shared" si="7"/>
        <v>24.257189087388319</v>
      </c>
      <c r="S26" s="27">
        <f t="shared" si="7"/>
        <v>20.963067839999997</v>
      </c>
      <c r="T26" s="27">
        <f t="shared" si="7"/>
        <v>12.479833872649772</v>
      </c>
      <c r="U26" s="27">
        <f t="shared" si="7"/>
        <v>21.509460221584742</v>
      </c>
      <c r="V26" s="27">
        <f t="shared" si="7"/>
        <v>47.462276062377491</v>
      </c>
      <c r="W26" s="27">
        <f t="shared" si="7"/>
        <v>37.400758939916344</v>
      </c>
      <c r="X26" s="27">
        <f t="shared" si="7"/>
        <v>17.32546881735459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114.43883358572312</v>
      </c>
      <c r="D33" s="19">
        <f t="shared" si="9"/>
        <v>463.69423567731724</v>
      </c>
      <c r="E33" s="19">
        <f t="shared" si="9"/>
        <v>648.50962968654324</v>
      </c>
      <c r="F33" s="19">
        <f t="shared" si="9"/>
        <v>260.54665758808164</v>
      </c>
      <c r="G33" s="19">
        <f t="shared" si="9"/>
        <v>419.96871013263092</v>
      </c>
      <c r="H33" s="19">
        <f t="shared" si="9"/>
        <v>301.51285581191587</v>
      </c>
      <c r="I33" s="19">
        <f t="shared" si="9"/>
        <v>195.50380710594024</v>
      </c>
      <c r="J33" s="19">
        <f t="shared" si="9"/>
        <v>194.42093231168758</v>
      </c>
      <c r="K33" s="19">
        <f t="shared" si="9"/>
        <v>120.5502604237405</v>
      </c>
      <c r="L33" s="19">
        <f t="shared" si="9"/>
        <v>305.91161711179114</v>
      </c>
      <c r="M33" s="19">
        <f t="shared" si="9"/>
        <v>182.93485428324709</v>
      </c>
      <c r="N33" s="19">
        <f t="shared" si="9"/>
        <v>160.72828914779947</v>
      </c>
      <c r="O33" s="19">
        <f t="shared" si="9"/>
        <v>67.912107440426524</v>
      </c>
      <c r="P33" s="19">
        <f t="shared" si="9"/>
        <v>44.594003797890622</v>
      </c>
      <c r="Q33" s="19">
        <f t="shared" si="9"/>
        <v>53.417815909643423</v>
      </c>
      <c r="R33" s="19">
        <f t="shared" si="9"/>
        <v>24.257189087388319</v>
      </c>
      <c r="S33" s="19">
        <f t="shared" si="9"/>
        <v>20.963067839999997</v>
      </c>
      <c r="T33" s="19">
        <f t="shared" si="9"/>
        <v>12.479833872649772</v>
      </c>
      <c r="U33" s="19">
        <f t="shared" si="9"/>
        <v>21.509460221584742</v>
      </c>
      <c r="V33" s="19">
        <f t="shared" si="9"/>
        <v>47.462276062377491</v>
      </c>
      <c r="W33" s="19">
        <f t="shared" si="9"/>
        <v>37.400758939916344</v>
      </c>
      <c r="X33" s="19">
        <f t="shared" si="9"/>
        <v>17.32546881735459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18.807192157811432</v>
      </c>
      <c r="J34" s="8">
        <v>20.982581788034977</v>
      </c>
      <c r="K34" s="8">
        <v>23.214705628532574</v>
      </c>
      <c r="L34" s="8">
        <v>35.651144541939104</v>
      </c>
      <c r="M34" s="8">
        <v>32.789018678397532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3.0159637199999989</v>
      </c>
      <c r="I37" s="8">
        <v>6.0321769199999977</v>
      </c>
      <c r="J37" s="8">
        <v>3.0274398000000007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3.21554772</v>
      </c>
      <c r="U37" s="8">
        <v>0.98918820000000007</v>
      </c>
      <c r="V37" s="8">
        <v>0.31384584000000004</v>
      </c>
      <c r="W37" s="8">
        <v>0.21704759999999998</v>
      </c>
      <c r="X37" s="8">
        <v>0.34977095999999991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3.2694807341940431</v>
      </c>
      <c r="D43" s="8">
        <v>3.6150899867490351</v>
      </c>
      <c r="E43" s="8">
        <v>3.1861814399999999</v>
      </c>
      <c r="F43" s="8">
        <v>10.327910293417183</v>
      </c>
      <c r="G43" s="8">
        <v>3.6235003586196202</v>
      </c>
      <c r="H43" s="8">
        <v>3.4758359515931159</v>
      </c>
      <c r="I43" s="8">
        <v>0</v>
      </c>
      <c r="J43" s="8">
        <v>28.577093795856644</v>
      </c>
      <c r="K43" s="8">
        <v>4.0439999146014065</v>
      </c>
      <c r="L43" s="8">
        <v>10.753671843223998</v>
      </c>
      <c r="M43" s="8">
        <v>18.586690102454764</v>
      </c>
      <c r="N43" s="8">
        <v>20.483308146057333</v>
      </c>
      <c r="O43" s="8">
        <v>33.241125107813744</v>
      </c>
      <c r="P43" s="8">
        <v>38.395506485969349</v>
      </c>
      <c r="Q43" s="8">
        <v>47.166458042514492</v>
      </c>
      <c r="R43" s="8">
        <v>24.257189087388319</v>
      </c>
      <c r="S43" s="8">
        <v>20.963067839999997</v>
      </c>
      <c r="T43" s="8">
        <v>4.6419429088133146</v>
      </c>
      <c r="U43" s="8">
        <v>13.941302981584743</v>
      </c>
      <c r="V43" s="8">
        <v>41.339900782377491</v>
      </c>
      <c r="W43" s="8">
        <v>33.849226459916345</v>
      </c>
      <c r="X43" s="8">
        <v>13.254870839050131</v>
      </c>
    </row>
    <row r="44" spans="1:24" ht="11.25" customHeight="1" x14ac:dyDescent="0.2">
      <c r="A44" s="28" t="s">
        <v>74</v>
      </c>
      <c r="B44" s="7" t="s">
        <v>75</v>
      </c>
      <c r="C44" s="8">
        <v>108.09925197152907</v>
      </c>
      <c r="D44" s="8">
        <v>457.00904481056818</v>
      </c>
      <c r="E44" s="8">
        <v>642.25334736654327</v>
      </c>
      <c r="F44" s="8">
        <v>247.14864641466448</v>
      </c>
      <c r="G44" s="8">
        <v>413.27510889401128</v>
      </c>
      <c r="H44" s="8">
        <v>295.02105614032274</v>
      </c>
      <c r="I44" s="8">
        <v>170.66443802812881</v>
      </c>
      <c r="J44" s="8">
        <v>45.053715887795967</v>
      </c>
      <c r="K44" s="8">
        <v>93.291554880606512</v>
      </c>
      <c r="L44" s="8">
        <v>188.11696940662807</v>
      </c>
      <c r="M44" s="8">
        <v>131.55914550239478</v>
      </c>
      <c r="N44" s="8">
        <v>140.24498100174213</v>
      </c>
      <c r="O44" s="8">
        <v>34.670982332612773</v>
      </c>
      <c r="P44" s="8">
        <v>6.198497311921269</v>
      </c>
      <c r="Q44" s="8">
        <v>6.2513578671289283</v>
      </c>
      <c r="R44" s="8">
        <v>0</v>
      </c>
      <c r="S44" s="8">
        <v>0</v>
      </c>
      <c r="T44" s="8">
        <v>4.6188332438364563</v>
      </c>
      <c r="U44" s="8">
        <v>6.5789690400000014</v>
      </c>
      <c r="V44" s="8">
        <v>5.8085294400000009</v>
      </c>
      <c r="W44" s="8">
        <v>3.3344848800000011</v>
      </c>
      <c r="X44" s="8">
        <v>3.7208270183044578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3.5099999999999997E-3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96.780101039999991</v>
      </c>
      <c r="K50" s="8">
        <v>0</v>
      </c>
      <c r="L50" s="8">
        <v>71.389831319999985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1845.8419716587025</v>
      </c>
      <c r="D51" s="27">
        <v>2009.3330397223247</v>
      </c>
      <c r="E51" s="27">
        <v>2057.2314025612968</v>
      </c>
      <c r="F51" s="27">
        <v>2391.7480680857948</v>
      </c>
      <c r="G51" s="27">
        <v>2022.044186294773</v>
      </c>
      <c r="H51" s="27">
        <v>1496.963100097624</v>
      </c>
      <c r="I51" s="27">
        <v>2720.8721788011317</v>
      </c>
      <c r="J51" s="27">
        <v>2708.6075474757154</v>
      </c>
      <c r="K51" s="27">
        <v>1851.2375070256378</v>
      </c>
      <c r="L51" s="27">
        <v>1092.9794876090759</v>
      </c>
      <c r="M51" s="27">
        <v>915.66706470296708</v>
      </c>
      <c r="N51" s="27">
        <v>1159.0480476444752</v>
      </c>
      <c r="O51" s="27">
        <v>1208.6404169484463</v>
      </c>
      <c r="P51" s="27">
        <v>1597.8642313677285</v>
      </c>
      <c r="Q51" s="27">
        <v>1381.5537173961311</v>
      </c>
      <c r="R51" s="27">
        <v>2279.0420433572035</v>
      </c>
      <c r="S51" s="27">
        <v>2207.2464818360118</v>
      </c>
      <c r="T51" s="27">
        <v>2420.6086373005173</v>
      </c>
      <c r="U51" s="27">
        <v>2710.5095166678229</v>
      </c>
      <c r="V51" s="27">
        <v>1808.7470237280424</v>
      </c>
      <c r="W51" s="27">
        <v>2245.2282897531809</v>
      </c>
      <c r="X51" s="27">
        <v>2100.8936109835918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0.28622880000000006</v>
      </c>
      <c r="Q52" s="27">
        <f t="shared" si="10"/>
        <v>0.28622880000000006</v>
      </c>
      <c r="R52" s="27">
        <f t="shared" si="10"/>
        <v>0.28622880000000006</v>
      </c>
      <c r="S52" s="27">
        <f t="shared" si="10"/>
        <v>0.28622880000000006</v>
      </c>
      <c r="T52" s="27">
        <f t="shared" si="10"/>
        <v>4.1184000000000004E-3</v>
      </c>
      <c r="U52" s="27">
        <f t="shared" si="10"/>
        <v>4.1184000000000004E-3</v>
      </c>
      <c r="V52" s="27">
        <f t="shared" si="10"/>
        <v>1.6988400000000001E-2</v>
      </c>
      <c r="W52" s="27">
        <f t="shared" si="10"/>
        <v>3.6036000000000002E-3</v>
      </c>
      <c r="X52" s="27">
        <f t="shared" si="10"/>
        <v>1.2869999999999998E-2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0.28622880000000006</v>
      </c>
      <c r="Q53" s="8">
        <v>0.28622880000000006</v>
      </c>
      <c r="R53" s="8">
        <v>0.28622880000000006</v>
      </c>
      <c r="S53" s="8">
        <v>0.28622880000000006</v>
      </c>
      <c r="T53" s="8">
        <v>4.1184000000000004E-3</v>
      </c>
      <c r="U53" s="8">
        <v>4.1184000000000004E-3</v>
      </c>
      <c r="V53" s="8">
        <v>1.6988400000000001E-2</v>
      </c>
      <c r="W53" s="8">
        <v>3.6036000000000002E-3</v>
      </c>
      <c r="X53" s="8">
        <v>1.2869999999999998E-2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0.51821619421090903</v>
      </c>
      <c r="E61" s="49">
        <f t="shared" si="11"/>
        <v>0</v>
      </c>
      <c r="F61" s="49">
        <f t="shared" si="11"/>
        <v>0</v>
      </c>
      <c r="G61" s="49">
        <f t="shared" si="11"/>
        <v>4.30128878442172</v>
      </c>
      <c r="H61" s="49">
        <f t="shared" si="11"/>
        <v>5.0883476770902289</v>
      </c>
      <c r="I61" s="49">
        <f t="shared" si="11"/>
        <v>1.9781371383915789</v>
      </c>
      <c r="J61" s="49">
        <f t="shared" si="11"/>
        <v>0</v>
      </c>
      <c r="K61" s="49">
        <f t="shared" si="11"/>
        <v>0</v>
      </c>
      <c r="L61" s="49">
        <f t="shared" si="11"/>
        <v>6.0450262552509724</v>
      </c>
      <c r="M61" s="49">
        <f t="shared" si="11"/>
        <v>31.131123731577713</v>
      </c>
      <c r="N61" s="49">
        <f t="shared" si="11"/>
        <v>68.21329113822128</v>
      </c>
      <c r="O61" s="49">
        <f t="shared" si="11"/>
        <v>26.06072733528547</v>
      </c>
      <c r="P61" s="49">
        <f t="shared" si="11"/>
        <v>48.081284345290548</v>
      </c>
      <c r="Q61" s="49">
        <f t="shared" si="11"/>
        <v>224.31674985720926</v>
      </c>
      <c r="R61" s="49">
        <f t="shared" si="11"/>
        <v>136.28571003946911</v>
      </c>
      <c r="S61" s="49">
        <f t="shared" si="11"/>
        <v>121.44730768807386</v>
      </c>
      <c r="T61" s="49">
        <f t="shared" si="11"/>
        <v>134.41612802956831</v>
      </c>
      <c r="U61" s="49">
        <f t="shared" si="11"/>
        <v>45.088004374776347</v>
      </c>
      <c r="V61" s="49">
        <f t="shared" si="11"/>
        <v>94.572882580934888</v>
      </c>
      <c r="W61" s="49">
        <f t="shared" si="11"/>
        <v>121.72968519725711</v>
      </c>
      <c r="X61" s="49">
        <f t="shared" si="11"/>
        <v>60.928496601207833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0.51821619421090903</v>
      </c>
      <c r="E62" s="52">
        <v>0</v>
      </c>
      <c r="F62" s="52">
        <v>0</v>
      </c>
      <c r="G62" s="52">
        <v>4.30128878442172</v>
      </c>
      <c r="H62" s="52">
        <v>5.0883476770902289</v>
      </c>
      <c r="I62" s="52">
        <v>1.9781371383915789</v>
      </c>
      <c r="J62" s="52">
        <v>0</v>
      </c>
      <c r="K62" s="52">
        <v>0</v>
      </c>
      <c r="L62" s="52">
        <v>6.0450262552509724</v>
      </c>
      <c r="M62" s="52">
        <v>31.131123731577713</v>
      </c>
      <c r="N62" s="52">
        <v>68.21329113822128</v>
      </c>
      <c r="O62" s="52">
        <v>26.06072733528547</v>
      </c>
      <c r="P62" s="52">
        <v>39.945862505290549</v>
      </c>
      <c r="Q62" s="52">
        <v>207.85836071704736</v>
      </c>
      <c r="R62" s="52">
        <v>121.02083357353754</v>
      </c>
      <c r="S62" s="52">
        <v>112.32908584807386</v>
      </c>
      <c r="T62" s="52">
        <v>124.39176458956833</v>
      </c>
      <c r="U62" s="52">
        <v>32.496567334776344</v>
      </c>
      <c r="V62" s="52">
        <v>85.962768340934886</v>
      </c>
      <c r="W62" s="52">
        <v>106.45186263725711</v>
      </c>
      <c r="X62" s="52">
        <v>52.719757881207833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8.1354218399999993</v>
      </c>
      <c r="Q64" s="52">
        <v>16.458389140161909</v>
      </c>
      <c r="R64" s="52">
        <v>15.26487646593157</v>
      </c>
      <c r="S64" s="52">
        <v>9.1182218400000004</v>
      </c>
      <c r="T64" s="52">
        <v>10.02436344</v>
      </c>
      <c r="U64" s="52">
        <v>12.591437040000001</v>
      </c>
      <c r="V64" s="52">
        <v>8.6101142399999997</v>
      </c>
      <c r="W64" s="52">
        <v>15.277822559999999</v>
      </c>
      <c r="X64" s="52">
        <v>8.2087387199999995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25682.513065604013</v>
      </c>
      <c r="D2" s="21">
        <f t="shared" ref="D2:X2" si="0">SUM(D3,D17,D22,D25,D26,D51,D52)</f>
        <v>25241.576807396414</v>
      </c>
      <c r="E2" s="21">
        <f t="shared" si="0"/>
        <v>22835.413020109256</v>
      </c>
      <c r="F2" s="21">
        <f t="shared" si="0"/>
        <v>23355.284399353641</v>
      </c>
      <c r="G2" s="21">
        <f t="shared" si="0"/>
        <v>20809.496270382009</v>
      </c>
      <c r="H2" s="21">
        <f t="shared" si="0"/>
        <v>20309.526613070731</v>
      </c>
      <c r="I2" s="21">
        <f t="shared" si="0"/>
        <v>19106.765308725699</v>
      </c>
      <c r="J2" s="21">
        <f t="shared" si="0"/>
        <v>20350.4492571132</v>
      </c>
      <c r="K2" s="21">
        <f t="shared" si="0"/>
        <v>18935.499246242613</v>
      </c>
      <c r="L2" s="21">
        <f t="shared" si="0"/>
        <v>15074.487536577297</v>
      </c>
      <c r="M2" s="21">
        <f t="shared" si="0"/>
        <v>14360.872663779108</v>
      </c>
      <c r="N2" s="21">
        <f t="shared" si="0"/>
        <v>16017.63444122842</v>
      </c>
      <c r="O2" s="21">
        <f t="shared" si="0"/>
        <v>15782.177276671802</v>
      </c>
      <c r="P2" s="21">
        <f t="shared" si="0"/>
        <v>12549.404242204053</v>
      </c>
      <c r="Q2" s="21">
        <f t="shared" si="0"/>
        <v>11502.048408352413</v>
      </c>
      <c r="R2" s="21">
        <f t="shared" si="0"/>
        <v>10120.540192945642</v>
      </c>
      <c r="S2" s="21">
        <f t="shared" si="0"/>
        <v>9572.6757903103571</v>
      </c>
      <c r="T2" s="21">
        <f t="shared" si="0"/>
        <v>8987.0461781277627</v>
      </c>
      <c r="U2" s="21">
        <f t="shared" si="0"/>
        <v>8024.8447090597829</v>
      </c>
      <c r="V2" s="21">
        <f t="shared" si="0"/>
        <v>7722.8710271964519</v>
      </c>
      <c r="W2" s="21">
        <f t="shared" si="0"/>
        <v>6534.1637303239804</v>
      </c>
      <c r="X2" s="21">
        <f t="shared" si="0"/>
        <v>5626.0625740713313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13000.193265610409</v>
      </c>
      <c r="D3" s="24">
        <f t="shared" si="1"/>
        <v>11614.229942106505</v>
      </c>
      <c r="E3" s="24">
        <f t="shared" si="1"/>
        <v>11296.395458339997</v>
      </c>
      <c r="F3" s="24">
        <f t="shared" si="1"/>
        <v>10412.296551097592</v>
      </c>
      <c r="G3" s="24">
        <f t="shared" si="1"/>
        <v>10331.130221219995</v>
      </c>
      <c r="H3" s="24">
        <f t="shared" si="1"/>
        <v>10801.774173591399</v>
      </c>
      <c r="I3" s="24">
        <f t="shared" si="1"/>
        <v>10687.057055786463</v>
      </c>
      <c r="J3" s="24">
        <f t="shared" si="1"/>
        <v>12820.980340321277</v>
      </c>
      <c r="K3" s="24">
        <f t="shared" si="1"/>
        <v>12129.502401663151</v>
      </c>
      <c r="L3" s="24">
        <f t="shared" si="1"/>
        <v>9587.7533478593359</v>
      </c>
      <c r="M3" s="24">
        <f t="shared" si="1"/>
        <v>8887.740608238968</v>
      </c>
      <c r="N3" s="24">
        <f t="shared" si="1"/>
        <v>10223.166263528175</v>
      </c>
      <c r="O3" s="24">
        <f t="shared" si="1"/>
        <v>10022.494964917652</v>
      </c>
      <c r="P3" s="24">
        <f t="shared" si="1"/>
        <v>8194.2524779232754</v>
      </c>
      <c r="Q3" s="24">
        <f t="shared" si="1"/>
        <v>7277.1536970308034</v>
      </c>
      <c r="R3" s="24">
        <f t="shared" si="1"/>
        <v>6100.4669527451833</v>
      </c>
      <c r="S3" s="24">
        <f t="shared" si="1"/>
        <v>5007.3326336622777</v>
      </c>
      <c r="T3" s="24">
        <f t="shared" si="1"/>
        <v>4323.8620006944366</v>
      </c>
      <c r="U3" s="24">
        <f t="shared" si="1"/>
        <v>3732.4299223836319</v>
      </c>
      <c r="V3" s="24">
        <f t="shared" si="1"/>
        <v>3638.0679453882162</v>
      </c>
      <c r="W3" s="24">
        <f t="shared" si="1"/>
        <v>2753.2447912003909</v>
      </c>
      <c r="X3" s="24">
        <f t="shared" si="1"/>
        <v>2238.5572263848585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768.45665164429226</v>
      </c>
      <c r="D4" s="19">
        <f t="shared" si="2"/>
        <v>1298.5670199553083</v>
      </c>
      <c r="E4" s="19">
        <f t="shared" si="2"/>
        <v>668.26706451511598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768.45665164429226</v>
      </c>
      <c r="D7" s="8">
        <v>1298.5670199553083</v>
      </c>
      <c r="E7" s="8">
        <v>668.26706451511598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12231.736613966117</v>
      </c>
      <c r="D8" s="19">
        <f t="shared" si="3"/>
        <v>10315.662922151198</v>
      </c>
      <c r="E8" s="19">
        <f t="shared" si="3"/>
        <v>10628.128393824882</v>
      </c>
      <c r="F8" s="19">
        <f t="shared" si="3"/>
        <v>10412.296551097592</v>
      </c>
      <c r="G8" s="19">
        <f t="shared" si="3"/>
        <v>10331.130221219995</v>
      </c>
      <c r="H8" s="19">
        <f t="shared" si="3"/>
        <v>10801.774173591399</v>
      </c>
      <c r="I8" s="19">
        <f t="shared" si="3"/>
        <v>10687.057055786463</v>
      </c>
      <c r="J8" s="19">
        <f t="shared" si="3"/>
        <v>12820.980340321277</v>
      </c>
      <c r="K8" s="19">
        <f t="shared" si="3"/>
        <v>12129.502401663151</v>
      </c>
      <c r="L8" s="19">
        <f t="shared" si="3"/>
        <v>9587.7533478593359</v>
      </c>
      <c r="M8" s="19">
        <f t="shared" si="3"/>
        <v>8887.740608238968</v>
      </c>
      <c r="N8" s="19">
        <f t="shared" si="3"/>
        <v>10223.166263528175</v>
      </c>
      <c r="O8" s="19">
        <f t="shared" si="3"/>
        <v>10022.494964917652</v>
      </c>
      <c r="P8" s="19">
        <f t="shared" si="3"/>
        <v>8194.2524779232754</v>
      </c>
      <c r="Q8" s="19">
        <f t="shared" si="3"/>
        <v>7277.1536970308034</v>
      </c>
      <c r="R8" s="19">
        <f t="shared" si="3"/>
        <v>6100.4669527451833</v>
      </c>
      <c r="S8" s="19">
        <f t="shared" si="3"/>
        <v>5007.3326336622777</v>
      </c>
      <c r="T8" s="19">
        <f t="shared" si="3"/>
        <v>4323.8620006944366</v>
      </c>
      <c r="U8" s="19">
        <f t="shared" si="3"/>
        <v>3732.4299223836319</v>
      </c>
      <c r="V8" s="19">
        <f t="shared" si="3"/>
        <v>3638.0679453882162</v>
      </c>
      <c r="W8" s="19">
        <f t="shared" si="3"/>
        <v>2753.2447912003909</v>
      </c>
      <c r="X8" s="19">
        <f t="shared" si="3"/>
        <v>2238.5572263848585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880.3575029066609</v>
      </c>
      <c r="H9" s="8">
        <v>747.95561767042045</v>
      </c>
      <c r="I9" s="8">
        <v>875.6624125069194</v>
      </c>
      <c r="J9" s="8">
        <v>2075.7765374999999</v>
      </c>
      <c r="K9" s="8">
        <v>886.92256142438816</v>
      </c>
      <c r="L9" s="8">
        <v>855.17280889594917</v>
      </c>
      <c r="M9" s="8">
        <v>902.67220217472072</v>
      </c>
      <c r="N9" s="8">
        <v>1280.2158289888941</v>
      </c>
      <c r="O9" s="8">
        <v>1541.4102700414869</v>
      </c>
      <c r="P9" s="8">
        <v>741.11994116203414</v>
      </c>
      <c r="Q9" s="8">
        <v>565.72241459525196</v>
      </c>
      <c r="R9" s="8">
        <v>446.39853035828412</v>
      </c>
      <c r="S9" s="8">
        <v>360.26203845627049</v>
      </c>
      <c r="T9" s="8">
        <v>518.83673103146407</v>
      </c>
      <c r="U9" s="8">
        <v>492.08322583703068</v>
      </c>
      <c r="V9" s="8">
        <v>586.0163223016965</v>
      </c>
      <c r="W9" s="8">
        <v>355.83538575501632</v>
      </c>
      <c r="X9" s="8">
        <v>212.4725716788316</v>
      </c>
    </row>
    <row r="10" spans="1:24" ht="11.25" customHeight="1" x14ac:dyDescent="0.2">
      <c r="A10" s="28" t="s">
        <v>12</v>
      </c>
      <c r="B10" s="7" t="s">
        <v>13</v>
      </c>
      <c r="C10" s="8">
        <v>12231.736613966117</v>
      </c>
      <c r="D10" s="8">
        <v>10315.662922151198</v>
      </c>
      <c r="E10" s="8">
        <v>10628.128393824882</v>
      </c>
      <c r="F10" s="8">
        <v>10412.296551097592</v>
      </c>
      <c r="G10" s="8">
        <v>9450.7727183133338</v>
      </c>
      <c r="H10" s="8">
        <v>10053.818555920978</v>
      </c>
      <c r="I10" s="8">
        <v>9811.3946432795437</v>
      </c>
      <c r="J10" s="8">
        <v>10745.203802821277</v>
      </c>
      <c r="K10" s="8">
        <v>11242.579840238763</v>
      </c>
      <c r="L10" s="8">
        <v>8732.5805389633861</v>
      </c>
      <c r="M10" s="8">
        <v>7985.068406064247</v>
      </c>
      <c r="N10" s="8">
        <v>8942.9504345392816</v>
      </c>
      <c r="O10" s="8">
        <v>8481.0846948761646</v>
      </c>
      <c r="P10" s="8">
        <v>7453.1325367612408</v>
      </c>
      <c r="Q10" s="8">
        <v>6711.4312824355511</v>
      </c>
      <c r="R10" s="8">
        <v>5654.0684223868993</v>
      </c>
      <c r="S10" s="8">
        <v>4647.0705952060071</v>
      </c>
      <c r="T10" s="8">
        <v>3805.0252696629723</v>
      </c>
      <c r="U10" s="8">
        <v>3240.3466965466014</v>
      </c>
      <c r="V10" s="8">
        <v>3052.0516230865196</v>
      </c>
      <c r="W10" s="8">
        <v>2397.4094054453744</v>
      </c>
      <c r="X10" s="8">
        <v>2026.0846547060271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895.02811199999996</v>
      </c>
      <c r="D17" s="27">
        <f t="shared" si="5"/>
        <v>1438.9501680000001</v>
      </c>
      <c r="E17" s="27">
        <f t="shared" si="5"/>
        <v>1584.407592</v>
      </c>
      <c r="F17" s="27">
        <f t="shared" si="5"/>
        <v>1491.9311520000001</v>
      </c>
      <c r="G17" s="27">
        <f t="shared" si="5"/>
        <v>1405.8297359999999</v>
      </c>
      <c r="H17" s="27">
        <f t="shared" si="5"/>
        <v>860.51124000000004</v>
      </c>
      <c r="I17" s="27">
        <f t="shared" si="5"/>
        <v>668.95934399999999</v>
      </c>
      <c r="J17" s="27">
        <f t="shared" si="5"/>
        <v>671.87914665801497</v>
      </c>
      <c r="K17" s="27">
        <f t="shared" si="5"/>
        <v>214.57696939470782</v>
      </c>
      <c r="L17" s="27">
        <f t="shared" si="5"/>
        <v>50.024940432336656</v>
      </c>
      <c r="M17" s="27">
        <f t="shared" si="5"/>
        <v>137.24992626007955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120.40322898765713</v>
      </c>
      <c r="R17" s="27">
        <f t="shared" si="5"/>
        <v>83.074638841240443</v>
      </c>
      <c r="S17" s="27">
        <f t="shared" si="5"/>
        <v>44.09716381209234</v>
      </c>
      <c r="T17" s="27">
        <f t="shared" si="5"/>
        <v>73.365805898470413</v>
      </c>
      <c r="U17" s="27">
        <f t="shared" si="5"/>
        <v>62.618250732700986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72.127799999999993</v>
      </c>
      <c r="D19" s="8">
        <v>30.009959999999989</v>
      </c>
      <c r="E19" s="8">
        <v>12.187799999999999</v>
      </c>
      <c r="F19" s="8">
        <v>8.631359999999999</v>
      </c>
      <c r="G19" s="8">
        <v>10.669319999999999</v>
      </c>
      <c r="H19" s="8">
        <v>7.7122799999999989</v>
      </c>
      <c r="I19" s="8">
        <v>1.2787199999999999</v>
      </c>
      <c r="J19" s="8">
        <v>7.9919999999999991E-2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822.90031199999999</v>
      </c>
      <c r="D20" s="8">
        <v>1408.940208</v>
      </c>
      <c r="E20" s="8">
        <v>1572.2197920000001</v>
      </c>
      <c r="F20" s="8">
        <v>1483.299792</v>
      </c>
      <c r="G20" s="8">
        <v>1395.1604159999999</v>
      </c>
      <c r="H20" s="8">
        <v>852.79896000000008</v>
      </c>
      <c r="I20" s="8">
        <v>667.68062399999997</v>
      </c>
      <c r="J20" s="8">
        <v>671.79922665801496</v>
      </c>
      <c r="K20" s="8">
        <v>214.57696939470782</v>
      </c>
      <c r="L20" s="8">
        <v>50.024940432336656</v>
      </c>
      <c r="M20" s="8">
        <v>137.24992626007955</v>
      </c>
      <c r="N20" s="8">
        <v>0</v>
      </c>
      <c r="O20" s="8">
        <v>0</v>
      </c>
      <c r="P20" s="8">
        <v>0</v>
      </c>
      <c r="Q20" s="8">
        <v>120.40322898765713</v>
      </c>
      <c r="R20" s="8">
        <v>83.074638841240443</v>
      </c>
      <c r="S20" s="8">
        <v>44.09716381209234</v>
      </c>
      <c r="T20" s="8">
        <v>73.365805898470413</v>
      </c>
      <c r="U20" s="8">
        <v>62.618250732700986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5527.4554911765763</v>
      </c>
      <c r="D26" s="27">
        <f t="shared" si="7"/>
        <v>7412.5212294570374</v>
      </c>
      <c r="E26" s="27">
        <f t="shared" si="7"/>
        <v>4723.368605018065</v>
      </c>
      <c r="F26" s="27">
        <f t="shared" si="7"/>
        <v>4476.8768987210851</v>
      </c>
      <c r="G26" s="27">
        <f t="shared" si="7"/>
        <v>2575.9058128059842</v>
      </c>
      <c r="H26" s="27">
        <f t="shared" si="7"/>
        <v>2287.8859165155641</v>
      </c>
      <c r="I26" s="27">
        <f t="shared" si="7"/>
        <v>1760.8008646158059</v>
      </c>
      <c r="J26" s="27">
        <f t="shared" si="7"/>
        <v>1084.7668961437814</v>
      </c>
      <c r="K26" s="27">
        <f t="shared" si="7"/>
        <v>722.55816911201657</v>
      </c>
      <c r="L26" s="27">
        <f t="shared" si="7"/>
        <v>883.98909450238455</v>
      </c>
      <c r="M26" s="27">
        <f t="shared" si="7"/>
        <v>745.30202168481287</v>
      </c>
      <c r="N26" s="27">
        <f t="shared" si="7"/>
        <v>938.76605206608122</v>
      </c>
      <c r="O26" s="27">
        <f t="shared" si="7"/>
        <v>886.42662879982686</v>
      </c>
      <c r="P26" s="27">
        <f t="shared" si="7"/>
        <v>616.0280627601129</v>
      </c>
      <c r="Q26" s="27">
        <f t="shared" si="7"/>
        <v>580.82107994140438</v>
      </c>
      <c r="R26" s="27">
        <f t="shared" si="7"/>
        <v>557.19933163803103</v>
      </c>
      <c r="S26" s="27">
        <f t="shared" si="7"/>
        <v>752.53992808523981</v>
      </c>
      <c r="T26" s="27">
        <f t="shared" si="7"/>
        <v>655.18011827382873</v>
      </c>
      <c r="U26" s="27">
        <f t="shared" si="7"/>
        <v>664.60405489614357</v>
      </c>
      <c r="V26" s="27">
        <f t="shared" si="7"/>
        <v>639.45532077613382</v>
      </c>
      <c r="W26" s="27">
        <f t="shared" si="7"/>
        <v>416.92587811529125</v>
      </c>
      <c r="X26" s="27">
        <f t="shared" si="7"/>
        <v>381.5725070976971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5527.4554911765763</v>
      </c>
      <c r="D33" s="19">
        <f t="shared" si="9"/>
        <v>7412.5212294570374</v>
      </c>
      <c r="E33" s="19">
        <f t="shared" si="9"/>
        <v>4723.368605018065</v>
      </c>
      <c r="F33" s="19">
        <f t="shared" si="9"/>
        <v>4476.8768987210851</v>
      </c>
      <c r="G33" s="19">
        <f t="shared" si="9"/>
        <v>2575.9058128059842</v>
      </c>
      <c r="H33" s="19">
        <f t="shared" si="9"/>
        <v>2287.8859165155641</v>
      </c>
      <c r="I33" s="19">
        <f t="shared" si="9"/>
        <v>1760.8008646158059</v>
      </c>
      <c r="J33" s="19">
        <f t="shared" si="9"/>
        <v>1084.7668961437814</v>
      </c>
      <c r="K33" s="19">
        <f t="shared" si="9"/>
        <v>722.55816911201657</v>
      </c>
      <c r="L33" s="19">
        <f t="shared" si="9"/>
        <v>883.98909450238455</v>
      </c>
      <c r="M33" s="19">
        <f t="shared" si="9"/>
        <v>745.30202168481287</v>
      </c>
      <c r="N33" s="19">
        <f t="shared" si="9"/>
        <v>938.76605206608122</v>
      </c>
      <c r="O33" s="19">
        <f t="shared" si="9"/>
        <v>886.42662879982686</v>
      </c>
      <c r="P33" s="19">
        <f t="shared" si="9"/>
        <v>616.0280627601129</v>
      </c>
      <c r="Q33" s="19">
        <f t="shared" si="9"/>
        <v>580.82107994140438</v>
      </c>
      <c r="R33" s="19">
        <f t="shared" si="9"/>
        <v>557.19933163803103</v>
      </c>
      <c r="S33" s="19">
        <f t="shared" si="9"/>
        <v>752.53992808523981</v>
      </c>
      <c r="T33" s="19">
        <f t="shared" si="9"/>
        <v>655.18011827382873</v>
      </c>
      <c r="U33" s="19">
        <f t="shared" si="9"/>
        <v>664.60405489614357</v>
      </c>
      <c r="V33" s="19">
        <f t="shared" si="9"/>
        <v>639.45532077613382</v>
      </c>
      <c r="W33" s="19">
        <f t="shared" si="9"/>
        <v>416.92587811529125</v>
      </c>
      <c r="X33" s="19">
        <f t="shared" si="9"/>
        <v>381.5725070976971</v>
      </c>
    </row>
    <row r="34" spans="1:24" ht="11.25" customHeight="1" x14ac:dyDescent="0.2">
      <c r="A34" s="28" t="s">
        <v>54</v>
      </c>
      <c r="B34" s="7" t="s">
        <v>55</v>
      </c>
      <c r="C34" s="8">
        <v>151.11360000000002</v>
      </c>
      <c r="D34" s="8">
        <v>213.84</v>
      </c>
      <c r="E34" s="8">
        <v>88.387200000000007</v>
      </c>
      <c r="F34" s="8">
        <v>2.8512000000000008</v>
      </c>
      <c r="G34" s="8">
        <v>14.256</v>
      </c>
      <c r="H34" s="8">
        <v>33.272363520000006</v>
      </c>
      <c r="I34" s="8">
        <v>53.287317922188564</v>
      </c>
      <c r="J34" s="8">
        <v>83.930102979257541</v>
      </c>
      <c r="K34" s="8">
        <v>34.822058442798863</v>
      </c>
      <c r="L34" s="8">
        <v>32.680049201717431</v>
      </c>
      <c r="M34" s="8">
        <v>250.38970076160524</v>
      </c>
      <c r="N34" s="8">
        <v>324.42508800000002</v>
      </c>
      <c r="O34" s="8">
        <v>304.28427242157034</v>
      </c>
      <c r="P34" s="8">
        <v>182.30056499203403</v>
      </c>
      <c r="Q34" s="8">
        <v>154.27224247538499</v>
      </c>
      <c r="R34" s="8">
        <v>128.95874042411046</v>
      </c>
      <c r="S34" s="8">
        <v>293.11785220523973</v>
      </c>
      <c r="T34" s="8">
        <v>239.25099415509834</v>
      </c>
      <c r="U34" s="8">
        <v>236.33211697614362</v>
      </c>
      <c r="V34" s="8">
        <v>392.2444382161338</v>
      </c>
      <c r="W34" s="8">
        <v>238.42036771529129</v>
      </c>
      <c r="X34" s="8">
        <v>246.78381526883453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3.4758359515931159</v>
      </c>
      <c r="I43" s="8">
        <v>7.3097778269737077</v>
      </c>
      <c r="J43" s="8">
        <v>0</v>
      </c>
      <c r="K43" s="8">
        <v>12.132338323837258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2.6178437968188399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5376.3418911765766</v>
      </c>
      <c r="D44" s="8">
        <v>7198.6812294570373</v>
      </c>
      <c r="E44" s="8">
        <v>4634.9814050180648</v>
      </c>
      <c r="F44" s="8">
        <v>4474.0256987210851</v>
      </c>
      <c r="G44" s="8">
        <v>2561.6498128059843</v>
      </c>
      <c r="H44" s="8">
        <v>2251.137717043971</v>
      </c>
      <c r="I44" s="8">
        <v>1700.2037688666437</v>
      </c>
      <c r="J44" s="8">
        <v>1000.8367931645239</v>
      </c>
      <c r="K44" s="8">
        <v>656.2566185053804</v>
      </c>
      <c r="L44" s="8">
        <v>851.30904530066709</v>
      </c>
      <c r="M44" s="8">
        <v>494.91232092320769</v>
      </c>
      <c r="N44" s="8">
        <v>465.35801038608116</v>
      </c>
      <c r="O44" s="8">
        <v>346.70809261825656</v>
      </c>
      <c r="P44" s="8">
        <v>111.57408572807876</v>
      </c>
      <c r="Q44" s="8">
        <v>62.515294506019515</v>
      </c>
      <c r="R44" s="8">
        <v>96.422574173920523</v>
      </c>
      <c r="S44" s="8">
        <v>124.87028688000001</v>
      </c>
      <c r="T44" s="8">
        <v>34.248354041911554</v>
      </c>
      <c r="U44" s="8">
        <v>68.133331439999992</v>
      </c>
      <c r="V44" s="8">
        <v>19.395851759999999</v>
      </c>
      <c r="W44" s="8">
        <v>31.392418320000001</v>
      </c>
      <c r="X44" s="8">
        <v>19.069662188862544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334.55178900000004</v>
      </c>
      <c r="T48" s="8">
        <v>372.68864099999996</v>
      </c>
      <c r="U48" s="8">
        <v>359.78342399999991</v>
      </c>
      <c r="V48" s="8">
        <v>227.75301899999999</v>
      </c>
      <c r="W48" s="8">
        <v>147.09567599999997</v>
      </c>
      <c r="X48" s="8">
        <v>115.70504400000002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19.347153839999997</v>
      </c>
      <c r="L50" s="8">
        <v>0</v>
      </c>
      <c r="M50" s="8">
        <v>0</v>
      </c>
      <c r="N50" s="8">
        <v>148.98295368000001</v>
      </c>
      <c r="O50" s="8">
        <v>235.43426375999999</v>
      </c>
      <c r="P50" s="8">
        <v>322.15341204000015</v>
      </c>
      <c r="Q50" s="8">
        <v>364.03354295999986</v>
      </c>
      <c r="R50" s="8">
        <v>331.81801704000003</v>
      </c>
      <c r="S50" s="8">
        <v>0</v>
      </c>
      <c r="T50" s="8">
        <v>6.3742852800000005</v>
      </c>
      <c r="U50" s="8">
        <v>0.35518247999999997</v>
      </c>
      <c r="V50" s="8">
        <v>6.2011799999999985E-2</v>
      </c>
      <c r="W50" s="8">
        <v>1.741608E-2</v>
      </c>
      <c r="X50" s="8">
        <v>1.3985639999999999E-2</v>
      </c>
    </row>
    <row r="51" spans="1:24" ht="11.25" customHeight="1" x14ac:dyDescent="0.2">
      <c r="A51" s="25" t="s">
        <v>88</v>
      </c>
      <c r="B51" s="26" t="s">
        <v>89</v>
      </c>
      <c r="C51" s="27">
        <v>6242.1044256170262</v>
      </c>
      <c r="D51" s="27">
        <v>4770.0600732610583</v>
      </c>
      <c r="E51" s="27">
        <v>5198.7776967583004</v>
      </c>
      <c r="F51" s="27">
        <v>6961.1666831349621</v>
      </c>
      <c r="G51" s="27">
        <v>6495.0855140968142</v>
      </c>
      <c r="H51" s="27">
        <v>6352.9540811695524</v>
      </c>
      <c r="I51" s="27">
        <v>5989.948044323427</v>
      </c>
      <c r="J51" s="27">
        <v>5772.8228739901278</v>
      </c>
      <c r="K51" s="27">
        <v>5868.8617060727374</v>
      </c>
      <c r="L51" s="27">
        <v>4552.7201537832379</v>
      </c>
      <c r="M51" s="27">
        <v>4590.5801075952477</v>
      </c>
      <c r="N51" s="27">
        <v>4855.7021256341623</v>
      </c>
      <c r="O51" s="27">
        <v>4873.2556829543219</v>
      </c>
      <c r="P51" s="27">
        <v>3739.1237015206648</v>
      </c>
      <c r="Q51" s="27">
        <v>3523.6704023925486</v>
      </c>
      <c r="R51" s="27">
        <v>3379.7992697211862</v>
      </c>
      <c r="S51" s="27">
        <v>3768.7060647507478</v>
      </c>
      <c r="T51" s="27">
        <v>3934.6382532610269</v>
      </c>
      <c r="U51" s="27">
        <v>3565.1924810473065</v>
      </c>
      <c r="V51" s="27">
        <v>3445.347761032102</v>
      </c>
      <c r="W51" s="27">
        <v>3363.9930610082984</v>
      </c>
      <c r="X51" s="27">
        <v>3005.9328405887759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17.731771200000001</v>
      </c>
      <c r="D52" s="27">
        <f t="shared" si="10"/>
        <v>5.8153945718128011</v>
      </c>
      <c r="E52" s="27">
        <f t="shared" si="10"/>
        <v>32.463667992891395</v>
      </c>
      <c r="F52" s="27">
        <f t="shared" si="10"/>
        <v>13.013114400000001</v>
      </c>
      <c r="G52" s="27">
        <f t="shared" si="10"/>
        <v>1.5449862592173551</v>
      </c>
      <c r="H52" s="27">
        <f t="shared" si="10"/>
        <v>6.4012017942148773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17.731771200000001</v>
      </c>
      <c r="D53" s="8">
        <v>5.8153945718128011</v>
      </c>
      <c r="E53" s="8">
        <v>32.463667992891395</v>
      </c>
      <c r="F53" s="8">
        <v>13.013114400000001</v>
      </c>
      <c r="G53" s="8">
        <v>1.5449862592173551</v>
      </c>
      <c r="H53" s="8">
        <v>6.4012017942148773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8.9096683114634274</v>
      </c>
      <c r="D61" s="49">
        <f t="shared" si="11"/>
        <v>1.7282167917381817</v>
      </c>
      <c r="E61" s="49">
        <f t="shared" si="11"/>
        <v>50.01829368032174</v>
      </c>
      <c r="F61" s="49">
        <f t="shared" si="11"/>
        <v>14.108272408688864</v>
      </c>
      <c r="G61" s="49">
        <f t="shared" si="11"/>
        <v>4.6595861401640493</v>
      </c>
      <c r="H61" s="49">
        <f t="shared" si="11"/>
        <v>4.942846684060906</v>
      </c>
      <c r="I61" s="49">
        <f t="shared" si="11"/>
        <v>20.829507580496845</v>
      </c>
      <c r="J61" s="49">
        <f t="shared" si="11"/>
        <v>25.497974879999997</v>
      </c>
      <c r="K61" s="49">
        <f t="shared" si="11"/>
        <v>33.484158124111737</v>
      </c>
      <c r="L61" s="49">
        <f t="shared" si="11"/>
        <v>1.0133832217870375</v>
      </c>
      <c r="M61" s="49">
        <f t="shared" si="11"/>
        <v>62.011742488430023</v>
      </c>
      <c r="N61" s="49">
        <f t="shared" si="11"/>
        <v>90.861899490206127</v>
      </c>
      <c r="O61" s="49">
        <f t="shared" si="11"/>
        <v>216.1785862298388</v>
      </c>
      <c r="P61" s="49">
        <f t="shared" si="11"/>
        <v>205.06180783858915</v>
      </c>
      <c r="Q61" s="49">
        <f t="shared" si="11"/>
        <v>424.8227198918965</v>
      </c>
      <c r="R61" s="49">
        <f t="shared" si="11"/>
        <v>539.14825897084006</v>
      </c>
      <c r="S61" s="49">
        <f t="shared" si="11"/>
        <v>618.54299034894541</v>
      </c>
      <c r="T61" s="49">
        <f t="shared" si="11"/>
        <v>664.98921418500834</v>
      </c>
      <c r="U61" s="49">
        <f t="shared" si="11"/>
        <v>696.50601622241993</v>
      </c>
      <c r="V61" s="49">
        <f t="shared" si="11"/>
        <v>657.66184927465144</v>
      </c>
      <c r="W61" s="49">
        <f t="shared" si="11"/>
        <v>668.18677749834831</v>
      </c>
      <c r="X61" s="49">
        <f t="shared" si="11"/>
        <v>938.31718283661246</v>
      </c>
    </row>
    <row r="62" spans="1:24" ht="11.25" customHeight="1" x14ac:dyDescent="0.2">
      <c r="A62" s="50" t="s">
        <v>92</v>
      </c>
      <c r="B62" s="51" t="s">
        <v>93</v>
      </c>
      <c r="C62" s="52">
        <v>8.9096683114634274</v>
      </c>
      <c r="D62" s="52">
        <v>1.7282167917381817</v>
      </c>
      <c r="E62" s="52">
        <v>48.380359200321742</v>
      </c>
      <c r="F62" s="52">
        <v>14.108272408688864</v>
      </c>
      <c r="G62" s="52">
        <v>4.6595861401640493</v>
      </c>
      <c r="H62" s="52">
        <v>4.942846684060906</v>
      </c>
      <c r="I62" s="52">
        <v>20.829507580496845</v>
      </c>
      <c r="J62" s="52">
        <v>24.460531199999998</v>
      </c>
      <c r="K62" s="52">
        <v>33.102045484111734</v>
      </c>
      <c r="L62" s="52">
        <v>0.74036138178703748</v>
      </c>
      <c r="M62" s="52">
        <v>61.574986168430023</v>
      </c>
      <c r="N62" s="52">
        <v>86.057186850206122</v>
      </c>
      <c r="O62" s="52">
        <v>173.84987048647474</v>
      </c>
      <c r="P62" s="52">
        <v>190.15607335858914</v>
      </c>
      <c r="Q62" s="52">
        <v>408.08629442914838</v>
      </c>
      <c r="R62" s="52">
        <v>521.44105022975612</v>
      </c>
      <c r="S62" s="52">
        <v>601.89003402894537</v>
      </c>
      <c r="T62" s="52">
        <v>649.39001602500832</v>
      </c>
      <c r="U62" s="52">
        <v>683.64057454241993</v>
      </c>
      <c r="V62" s="52">
        <v>645.96593959465145</v>
      </c>
      <c r="W62" s="52">
        <v>657.54187413834836</v>
      </c>
      <c r="X62" s="52">
        <v>904.64272019661246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1.6379344800000002</v>
      </c>
      <c r="F64" s="52">
        <v>0</v>
      </c>
      <c r="G64" s="52">
        <v>0</v>
      </c>
      <c r="H64" s="52">
        <v>0</v>
      </c>
      <c r="I64" s="52">
        <v>0</v>
      </c>
      <c r="J64" s="52">
        <v>1.03744368</v>
      </c>
      <c r="K64" s="52">
        <v>0.38211263999999989</v>
      </c>
      <c r="L64" s="52">
        <v>0.27302184000000007</v>
      </c>
      <c r="M64" s="52">
        <v>0.4367563200000002</v>
      </c>
      <c r="N64" s="52">
        <v>4.8047126399999982</v>
      </c>
      <c r="O64" s="52">
        <v>42.328715743364043</v>
      </c>
      <c r="P64" s="52">
        <v>14.90573448</v>
      </c>
      <c r="Q64" s="52">
        <v>16.736425462748141</v>
      </c>
      <c r="R64" s="52">
        <v>17.707208741083956</v>
      </c>
      <c r="S64" s="52">
        <v>16.652956320000001</v>
      </c>
      <c r="T64" s="52">
        <v>15.599198160000002</v>
      </c>
      <c r="U64" s="52">
        <v>12.865441680000004</v>
      </c>
      <c r="V64" s="52">
        <v>11.69590968</v>
      </c>
      <c r="W64" s="52">
        <v>10.644903359999999</v>
      </c>
      <c r="X64" s="52">
        <v>33.674462639999994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4426.5488655441295</v>
      </c>
      <c r="D2" s="21">
        <f t="shared" ref="D2:X2" si="0">SUM(D3,D17,D22,D25,D26,D51,D52)</f>
        <v>3899.2755321229861</v>
      </c>
      <c r="E2" s="21">
        <f t="shared" si="0"/>
        <v>3289.211247131992</v>
      </c>
      <c r="F2" s="21">
        <f t="shared" si="0"/>
        <v>2977.4123521415222</v>
      </c>
      <c r="G2" s="21">
        <f t="shared" si="0"/>
        <v>2526.1116317841306</v>
      </c>
      <c r="H2" s="21">
        <f t="shared" si="0"/>
        <v>2029.8203629943916</v>
      </c>
      <c r="I2" s="21">
        <f t="shared" si="0"/>
        <v>1999.7423287205042</v>
      </c>
      <c r="J2" s="21">
        <f t="shared" si="0"/>
        <v>1660.2024698781877</v>
      </c>
      <c r="K2" s="21">
        <f t="shared" si="0"/>
        <v>1458.5416771291859</v>
      </c>
      <c r="L2" s="21">
        <f t="shared" si="0"/>
        <v>1825.1865136781942</v>
      </c>
      <c r="M2" s="21">
        <f t="shared" si="0"/>
        <v>1734.3440620150188</v>
      </c>
      <c r="N2" s="21">
        <f t="shared" si="0"/>
        <v>1437.0094955745894</v>
      </c>
      <c r="O2" s="21">
        <f t="shared" si="0"/>
        <v>1105.0788755303188</v>
      </c>
      <c r="P2" s="21">
        <f t="shared" si="0"/>
        <v>1371.8434012945095</v>
      </c>
      <c r="Q2" s="21">
        <f t="shared" si="0"/>
        <v>1183.9268058603886</v>
      </c>
      <c r="R2" s="21">
        <f t="shared" si="0"/>
        <v>1180.4586195586855</v>
      </c>
      <c r="S2" s="21">
        <f t="shared" si="0"/>
        <v>967.92041135018781</v>
      </c>
      <c r="T2" s="21">
        <f t="shared" si="0"/>
        <v>1151.0501988306819</v>
      </c>
      <c r="U2" s="21">
        <f t="shared" si="0"/>
        <v>1356.8347908636088</v>
      </c>
      <c r="V2" s="21">
        <f t="shared" si="0"/>
        <v>1151.0366261063236</v>
      </c>
      <c r="W2" s="21">
        <f t="shared" si="0"/>
        <v>1093.0674736037365</v>
      </c>
      <c r="X2" s="21">
        <f t="shared" si="0"/>
        <v>1543.7232438461704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143.2117667021557</v>
      </c>
      <c r="D3" s="24">
        <f t="shared" si="1"/>
        <v>139.50994733253498</v>
      </c>
      <c r="E3" s="24">
        <f t="shared" si="1"/>
        <v>113.09542270908942</v>
      </c>
      <c r="F3" s="24">
        <f t="shared" si="1"/>
        <v>107.70458187144271</v>
      </c>
      <c r="G3" s="24">
        <f t="shared" si="1"/>
        <v>108.75333401354881</v>
      </c>
      <c r="H3" s="24">
        <f t="shared" si="1"/>
        <v>54.436017023262792</v>
      </c>
      <c r="I3" s="24">
        <f t="shared" si="1"/>
        <v>45.648997806808794</v>
      </c>
      <c r="J3" s="24">
        <f t="shared" si="1"/>
        <v>44.689224711261083</v>
      </c>
      <c r="K3" s="24">
        <f t="shared" si="1"/>
        <v>14.105644883316973</v>
      </c>
      <c r="L3" s="24">
        <f t="shared" si="1"/>
        <v>13.595354532899822</v>
      </c>
      <c r="M3" s="24">
        <f t="shared" si="1"/>
        <v>13.434275543966104</v>
      </c>
      <c r="N3" s="24">
        <f t="shared" si="1"/>
        <v>12.098775707108066</v>
      </c>
      <c r="O3" s="24">
        <f t="shared" si="1"/>
        <v>8.5400059973949283</v>
      </c>
      <c r="P3" s="24">
        <f t="shared" si="1"/>
        <v>19.014739285566975</v>
      </c>
      <c r="Q3" s="24">
        <f t="shared" si="1"/>
        <v>26.676302193740732</v>
      </c>
      <c r="R3" s="24">
        <f t="shared" si="1"/>
        <v>14.526514825614171</v>
      </c>
      <c r="S3" s="24">
        <f t="shared" si="1"/>
        <v>10.639833446347005</v>
      </c>
      <c r="T3" s="24">
        <f t="shared" si="1"/>
        <v>14.757196570928139</v>
      </c>
      <c r="U3" s="24">
        <f t="shared" si="1"/>
        <v>9.8098853755087791</v>
      </c>
      <c r="V3" s="24">
        <f t="shared" si="1"/>
        <v>13.786867812057867</v>
      </c>
      <c r="W3" s="24">
        <f t="shared" si="1"/>
        <v>10.994963692254919</v>
      </c>
      <c r="X3" s="24">
        <f t="shared" si="1"/>
        <v>8.9772712789722711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59.84860086896979</v>
      </c>
      <c r="D4" s="19">
        <f t="shared" si="2"/>
        <v>54.402473448048319</v>
      </c>
      <c r="E4" s="19">
        <f t="shared" si="2"/>
        <v>22.885780990923362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59.84860086896979</v>
      </c>
      <c r="D7" s="8">
        <v>54.402473448048319</v>
      </c>
      <c r="E7" s="8">
        <v>22.885780990923362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83.363165833185917</v>
      </c>
      <c r="D8" s="19">
        <f t="shared" si="3"/>
        <v>85.107473884486652</v>
      </c>
      <c r="E8" s="19">
        <f t="shared" si="3"/>
        <v>90.209641718166054</v>
      </c>
      <c r="F8" s="19">
        <f t="shared" si="3"/>
        <v>107.70458187144271</v>
      </c>
      <c r="G8" s="19">
        <f t="shared" si="3"/>
        <v>108.75333401354881</v>
      </c>
      <c r="H8" s="19">
        <f t="shared" si="3"/>
        <v>54.436017023262792</v>
      </c>
      <c r="I8" s="19">
        <f t="shared" si="3"/>
        <v>45.648997806808794</v>
      </c>
      <c r="J8" s="19">
        <f t="shared" si="3"/>
        <v>44.689224711261083</v>
      </c>
      <c r="K8" s="19">
        <f t="shared" si="3"/>
        <v>14.105644883316973</v>
      </c>
      <c r="L8" s="19">
        <f t="shared" si="3"/>
        <v>13.595354532899822</v>
      </c>
      <c r="M8" s="19">
        <f t="shared" si="3"/>
        <v>13.434275543966104</v>
      </c>
      <c r="N8" s="19">
        <f t="shared" si="3"/>
        <v>12.098775707108066</v>
      </c>
      <c r="O8" s="19">
        <f t="shared" si="3"/>
        <v>8.5400059973949283</v>
      </c>
      <c r="P8" s="19">
        <f t="shared" si="3"/>
        <v>19.014739285566975</v>
      </c>
      <c r="Q8" s="19">
        <f t="shared" si="3"/>
        <v>26.676302193740732</v>
      </c>
      <c r="R8" s="19">
        <f t="shared" si="3"/>
        <v>14.526514825614171</v>
      </c>
      <c r="S8" s="19">
        <f t="shared" si="3"/>
        <v>10.639833446347005</v>
      </c>
      <c r="T8" s="19">
        <f t="shared" si="3"/>
        <v>14.757196570928139</v>
      </c>
      <c r="U8" s="19">
        <f t="shared" si="3"/>
        <v>9.8098853755087791</v>
      </c>
      <c r="V8" s="19">
        <f t="shared" si="3"/>
        <v>13.786867812057867</v>
      </c>
      <c r="W8" s="19">
        <f t="shared" si="3"/>
        <v>10.994963692254919</v>
      </c>
      <c r="X8" s="19">
        <f t="shared" si="3"/>
        <v>8.9772712789722711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22.803524928976234</v>
      </c>
      <c r="H9" s="8">
        <v>11.40193044625555</v>
      </c>
      <c r="I9" s="8">
        <v>4.5727996730503939</v>
      </c>
      <c r="J9" s="8">
        <v>2.2369500000000002</v>
      </c>
      <c r="K9" s="8">
        <v>2.2801551421498423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1.8278488011612484</v>
      </c>
      <c r="V9" s="8">
        <v>3.5568987546583188</v>
      </c>
      <c r="W9" s="8">
        <v>1.6253526490331633</v>
      </c>
      <c r="X9" s="8">
        <v>0.16311519651988016</v>
      </c>
    </row>
    <row r="10" spans="1:24" ht="11.25" customHeight="1" x14ac:dyDescent="0.2">
      <c r="A10" s="28" t="s">
        <v>12</v>
      </c>
      <c r="B10" s="7" t="s">
        <v>13</v>
      </c>
      <c r="C10" s="8">
        <v>83.363165833185917</v>
      </c>
      <c r="D10" s="8">
        <v>85.107473884486652</v>
      </c>
      <c r="E10" s="8">
        <v>90.209641718166054</v>
      </c>
      <c r="F10" s="8">
        <v>107.70458187144271</v>
      </c>
      <c r="G10" s="8">
        <v>85.949809084572578</v>
      </c>
      <c r="H10" s="8">
        <v>43.034086577007244</v>
      </c>
      <c r="I10" s="8">
        <v>41.076198133758403</v>
      </c>
      <c r="J10" s="8">
        <v>42.452274711261083</v>
      </c>
      <c r="K10" s="8">
        <v>11.82548974116713</v>
      </c>
      <c r="L10" s="8">
        <v>13.595354532899822</v>
      </c>
      <c r="M10" s="8">
        <v>13.434275543966104</v>
      </c>
      <c r="N10" s="8">
        <v>12.098775707108066</v>
      </c>
      <c r="O10" s="8">
        <v>8.5400059973949283</v>
      </c>
      <c r="P10" s="8">
        <v>19.014739285566975</v>
      </c>
      <c r="Q10" s="8">
        <v>26.676302193740732</v>
      </c>
      <c r="R10" s="8">
        <v>14.526514825614171</v>
      </c>
      <c r="S10" s="8">
        <v>10.639833446347005</v>
      </c>
      <c r="T10" s="8">
        <v>14.757196570928139</v>
      </c>
      <c r="U10" s="8">
        <v>7.9820365743475303</v>
      </c>
      <c r="V10" s="8">
        <v>10.229969057399549</v>
      </c>
      <c r="W10" s="8">
        <v>9.3696110432217559</v>
      </c>
      <c r="X10" s="8">
        <v>8.8141560824523904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85.748231208240043</v>
      </c>
      <c r="K17" s="27">
        <f t="shared" si="5"/>
        <v>0</v>
      </c>
      <c r="L17" s="27">
        <f t="shared" si="5"/>
        <v>106.30229495178389</v>
      </c>
      <c r="M17" s="27">
        <f t="shared" si="5"/>
        <v>93.579495177326962</v>
      </c>
      <c r="N17" s="27">
        <f t="shared" si="5"/>
        <v>59.358031200000006</v>
      </c>
      <c r="O17" s="27">
        <f t="shared" si="5"/>
        <v>42.439115275944445</v>
      </c>
      <c r="P17" s="27">
        <f t="shared" si="5"/>
        <v>36.644558295337696</v>
      </c>
      <c r="Q17" s="27">
        <f t="shared" si="5"/>
        <v>31.617112706375259</v>
      </c>
      <c r="R17" s="27">
        <f t="shared" si="5"/>
        <v>128.42162653688089</v>
      </c>
      <c r="S17" s="27">
        <f t="shared" si="5"/>
        <v>154.3426338558414</v>
      </c>
      <c r="T17" s="27">
        <f t="shared" si="5"/>
        <v>82.343079647776534</v>
      </c>
      <c r="U17" s="27">
        <f t="shared" si="5"/>
        <v>49.544314960957252</v>
      </c>
      <c r="V17" s="27">
        <f t="shared" si="5"/>
        <v>66.414792412920491</v>
      </c>
      <c r="W17" s="27">
        <f t="shared" si="5"/>
        <v>104.41154628816736</v>
      </c>
      <c r="X17" s="27">
        <f t="shared" si="5"/>
        <v>144.07613869461727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85.748231208240043</v>
      </c>
      <c r="K20" s="8">
        <v>0</v>
      </c>
      <c r="L20" s="8">
        <v>106.30229495178389</v>
      </c>
      <c r="M20" s="8">
        <v>93.579495177326962</v>
      </c>
      <c r="N20" s="8">
        <v>59.358031200000006</v>
      </c>
      <c r="O20" s="8">
        <v>42.439115275944445</v>
      </c>
      <c r="P20" s="8">
        <v>36.644558295337696</v>
      </c>
      <c r="Q20" s="8">
        <v>31.617112706375259</v>
      </c>
      <c r="R20" s="8">
        <v>128.42162653688089</v>
      </c>
      <c r="S20" s="8">
        <v>154.3426338558414</v>
      </c>
      <c r="T20" s="8">
        <v>82.343079647776534</v>
      </c>
      <c r="U20" s="8">
        <v>49.544314960957252</v>
      </c>
      <c r="V20" s="8">
        <v>66.414792412920491</v>
      </c>
      <c r="W20" s="8">
        <v>104.41154628816736</v>
      </c>
      <c r="X20" s="8">
        <v>144.07613869461727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900.17737491770117</v>
      </c>
      <c r="D26" s="27">
        <f t="shared" si="7"/>
        <v>664.98298234564527</v>
      </c>
      <c r="E26" s="27">
        <f t="shared" si="7"/>
        <v>655.96349293539299</v>
      </c>
      <c r="F26" s="27">
        <f t="shared" si="7"/>
        <v>718.67798149083387</v>
      </c>
      <c r="G26" s="27">
        <f t="shared" si="7"/>
        <v>482.20195722138556</v>
      </c>
      <c r="H26" s="27">
        <f t="shared" si="7"/>
        <v>251.43479223252058</v>
      </c>
      <c r="I26" s="27">
        <f t="shared" si="7"/>
        <v>651.6798884382539</v>
      </c>
      <c r="J26" s="27">
        <f t="shared" si="7"/>
        <v>184.39516422453133</v>
      </c>
      <c r="K26" s="27">
        <f t="shared" si="7"/>
        <v>312.62543574424302</v>
      </c>
      <c r="L26" s="27">
        <f t="shared" si="7"/>
        <v>389.42813718582426</v>
      </c>
      <c r="M26" s="27">
        <f t="shared" si="7"/>
        <v>295.31367519194021</v>
      </c>
      <c r="N26" s="27">
        <f t="shared" si="7"/>
        <v>245.72391594611958</v>
      </c>
      <c r="O26" s="27">
        <f t="shared" si="7"/>
        <v>264.23996975974671</v>
      </c>
      <c r="P26" s="27">
        <f t="shared" si="7"/>
        <v>201.38444820199663</v>
      </c>
      <c r="Q26" s="27">
        <f t="shared" si="7"/>
        <v>202.70584954895207</v>
      </c>
      <c r="R26" s="27">
        <f t="shared" si="7"/>
        <v>183.56309567458078</v>
      </c>
      <c r="S26" s="27">
        <f t="shared" si="7"/>
        <v>232.00579903476029</v>
      </c>
      <c r="T26" s="27">
        <f t="shared" si="7"/>
        <v>266.96862425352157</v>
      </c>
      <c r="U26" s="27">
        <f t="shared" si="7"/>
        <v>307.73334840227164</v>
      </c>
      <c r="V26" s="27">
        <f t="shared" si="7"/>
        <v>290.81504424148858</v>
      </c>
      <c r="W26" s="27">
        <f t="shared" si="7"/>
        <v>280.06999334479241</v>
      </c>
      <c r="X26" s="27">
        <f t="shared" si="7"/>
        <v>319.48599776494842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900.17737491770117</v>
      </c>
      <c r="D33" s="19">
        <f t="shared" si="9"/>
        <v>664.98298234564527</v>
      </c>
      <c r="E33" s="19">
        <f t="shared" si="9"/>
        <v>655.96349293539299</v>
      </c>
      <c r="F33" s="19">
        <f t="shared" si="9"/>
        <v>718.67798149083387</v>
      </c>
      <c r="G33" s="19">
        <f t="shared" si="9"/>
        <v>482.20195722138556</v>
      </c>
      <c r="H33" s="19">
        <f t="shared" si="9"/>
        <v>251.43479223252058</v>
      </c>
      <c r="I33" s="19">
        <f t="shared" si="9"/>
        <v>651.6798884382539</v>
      </c>
      <c r="J33" s="19">
        <f t="shared" si="9"/>
        <v>184.39516422453133</v>
      </c>
      <c r="K33" s="19">
        <f t="shared" si="9"/>
        <v>312.62543574424302</v>
      </c>
      <c r="L33" s="19">
        <f t="shared" si="9"/>
        <v>389.42813718582426</v>
      </c>
      <c r="M33" s="19">
        <f t="shared" si="9"/>
        <v>295.31367519194021</v>
      </c>
      <c r="N33" s="19">
        <f t="shared" si="9"/>
        <v>245.72391594611958</v>
      </c>
      <c r="O33" s="19">
        <f t="shared" si="9"/>
        <v>264.23996975974671</v>
      </c>
      <c r="P33" s="19">
        <f t="shared" si="9"/>
        <v>201.38444820199663</v>
      </c>
      <c r="Q33" s="19">
        <f t="shared" si="9"/>
        <v>202.70584954895207</v>
      </c>
      <c r="R33" s="19">
        <f t="shared" si="9"/>
        <v>183.56309567458078</v>
      </c>
      <c r="S33" s="19">
        <f t="shared" si="9"/>
        <v>232.00579903476029</v>
      </c>
      <c r="T33" s="19">
        <f t="shared" si="9"/>
        <v>266.96862425352157</v>
      </c>
      <c r="U33" s="19">
        <f t="shared" si="9"/>
        <v>307.73334840227164</v>
      </c>
      <c r="V33" s="19">
        <f t="shared" si="9"/>
        <v>290.81504424148858</v>
      </c>
      <c r="W33" s="19">
        <f t="shared" si="9"/>
        <v>280.06999334479241</v>
      </c>
      <c r="X33" s="19">
        <f t="shared" si="9"/>
        <v>319.48599776494842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22.8096</v>
      </c>
      <c r="F34" s="8">
        <v>0</v>
      </c>
      <c r="G34" s="8">
        <v>19.958400000000001</v>
      </c>
      <c r="H34" s="8">
        <v>2.7726105599999995</v>
      </c>
      <c r="I34" s="8">
        <v>0</v>
      </c>
      <c r="J34" s="8">
        <v>5.9950553927074708</v>
      </c>
      <c r="K34" s="8">
        <v>66.742115928668582</v>
      </c>
      <c r="L34" s="8">
        <v>14.854588016343488</v>
      </c>
      <c r="M34" s="8">
        <v>74.520598319997305</v>
      </c>
      <c r="N34" s="8">
        <v>94.277468159999998</v>
      </c>
      <c r="O34" s="8">
        <v>108.87244053842973</v>
      </c>
      <c r="P34" s="8">
        <v>86.667335167965959</v>
      </c>
      <c r="Q34" s="8">
        <v>111.92283976461499</v>
      </c>
      <c r="R34" s="8">
        <v>98.415854135889575</v>
      </c>
      <c r="S34" s="8">
        <v>120.03886075476028</v>
      </c>
      <c r="T34" s="8">
        <v>145.67158120490171</v>
      </c>
      <c r="U34" s="8">
        <v>142.41444814385636</v>
      </c>
      <c r="V34" s="8">
        <v>138.65916242386609</v>
      </c>
      <c r="W34" s="8">
        <v>122.25083356470877</v>
      </c>
      <c r="X34" s="8">
        <v>142.98289705116554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23.877014760000002</v>
      </c>
      <c r="F36" s="8">
        <v>29.846325239999999</v>
      </c>
      <c r="G36" s="8">
        <v>2.9846552400000008</v>
      </c>
      <c r="H36" s="8">
        <v>0</v>
      </c>
      <c r="I36" s="8">
        <v>6.075167040000002</v>
      </c>
      <c r="J36" s="8">
        <v>15.186781800000004</v>
      </c>
      <c r="K36" s="8">
        <v>12.149425440000003</v>
      </c>
      <c r="L36" s="8">
        <v>9.1134320399999993</v>
      </c>
      <c r="M36" s="8">
        <v>6.0747127200000017</v>
      </c>
      <c r="N36" s="8">
        <v>3.0373563599999995</v>
      </c>
      <c r="O36" s="8">
        <v>6.0747127200000017</v>
      </c>
      <c r="P36" s="8">
        <v>3.0373563599999995</v>
      </c>
      <c r="Q36" s="8">
        <v>3.0373563599999995</v>
      </c>
      <c r="R36" s="8">
        <v>3.0373563599999995</v>
      </c>
      <c r="S36" s="8">
        <v>3.0373563599999995</v>
      </c>
      <c r="T36" s="8">
        <v>3.6874882799999997</v>
      </c>
      <c r="U36" s="8">
        <v>1.69188768</v>
      </c>
      <c r="V36" s="8">
        <v>3.9912011999999986</v>
      </c>
      <c r="W36" s="8">
        <v>3.4019481599999999</v>
      </c>
      <c r="X36" s="8">
        <v>6.0994731600000005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496.97941178580595</v>
      </c>
      <c r="D43" s="8">
        <v>372.36819145325097</v>
      </c>
      <c r="E43" s="8">
        <v>210.29571107999999</v>
      </c>
      <c r="F43" s="8">
        <v>289.1840822265828</v>
      </c>
      <c r="G43" s="8">
        <v>181.18169216138037</v>
      </c>
      <c r="H43" s="8">
        <v>145.99063917681377</v>
      </c>
      <c r="I43" s="8">
        <v>116.95583325302633</v>
      </c>
      <c r="J43" s="8">
        <v>102.06114692414339</v>
      </c>
      <c r="K43" s="8">
        <v>88.971383921561355</v>
      </c>
      <c r="L43" s="8">
        <v>103.95286139677599</v>
      </c>
      <c r="M43" s="8">
        <v>70.629858097545224</v>
      </c>
      <c r="N43" s="8">
        <v>94.22349185394269</v>
      </c>
      <c r="O43" s="8">
        <v>83.103047772186244</v>
      </c>
      <c r="P43" s="8">
        <v>52.793465154030649</v>
      </c>
      <c r="Q43" s="8">
        <v>37.73364659748551</v>
      </c>
      <c r="R43" s="8">
        <v>32.343147432611673</v>
      </c>
      <c r="S43" s="8">
        <v>41.926135679999994</v>
      </c>
      <c r="T43" s="8">
        <v>53.934157014367848</v>
      </c>
      <c r="U43" s="8">
        <v>57.273746898415247</v>
      </c>
      <c r="V43" s="8">
        <v>35.953008937622492</v>
      </c>
      <c r="W43" s="8">
        <v>45.136275460083638</v>
      </c>
      <c r="X43" s="8">
        <v>64.594233480949867</v>
      </c>
    </row>
    <row r="44" spans="1:24" ht="11.25" customHeight="1" x14ac:dyDescent="0.2">
      <c r="A44" s="28" t="s">
        <v>74</v>
      </c>
      <c r="B44" s="7" t="s">
        <v>75</v>
      </c>
      <c r="C44" s="8">
        <v>394.24399741189529</v>
      </c>
      <c r="D44" s="8">
        <v>283.66082517239425</v>
      </c>
      <c r="E44" s="8">
        <v>360.67449913539303</v>
      </c>
      <c r="F44" s="8">
        <v>278.83460198425109</v>
      </c>
      <c r="G44" s="8">
        <v>242.71728982000516</v>
      </c>
      <c r="H44" s="8">
        <v>92.995590655706792</v>
      </c>
      <c r="I44" s="8">
        <v>183.54451310522754</v>
      </c>
      <c r="J44" s="8">
        <v>57.926247107680474</v>
      </c>
      <c r="K44" s="8">
        <v>144.76251045401307</v>
      </c>
      <c r="L44" s="8">
        <v>258.26232337270477</v>
      </c>
      <c r="M44" s="8">
        <v>144.08850605439764</v>
      </c>
      <c r="N44" s="8">
        <v>54.185599572176891</v>
      </c>
      <c r="O44" s="8">
        <v>66.189768729130734</v>
      </c>
      <c r="P44" s="8">
        <v>58.886291520000022</v>
      </c>
      <c r="Q44" s="8">
        <v>50.012006826851575</v>
      </c>
      <c r="R44" s="8">
        <v>49.766737746079521</v>
      </c>
      <c r="S44" s="8">
        <v>67.003446240000031</v>
      </c>
      <c r="T44" s="8">
        <v>63.675397754251996</v>
      </c>
      <c r="U44" s="8">
        <v>106.35326568000001</v>
      </c>
      <c r="V44" s="8">
        <v>112.21167167999999</v>
      </c>
      <c r="W44" s="8">
        <v>109.28093616000001</v>
      </c>
      <c r="X44" s="8">
        <v>105.809394072833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38.306667959999992</v>
      </c>
      <c r="F50" s="8">
        <v>120.81297203999998</v>
      </c>
      <c r="G50" s="8">
        <v>35.359919999999988</v>
      </c>
      <c r="H50" s="8">
        <v>9.6759518399999997</v>
      </c>
      <c r="I50" s="8">
        <v>345.10437504000004</v>
      </c>
      <c r="J50" s="8">
        <v>3.2259330000000013</v>
      </c>
      <c r="K50" s="8">
        <v>0</v>
      </c>
      <c r="L50" s="8">
        <v>3.2449323599999995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3353.8449527242724</v>
      </c>
      <c r="D51" s="27">
        <v>2987.3419970166187</v>
      </c>
      <c r="E51" s="27">
        <v>2486.6927706804008</v>
      </c>
      <c r="F51" s="27">
        <v>2151.0297887792458</v>
      </c>
      <c r="G51" s="27">
        <v>1921.8292696084138</v>
      </c>
      <c r="H51" s="27">
        <v>1711.4750987328232</v>
      </c>
      <c r="I51" s="27">
        <v>1297.4085568754415</v>
      </c>
      <c r="J51" s="27">
        <v>1321.2030785341551</v>
      </c>
      <c r="K51" s="27">
        <v>1096.9189969016259</v>
      </c>
      <c r="L51" s="27">
        <v>1314.1448986076862</v>
      </c>
      <c r="M51" s="27">
        <v>1330.3007877017856</v>
      </c>
      <c r="N51" s="27">
        <v>1111.105486721362</v>
      </c>
      <c r="O51" s="27">
        <v>788.42967009723259</v>
      </c>
      <c r="P51" s="27">
        <v>1111.7968271116083</v>
      </c>
      <c r="Q51" s="27">
        <v>919.3527702113206</v>
      </c>
      <c r="R51" s="27">
        <v>852.80349692160974</v>
      </c>
      <c r="S51" s="27">
        <v>564.92597341323903</v>
      </c>
      <c r="T51" s="27">
        <v>785.57743875845563</v>
      </c>
      <c r="U51" s="27">
        <v>988.43244292487122</v>
      </c>
      <c r="V51" s="27">
        <v>777.38002723985664</v>
      </c>
      <c r="W51" s="27">
        <v>697.40255347852201</v>
      </c>
      <c r="X51" s="27">
        <v>1070.7236049076323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29.314771199999999</v>
      </c>
      <c r="D52" s="27">
        <f t="shared" si="10"/>
        <v>107.44060542818723</v>
      </c>
      <c r="E52" s="27">
        <f t="shared" si="10"/>
        <v>33.459560807108602</v>
      </c>
      <c r="F52" s="27">
        <f t="shared" si="10"/>
        <v>0</v>
      </c>
      <c r="G52" s="27">
        <f t="shared" si="10"/>
        <v>13.327070940782646</v>
      </c>
      <c r="H52" s="27">
        <f t="shared" si="10"/>
        <v>12.474455005785122</v>
      </c>
      <c r="I52" s="27">
        <f t="shared" si="10"/>
        <v>5.0048855999999997</v>
      </c>
      <c r="J52" s="27">
        <f t="shared" si="10"/>
        <v>24.166771199999999</v>
      </c>
      <c r="K52" s="27">
        <f t="shared" si="10"/>
        <v>34.891599600000006</v>
      </c>
      <c r="L52" s="27">
        <f t="shared" si="10"/>
        <v>1.7158283999999999</v>
      </c>
      <c r="M52" s="27">
        <f t="shared" si="10"/>
        <v>1.7158283999999999</v>
      </c>
      <c r="N52" s="27">
        <f t="shared" si="10"/>
        <v>8.7232859999999981</v>
      </c>
      <c r="O52" s="27">
        <f t="shared" si="10"/>
        <v>1.4301143999999999</v>
      </c>
      <c r="P52" s="27">
        <f t="shared" si="10"/>
        <v>3.0028284000000007</v>
      </c>
      <c r="Q52" s="27">
        <f t="shared" si="10"/>
        <v>3.5747712000000007</v>
      </c>
      <c r="R52" s="27">
        <f t="shared" si="10"/>
        <v>1.1438856000000004</v>
      </c>
      <c r="S52" s="27">
        <f t="shared" si="10"/>
        <v>6.0061715999999983</v>
      </c>
      <c r="T52" s="27">
        <f t="shared" si="10"/>
        <v>1.4038596000000001</v>
      </c>
      <c r="U52" s="27">
        <f t="shared" si="10"/>
        <v>1.3147991999999997</v>
      </c>
      <c r="V52" s="27">
        <f t="shared" si="10"/>
        <v>2.6398944000000002</v>
      </c>
      <c r="W52" s="27">
        <f t="shared" si="10"/>
        <v>0.1884168</v>
      </c>
      <c r="X52" s="27">
        <f t="shared" si="10"/>
        <v>0.46023120000000001</v>
      </c>
    </row>
    <row r="53" spans="1:24" ht="11.25" customHeight="1" x14ac:dyDescent="0.2">
      <c r="A53" s="29" t="s">
        <v>116</v>
      </c>
      <c r="B53" s="7" t="s">
        <v>117</v>
      </c>
      <c r="C53" s="8">
        <v>29.314771199999999</v>
      </c>
      <c r="D53" s="8">
        <v>107.44060542818723</v>
      </c>
      <c r="E53" s="8">
        <v>33.459560807108602</v>
      </c>
      <c r="F53" s="8">
        <v>0</v>
      </c>
      <c r="G53" s="8">
        <v>13.327070940782646</v>
      </c>
      <c r="H53" s="8">
        <v>12.474455005785122</v>
      </c>
      <c r="I53" s="8">
        <v>5.0048855999999997</v>
      </c>
      <c r="J53" s="8">
        <v>24.166771199999999</v>
      </c>
      <c r="K53" s="8">
        <v>34.891599600000006</v>
      </c>
      <c r="L53" s="8">
        <v>1.7158283999999999</v>
      </c>
      <c r="M53" s="8">
        <v>1.7158283999999999</v>
      </c>
      <c r="N53" s="8">
        <v>8.7232859999999981</v>
      </c>
      <c r="O53" s="8">
        <v>1.4301143999999999</v>
      </c>
      <c r="P53" s="8">
        <v>3.0028284000000007</v>
      </c>
      <c r="Q53" s="8">
        <v>3.5747712000000007</v>
      </c>
      <c r="R53" s="8">
        <v>1.1438856000000004</v>
      </c>
      <c r="S53" s="8">
        <v>6.0061715999999983</v>
      </c>
      <c r="T53" s="8">
        <v>1.4038596000000001</v>
      </c>
      <c r="U53" s="8">
        <v>1.3147991999999997</v>
      </c>
      <c r="V53" s="8">
        <v>2.6398944000000002</v>
      </c>
      <c r="W53" s="8">
        <v>0.1884168</v>
      </c>
      <c r="X53" s="8">
        <v>0.46023120000000001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114.29051088853657</v>
      </c>
      <c r="D61" s="49">
        <f t="shared" si="11"/>
        <v>66.185477414050908</v>
      </c>
      <c r="E61" s="49">
        <f t="shared" si="11"/>
        <v>373.85955119967821</v>
      </c>
      <c r="F61" s="49">
        <f t="shared" si="11"/>
        <v>86.579637991311117</v>
      </c>
      <c r="G61" s="49">
        <f t="shared" si="11"/>
        <v>318.41494587541422</v>
      </c>
      <c r="H61" s="49">
        <f t="shared" si="11"/>
        <v>110.92880563884887</v>
      </c>
      <c r="I61" s="49">
        <f t="shared" si="11"/>
        <v>395.06440008111161</v>
      </c>
      <c r="J61" s="49">
        <f t="shared" si="11"/>
        <v>111.55622183999999</v>
      </c>
      <c r="K61" s="49">
        <f t="shared" si="11"/>
        <v>120.30993491588823</v>
      </c>
      <c r="L61" s="49">
        <f t="shared" si="11"/>
        <v>150.03870300296197</v>
      </c>
      <c r="M61" s="49">
        <f t="shared" si="11"/>
        <v>201.15393265999225</v>
      </c>
      <c r="N61" s="49">
        <f t="shared" si="11"/>
        <v>321.65650025157248</v>
      </c>
      <c r="O61" s="49">
        <f t="shared" si="11"/>
        <v>226.51954987487579</v>
      </c>
      <c r="P61" s="49">
        <f t="shared" si="11"/>
        <v>201.12972765612025</v>
      </c>
      <c r="Q61" s="49">
        <f t="shared" si="11"/>
        <v>210.34672425089423</v>
      </c>
      <c r="R61" s="49">
        <f t="shared" si="11"/>
        <v>238.83380010969071</v>
      </c>
      <c r="S61" s="49">
        <f t="shared" si="11"/>
        <v>195.50271540298061</v>
      </c>
      <c r="T61" s="49">
        <f t="shared" si="11"/>
        <v>133.6061120254233</v>
      </c>
      <c r="U61" s="49">
        <f t="shared" si="11"/>
        <v>93.159376362803727</v>
      </c>
      <c r="V61" s="49">
        <f t="shared" si="11"/>
        <v>144.16368126441373</v>
      </c>
      <c r="W61" s="49">
        <f t="shared" si="11"/>
        <v>118.15000906439445</v>
      </c>
      <c r="X61" s="49">
        <f t="shared" si="11"/>
        <v>123.66226840217946</v>
      </c>
    </row>
    <row r="62" spans="1:24" ht="11.25" customHeight="1" x14ac:dyDescent="0.2">
      <c r="A62" s="50" t="s">
        <v>92</v>
      </c>
      <c r="B62" s="51" t="s">
        <v>93</v>
      </c>
      <c r="C62" s="52">
        <v>114.29051088853657</v>
      </c>
      <c r="D62" s="52">
        <v>66.185477414050908</v>
      </c>
      <c r="E62" s="52">
        <v>373.85955119967821</v>
      </c>
      <c r="F62" s="52">
        <v>86.579637991311117</v>
      </c>
      <c r="G62" s="52">
        <v>318.41494587541422</v>
      </c>
      <c r="H62" s="52">
        <v>110.92880563884887</v>
      </c>
      <c r="I62" s="52">
        <v>395.06440008111161</v>
      </c>
      <c r="J62" s="52">
        <v>111.28319999999999</v>
      </c>
      <c r="K62" s="52">
        <v>119.21804411588823</v>
      </c>
      <c r="L62" s="52">
        <v>148.78288116296196</v>
      </c>
      <c r="M62" s="52">
        <v>200.06184529999226</v>
      </c>
      <c r="N62" s="52">
        <v>318.81738761157249</v>
      </c>
      <c r="O62" s="52">
        <v>217.96104377823983</v>
      </c>
      <c r="P62" s="52">
        <v>200.20157133612025</v>
      </c>
      <c r="Q62" s="52">
        <v>206.13538965380425</v>
      </c>
      <c r="R62" s="52">
        <v>237.74548899670626</v>
      </c>
      <c r="S62" s="52">
        <v>193.76470092298061</v>
      </c>
      <c r="T62" s="52">
        <v>129.61281778542329</v>
      </c>
      <c r="U62" s="52">
        <v>86.885654922803724</v>
      </c>
      <c r="V62" s="52">
        <v>137.03543286441374</v>
      </c>
      <c r="W62" s="52">
        <v>112.11188242439445</v>
      </c>
      <c r="X62" s="52">
        <v>118.62188032217946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0.27302184000000002</v>
      </c>
      <c r="K64" s="52">
        <v>1.0918908000000001</v>
      </c>
      <c r="L64" s="52">
        <v>1.2558218400000001</v>
      </c>
      <c r="M64" s="52">
        <v>1.0920873600000003</v>
      </c>
      <c r="N64" s="52">
        <v>2.8391126399999993</v>
      </c>
      <c r="O64" s="52">
        <v>8.5585060966359574</v>
      </c>
      <c r="P64" s="52">
        <v>0.92815632000000003</v>
      </c>
      <c r="Q64" s="52">
        <v>0.11129459708995189</v>
      </c>
      <c r="R64" s="52">
        <v>0.38847111298447368</v>
      </c>
      <c r="S64" s="52">
        <v>1.6379344800000002</v>
      </c>
      <c r="T64" s="52">
        <v>3.9418142399999998</v>
      </c>
      <c r="U64" s="52">
        <v>6.2258414400000008</v>
      </c>
      <c r="V64" s="52">
        <v>7.1282483999999995</v>
      </c>
      <c r="W64" s="52">
        <v>6.0381266399999998</v>
      </c>
      <c r="X64" s="52">
        <v>5.0403880800000005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4.100039999999999</v>
      </c>
      <c r="R65" s="52">
        <v>0.69983999999999968</v>
      </c>
      <c r="S65" s="52">
        <v>0.10007999999999997</v>
      </c>
      <c r="T65" s="52">
        <v>5.1479999999999991E-2</v>
      </c>
      <c r="U65" s="52">
        <v>4.7880000000000013E-2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7339.4132626979381</v>
      </c>
      <c r="D2" s="21">
        <f t="shared" ref="D2:X2" si="0">SUM(D3,D17,D22,D25,D26,D51,D52)</f>
        <v>7361.7552202611914</v>
      </c>
      <c r="E2" s="21">
        <f t="shared" si="0"/>
        <v>8563.196443224002</v>
      </c>
      <c r="F2" s="21">
        <f t="shared" si="0"/>
        <v>8087.180712268806</v>
      </c>
      <c r="G2" s="21">
        <f t="shared" si="0"/>
        <v>8002.6965904706067</v>
      </c>
      <c r="H2" s="21">
        <f t="shared" si="0"/>
        <v>8217.9717935327972</v>
      </c>
      <c r="I2" s="21">
        <f t="shared" si="0"/>
        <v>7133.882882220375</v>
      </c>
      <c r="J2" s="21">
        <f t="shared" si="0"/>
        <v>6159.2622311784862</v>
      </c>
      <c r="K2" s="21">
        <f t="shared" si="0"/>
        <v>6406.9850709737339</v>
      </c>
      <c r="L2" s="21">
        <f t="shared" si="0"/>
        <v>4866.8151229005316</v>
      </c>
      <c r="M2" s="21">
        <f t="shared" si="0"/>
        <v>5230.140460886767</v>
      </c>
      <c r="N2" s="21">
        <f t="shared" si="0"/>
        <v>4406.6276127489728</v>
      </c>
      <c r="O2" s="21">
        <f t="shared" si="0"/>
        <v>4079.4269442048726</v>
      </c>
      <c r="P2" s="21">
        <f t="shared" si="0"/>
        <v>3908.6357547600001</v>
      </c>
      <c r="Q2" s="21">
        <f t="shared" si="0"/>
        <v>3812.532271236706</v>
      </c>
      <c r="R2" s="21">
        <f t="shared" si="0"/>
        <v>3119.5599970592984</v>
      </c>
      <c r="S2" s="21">
        <f t="shared" si="0"/>
        <v>3175.3419000860572</v>
      </c>
      <c r="T2" s="21">
        <f t="shared" si="0"/>
        <v>3493.7351283362232</v>
      </c>
      <c r="U2" s="21">
        <f t="shared" si="0"/>
        <v>3187.9631506272272</v>
      </c>
      <c r="V2" s="21">
        <f t="shared" si="0"/>
        <v>2859.5281656925026</v>
      </c>
      <c r="W2" s="21">
        <f t="shared" si="0"/>
        <v>2818.2871731600003</v>
      </c>
      <c r="X2" s="21">
        <f t="shared" si="0"/>
        <v>2667.1682656800003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81.81161389793759</v>
      </c>
      <c r="D3" s="24">
        <f t="shared" ref="D3:X3" si="2">SUM(D4,D8,D11)</f>
        <v>78.196520261190344</v>
      </c>
      <c r="E3" s="24">
        <f t="shared" si="2"/>
        <v>53.798967264000979</v>
      </c>
      <c r="F3" s="24">
        <f t="shared" si="2"/>
        <v>949.48865114880596</v>
      </c>
      <c r="G3" s="24">
        <f t="shared" si="2"/>
        <v>276.92671439060575</v>
      </c>
      <c r="H3" s="24">
        <f t="shared" si="2"/>
        <v>24.154568812797891</v>
      </c>
      <c r="I3" s="24">
        <f t="shared" si="2"/>
        <v>10.172155860376623</v>
      </c>
      <c r="J3" s="24">
        <f t="shared" si="2"/>
        <v>3.9374529384862829</v>
      </c>
      <c r="K3" s="24">
        <f t="shared" si="2"/>
        <v>16.189148413733154</v>
      </c>
      <c r="L3" s="24">
        <f t="shared" si="2"/>
        <v>11.525219980530578</v>
      </c>
      <c r="M3" s="24">
        <f t="shared" si="2"/>
        <v>6.0888718467660841</v>
      </c>
      <c r="N3" s="24">
        <f t="shared" si="2"/>
        <v>5.6235875889727964</v>
      </c>
      <c r="O3" s="24">
        <f t="shared" si="2"/>
        <v>5.1320497248727275</v>
      </c>
      <c r="P3" s="24">
        <f t="shared" si="2"/>
        <v>0</v>
      </c>
      <c r="Q3" s="24">
        <f t="shared" si="2"/>
        <v>0.83656875670621944</v>
      </c>
      <c r="R3" s="24">
        <f t="shared" si="2"/>
        <v>0.90980253929864408</v>
      </c>
      <c r="S3" s="24">
        <f t="shared" si="2"/>
        <v>1.4494434860568866</v>
      </c>
      <c r="T3" s="24">
        <f t="shared" si="2"/>
        <v>0.77740125622342438</v>
      </c>
      <c r="U3" s="24">
        <f t="shared" si="2"/>
        <v>0.15553806722687449</v>
      </c>
      <c r="V3" s="24">
        <f t="shared" si="2"/>
        <v>3.241965250249295E-2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7.8001862400000004</v>
      </c>
      <c r="D4" s="19">
        <f t="shared" ref="D4:X4" si="4">SUM(D5:D7)</f>
        <v>49.414519392097873</v>
      </c>
      <c r="E4" s="19">
        <f t="shared" si="4"/>
        <v>26.002777679999998</v>
      </c>
      <c r="F4" s="19">
        <f t="shared" si="4"/>
        <v>907.32948767999994</v>
      </c>
      <c r="G4" s="19">
        <f t="shared" si="4"/>
        <v>0</v>
      </c>
      <c r="H4" s="19">
        <f t="shared" si="4"/>
        <v>2.5092196799999997</v>
      </c>
      <c r="I4" s="19">
        <f t="shared" si="4"/>
        <v>2.5092196799999997</v>
      </c>
      <c r="J4" s="19">
        <f t="shared" si="4"/>
        <v>0</v>
      </c>
      <c r="K4" s="19">
        <f t="shared" si="4"/>
        <v>2.5092196799999997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2.5092196799999997</v>
      </c>
      <c r="I5" s="8">
        <f>NRG_CM_E!I5+NRG_OIL_NG_E!I5+NRG_PF_E!I5+NRG_CO_E!I5+NRG_BKBPB_E!I5+NRG_GW_E!I5+NRG_BF_E!I5+NRG_PR_E!I5+NRG_NI_E!I5+NRG_CL_E!I5+NRG_LNG_E!I5+NRG_BIOG_E!I5+NRG_GTL_E!I5+NRG_CPP_E!I5+NRG_NSP_E!I5</f>
        <v>2.5092196799999997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2.5092196799999997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7.8001862400000004</v>
      </c>
      <c r="D6" s="8">
        <f>NRG_CM_E!D6+NRG_OIL_NG_E!D6+NRG_PF_E!D6+NRG_CO_E!D6+NRG_BKBPB_E!D6+NRG_GW_E!D6+NRG_BF_E!D6+NRG_PR_E!D6+NRG_NI_E!D6+NRG_CL_E!D6+NRG_LNG_E!D6+NRG_BIOG_E!D6+NRG_GTL_E!D6+NRG_CPP_E!D6+NRG_NSP_E!D6</f>
        <v>23.394769199999999</v>
      </c>
      <c r="E6" s="8">
        <f>NRG_CM_E!E6+NRG_OIL_NG_E!E6+NRG_PF_E!E6+NRG_CO_E!E6+NRG_BKBPB_E!E6+NRG_GW_E!E6+NRG_BF_E!E6+NRG_PR_E!E6+NRG_NI_E!E6+NRG_CL_E!E6+NRG_LNG_E!E6+NRG_BIOG_E!E6+NRG_GTL_E!E6+NRG_CPP_E!E6+NRG_NSP_E!E6</f>
        <v>26.002777679999998</v>
      </c>
      <c r="F6" s="8">
        <f>NRG_CM_E!F6+NRG_OIL_NG_E!F6+NRG_PF_E!F6+NRG_CO_E!F6+NRG_BKBPB_E!F6+NRG_GW_E!F6+NRG_BF_E!F6+NRG_PR_E!F6+NRG_NI_E!F6+NRG_CL_E!F6+NRG_LNG_E!F6+NRG_BIOG_E!F6+NRG_GTL_E!F6+NRG_CPP_E!F6+NRG_NSP_E!F6</f>
        <v>907.32948767999994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26.019750192097874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74.011427657937588</v>
      </c>
      <c r="D8" s="19">
        <f t="shared" ref="D8:X8" si="6">SUM(D9:D10)</f>
        <v>28.782000869092467</v>
      </c>
      <c r="E8" s="19">
        <f t="shared" si="6"/>
        <v>27.796189584000981</v>
      </c>
      <c r="F8" s="19">
        <f t="shared" si="6"/>
        <v>42.159163468805978</v>
      </c>
      <c r="G8" s="19">
        <f t="shared" si="6"/>
        <v>276.92671439060575</v>
      </c>
      <c r="H8" s="19">
        <f t="shared" si="6"/>
        <v>21.64534913279789</v>
      </c>
      <c r="I8" s="19">
        <f t="shared" si="6"/>
        <v>7.6629361803766241</v>
      </c>
      <c r="J8" s="19">
        <f t="shared" si="6"/>
        <v>3.9374529384862829</v>
      </c>
      <c r="K8" s="19">
        <f t="shared" si="6"/>
        <v>13.679928733733153</v>
      </c>
      <c r="L8" s="19">
        <f t="shared" si="6"/>
        <v>11.525219980530578</v>
      </c>
      <c r="M8" s="19">
        <f t="shared" si="6"/>
        <v>6.0888718467660841</v>
      </c>
      <c r="N8" s="19">
        <f t="shared" si="6"/>
        <v>5.6235875889727964</v>
      </c>
      <c r="O8" s="19">
        <f t="shared" si="6"/>
        <v>5.1320497248727275</v>
      </c>
      <c r="P8" s="19">
        <f t="shared" si="6"/>
        <v>0</v>
      </c>
      <c r="Q8" s="19">
        <f t="shared" si="6"/>
        <v>0.83656875670621944</v>
      </c>
      <c r="R8" s="19">
        <f t="shared" si="6"/>
        <v>0.90980253929864408</v>
      </c>
      <c r="S8" s="19">
        <f t="shared" si="6"/>
        <v>1.4494434860568866</v>
      </c>
      <c r="T8" s="19">
        <f t="shared" si="6"/>
        <v>0.77740125622342438</v>
      </c>
      <c r="U8" s="19">
        <f t="shared" si="6"/>
        <v>0.15553806722687449</v>
      </c>
      <c r="V8" s="19">
        <f t="shared" si="6"/>
        <v>3.241965250249295E-2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11.480209949879145</v>
      </c>
      <c r="H9" s="8">
        <f>NRG_CM_E!H9+NRG_OIL_NG_E!H9+NRG_PF_E!H9+NRG_CO_E!H9+NRG_BKBPB_E!H9+NRG_GW_E!H9+NRG_BF_E!H9+NRG_PR_E!H9+NRG_NI_E!H9+NRG_CL_E!H9+NRG_LNG_E!H9+NRG_BIOG_E!H9+NRG_GTL_E!H9+NRG_CPP_E!H9+NRG_NSP_E!H9</f>
        <v>11.480209949879145</v>
      </c>
      <c r="I9" s="8">
        <f>NRG_CM_E!I9+NRG_OIL_NG_E!I9+NRG_PF_E!I9+NRG_CO_E!I9+NRG_BKBPB_E!I9+NRG_GW_E!I9+NRG_BF_E!I9+NRG_PR_E!I9+NRG_NI_E!I9+NRG_CL_E!I9+NRG_LNG_E!I9+NRG_BIOG_E!I9+NRG_GTL_E!I9+NRG_CPP_E!I9+NRG_NSP_E!I9</f>
        <v>4.5919495945377111</v>
      </c>
      <c r="J9" s="8">
        <f>NRG_CM_E!J9+NRG_OIL_NG_E!J9+NRG_PF_E!J9+NRG_CO_E!J9+NRG_BKBPB_E!J9+NRG_GW_E!J9+NRG_BF_E!J9+NRG_PR_E!J9+NRG_NI_E!J9+NRG_CL_E!J9+NRG_LNG_E!J9+NRG_BIOG_E!J9+NRG_GTL_E!J9+NRG_CPP_E!J9+NRG_NSP_E!J9</f>
        <v>2.2369500000000002</v>
      </c>
      <c r="K9" s="8">
        <f>NRG_CM_E!K9+NRG_OIL_NG_E!K9+NRG_PF_E!K9+NRG_CO_E!K9+NRG_BKBPB_E!K9+NRG_GW_E!K9+NRG_BF_E!K9+NRG_PR_E!K9+NRG_NI_E!K9+NRG_CL_E!K9+NRG_LNG_E!K9+NRG_BIOG_E!K9+NRG_GTL_E!K9+NRG_CPP_E!K9+NRG_NSP_E!K9</f>
        <v>13.679928733733153</v>
      </c>
      <c r="L9" s="8">
        <f>NRG_CM_E!L9+NRG_OIL_NG_E!L9+NRG_PF_E!L9+NRG_CO_E!L9+NRG_BKBPB_E!L9+NRG_GW_E!L9+NRG_BF_E!L9+NRG_PR_E!L9+NRG_NI_E!L9+NRG_CL_E!L9+NRG_LNG_E!L9+NRG_BIOG_E!L9+NRG_GTL_E!L9+NRG_CPP_E!L9+NRG_NSP_E!L9</f>
        <v>11.525219980530578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0.19190629817971072</v>
      </c>
      <c r="U9" s="8">
        <f>NRG_CM_E!U9+NRG_OIL_NG_E!U9+NRG_PF_E!U9+NRG_CO_E!U9+NRG_BKBPB_E!U9+NRG_GW_E!U9+NRG_BF_E!U9+NRG_PR_E!U9+NRG_NI_E!U9+NRG_CL_E!U9+NRG_LNG_E!U9+NRG_BIOG_E!U9+NRG_GTL_E!U9+NRG_CPP_E!U9+NRG_NSP_E!U9</f>
        <v>0.11548206645759958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74.011427657937588</v>
      </c>
      <c r="D10" s="8">
        <f>NRG_CM_E!D10+NRG_OIL_NG_E!D10+NRG_PF_E!D10+NRG_CO_E!D10+NRG_BKBPB_E!D10+NRG_GW_E!D10+NRG_BF_E!D10+NRG_PR_E!D10+NRG_NI_E!D10+NRG_CL_E!D10+NRG_LNG_E!D10+NRG_BIOG_E!D10+NRG_GTL_E!D10+NRG_CPP_E!D10+NRG_NSP_E!D10</f>
        <v>28.782000869092467</v>
      </c>
      <c r="E10" s="8">
        <f>NRG_CM_E!E10+NRG_OIL_NG_E!E10+NRG_PF_E!E10+NRG_CO_E!E10+NRG_BKBPB_E!E10+NRG_GW_E!E10+NRG_BF_E!E10+NRG_PR_E!E10+NRG_NI_E!E10+NRG_CL_E!E10+NRG_LNG_E!E10+NRG_BIOG_E!E10+NRG_GTL_E!E10+NRG_CPP_E!E10+NRG_NSP_E!E10</f>
        <v>27.796189584000981</v>
      </c>
      <c r="F10" s="8">
        <f>NRG_CM_E!F10+NRG_OIL_NG_E!F10+NRG_PF_E!F10+NRG_CO_E!F10+NRG_BKBPB_E!F10+NRG_GW_E!F10+NRG_BF_E!F10+NRG_PR_E!F10+NRG_NI_E!F10+NRG_CL_E!F10+NRG_LNG_E!F10+NRG_BIOG_E!F10+NRG_GTL_E!F10+NRG_CPP_E!F10+NRG_NSP_E!F10</f>
        <v>42.159163468805978</v>
      </c>
      <c r="G10" s="8">
        <f>NRG_CM_E!G10+NRG_OIL_NG_E!G10+NRG_PF_E!G10+NRG_CO_E!G10+NRG_BKBPB_E!G10+NRG_GW_E!G10+NRG_BF_E!G10+NRG_PR_E!G10+NRG_NI_E!G10+NRG_CL_E!G10+NRG_LNG_E!G10+NRG_BIOG_E!G10+NRG_GTL_E!G10+NRG_CPP_E!G10+NRG_NSP_E!G10</f>
        <v>265.44650444072659</v>
      </c>
      <c r="H10" s="8">
        <f>NRG_CM_E!H10+NRG_OIL_NG_E!H10+NRG_PF_E!H10+NRG_CO_E!H10+NRG_BKBPB_E!H10+NRG_GW_E!H10+NRG_BF_E!H10+NRG_PR_E!H10+NRG_NI_E!H10+NRG_CL_E!H10+NRG_LNG_E!H10+NRG_BIOG_E!H10+NRG_GTL_E!H10+NRG_CPP_E!H10+NRG_NSP_E!H10</f>
        <v>10.165139182918745</v>
      </c>
      <c r="I10" s="8">
        <f>NRG_CM_E!I10+NRG_OIL_NG_E!I10+NRG_PF_E!I10+NRG_CO_E!I10+NRG_BKBPB_E!I10+NRG_GW_E!I10+NRG_BF_E!I10+NRG_PR_E!I10+NRG_NI_E!I10+NRG_CL_E!I10+NRG_LNG_E!I10+NRG_BIOG_E!I10+NRG_GTL_E!I10+NRG_CPP_E!I10+NRG_NSP_E!I10</f>
        <v>3.0709865858389125</v>
      </c>
      <c r="J10" s="8">
        <f>NRG_CM_E!J10+NRG_OIL_NG_E!J10+NRG_PF_E!J10+NRG_CO_E!J10+NRG_BKBPB_E!J10+NRG_GW_E!J10+NRG_BF_E!J10+NRG_PR_E!J10+NRG_NI_E!J10+NRG_CL_E!J10+NRG_LNG_E!J10+NRG_BIOG_E!J10+NRG_GTL_E!J10+NRG_CPP_E!J10+NRG_NSP_E!J10</f>
        <v>1.7005029384862826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6.0888718467660841</v>
      </c>
      <c r="N10" s="8">
        <f>NRG_CM_E!N10+NRG_OIL_NG_E!N10+NRG_PF_E!N10+NRG_CO_E!N10+NRG_BKBPB_E!N10+NRG_GW_E!N10+NRG_BF_E!N10+NRG_PR_E!N10+NRG_NI_E!N10+NRG_CL_E!N10+NRG_LNG_E!N10+NRG_BIOG_E!N10+NRG_GTL_E!N10+NRG_CPP_E!N10+NRG_NSP_E!N10</f>
        <v>5.6235875889727964</v>
      </c>
      <c r="O10" s="8">
        <f>NRG_CM_E!O10+NRG_OIL_NG_E!O10+NRG_PF_E!O10+NRG_CO_E!O10+NRG_BKBPB_E!O10+NRG_GW_E!O10+NRG_BF_E!O10+NRG_PR_E!O10+NRG_NI_E!O10+NRG_CL_E!O10+NRG_LNG_E!O10+NRG_BIOG_E!O10+NRG_GTL_E!O10+NRG_CPP_E!O10+NRG_NSP_E!O10</f>
        <v>5.1320497248727275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0.83656875670621944</v>
      </c>
      <c r="R10" s="8">
        <f>NRG_CM_E!R10+NRG_OIL_NG_E!R10+NRG_PF_E!R10+NRG_CO_E!R10+NRG_BKBPB_E!R10+NRG_GW_E!R10+NRG_BF_E!R10+NRG_PR_E!R10+NRG_NI_E!R10+NRG_CL_E!R10+NRG_LNG_E!R10+NRG_BIOG_E!R10+NRG_GTL_E!R10+NRG_CPP_E!R10+NRG_NSP_E!R10</f>
        <v>0.90980253929864408</v>
      </c>
      <c r="S10" s="8">
        <f>NRG_CM_E!S10+NRG_OIL_NG_E!S10+NRG_PF_E!S10+NRG_CO_E!S10+NRG_BKBPB_E!S10+NRG_GW_E!S10+NRG_BF_E!S10+NRG_PR_E!S10+NRG_NI_E!S10+NRG_CL_E!S10+NRG_LNG_E!S10+NRG_BIOG_E!S10+NRG_GTL_E!S10+NRG_CPP_E!S10+NRG_NSP_E!S10</f>
        <v>1.4494434860568866</v>
      </c>
      <c r="T10" s="8">
        <f>NRG_CM_E!T10+NRG_OIL_NG_E!T10+NRG_PF_E!T10+NRG_CO_E!T10+NRG_BKBPB_E!T10+NRG_GW_E!T10+NRG_BF_E!T10+NRG_PR_E!T10+NRG_NI_E!T10+NRG_CL_E!T10+NRG_LNG_E!T10+NRG_BIOG_E!T10+NRG_GTL_E!T10+NRG_CPP_E!T10+NRG_NSP_E!T10</f>
        <v>0.58549495804371365</v>
      </c>
      <c r="U10" s="8">
        <f>NRG_CM_E!U10+NRG_OIL_NG_E!U10+NRG_PF_E!U10+NRG_CO_E!U10+NRG_BKBPB_E!U10+NRG_GW_E!U10+NRG_BF_E!U10+NRG_PR_E!U10+NRG_NI_E!U10+NRG_CL_E!U10+NRG_LNG_E!U10+NRG_BIOG_E!U10+NRG_GTL_E!U10+NRG_CPP_E!U10+NRG_NSP_E!U10</f>
        <v>4.0056000769274923E-2</v>
      </c>
      <c r="V10" s="8">
        <f>NRG_CM_E!V10+NRG_OIL_NG_E!V10+NRG_PF_E!V10+NRG_CO_E!V10+NRG_BKBPB_E!V10+NRG_GW_E!V10+NRG_BF_E!V10+NRG_PR_E!V10+NRG_NI_E!V10+NRG_CL_E!V10+NRG_LNG_E!V10+NRG_BIOG_E!V10+NRG_GTL_E!V10+NRG_CPP_E!V10+NRG_NSP_E!V10</f>
        <v>3.241965250249295E-2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484.37999999999994</v>
      </c>
      <c r="D17" s="27">
        <f t="shared" ref="D17:X17" si="10">SUM(D18:D21)</f>
        <v>667.39039200000002</v>
      </c>
      <c r="E17" s="27">
        <f t="shared" si="10"/>
        <v>1181.7920879999999</v>
      </c>
      <c r="F17" s="27">
        <f t="shared" si="10"/>
        <v>614.58112800000004</v>
      </c>
      <c r="G17" s="27">
        <f t="shared" si="10"/>
        <v>820.89777599999979</v>
      </c>
      <c r="H17" s="27">
        <f t="shared" si="10"/>
        <v>660.42086399999994</v>
      </c>
      <c r="I17" s="27">
        <f t="shared" si="10"/>
        <v>620.33990400000005</v>
      </c>
      <c r="J17" s="27">
        <f t="shared" si="10"/>
        <v>434.11766399999988</v>
      </c>
      <c r="K17" s="27">
        <f t="shared" si="10"/>
        <v>322.67973600000005</v>
      </c>
      <c r="L17" s="27">
        <f t="shared" si="10"/>
        <v>190.37685599999998</v>
      </c>
      <c r="M17" s="27">
        <f t="shared" si="10"/>
        <v>0.55943999999999994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169.23060000000001</v>
      </c>
      <c r="E19" s="8">
        <f>NRG_CM_E!E19+NRG_OIL_NG_E!E19+NRG_PF_E!E19+NRG_CO_E!E19+NRG_BKBPB_E!E19+NRG_GW_E!E19+NRG_BF_E!E19+NRG_PR_E!E19+NRG_NI_E!E19+NRG_CL_E!E19+NRG_LNG_E!E19+NRG_BIOG_E!E19+NRG_GTL_E!E19+NRG_CPP_E!E19+NRG_NSP_E!E19</f>
        <v>247.35240000000002</v>
      </c>
      <c r="F19" s="8">
        <f>NRG_CM_E!F19+NRG_OIL_NG_E!F19+NRG_PF_E!F19+NRG_CO_E!F19+NRG_BKBPB_E!F19+NRG_GW_E!F19+NRG_BF_E!F19+NRG_PR_E!F19+NRG_NI_E!F19+NRG_CL_E!F19+NRG_LNG_E!F19+NRG_BIOG_E!F19+NRG_GTL_E!F19+NRG_CPP_E!F19+NRG_NSP_E!F19</f>
        <v>218.86092000000005</v>
      </c>
      <c r="G19" s="8">
        <f>NRG_CM_E!G19+NRG_OIL_NG_E!G19+NRG_PF_E!G19+NRG_CO_E!G19+NRG_BKBPB_E!G19+NRG_GW_E!G19+NRG_BF_E!G19+NRG_PR_E!G19+NRG_NI_E!G19+NRG_CL_E!G19+NRG_LNG_E!G19+NRG_BIOG_E!G19+NRG_GTL_E!G19+NRG_CPP_E!G19+NRG_NSP_E!G19</f>
        <v>241.87787999999986</v>
      </c>
      <c r="H19" s="8">
        <f>NRG_CM_E!H19+NRG_OIL_NG_E!H19+NRG_PF_E!H19+NRG_CO_E!H19+NRG_BKBPB_E!H19+NRG_GW_E!H19+NRG_BF_E!H19+NRG_PR_E!H19+NRG_NI_E!H19+NRG_CL_E!H19+NRG_LNG_E!H19+NRG_BIOG_E!H19+NRG_GTL_E!H19+NRG_CPP_E!H19+NRG_NSP_E!H19</f>
        <v>258.46127999999993</v>
      </c>
      <c r="I19" s="8">
        <f>NRG_CM_E!I19+NRG_OIL_NG_E!I19+NRG_PF_E!I19+NRG_CO_E!I19+NRG_BKBPB_E!I19+NRG_GW_E!I19+NRG_BF_E!I19+NRG_PR_E!I19+NRG_NI_E!I19+NRG_CL_E!I19+NRG_LNG_E!I19+NRG_BIOG_E!I19+NRG_GTL_E!I19+NRG_CPP_E!I19+NRG_NSP_E!I19</f>
        <v>239.95980000000006</v>
      </c>
      <c r="J19" s="8">
        <f>NRG_CM_E!J19+NRG_OIL_NG_E!J19+NRG_PF_E!J19+NRG_CO_E!J19+NRG_BKBPB_E!J19+NRG_GW_E!J19+NRG_BF_E!J19+NRG_PR_E!J19+NRG_NI_E!J19+NRG_CL_E!J19+NRG_LNG_E!J19+NRG_BIOG_E!J19+NRG_GTL_E!J19+NRG_CPP_E!J19+NRG_NSP_E!J19</f>
        <v>222.21755999999991</v>
      </c>
      <c r="K19" s="8">
        <f>NRG_CM_E!K19+NRG_OIL_NG_E!K19+NRG_PF_E!K19+NRG_CO_E!K19+NRG_BKBPB_E!K19+NRG_GW_E!K19+NRG_BF_E!K19+NRG_PR_E!K19+NRG_NI_E!K19+NRG_CL_E!K19+NRG_LNG_E!K19+NRG_BIOG_E!K19+NRG_GTL_E!K19+NRG_CPP_E!K19+NRG_NSP_E!K19</f>
        <v>199.95984000000007</v>
      </c>
      <c r="L19" s="8">
        <f>NRG_CM_E!L19+NRG_OIL_NG_E!L19+NRG_PF_E!L19+NRG_CO_E!L19+NRG_BKBPB_E!L19+NRG_GW_E!L19+NRG_BF_E!L19+NRG_PR_E!L19+NRG_NI_E!L19+NRG_CL_E!L19+NRG_LNG_E!L19+NRG_BIOG_E!L19+NRG_GTL_E!L19+NRG_CPP_E!L19+NRG_NSP_E!L19</f>
        <v>63.496439999999993</v>
      </c>
      <c r="M19" s="8">
        <f>NRG_CM_E!M19+NRG_OIL_NG_E!M19+NRG_PF_E!M19+NRG_CO_E!M19+NRG_BKBPB_E!M19+NRG_GW_E!M19+NRG_BF_E!M19+NRG_PR_E!M19+NRG_NI_E!M19+NRG_CL_E!M19+NRG_LNG_E!M19+NRG_BIOG_E!M19+NRG_GTL_E!M19+NRG_CPP_E!M19+NRG_NSP_E!M19</f>
        <v>0.55943999999999994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484.37999999999994</v>
      </c>
      <c r="D20" s="8">
        <f>NRG_CM_E!D20+NRG_OIL_NG_E!D20+NRG_PF_E!D20+NRG_CO_E!D20+NRG_BKBPB_E!D20+NRG_GW_E!D20+NRG_BF_E!D20+NRG_PR_E!D20+NRG_NI_E!D20+NRG_CL_E!D20+NRG_LNG_E!D20+NRG_BIOG_E!D20+NRG_GTL_E!D20+NRG_CPP_E!D20+NRG_NSP_E!D20</f>
        <v>498.15979199999998</v>
      </c>
      <c r="E20" s="8">
        <f>NRG_CM_E!E20+NRG_OIL_NG_E!E20+NRG_PF_E!E20+NRG_CO_E!E20+NRG_BKBPB_E!E20+NRG_GW_E!E20+NRG_BF_E!E20+NRG_PR_E!E20+NRG_NI_E!E20+NRG_CL_E!E20+NRG_LNG_E!E20+NRG_BIOG_E!E20+NRG_GTL_E!E20+NRG_CPP_E!E20+NRG_NSP_E!E20</f>
        <v>934.43968799999993</v>
      </c>
      <c r="F20" s="8">
        <f>NRG_CM_E!F20+NRG_OIL_NG_E!F20+NRG_PF_E!F20+NRG_CO_E!F20+NRG_BKBPB_E!F20+NRG_GW_E!F20+NRG_BF_E!F20+NRG_PR_E!F20+NRG_NI_E!F20+NRG_CL_E!F20+NRG_LNG_E!F20+NRG_BIOG_E!F20+NRG_GTL_E!F20+NRG_CPP_E!F20+NRG_NSP_E!F20</f>
        <v>395.72020799999996</v>
      </c>
      <c r="G20" s="8">
        <f>NRG_CM_E!G20+NRG_OIL_NG_E!G20+NRG_PF_E!G20+NRG_CO_E!G20+NRG_BKBPB_E!G20+NRG_GW_E!G20+NRG_BF_E!G20+NRG_PR_E!G20+NRG_NI_E!G20+NRG_CL_E!G20+NRG_LNG_E!G20+NRG_BIOG_E!G20+NRG_GTL_E!G20+NRG_CPP_E!G20+NRG_NSP_E!G20</f>
        <v>579.0198959999999</v>
      </c>
      <c r="H20" s="8">
        <f>NRG_CM_E!H20+NRG_OIL_NG_E!H20+NRG_PF_E!H20+NRG_CO_E!H20+NRG_BKBPB_E!H20+NRG_GW_E!H20+NRG_BF_E!H20+NRG_PR_E!H20+NRG_NI_E!H20+NRG_CL_E!H20+NRG_LNG_E!H20+NRG_BIOG_E!H20+NRG_GTL_E!H20+NRG_CPP_E!H20+NRG_NSP_E!H20</f>
        <v>401.95958400000001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380.38010400000002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211.90010399999994</v>
      </c>
      <c r="K20" s="8">
        <f>NRG_CM_E!K20+NRG_OIL_NG_E!K20+NRG_PF_E!K20+NRG_CO_E!K20+NRG_BKBPB_E!K20+NRG_GW_E!K20+NRG_BF_E!K20+NRG_PR_E!K20+NRG_NI_E!K20+NRG_CL_E!K20+NRG_LNG_E!K20+NRG_BIOG_E!K20+NRG_GTL_E!K20+NRG_CPP_E!K20+NRG_NSP_E!K20</f>
        <v>122.71989599999998</v>
      </c>
      <c r="L20" s="8">
        <f>NRG_CM_E!L20+NRG_OIL_NG_E!L20+NRG_PF_E!L20+NRG_CO_E!L20+NRG_BKBPB_E!L20+NRG_GW_E!L20+NRG_BF_E!L20+NRG_PR_E!L20+NRG_NI_E!L20+NRG_CL_E!L20+NRG_LNG_E!L20+NRG_BIOG_E!L20+NRG_GTL_E!L20+NRG_CPP_E!L20+NRG_NSP_E!L20</f>
        <v>126.88041599999998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3728.4526116000002</v>
      </c>
      <c r="D26" s="27">
        <f t="shared" ref="D26:X26" si="14">SUM(D27,D33)</f>
        <v>3405.0881807999999</v>
      </c>
      <c r="E26" s="27">
        <f t="shared" si="14"/>
        <v>3700.71211356</v>
      </c>
      <c r="F26" s="27">
        <f t="shared" si="14"/>
        <v>3719.6848087200001</v>
      </c>
      <c r="G26" s="27">
        <f t="shared" si="14"/>
        <v>4499.87345568</v>
      </c>
      <c r="H26" s="27">
        <f t="shared" si="14"/>
        <v>5123.5675063199997</v>
      </c>
      <c r="I26" s="27">
        <f t="shared" si="14"/>
        <v>4507.3422867599993</v>
      </c>
      <c r="J26" s="27">
        <f t="shared" si="14"/>
        <v>4114.7025530399997</v>
      </c>
      <c r="K26" s="27">
        <f t="shared" si="14"/>
        <v>4461.1799853600005</v>
      </c>
      <c r="L26" s="27">
        <f t="shared" si="14"/>
        <v>3242.6649097200007</v>
      </c>
      <c r="M26" s="27">
        <f t="shared" si="14"/>
        <v>3584.6372390400006</v>
      </c>
      <c r="N26" s="27">
        <f t="shared" si="14"/>
        <v>2978.5997451599997</v>
      </c>
      <c r="O26" s="27">
        <f t="shared" si="14"/>
        <v>2815.2762544799998</v>
      </c>
      <c r="P26" s="27">
        <f t="shared" si="14"/>
        <v>2608.3162947599999</v>
      </c>
      <c r="Q26" s="27">
        <f t="shared" si="14"/>
        <v>2547.4261024799998</v>
      </c>
      <c r="R26" s="27">
        <f t="shared" si="14"/>
        <v>2243.2545745199996</v>
      </c>
      <c r="S26" s="27">
        <f t="shared" si="14"/>
        <v>2058.9722766000004</v>
      </c>
      <c r="T26" s="27">
        <f t="shared" si="14"/>
        <v>2455.2393825599997</v>
      </c>
      <c r="U26" s="27">
        <f t="shared" si="14"/>
        <v>2291.7325003199999</v>
      </c>
      <c r="V26" s="27">
        <f t="shared" si="14"/>
        <v>2079.5722729200002</v>
      </c>
      <c r="W26" s="27">
        <f t="shared" si="14"/>
        <v>2324.0530846800002</v>
      </c>
      <c r="X26" s="27">
        <f t="shared" si="14"/>
        <v>2231.3949325200001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223.24248</v>
      </c>
      <c r="D27" s="19">
        <f t="shared" ref="D27:X27" si="16">SUM(D28:D32)</f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3.0369949200000002</v>
      </c>
      <c r="K27" s="19">
        <f t="shared" si="16"/>
        <v>3.0367310399999998</v>
      </c>
      <c r="L27" s="19">
        <f t="shared" si="16"/>
        <v>9.1104570000000002</v>
      </c>
      <c r="M27" s="19">
        <f t="shared" si="16"/>
        <v>3.0367310399999998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1.43788212</v>
      </c>
      <c r="U27" s="19">
        <f t="shared" si="16"/>
        <v>6.7067740799999997</v>
      </c>
      <c r="V27" s="19">
        <f t="shared" si="16"/>
        <v>6.1433902800000002</v>
      </c>
      <c r="W27" s="19">
        <f t="shared" si="16"/>
        <v>5.6900444399999994</v>
      </c>
      <c r="X27" s="19">
        <f t="shared" si="16"/>
        <v>4.7508955199999994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223.24248</v>
      </c>
      <c r="D28" s="8">
        <f>NRG_CM_E!D28+NRG_OIL_NG_E!D28+NRG_PF_E!D28+NRG_CO_E!D28+NRG_BKBPB_E!D28+NRG_GW_E!D28+NRG_BF_E!D28+NRG_PR_E!D28+NRG_NI_E!D28+NRG_CL_E!D28+NRG_LNG_E!D28+NRG_BIOG_E!D28+NRG_GTL_E!D28+NRG_CPP_E!D28+NRG_NSP_E!D28</f>
        <v>42.310255319999989</v>
      </c>
      <c r="E28" s="8">
        <f>NRG_CM_E!E28+NRG_OIL_NG_E!E28+NRG_PF_E!E28+NRG_CO_E!E28+NRG_BKBPB_E!E28+NRG_GW_E!E28+NRG_BF_E!E28+NRG_PR_E!E28+NRG_NI_E!E28+NRG_CL_E!E28+NRG_LNG_E!E28+NRG_BIOG_E!E28+NRG_GTL_E!E28+NRG_CPP_E!E28+NRG_NSP_E!E28</f>
        <v>72.609220800000003</v>
      </c>
      <c r="F28" s="8">
        <f>NRG_CM_E!F28+NRG_OIL_NG_E!F28+NRG_PF_E!F28+NRG_CO_E!F28+NRG_BKBPB_E!F28+NRG_GW_E!F28+NRG_BF_E!F28+NRG_PR_E!F28+NRG_NI_E!F28+NRG_CL_E!F28+NRG_LNG_E!F28+NRG_BIOG_E!F28+NRG_GTL_E!F28+NRG_CPP_E!F28+NRG_NSP_E!F28</f>
        <v>114.82263216</v>
      </c>
      <c r="G28" s="8">
        <f>NRG_CM_E!G28+NRG_OIL_NG_E!G28+NRG_PF_E!G28+NRG_CO_E!G28+NRG_BKBPB_E!G28+NRG_GW_E!G28+NRG_BF_E!G28+NRG_PR_E!G28+NRG_NI_E!G28+NRG_CL_E!G28+NRG_LNG_E!G28+NRG_BIOG_E!G28+NRG_GTL_E!G28+NRG_CPP_E!G28+NRG_NSP_E!G28</f>
        <v>406.17728999999991</v>
      </c>
      <c r="H28" s="8">
        <f>NRG_CM_E!H28+NRG_OIL_NG_E!H28+NRG_PF_E!H28+NRG_CO_E!H28+NRG_BKBPB_E!H28+NRG_GW_E!H28+NRG_BF_E!H28+NRG_PR_E!H28+NRG_NI_E!H28+NRG_CL_E!H28+NRG_LNG_E!H28+NRG_BIOG_E!H28+NRG_GTL_E!H28+NRG_CPP_E!H28+NRG_NSP_E!H28</f>
        <v>126.98618076</v>
      </c>
      <c r="I28" s="8">
        <f>NRG_CM_E!I28+NRG_OIL_NG_E!I28+NRG_PF_E!I28+NRG_CO_E!I28+NRG_BKBPB_E!I28+NRG_GW_E!I28+NRG_BF_E!I28+NRG_PR_E!I28+NRG_NI_E!I28+NRG_CL_E!I28+NRG_LNG_E!I28+NRG_BIOG_E!I28+NRG_GTL_E!I28+NRG_CPP_E!I28+NRG_NSP_E!I28</f>
        <v>36.437342040000011</v>
      </c>
      <c r="J28" s="8">
        <f>NRG_CM_E!J28+NRG_OIL_NG_E!J28+NRG_PF_E!J28+NRG_CO_E!J28+NRG_BKBPB_E!J28+NRG_GW_E!J28+NRG_BF_E!J28+NRG_PR_E!J28+NRG_NI_E!J28+NRG_CL_E!J28+NRG_LNG_E!J28+NRG_BIOG_E!J28+NRG_GTL_E!J28+NRG_CPP_E!J28+NRG_NSP_E!J28</f>
        <v>3.0369949200000002</v>
      </c>
      <c r="K28" s="8">
        <f>NRG_CM_E!K28+NRG_OIL_NG_E!K28+NRG_PF_E!K28+NRG_CO_E!K28+NRG_BKBPB_E!K28+NRG_GW_E!K28+NRG_BF_E!K28+NRG_PR_E!K28+NRG_NI_E!K28+NRG_CL_E!K28+NRG_LNG_E!K28+NRG_BIOG_E!K28+NRG_GTL_E!K28+NRG_CPP_E!K28+NRG_NSP_E!K28</f>
        <v>3.0367310399999998</v>
      </c>
      <c r="L28" s="8">
        <f>NRG_CM_E!L28+NRG_OIL_NG_E!L28+NRG_PF_E!L28+NRG_CO_E!L28+NRG_BKBPB_E!L28+NRG_GW_E!L28+NRG_BF_E!L28+NRG_PR_E!L28+NRG_NI_E!L28+NRG_CL_E!L28+NRG_LNG_E!L28+NRG_BIOG_E!L28+NRG_GTL_E!L28+NRG_CPP_E!L28+NRG_NSP_E!L28</f>
        <v>9.1104570000000002</v>
      </c>
      <c r="M28" s="8">
        <f>NRG_CM_E!M28+NRG_OIL_NG_E!M28+NRG_PF_E!M28+NRG_CO_E!M28+NRG_BKBPB_E!M28+NRG_GW_E!M28+NRG_BF_E!M28+NRG_PR_E!M28+NRG_NI_E!M28+NRG_CL_E!M28+NRG_LNG_E!M28+NRG_BIOG_E!M28+NRG_GTL_E!M28+NRG_CPP_E!M28+NRG_NSP_E!M28</f>
        <v>3.0367310399999998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1.43788212</v>
      </c>
      <c r="U28" s="8">
        <f>NRG_CM_E!U28+NRG_OIL_NG_E!U28+NRG_PF_E!U28+NRG_CO_E!U28+NRG_BKBPB_E!U28+NRG_GW_E!U28+NRG_BF_E!U28+NRG_PR_E!U28+NRG_NI_E!U28+NRG_CL_E!U28+NRG_LNG_E!U28+NRG_BIOG_E!U28+NRG_GTL_E!U28+NRG_CPP_E!U28+NRG_NSP_E!U28</f>
        <v>6.7067740799999997</v>
      </c>
      <c r="V28" s="8">
        <f>NRG_CM_E!V28+NRG_OIL_NG_E!V28+NRG_PF_E!V28+NRG_CO_E!V28+NRG_BKBPB_E!V28+NRG_GW_E!V28+NRG_BF_E!V28+NRG_PR_E!V28+NRG_NI_E!V28+NRG_CL_E!V28+NRG_LNG_E!V28+NRG_BIOG_E!V28+NRG_GTL_E!V28+NRG_CPP_E!V28+NRG_NSP_E!V28</f>
        <v>6.1433902800000002</v>
      </c>
      <c r="W28" s="8">
        <f>NRG_CM_E!W28+NRG_OIL_NG_E!W28+NRG_PF_E!W28+NRG_CO_E!W28+NRG_BKBPB_E!W28+NRG_GW_E!W28+NRG_BF_E!W28+NRG_PR_E!W28+NRG_NI_E!W28+NRG_CL_E!W28+NRG_LNG_E!W28+NRG_BIOG_E!W28+NRG_GTL_E!W28+NRG_CPP_E!W28+NRG_NSP_E!W28</f>
        <v>5.6900444399999994</v>
      </c>
      <c r="X28" s="8">
        <f>NRG_CM_E!X28+NRG_OIL_NG_E!X28+NRG_PF_E!X28+NRG_CO_E!X28+NRG_BKBPB_E!X28+NRG_GW_E!X28+NRG_BF_E!X28+NRG_PR_E!X28+NRG_NI_E!X28+NRG_CL_E!X28+NRG_LNG_E!X28+NRG_BIOG_E!X28+NRG_GTL_E!X28+NRG_CPP_E!X28+NRG_NSP_E!X28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131.34156696000002</v>
      </c>
      <c r="F29" s="8">
        <f>NRG_CM_E!F29+NRG_OIL_NG_E!F29+NRG_PF_E!F29+NRG_CO_E!F29+NRG_BKBPB_E!F29+NRG_GW_E!F29+NRG_BF_E!F29+NRG_PR_E!F29+NRG_NI_E!F29+NRG_CL_E!F29+NRG_LNG_E!F29+NRG_BIOG_E!F29+NRG_GTL_E!F29+NRG_CPP_E!F29+NRG_NSP_E!F29</f>
        <v>102.50010216000001</v>
      </c>
      <c r="G29" s="8">
        <f>NRG_CM_E!G29+NRG_OIL_NG_E!G29+NRG_PF_E!G29+NRG_CO_E!G29+NRG_BKBPB_E!G29+NRG_GW_E!G29+NRG_BF_E!G29+NRG_PR_E!G29+NRG_NI_E!G29+NRG_CL_E!G29+NRG_LNG_E!G29+NRG_BIOG_E!G29+NRG_GTL_E!G29+NRG_CPP_E!G29+NRG_NSP_E!G29</f>
        <v>31.214142719999995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3505.2101316000003</v>
      </c>
      <c r="D33" s="19">
        <f t="shared" ref="D33:X33" si="18">SUM(D34:D50)</f>
        <v>3362.7779254799998</v>
      </c>
      <c r="E33" s="19">
        <f t="shared" si="18"/>
        <v>3496.7613258000001</v>
      </c>
      <c r="F33" s="19">
        <f t="shared" si="18"/>
        <v>3502.3620744</v>
      </c>
      <c r="G33" s="19">
        <f t="shared" si="18"/>
        <v>4062.4820229600004</v>
      </c>
      <c r="H33" s="19">
        <f t="shared" si="18"/>
        <v>4996.5813255599996</v>
      </c>
      <c r="I33" s="19">
        <f t="shared" si="18"/>
        <v>4470.9049447199995</v>
      </c>
      <c r="J33" s="19">
        <f t="shared" si="18"/>
        <v>4111.6655581199993</v>
      </c>
      <c r="K33" s="19">
        <f t="shared" si="18"/>
        <v>4458.1432543200008</v>
      </c>
      <c r="L33" s="19">
        <f t="shared" si="18"/>
        <v>3233.5544527200004</v>
      </c>
      <c r="M33" s="19">
        <f t="shared" si="18"/>
        <v>3581.6005080000004</v>
      </c>
      <c r="N33" s="19">
        <f t="shared" si="18"/>
        <v>2978.5997451599997</v>
      </c>
      <c r="O33" s="19">
        <f t="shared" si="18"/>
        <v>2815.2762544799998</v>
      </c>
      <c r="P33" s="19">
        <f t="shared" si="18"/>
        <v>2608.3162947599999</v>
      </c>
      <c r="Q33" s="19">
        <f t="shared" si="18"/>
        <v>2547.4261024799998</v>
      </c>
      <c r="R33" s="19">
        <f t="shared" si="18"/>
        <v>2243.2545745199996</v>
      </c>
      <c r="S33" s="19">
        <f t="shared" si="18"/>
        <v>2058.9722766000004</v>
      </c>
      <c r="T33" s="19">
        <f t="shared" si="18"/>
        <v>2453.8015004399999</v>
      </c>
      <c r="U33" s="19">
        <f t="shared" si="18"/>
        <v>2285.02572624</v>
      </c>
      <c r="V33" s="19">
        <f t="shared" si="18"/>
        <v>2073.4288826400002</v>
      </c>
      <c r="W33" s="19">
        <f t="shared" si="18"/>
        <v>2318.3630402400004</v>
      </c>
      <c r="X33" s="19">
        <f t="shared" si="18"/>
        <v>2226.644037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1716.4224000000002</v>
      </c>
      <c r="D34" s="8">
        <f>NRG_CM_E!D34+NRG_OIL_NG_E!D34+NRG_PF_E!D34+NRG_CO_E!D34+NRG_BKBPB_E!D34+NRG_GW_E!D34+NRG_BF_E!D34+NRG_PR_E!D34+NRG_NI_E!D34+NRG_CL_E!D34+NRG_LNG_E!D34+NRG_BIOG_E!D34+NRG_GTL_E!D34+NRG_CPP_E!D34+NRG_NSP_E!D34</f>
        <v>1727.8272000000002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1488.3264000000001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1707.8688</v>
      </c>
      <c r="G34" s="8">
        <f>NRG_CM_E!G34+NRG_OIL_NG_E!G34+NRG_PF_E!G34+NRG_CO_E!G34+NRG_BKBPB_E!G34+NRG_GW_E!G34+NRG_BF_E!G34+NRG_PR_E!G34+NRG_NI_E!G34+NRG_CL_E!G34+NRG_LNG_E!G34+NRG_BIOG_E!G34+NRG_GTL_E!G34+NRG_CPP_E!G34+NRG_NSP_E!G34</f>
        <v>1747.7856000000002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2082.2910796800002</v>
      </c>
      <c r="I34" s="8">
        <f>NRG_CM_E!I34+NRG_OIL_NG_E!I34+NRG_PF_E!I34+NRG_CO_E!I34+NRG_BKBPB_E!I34+NRG_GW_E!I34+NRG_BF_E!I34+NRG_PR_E!I34+NRG_NI_E!I34+NRG_CL_E!I34+NRG_LNG_E!I34+NRG_BIOG_E!I34+NRG_GTL_E!I34+NRG_CPP_E!I34+NRG_NSP_E!I34</f>
        <v>1641.5355801600001</v>
      </c>
      <c r="J34" s="8">
        <f>NRG_CM_E!J34+NRG_OIL_NG_E!J34+NRG_PF_E!J34+NRG_CO_E!J34+NRG_BKBPB_E!J34+NRG_GW_E!J34+NRG_BF_E!J34+NRG_PR_E!J34+NRG_NI_E!J34+NRG_CL_E!J34+NRG_LNG_E!J34+NRG_BIOG_E!J34+NRG_GTL_E!J34+NRG_CPP_E!J34+NRG_NSP_E!J34</f>
        <v>1372.4820403200001</v>
      </c>
      <c r="K34" s="8">
        <f>NRG_CM_E!K34+NRG_OIL_NG_E!K34+NRG_PF_E!K34+NRG_CO_E!K34+NRG_BKBPB_E!K34+NRG_GW_E!K34+NRG_BF_E!K34+NRG_PR_E!K34+NRG_NI_E!K34+NRG_CL_E!K34+NRG_LNG_E!K34+NRG_BIOG_E!K34+NRG_GTL_E!K34+NRG_CPP_E!K34+NRG_NSP_E!K34</f>
        <v>1655.3998771200002</v>
      </c>
      <c r="L34" s="8">
        <f>NRG_CM_E!L34+NRG_OIL_NG_E!L34+NRG_PF_E!L34+NRG_CO_E!L34+NRG_BKBPB_E!L34+NRG_GW_E!L34+NRG_BF_E!L34+NRG_PR_E!L34+NRG_NI_E!L34+NRG_CL_E!L34+NRG_LNG_E!L34+NRG_BIOG_E!L34+NRG_GTL_E!L34+NRG_CPP_E!L34+NRG_NSP_E!L34</f>
        <v>1344.8390860800002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1308.79183104</v>
      </c>
      <c r="N34" s="8">
        <f>NRG_CM_E!N34+NRG_OIL_NG_E!N34+NRG_PF_E!N34+NRG_CO_E!N34+NRG_BKBPB_E!N34+NRG_GW_E!N34+NRG_BF_E!N34+NRG_PR_E!N34+NRG_NI_E!N34+NRG_CL_E!N34+NRG_LNG_E!N34+NRG_BIOG_E!N34+NRG_GTL_E!N34+NRG_CPP_E!N34+NRG_NSP_E!N34</f>
        <v>1114.6912588800001</v>
      </c>
      <c r="O34" s="8">
        <f>NRG_CM_E!O34+NRG_OIL_NG_E!O34+NRG_PF_E!O34+NRG_CO_E!O34+NRG_BKBPB_E!O34+NRG_GW_E!O34+NRG_BF_E!O34+NRG_PR_E!O34+NRG_NI_E!O34+NRG_CL_E!O34+NRG_LNG_E!O34+NRG_BIOG_E!O34+NRG_GTL_E!O34+NRG_CPP_E!O34+NRG_NSP_E!O34</f>
        <v>1164.6028108800001</v>
      </c>
      <c r="P34" s="8">
        <f>NRG_CM_E!P34+NRG_OIL_NG_E!P34+NRG_PF_E!P34+NRG_CO_E!P34+NRG_BKBPB_E!P34+NRG_GW_E!P34+NRG_BF_E!P34+NRG_PR_E!P34+NRG_NI_E!P34+NRG_CL_E!P34+NRG_LNG_E!P34+NRG_BIOG_E!P34+NRG_GTL_E!P34+NRG_CPP_E!P34+NRG_NSP_E!P34</f>
        <v>1228.3786598400002</v>
      </c>
      <c r="Q34" s="8">
        <f>NRG_CM_E!Q34+NRG_OIL_NG_E!Q34+NRG_PF_E!Q34+NRG_CO_E!Q34+NRG_BKBPB_E!Q34+NRG_GW_E!Q34+NRG_BF_E!Q34+NRG_PR_E!Q34+NRG_NI_E!Q34+NRG_CL_E!Q34+NRG_LNG_E!Q34+NRG_BIOG_E!Q34+NRG_GTL_E!Q34+NRG_CPP_E!Q34+NRG_NSP_E!Q34</f>
        <v>1355.9305651200002</v>
      </c>
      <c r="R34" s="8">
        <f>NRG_CM_E!R34+NRG_OIL_NG_E!R34+NRG_PF_E!R34+NRG_CO_E!R34+NRG_BKBPB_E!R34+NRG_GW_E!R34+NRG_BF_E!R34+NRG_PR_E!R34+NRG_NI_E!R34+NRG_CL_E!R34+NRG_LNG_E!R34+NRG_BIOG_E!R34+NRG_GTL_E!R34+NRG_CPP_E!R34+NRG_NSP_E!R34</f>
        <v>1281.0630297599998</v>
      </c>
      <c r="S34" s="8">
        <f>NRG_CM_E!S34+NRG_OIL_NG_E!S34+NRG_PF_E!S34+NRG_CO_E!S34+NRG_BKBPB_E!S34+NRG_GW_E!S34+NRG_BF_E!S34+NRG_PR_E!S34+NRG_NI_E!S34+NRG_CL_E!S34+NRG_LNG_E!S34+NRG_BIOG_E!S34+NRG_GTL_E!S34+NRG_CPP_E!S34+NRG_NSP_E!S34</f>
        <v>1364.24901888</v>
      </c>
      <c r="T34" s="8">
        <f>NRG_CM_E!T34+NRG_OIL_NG_E!T34+NRG_PF_E!T34+NRG_CO_E!T34+NRG_BKBPB_E!T34+NRG_GW_E!T34+NRG_BF_E!T34+NRG_PR_E!T34+NRG_NI_E!T34+NRG_CL_E!T34+NRG_LNG_E!T34+NRG_BIOG_E!T34+NRG_GTL_E!T34+NRG_CPP_E!T34+NRG_NSP_E!T34</f>
        <v>1316.7498931200003</v>
      </c>
      <c r="U34" s="8">
        <f>NRG_CM_E!U34+NRG_OIL_NG_E!U34+NRG_PF_E!U34+NRG_CO_E!U34+NRG_BKBPB_E!U34+NRG_GW_E!U34+NRG_BF_E!U34+NRG_PR_E!U34+NRG_NI_E!U34+NRG_CL_E!U34+NRG_LNG_E!U34+NRG_BIOG_E!U34+NRG_GTL_E!U34+NRG_CPP_E!U34+NRG_NSP_E!U34</f>
        <v>1191.2122828800002</v>
      </c>
      <c r="V34" s="8">
        <f>NRG_CM_E!V34+NRG_OIL_NG_E!V34+NRG_PF_E!V34+NRG_CO_E!V34+NRG_BKBPB_E!V34+NRG_GW_E!V34+NRG_BF_E!V34+NRG_PR_E!V34+NRG_NI_E!V34+NRG_CL_E!V34+NRG_LNG_E!V34+NRG_BIOG_E!V34+NRG_GTL_E!V34+NRG_CPP_E!V34+NRG_NSP_E!V34</f>
        <v>761.25650687999996</v>
      </c>
      <c r="W34" s="8">
        <f>NRG_CM_E!W34+NRG_OIL_NG_E!W34+NRG_PF_E!W34+NRG_CO_E!W34+NRG_BKBPB_E!W34+NRG_GW_E!W34+NRG_BF_E!W34+NRG_PR_E!W34+NRG_NI_E!W34+NRG_CL_E!W34+NRG_LNG_E!W34+NRG_BIOG_E!W34+NRG_GTL_E!W34+NRG_CPP_E!W34+NRG_NSP_E!W34</f>
        <v>776.79710208000017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671.48600832000011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14.9232762</v>
      </c>
      <c r="E36" s="8">
        <f>NRG_CM_E!E36+NRG_OIL_NG_E!E36+NRG_PF_E!E36+NRG_CO_E!E36+NRG_BKBPB_E!E36+NRG_GW_E!E36+NRG_BF_E!E36+NRG_PR_E!E36+NRG_NI_E!E36+NRG_CL_E!E36+NRG_LNG_E!E36+NRG_BIOG_E!E36+NRG_GTL_E!E36+NRG_CPP_E!E36+NRG_NSP_E!E36</f>
        <v>11.93862096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115.42045032000003</v>
      </c>
      <c r="L36" s="8">
        <f>NRG_CM_E!L36+NRG_OIL_NG_E!L36+NRG_PF_E!L36+NRG_CO_E!L36+NRG_BKBPB_E!L36+NRG_GW_E!L36+NRG_BF_E!L36+NRG_PR_E!L36+NRG_NI_E!L36+NRG_CL_E!L36+NRG_LNG_E!L36+NRG_BIOG_E!L36+NRG_GTL_E!L36+NRG_CPP_E!L36+NRG_NSP_E!L36</f>
        <v>109.36163880000001</v>
      </c>
      <c r="M36" s="8">
        <f>NRG_CM_E!M36+NRG_OIL_NG_E!M36+NRG_PF_E!M36+NRG_CO_E!M36+NRG_BKBPB_E!M36+NRG_GW_E!M36+NRG_BF_E!M36+NRG_PR_E!M36+NRG_NI_E!M36+NRG_CL_E!M36+NRG_LNG_E!M36+NRG_BIOG_E!M36+NRG_GTL_E!M36+NRG_CPP_E!M36+NRG_NSP_E!M36</f>
        <v>121.49516304000002</v>
      </c>
      <c r="N36" s="8">
        <f>NRG_CM_E!N36+NRG_OIL_NG_E!N36+NRG_PF_E!N36+NRG_CO_E!N36+NRG_BKBPB_E!N36+NRG_GW_E!N36+NRG_BF_E!N36+NRG_PR_E!N36+NRG_NI_E!N36+NRG_CL_E!N36+NRG_LNG_E!N36+NRG_BIOG_E!N36+NRG_GTL_E!N36+NRG_CPP_E!N36+NRG_NSP_E!N36</f>
        <v>124.53274656000002</v>
      </c>
      <c r="O36" s="8">
        <f>NRG_CM_E!O36+NRG_OIL_NG_E!O36+NRG_PF_E!O36+NRG_CO_E!O36+NRG_BKBPB_E!O36+NRG_GW_E!O36+NRG_BF_E!O36+NRG_PR_E!O36+NRG_NI_E!O36+NRG_CL_E!O36+NRG_LNG_E!O36+NRG_BIOG_E!O36+NRG_GTL_E!O36+NRG_CPP_E!O36+NRG_NSP_E!O36</f>
        <v>145.79424107999998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121.49516304000002</v>
      </c>
      <c r="Q36" s="8">
        <f>NRG_CM_E!Q36+NRG_OIL_NG_E!Q36+NRG_PF_E!Q36+NRG_CO_E!Q36+NRG_BKBPB_E!Q36+NRG_GW_E!Q36+NRG_BF_E!Q36+NRG_PR_E!Q36+NRG_NI_E!Q36+NRG_CL_E!Q36+NRG_LNG_E!Q36+NRG_BIOG_E!Q36+NRG_GTL_E!Q36+NRG_CPP_E!Q36+NRG_NSP_E!Q36</f>
        <v>127.57010292000001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133.64481563999999</v>
      </c>
      <c r="S36" s="8">
        <f>NRG_CM_E!S36+NRG_OIL_NG_E!S36+NRG_PF_E!S36+NRG_CO_E!S36+NRG_BKBPB_E!S36+NRG_GW_E!S36+NRG_BF_E!S36+NRG_PR_E!S36+NRG_NI_E!S36+NRG_CL_E!S36+NRG_LNG_E!S36+NRG_BIOG_E!S36+NRG_GTL_E!S36+NRG_CPP_E!S36+NRG_NSP_E!S36</f>
        <v>121.49516304000002</v>
      </c>
      <c r="T36" s="8">
        <f>NRG_CM_E!T36+NRG_OIL_NG_E!T36+NRG_PF_E!T36+NRG_CO_E!T36+NRG_BKBPB_E!T36+NRG_GW_E!T36+NRG_BF_E!T36+NRG_PR_E!T36+NRG_NI_E!T36+NRG_CL_E!T36+NRG_LNG_E!T36+NRG_BIOG_E!T36+NRG_GTL_E!T36+NRG_CPP_E!T36+NRG_NSP_E!T36</f>
        <v>124.95935304000002</v>
      </c>
      <c r="U36" s="8">
        <f>NRG_CM_E!U36+NRG_OIL_NG_E!U36+NRG_PF_E!U36+NRG_CO_E!U36+NRG_BKBPB_E!U36+NRG_GW_E!U36+NRG_BF_E!U36+NRG_PR_E!U36+NRG_NI_E!U36+NRG_CL_E!U36+NRG_LNG_E!U36+NRG_BIOG_E!U36+NRG_GTL_E!U36+NRG_CPP_E!U36+NRG_NSP_E!U36</f>
        <v>124.72833132000001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125.68853664000001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121.60806156000001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113.93550540000001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6.1399522800000002</v>
      </c>
      <c r="D37" s="8">
        <f>NRG_CM_E!D37+NRG_OIL_NG_E!D37+NRG_PF_E!D37+NRG_CO_E!D37+NRG_BKBPB_E!D37+NRG_GW_E!D37+NRG_BF_E!D37+NRG_PR_E!D37+NRG_NI_E!D37+NRG_CL_E!D37+NRG_LNG_E!D37+NRG_BIOG_E!D37+NRG_GTL_E!D37+NRG_CPP_E!D37+NRG_NSP_E!D37</f>
        <v>3.0701008799999987</v>
      </c>
      <c r="E37" s="8">
        <f>NRG_CM_E!E37+NRG_OIL_NG_E!E37+NRG_PF_E!E37+NRG_CO_E!E37+NRG_BKBPB_E!E37+NRG_GW_E!E37+NRG_BF_E!E37+NRG_PR_E!E37+NRG_NI_E!E37+NRG_CL_E!E37+NRG_LNG_E!E37+NRG_BIOG_E!E37+NRG_GTL_E!E37+NRG_CPP_E!E37+NRG_NSP_E!E37</f>
        <v>3.0701008799999987</v>
      </c>
      <c r="F37" s="8">
        <f>NRG_CM_E!F37+NRG_OIL_NG_E!F37+NRG_PF_E!F37+NRG_CO_E!F37+NRG_BKBPB_E!F37+NRG_GW_E!F37+NRG_BF_E!F37+NRG_PR_E!F37+NRG_NI_E!F37+NRG_CL_E!F37+NRG_LNG_E!F37+NRG_BIOG_E!F37+NRG_GTL_E!F37+NRG_CPP_E!F37+NRG_NSP_E!F37</f>
        <v>3.0701008799999987</v>
      </c>
      <c r="G37" s="8">
        <f>NRG_CM_E!G37+NRG_OIL_NG_E!G37+NRG_PF_E!G37+NRG_CO_E!G37+NRG_BKBPB_E!G37+NRG_GW_E!G37+NRG_BF_E!G37+NRG_PR_E!G37+NRG_NI_E!G37+NRG_CL_E!G37+NRG_LNG_E!G37+NRG_BIOG_E!G37+NRG_GTL_E!G37+NRG_CPP_E!G37+NRG_NSP_E!G37</f>
        <v>18.419856839999998</v>
      </c>
      <c r="H37" s="8">
        <f>NRG_CM_E!H37+NRG_OIL_NG_E!H37+NRG_PF_E!H37+NRG_CO_E!H37+NRG_BKBPB_E!H37+NRG_GW_E!H37+NRG_BF_E!H37+NRG_PR_E!H37+NRG_NI_E!H37+NRG_CL_E!H37+NRG_LNG_E!H37+NRG_BIOG_E!H37+NRG_GTL_E!H37+NRG_CPP_E!H37+NRG_NSP_E!H37</f>
        <v>12.064353840000001</v>
      </c>
      <c r="I37" s="8">
        <f>NRG_CM_E!I37+NRG_OIL_NG_E!I37+NRG_PF_E!I37+NRG_CO_E!I37+NRG_BKBPB_E!I37+NRG_GW_E!I37+NRG_BF_E!I37+NRG_PR_E!I37+NRG_NI_E!I37+NRG_CL_E!I37+NRG_LNG_E!I37+NRG_BIOG_E!I37+NRG_GTL_E!I37+NRG_CPP_E!I37+NRG_NSP_E!I37</f>
        <v>9.0481406399999997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3.0246955200000007</v>
      </c>
      <c r="L37" s="8">
        <f>NRG_CM_E!L37+NRG_OIL_NG_E!L37+NRG_PF_E!L37+NRG_CO_E!L37+NRG_BKBPB_E!L37+NRG_GW_E!L37+NRG_BF_E!L37+NRG_PR_E!L37+NRG_NI_E!L37+NRG_CL_E!L37+NRG_LNG_E!L37+NRG_BIOG_E!L37+NRG_GTL_E!L37+NRG_CPP_E!L37+NRG_NSP_E!L37</f>
        <v>15.07333212</v>
      </c>
      <c r="M37" s="8">
        <f>NRG_CM_E!M37+NRG_OIL_NG_E!M37+NRG_PF_E!M37+NRG_CO_E!M37+NRG_BKBPB_E!M37+NRG_GW_E!M37+NRG_BF_E!M37+NRG_PR_E!M37+NRG_NI_E!M37+NRG_CL_E!M37+NRG_LNG_E!M37+NRG_BIOG_E!M37+NRG_GTL_E!M37+NRG_CPP_E!M37+NRG_NSP_E!M37</f>
        <v>3.0152152800000014</v>
      </c>
      <c r="N37" s="8">
        <f>NRG_CM_E!N37+NRG_OIL_NG_E!N37+NRG_PF_E!N37+NRG_CO_E!N37+NRG_BKBPB_E!N37+NRG_GW_E!N37+NRG_BF_E!N37+NRG_PR_E!N37+NRG_NI_E!N37+NRG_CL_E!N37+NRG_LNG_E!N37+NRG_BIOG_E!N37+NRG_GTL_E!N37+NRG_CPP_E!N37+NRG_NSP_E!N37</f>
        <v>3.0152152800000014</v>
      </c>
      <c r="O37" s="8">
        <f>NRG_CM_E!O37+NRG_OIL_NG_E!O37+NRG_PF_E!O37+NRG_CO_E!O37+NRG_BKBPB_E!O37+NRG_GW_E!O37+NRG_BF_E!O37+NRG_PR_E!O37+NRG_NI_E!O37+NRG_CL_E!O37+NRG_LNG_E!O37+NRG_BIOG_E!O37+NRG_GTL_E!O37+NRG_CPP_E!O37+NRG_NSP_E!O37</f>
        <v>3.0152152800000014</v>
      </c>
      <c r="P37" s="8">
        <f>NRG_CM_E!P37+NRG_OIL_NG_E!P37+NRG_PF_E!P37+NRG_CO_E!P37+NRG_BKBPB_E!P37+NRG_GW_E!P37+NRG_BF_E!P37+NRG_PR_E!P37+NRG_NI_E!P37+NRG_CL_E!P37+NRG_LNG_E!P37+NRG_BIOG_E!P37+NRG_GTL_E!P37+NRG_CPP_E!P37+NRG_NSP_E!P37</f>
        <v>9.0456458400000006</v>
      </c>
      <c r="Q37" s="8">
        <f>NRG_CM_E!Q37+NRG_OIL_NG_E!Q37+NRG_PF_E!Q37+NRG_CO_E!Q37+NRG_BKBPB_E!Q37+NRG_GW_E!Q37+NRG_BF_E!Q37+NRG_PR_E!Q37+NRG_NI_E!Q37+NRG_CL_E!Q37+NRG_LNG_E!Q37+NRG_BIOG_E!Q37+NRG_GTL_E!Q37+NRG_CPP_E!Q37+NRG_NSP_E!Q37</f>
        <v>51.259158720000009</v>
      </c>
      <c r="R37" s="8">
        <f>NRG_CM_E!R37+NRG_OIL_NG_E!R37+NRG_PF_E!R37+NRG_CO_E!R37+NRG_BKBPB_E!R37+NRG_GW_E!R37+NRG_BF_E!R37+NRG_PR_E!R37+NRG_NI_E!R37+NRG_CL_E!R37+NRG_LNG_E!R37+NRG_BIOG_E!R37+NRG_GTL_E!R37+NRG_CPP_E!R37+NRG_NSP_E!R37</f>
        <v>36.182832839999989</v>
      </c>
      <c r="S37" s="8">
        <f>NRG_CM_E!S37+NRG_OIL_NG_E!S37+NRG_PF_E!S37+NRG_CO_E!S37+NRG_BKBPB_E!S37+NRG_GW_E!S37+NRG_BF_E!S37+NRG_PR_E!S37+NRG_NI_E!S37+NRG_CL_E!S37+NRG_LNG_E!S37+NRG_BIOG_E!S37+NRG_GTL_E!S37+NRG_CPP_E!S37+NRG_NSP_E!S37</f>
        <v>6.0304305599999983</v>
      </c>
      <c r="T37" s="8">
        <f>NRG_CM_E!T37+NRG_OIL_NG_E!T37+NRG_PF_E!T37+NRG_CO_E!T37+NRG_BKBPB_E!T37+NRG_GW_E!T37+NRG_BF_E!T37+NRG_PR_E!T37+NRG_NI_E!T37+NRG_CL_E!T37+NRG_LNG_E!T37+NRG_BIOG_E!T37+NRG_GTL_E!T37+NRG_CPP_E!T37+NRG_NSP_E!T37</f>
        <v>0.36798300000000006</v>
      </c>
      <c r="U37" s="8">
        <f>NRG_CM_E!U37+NRG_OIL_NG_E!U37+NRG_PF_E!U37+NRG_CO_E!U37+NRG_BKBPB_E!U37+NRG_GW_E!U37+NRG_BF_E!U37+NRG_PR_E!U37+NRG_NI_E!U37+NRG_CL_E!U37+NRG_LNG_E!U37+NRG_BIOG_E!U37+NRG_GTL_E!U37+NRG_CPP_E!U37+NRG_NSP_E!U37</f>
        <v>2.6362551599999997</v>
      </c>
      <c r="V37" s="8">
        <f>NRG_CM_E!V37+NRG_OIL_NG_E!V37+NRG_PF_E!V37+NRG_CO_E!V37+NRG_BKBPB_E!V37+NRG_GW_E!V37+NRG_BF_E!V37+NRG_PR_E!V37+NRG_NI_E!V37+NRG_CL_E!V37+NRG_LNG_E!V37+NRG_BIOG_E!V37+NRG_GTL_E!V37+NRG_CPP_E!V37+NRG_NSP_E!V37</f>
        <v>0.37421999999999989</v>
      </c>
      <c r="W37" s="8">
        <f>NRG_CM_E!W37+NRG_OIL_NG_E!W37+NRG_PF_E!W37+NRG_CO_E!W37+NRG_BKBPB_E!W37+NRG_GW_E!W37+NRG_BF_E!W37+NRG_PR_E!W37+NRG_NI_E!W37+NRG_CL_E!W37+NRG_LNG_E!W37+NRG_BIOG_E!W37+NRG_GTL_E!W37+NRG_CPP_E!W37+NRG_NSP_E!W37</f>
        <v>0.38020752000000002</v>
      </c>
      <c r="X37" s="8">
        <f>NRG_CM_E!X37+NRG_OIL_NG_E!X37+NRG_PF_E!X37+NRG_CO_E!X37+NRG_BKBPB_E!X37+NRG_GW_E!X37+NRG_BF_E!X37+NRG_PR_E!X37+NRG_NI_E!X37+NRG_CL_E!X37+NRG_LNG_E!X37+NRG_BIOG_E!X37+NRG_GTL_E!X37+NRG_CPP_E!X37+NRG_NSP_E!X37</f>
        <v>8.861779079999998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3.0908084399999991</v>
      </c>
      <c r="J41" s="8">
        <f>NRG_CM_E!J41+NRG_OIL_NG_E!J41+NRG_PF_E!J41+NRG_CO_E!J41+NRG_BKBPB_E!J41+NRG_GW_E!J41+NRG_BF_E!J41+NRG_PR_E!J41+NRG_NI_E!J41+NRG_CL_E!J41+NRG_LNG_E!J41+NRG_BIOG_E!J41+NRG_GTL_E!J41+NRG_CPP_E!J41+NRG_NSP_E!J41</f>
        <v>3.0926203200000013</v>
      </c>
      <c r="K41" s="8">
        <f>NRG_CM_E!K41+NRG_OIL_NG_E!K41+NRG_PF_E!K41+NRG_CO_E!K41+NRG_BKBPB_E!K41+NRG_GW_E!K41+NRG_BF_E!K41+NRG_PR_E!K41+NRG_NI_E!K41+NRG_CL_E!K41+NRG_LNG_E!K41+NRG_BIOG_E!K41+NRG_GTL_E!K41+NRG_CPP_E!K41+NRG_NSP_E!K41</f>
        <v>3.0913261199999997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46.358244000000006</v>
      </c>
      <c r="N41" s="8">
        <f>NRG_CM_E!N41+NRG_OIL_NG_E!N41+NRG_PF_E!N41+NRG_CO_E!N41+NRG_BKBPB_E!N41+NRG_GW_E!N41+NRG_BF_E!N41+NRG_PR_E!N41+NRG_NI_E!N41+NRG_CL_E!N41+NRG_LNG_E!N41+NRG_BIOG_E!N41+NRG_GTL_E!N41+NRG_CPP_E!N41+NRG_NSP_E!N41</f>
        <v>77.242256280000007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6.179287320000002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6.179287320000002</v>
      </c>
      <c r="S41" s="8">
        <f>NRG_CM_E!S41+NRG_OIL_NG_E!S41+NRG_PF_E!S41+NRG_CO_E!S41+NRG_BKBPB_E!S41+NRG_GW_E!S41+NRG_BF_E!S41+NRG_PR_E!S41+NRG_NI_E!S41+NRG_CL_E!S41+NRG_LNG_E!S41+NRG_BIOG_E!S41+NRG_GTL_E!S41+NRG_CPP_E!S41+NRG_NSP_E!S41</f>
        <v>27.807181200000002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0.45814680000000002</v>
      </c>
      <c r="W41" s="8">
        <f>NRG_CM_E!W41+NRG_OIL_NG_E!W41+NRG_PF_E!W41+NRG_CO_E!W41+NRG_BKBPB_E!W41+NRG_GW_E!W41+NRG_BF_E!W41+NRG_PR_E!W41+NRG_NI_E!W41+NRG_CL_E!W41+NRG_LNG_E!W41+NRG_BIOG_E!W41+NRG_GTL_E!W41+NRG_CPP_E!W41+NRG_NSP_E!W41</f>
        <v>3.1060799999999989E-3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219.85452216000002</v>
      </c>
      <c r="D43" s="8">
        <f>NRG_CM_E!D43+NRG_OIL_NG_E!D43+NRG_PF_E!D43+NRG_CO_E!D43+NRG_BKBPB_E!D43+NRG_GW_E!D43+NRG_BF_E!D43+NRG_PR_E!D43+NRG_NI_E!D43+NRG_CL_E!D43+NRG_LNG_E!D43+NRG_BIOG_E!D43+NRG_GTL_E!D43+NRG_CPP_E!D43+NRG_NSP_E!D43</f>
        <v>289.95318143999998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187.99164072000002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79.657470360000019</v>
      </c>
      <c r="G43" s="8">
        <f>NRG_CM_E!G43+NRG_OIL_NG_E!G43+NRG_PF_E!G43+NRG_CO_E!G43+NRG_BKBPB_E!G43+NRG_GW_E!G43+NRG_BF_E!G43+NRG_PR_E!G43+NRG_NI_E!G43+NRG_CL_E!G43+NRG_LNG_E!G43+NRG_BIOG_E!G43+NRG_GTL_E!G43+NRG_CPP_E!G43+NRG_NSP_E!G43</f>
        <v>289.95344820000003</v>
      </c>
      <c r="H43" s="8">
        <f>NRG_CM_E!H43+NRG_OIL_NG_E!H43+NRG_PF_E!H43+NRG_CO_E!H43+NRG_BKBPB_E!H43+NRG_GW_E!H43+NRG_BF_E!H43+NRG_PR_E!H43+NRG_NI_E!H43+NRG_CL_E!H43+NRG_LNG_E!H43+NRG_BIOG_E!H43+NRG_GTL_E!H43+NRG_CPP_E!H43+NRG_NSP_E!H43</f>
        <v>200.73689999999999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293.13962963999995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152.94231108</v>
      </c>
      <c r="K43" s="8">
        <f>NRG_CM_E!K43+NRG_OIL_NG_E!K43+NRG_PF_E!K43+NRG_CO_E!K43+NRG_BKBPB_E!K43+NRG_GW_E!K43+NRG_BF_E!K43+NRG_PR_E!K43+NRG_NI_E!K43+NRG_CL_E!K43+NRG_LNG_E!K43+NRG_BIOG_E!K43+NRG_GTL_E!K43+NRG_CPP_E!K43+NRG_NSP_E!K43</f>
        <v>114.70706675999999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165.68757036</v>
      </c>
      <c r="M43" s="8">
        <f>NRG_CM_E!M43+NRG_OIL_NG_E!M43+NRG_PF_E!M43+NRG_CO_E!M43+NRG_BKBPB_E!M43+NRG_GW_E!M43+NRG_BF_E!M43+NRG_PR_E!M43+NRG_NI_E!M43+NRG_CL_E!M43+NRG_LNG_E!M43+NRG_BIOG_E!M43+NRG_GTL_E!M43+NRG_CPP_E!M43+NRG_NSP_E!M43</f>
        <v>159.31494071999998</v>
      </c>
      <c r="N43" s="8">
        <f>NRG_CM_E!N43+NRG_OIL_NG_E!N43+NRG_PF_E!N43+NRG_CO_E!N43+NRG_BKBPB_E!N43+NRG_GW_E!N43+NRG_BF_E!N43+NRG_PR_E!N43+NRG_NI_E!N43+NRG_CL_E!N43+NRG_LNG_E!N43+NRG_BIOG_E!N43+NRG_GTL_E!N43+NRG_CPP_E!N43+NRG_NSP_E!N43</f>
        <v>127.45205928000003</v>
      </c>
      <c r="O43" s="8">
        <f>NRG_CM_E!O43+NRG_OIL_NG_E!O43+NRG_PF_E!O43+NRG_CO_E!O43+NRG_BKBPB_E!O43+NRG_GW_E!O43+NRG_BF_E!O43+NRG_PR_E!O43+NRG_NI_E!O43+NRG_CL_E!O43+NRG_LNG_E!O43+NRG_BIOG_E!O43+NRG_GTL_E!O43+NRG_CPP_E!O43+NRG_NSP_E!O43</f>
        <v>91.188704880000017</v>
      </c>
      <c r="P43" s="8">
        <f>NRG_CM_E!P43+NRG_OIL_NG_E!P43+NRG_PF_E!P43+NRG_CO_E!P43+NRG_BKBPB_E!P43+NRG_GW_E!P43+NRG_BF_E!P43+NRG_PR_E!P43+NRG_NI_E!P43+NRG_CL_E!P43+NRG_LNG_E!P43+NRG_BIOG_E!P43+NRG_GTL_E!P43+NRG_CPP_E!P43+NRG_NSP_E!P43</f>
        <v>364.75455275999997</v>
      </c>
      <c r="Q43" s="8">
        <f>NRG_CM_E!Q43+NRG_OIL_NG_E!Q43+NRG_PF_E!Q43+NRG_CO_E!Q43+NRG_BKBPB_E!Q43+NRG_GW_E!Q43+NRG_BF_E!Q43+NRG_PR_E!Q43+NRG_NI_E!Q43+NRG_CL_E!Q43+NRG_LNG_E!Q43+NRG_BIOG_E!Q43+NRG_GTL_E!Q43+NRG_CPP_E!Q43+NRG_NSP_E!Q43</f>
        <v>154.07764164000002</v>
      </c>
      <c r="R43" s="8">
        <f>NRG_CM_E!R43+NRG_OIL_NG_E!R43+NRG_PF_E!R43+NRG_CO_E!R43+NRG_BKBPB_E!R43+NRG_GW_E!R43+NRG_BF_E!R43+NRG_PR_E!R43+NRG_NI_E!R43+NRG_CL_E!R43+NRG_LNG_E!R43+NRG_BIOG_E!R43+NRG_GTL_E!R43+NRG_CPP_E!R43+NRG_NSP_E!R43</f>
        <v>169.79967576000001</v>
      </c>
      <c r="S43" s="8">
        <f>NRG_CM_E!S43+NRG_OIL_NG_E!S43+NRG_PF_E!S43+NRG_CO_E!S43+NRG_BKBPB_E!S43+NRG_GW_E!S43+NRG_BF_E!S43+NRG_PR_E!S43+NRG_NI_E!S43+NRG_CL_E!S43+NRG_LNG_E!S43+NRG_BIOG_E!S43+NRG_GTL_E!S43+NRG_CPP_E!S43+NRG_NSP_E!S43</f>
        <v>113.19987276000002</v>
      </c>
      <c r="T43" s="8">
        <f>NRG_CM_E!T43+NRG_OIL_NG_E!T43+NRG_PF_E!T43+NRG_CO_E!T43+NRG_BKBPB_E!T43+NRG_GW_E!T43+NRG_BF_E!T43+NRG_PR_E!T43+NRG_NI_E!T43+NRG_CL_E!T43+NRG_LNG_E!T43+NRG_BIOG_E!T43+NRG_GTL_E!T43+NRG_CPP_E!T43+NRG_NSP_E!T43</f>
        <v>123.92202420000001</v>
      </c>
      <c r="U43" s="8">
        <f>NRG_CM_E!U43+NRG_OIL_NG_E!U43+NRG_PF_E!U43+NRG_CO_E!U43+NRG_BKBPB_E!U43+NRG_GW_E!U43+NRG_BF_E!U43+NRG_PR_E!U43+NRG_NI_E!U43+NRG_CL_E!U43+NRG_LNG_E!U43+NRG_BIOG_E!U43+NRG_GTL_E!U43+NRG_CPP_E!U43+NRG_NSP_E!U43</f>
        <v>89.584943760000002</v>
      </c>
      <c r="V43" s="8">
        <f>NRG_CM_E!V43+NRG_OIL_NG_E!V43+NRG_PF_E!V43+NRG_CO_E!V43+NRG_BKBPB_E!V43+NRG_GW_E!V43+NRG_BF_E!V43+NRG_PR_E!V43+NRG_NI_E!V43+NRG_CL_E!V43+NRG_LNG_E!V43+NRG_BIOG_E!V43+NRG_GTL_E!V43+NRG_CPP_E!V43+NRG_NSP_E!V43</f>
        <v>91.371168719999986</v>
      </c>
      <c r="W43" s="8">
        <f>NRG_CM_E!W43+NRG_OIL_NG_E!W43+NRG_PF_E!W43+NRG_CO_E!W43+NRG_BKBPB_E!W43+NRG_GW_E!W43+NRG_BF_E!W43+NRG_PR_E!W43+NRG_NI_E!W43+NRG_CL_E!W43+NRG_LNG_E!W43+NRG_BIOG_E!W43+NRG_GTL_E!W43+NRG_CPP_E!W43+NRG_NSP_E!W43</f>
        <v>77.255029799999988</v>
      </c>
      <c r="X43" s="8">
        <f>NRG_CM_E!X43+NRG_OIL_NG_E!X43+NRG_PF_E!X43+NRG_CO_E!X43+NRG_BKBPB_E!X43+NRG_GW_E!X43+NRG_BF_E!X43+NRG_PR_E!X43+NRG_NI_E!X43+NRG_CL_E!X43+NRG_LNG_E!X43+NRG_BIOG_E!X43+NRG_GTL_E!X43+NRG_CPP_E!X43+NRG_NSP_E!X43</f>
        <v>76.637747159999989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569.10659615999998</v>
      </c>
      <c r="D44" s="8">
        <f>NRG_CM_E!D44+NRG_OIL_NG_E!D44+NRG_PF_E!D44+NRG_CO_E!D44+NRG_BKBPB_E!D44+NRG_GW_E!D44+NRG_BF_E!D44+NRG_PR_E!D44+NRG_NI_E!D44+NRG_CL_E!D44+NRG_LNG_E!D44+NRG_BIOG_E!D44+NRG_GTL_E!D44+NRG_CPP_E!D44+NRG_NSP_E!D44</f>
        <v>675.42335999999989</v>
      </c>
      <c r="E44" s="8">
        <f>NRG_CM_E!E44+NRG_OIL_NG_E!E44+NRG_PF_E!E44+NRG_CO_E!E44+NRG_BKBPB_E!E44+NRG_GW_E!E44+NRG_BF_E!E44+NRG_PR_E!E44+NRG_NI_E!E44+NRG_CL_E!E44+NRG_LNG_E!E44+NRG_BIOG_E!E44+NRG_GTL_E!E44+NRG_CPP_E!E44+NRG_NSP_E!E44</f>
        <v>487.80557424000011</v>
      </c>
      <c r="F44" s="8">
        <f>NRG_CM_E!F44+NRG_OIL_NG_E!F44+NRG_PF_E!F44+NRG_CO_E!F44+NRG_BKBPB_E!F44+NRG_GW_E!F44+NRG_BF_E!F44+NRG_PR_E!F44+NRG_NI_E!F44+NRG_CL_E!F44+NRG_LNG_E!F44+NRG_BIOG_E!F44+NRG_GTL_E!F44+NRG_CPP_E!F44+NRG_NSP_E!F44</f>
        <v>456.53603616000015</v>
      </c>
      <c r="G44" s="8">
        <f>NRG_CM_E!G44+NRG_OIL_NG_E!G44+NRG_PF_E!G44+NRG_CO_E!G44+NRG_BKBPB_E!G44+NRG_GW_E!G44+NRG_BF_E!G44+NRG_PR_E!G44+NRG_NI_E!G44+NRG_CL_E!G44+NRG_LNG_E!G44+NRG_BIOG_E!G44+NRG_GTL_E!G44+NRG_CPP_E!G44+NRG_NSP_E!G44</f>
        <v>575.36067096000011</v>
      </c>
      <c r="H44" s="8">
        <f>NRG_CM_E!H44+NRG_OIL_NG_E!H44+NRG_PF_E!H44+NRG_CO_E!H44+NRG_BKBPB_E!H44+NRG_GW_E!H44+NRG_BF_E!H44+NRG_PR_E!H44+NRG_NI_E!H44+NRG_CL_E!H44+NRG_LNG_E!H44+NRG_BIOG_E!H44+NRG_GTL_E!H44+NRG_CPP_E!H44+NRG_NSP_E!H44</f>
        <v>787.99392</v>
      </c>
      <c r="I44" s="8">
        <f>NRG_CM_E!I44+NRG_OIL_NG_E!I44+NRG_PF_E!I44+NRG_CO_E!I44+NRG_BKBPB_E!I44+NRG_GW_E!I44+NRG_BF_E!I44+NRG_PR_E!I44+NRG_NI_E!I44+NRG_CL_E!I44+NRG_LNG_E!I44+NRG_BIOG_E!I44+NRG_GTL_E!I44+NRG_CPP_E!I44+NRG_NSP_E!I44</f>
        <v>653.5347948000001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453.40913807999993</v>
      </c>
      <c r="K44" s="8">
        <f>NRG_CM_E!K44+NRG_OIL_NG_E!K44+NRG_PF_E!K44+NRG_CO_E!K44+NRG_BKBPB_E!K44+NRG_GW_E!K44+NRG_BF_E!K44+NRG_PR_E!K44+NRG_NI_E!K44+NRG_CL_E!K44+NRG_LNG_E!K44+NRG_BIOG_E!K44+NRG_GTL_E!K44+NRG_CPP_E!K44+NRG_NSP_E!K44</f>
        <v>287.68019616000004</v>
      </c>
      <c r="L44" s="8">
        <f>NRG_CM_E!L44+NRG_OIL_NG_E!L44+NRG_PF_E!L44+NRG_CO_E!L44+NRG_BKBPB_E!L44+NRG_GW_E!L44+NRG_BF_E!L44+NRG_PR_E!L44+NRG_NI_E!L44+NRG_CL_E!L44+NRG_LNG_E!L44+NRG_BIOG_E!L44+NRG_GTL_E!L44+NRG_CPP_E!L44+NRG_NSP_E!L44</f>
        <v>196.99848</v>
      </c>
      <c r="M44" s="8">
        <f>NRG_CM_E!M44+NRG_OIL_NG_E!M44+NRG_PF_E!M44+NRG_CO_E!M44+NRG_BKBPB_E!M44+NRG_GW_E!M44+NRG_BF_E!M44+NRG_PR_E!M44+NRG_NI_E!M44+NRG_CL_E!M44+NRG_LNG_E!M44+NRG_BIOG_E!M44+NRG_GTL_E!M44+NRG_CPP_E!M44+NRG_NSP_E!M44</f>
        <v>529.95015288000013</v>
      </c>
      <c r="N44" s="8">
        <f>NRG_CM_E!N44+NRG_OIL_NG_E!N44+NRG_PF_E!N44+NRG_CO_E!N44+NRG_BKBPB_E!N44+NRG_GW_E!N44+NRG_BF_E!N44+NRG_PR_E!N44+NRG_NI_E!N44+NRG_CL_E!N44+NRG_LNG_E!N44+NRG_BIOG_E!N44+NRG_GTL_E!N44+NRG_CPP_E!N44+NRG_NSP_E!N44</f>
        <v>562.85279999999989</v>
      </c>
      <c r="O44" s="8">
        <f>NRG_CM_E!O44+NRG_OIL_NG_E!O44+NRG_PF_E!O44+NRG_CO_E!O44+NRG_BKBPB_E!O44+NRG_GW_E!O44+NRG_BF_E!O44+NRG_PR_E!O44+NRG_NI_E!O44+NRG_CL_E!O44+NRG_LNG_E!O44+NRG_BIOG_E!O44+NRG_GTL_E!O44+NRG_CPP_E!O44+NRG_NSP_E!O44</f>
        <v>450.61326432000004</v>
      </c>
      <c r="P44" s="8">
        <f>NRG_CM_E!P44+NRG_OIL_NG_E!P44+NRG_PF_E!P44+NRG_CO_E!P44+NRG_BKBPB_E!P44+NRG_GW_E!P44+NRG_BF_E!P44+NRG_PR_E!P44+NRG_NI_E!P44+NRG_CL_E!P44+NRG_LNG_E!P44+NRG_BIOG_E!P44+NRG_GTL_E!P44+NRG_CPP_E!P44+NRG_NSP_E!P44</f>
        <v>213.20919792000004</v>
      </c>
      <c r="Q44" s="8">
        <f>NRG_CM_E!Q44+NRG_OIL_NG_E!Q44+NRG_PF_E!Q44+NRG_CO_E!Q44+NRG_BKBPB_E!Q44+NRG_GW_E!Q44+NRG_BF_E!Q44+NRG_PR_E!Q44+NRG_NI_E!Q44+NRG_CL_E!Q44+NRG_LNG_E!Q44+NRG_BIOG_E!Q44+NRG_GTL_E!Q44+NRG_CPP_E!Q44+NRG_NSP_E!Q44</f>
        <v>12.182698080000003</v>
      </c>
      <c r="R44" s="8">
        <f>NRG_CM_E!R44+NRG_OIL_NG_E!R44+NRG_PF_E!R44+NRG_CO_E!R44+NRG_BKBPB_E!R44+NRG_GW_E!R44+NRG_BF_E!R44+NRG_PR_E!R44+NRG_NI_E!R44+NRG_CL_E!R44+NRG_LNG_E!R44+NRG_BIOG_E!R44+NRG_GTL_E!R44+NRG_CPP_E!R44+NRG_NSP_E!R44</f>
        <v>3.0455352000000002</v>
      </c>
      <c r="S44" s="8">
        <f>NRG_CM_E!S44+NRG_OIL_NG_E!S44+NRG_PF_E!S44+NRG_CO_E!S44+NRG_BKBPB_E!S44+NRG_GW_E!S44+NRG_BF_E!S44+NRG_PR_E!S44+NRG_NI_E!S44+NRG_CL_E!S44+NRG_LNG_E!S44+NRG_BIOG_E!S44+NRG_GTL_E!S44+NRG_CPP_E!S44+NRG_NSP_E!S44</f>
        <v>3.0455352000000002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2.5275434400000005</v>
      </c>
      <c r="U44" s="8">
        <f>NRG_CM_E!U44+NRG_OIL_NG_E!U44+NRG_PF_E!U44+NRG_CO_E!U44+NRG_BKBPB_E!U44+NRG_GW_E!U44+NRG_BF_E!U44+NRG_PR_E!U44+NRG_NI_E!U44+NRG_CL_E!U44+NRG_LNG_E!U44+NRG_BIOG_E!U44+NRG_GTL_E!U44+NRG_CPP_E!U44+NRG_NSP_E!U44</f>
        <v>2.8936764000000004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32.636267280000013</v>
      </c>
      <c r="W44" s="8">
        <f>NRG_CM_E!W44+NRG_OIL_NG_E!W44+NRG_PF_E!W44+NRG_CO_E!W44+NRG_BKBPB_E!W44+NRG_GW_E!W44+NRG_BF_E!W44+NRG_PR_E!W44+NRG_NI_E!W44+NRG_CL_E!W44+NRG_LNG_E!W44+NRG_BIOG_E!W44+NRG_GTL_E!W44+NRG_CPP_E!W44+NRG_NSP_E!W44</f>
        <v>54.916043040000005</v>
      </c>
      <c r="X44" s="8">
        <f>NRG_CM_E!X44+NRG_OIL_NG_E!X44+NRG_PF_E!X44+NRG_CO_E!X44+NRG_BKBPB_E!X44+NRG_GW_E!X44+NRG_BF_E!X44+NRG_PR_E!X44+NRG_NI_E!X44+NRG_CL_E!X44+NRG_LNG_E!X44+NRG_BIOG_E!X44+NRG_GTL_E!X44+NRG_CPP_E!X44+NRG_NSP_E!X44</f>
        <v>54.06786288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3.2214470399999988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640.08746099999996</v>
      </c>
      <c r="D48" s="8">
        <f>NRG_CM_E!D48+NRG_OIL_NG_E!D48+NRG_PF_E!D48+NRG_CO_E!D48+NRG_BKBPB_E!D48+NRG_GW_E!D48+NRG_BF_E!D48+NRG_PR_E!D48+NRG_NI_E!D48+NRG_CL_E!D48+NRG_LNG_E!D48+NRG_BIOG_E!D48+NRG_GTL_E!D48+NRG_CPP_E!D48+NRG_NSP_E!D48</f>
        <v>215.47503900000001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301.03128899999996</v>
      </c>
      <c r="F48" s="8">
        <f>NRG_CM_E!F48+NRG_OIL_NG_E!F48+NRG_PF_E!F48+NRG_CO_E!F48+NRG_BKBPB_E!F48+NRG_GW_E!F48+NRG_BF_E!F48+NRG_PR_E!F48+NRG_NI_E!F48+NRG_CL_E!F48+NRG_LNG_E!F48+NRG_BIOG_E!F48+NRG_GTL_E!F48+NRG_CPP_E!F48+NRG_NSP_E!F48</f>
        <v>503.83136699999994</v>
      </c>
      <c r="G48" s="8">
        <f>NRG_CM_E!G48+NRG_OIL_NG_E!G48+NRG_PF_E!G48+NRG_CO_E!G48+NRG_BKBPB_E!G48+NRG_GW_E!G48+NRG_BF_E!G48+NRG_PR_E!G48+NRG_NI_E!G48+NRG_CL_E!G48+NRG_LNG_E!G48+NRG_BIOG_E!G48+NRG_GTL_E!G48+NRG_CPP_E!G48+NRG_NSP_E!G48</f>
        <v>614.73753899999986</v>
      </c>
      <c r="H48" s="8">
        <f>NRG_CM_E!H48+NRG_OIL_NG_E!H48+NRG_PF_E!H48+NRG_CO_E!H48+NRG_BKBPB_E!H48+NRG_GW_E!H48+NRG_BF_E!H48+NRG_PR_E!H48+NRG_NI_E!H48+NRG_CL_E!H48+NRG_LNG_E!H48+NRG_BIOG_E!H48+NRG_GTL_E!H48+NRG_CPP_E!H48+NRG_NSP_E!H48</f>
        <v>923.33603700000015</v>
      </c>
      <c r="I48" s="8">
        <f>NRG_CM_E!I48+NRG_OIL_NG_E!I48+NRG_PF_E!I48+NRG_CO_E!I48+NRG_BKBPB_E!I48+NRG_GW_E!I48+NRG_BF_E!I48+NRG_PR_E!I48+NRG_NI_E!I48+NRG_CL_E!I48+NRG_LNG_E!I48+NRG_BIOG_E!I48+NRG_GTL_E!I48+NRG_CPP_E!I48+NRG_NSP_E!I48</f>
        <v>1254.5326170000001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1100.6433359999999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1217.9457810000001</v>
      </c>
      <c r="L48" s="8">
        <f>NRG_CM_E!L48+NRG_OIL_NG_E!L48+NRG_PF_E!L48+NRG_CO_E!L48+NRG_BKBPB_E!L48+NRG_GW_E!L48+NRG_BF_E!L48+NRG_PR_E!L48+NRG_NI_E!L48+NRG_CL_E!L48+NRG_LNG_E!L48+NRG_BIOG_E!L48+NRG_GTL_E!L48+NRG_CPP_E!L48+NRG_NSP_E!L48</f>
        <v>960.27562799999998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956.73438900000008</v>
      </c>
      <c r="N48" s="8">
        <f>NRG_CM_E!N48+NRG_OIL_NG_E!N48+NRG_PF_E!N48+NRG_CO_E!N48+NRG_BKBPB_E!N48+NRG_GW_E!N48+NRG_BF_E!N48+NRG_PR_E!N48+NRG_NI_E!N48+NRG_CL_E!N48+NRG_LNG_E!N48+NRG_BIOG_E!N48+NRG_GTL_E!N48+NRG_CPP_E!N48+NRG_NSP_E!N48</f>
        <v>622.26613800000007</v>
      </c>
      <c r="O48" s="8">
        <f>NRG_CM_E!O48+NRG_OIL_NG_E!O48+NRG_PF_E!O48+NRG_CO_E!O48+NRG_BKBPB_E!O48+NRG_GW_E!O48+NRG_BF_E!O48+NRG_PR_E!O48+NRG_NI_E!O48+NRG_CL_E!O48+NRG_LNG_E!O48+NRG_BIOG_E!O48+NRG_GTL_E!O48+NRG_CPP_E!O48+NRG_NSP_E!O48</f>
        <v>598.84776899999986</v>
      </c>
      <c r="P48" s="8">
        <f>NRG_CM_E!P48+NRG_OIL_NG_E!P48+NRG_PF_E!P48+NRG_CO_E!P48+NRG_BKBPB_E!P48+NRG_GW_E!P48+NRG_BF_E!P48+NRG_PR_E!P48+NRG_NI_E!P48+NRG_CL_E!P48+NRG_LNG_E!P48+NRG_BIOG_E!P48+NRG_GTL_E!P48+NRG_CPP_E!P48+NRG_NSP_E!P48</f>
        <v>304.44195599999995</v>
      </c>
      <c r="Q48" s="8">
        <f>NRG_CM_E!Q48+NRG_OIL_NG_E!Q48+NRG_PF_E!Q48+NRG_CO_E!Q48+NRG_BKBPB_E!Q48+NRG_GW_E!Q48+NRG_BF_E!Q48+NRG_PR_E!Q48+NRG_NI_E!Q48+NRG_CL_E!Q48+NRG_LNG_E!Q48+NRG_BIOG_E!Q48+NRG_GTL_E!Q48+NRG_CPP_E!Q48+NRG_NSP_E!Q48</f>
        <v>411.49871100000007</v>
      </c>
      <c r="R48" s="8">
        <f>NRG_CM_E!R48+NRG_OIL_NG_E!R48+NRG_PF_E!R48+NRG_CO_E!R48+NRG_BKBPB_E!R48+NRG_GW_E!R48+NRG_BF_E!R48+NRG_PR_E!R48+NRG_NI_E!R48+NRG_CL_E!R48+NRG_LNG_E!R48+NRG_BIOG_E!R48+NRG_GTL_E!R48+NRG_CPP_E!R48+NRG_NSP_E!R48</f>
        <v>381.38887800000003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378.043497</v>
      </c>
      <c r="T48" s="8">
        <f>NRG_CM_E!T48+NRG_OIL_NG_E!T48+NRG_PF_E!T48+NRG_CO_E!T48+NRG_BKBPB_E!T48+NRG_GW_E!T48+NRG_BF_E!T48+NRG_PR_E!T48+NRG_NI_E!T48+NRG_CL_E!T48+NRG_LNG_E!T48+NRG_BIOG_E!T48+NRG_GTL_E!T48+NRG_CPP_E!T48+NRG_NSP_E!T48</f>
        <v>355.910841</v>
      </c>
      <c r="U48" s="8">
        <f>NRG_CM_E!U48+NRG_OIL_NG_E!U48+NRG_PF_E!U48+NRG_CO_E!U48+NRG_BKBPB_E!U48+NRG_GW_E!U48+NRG_BF_E!U48+NRG_PR_E!U48+NRG_NI_E!U48+NRG_CL_E!U48+NRG_LNG_E!U48+NRG_BIOG_E!U48+NRG_GTL_E!U48+NRG_CPP_E!U48+NRG_NSP_E!U48</f>
        <v>394.40290499999998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436.90444199999996</v>
      </c>
      <c r="W48" s="8">
        <f>NRG_CM_E!W48+NRG_OIL_NG_E!W48+NRG_PF_E!W48+NRG_CO_E!W48+NRG_BKBPB_E!W48+NRG_GW_E!W48+NRG_BF_E!W48+NRG_PR_E!W48+NRG_NI_E!W48+NRG_CL_E!W48+NRG_LNG_E!W48+NRG_BIOG_E!W48+NRG_GTL_E!W48+NRG_CPP_E!W48+NRG_NSP_E!W48</f>
        <v>574.14719700000012</v>
      </c>
      <c r="X48" s="8">
        <f>NRG_CM_E!X48+NRG_OIL_NG_E!X48+NRG_PF_E!X48+NRG_CO_E!X48+NRG_BKBPB_E!X48+NRG_GW_E!X48+NRG_BF_E!X48+NRG_PR_E!X48+NRG_NI_E!X48+NRG_CL_E!X48+NRG_LNG_E!X48+NRG_BIOG_E!X48+NRG_GTL_E!X48+NRG_CPP_E!X48+NRG_NSP_E!X48</f>
        <v>442.74367799999993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353.59919999999994</v>
      </c>
      <c r="D50" s="8">
        <f>NRG_CM_E!D50+NRG_OIL_NG_E!D50+NRG_PF_E!D50+NRG_CO_E!D50+NRG_BKBPB_E!D50+NRG_GW_E!D50+NRG_BF_E!D50+NRG_PR_E!D50+NRG_NI_E!D50+NRG_CL_E!D50+NRG_LNG_E!D50+NRG_BIOG_E!D50+NRG_GTL_E!D50+NRG_CPP_E!D50+NRG_NSP_E!D50</f>
        <v>436.10576796000004</v>
      </c>
      <c r="E50" s="8">
        <f>NRG_CM_E!E50+NRG_OIL_NG_E!E50+NRG_PF_E!E50+NRG_CO_E!E50+NRG_BKBPB_E!E50+NRG_GW_E!E50+NRG_BF_E!E50+NRG_PR_E!E50+NRG_NI_E!E50+NRG_CL_E!E50+NRG_LNG_E!E50+NRG_BIOG_E!E50+NRG_GTL_E!E50+NRG_CPP_E!E50+NRG_NSP_E!E50</f>
        <v>1016.5977</v>
      </c>
      <c r="F50" s="8">
        <f>NRG_CM_E!F50+NRG_OIL_NG_E!F50+NRG_PF_E!F50+NRG_CO_E!F50+NRG_BKBPB_E!F50+NRG_GW_E!F50+NRG_BF_E!F50+NRG_PR_E!F50+NRG_NI_E!F50+NRG_CL_E!F50+NRG_LNG_E!F50+NRG_BIOG_E!F50+NRG_GTL_E!F50+NRG_CPP_E!F50+NRG_NSP_E!F50</f>
        <v>751.39830000000006</v>
      </c>
      <c r="G50" s="8">
        <f>NRG_CM_E!G50+NRG_OIL_NG_E!G50+NRG_PF_E!G50+NRG_CO_E!G50+NRG_BKBPB_E!G50+NRG_GW_E!G50+NRG_BF_E!G50+NRG_PR_E!G50+NRG_NI_E!G50+NRG_CL_E!G50+NRG_LNG_E!G50+NRG_BIOG_E!G50+NRG_GTL_E!G50+NRG_CPP_E!G50+NRG_NSP_E!G50</f>
        <v>816.22490796000011</v>
      </c>
      <c r="H50" s="8">
        <f>NRG_CM_E!H50+NRG_OIL_NG_E!H50+NRG_PF_E!H50+NRG_CO_E!H50+NRG_BKBPB_E!H50+NRG_GW_E!H50+NRG_BF_E!H50+NRG_PR_E!H50+NRG_NI_E!H50+NRG_CL_E!H50+NRG_LNG_E!H50+NRG_BIOG_E!H50+NRG_GTL_E!H50+NRG_CPP_E!H50+NRG_NSP_E!H50</f>
        <v>990.15903504000005</v>
      </c>
      <c r="I50" s="8">
        <f>NRG_CM_E!I50+NRG_OIL_NG_E!I50+NRG_PF_E!I50+NRG_CO_E!I50+NRG_BKBPB_E!I50+NRG_GW_E!I50+NRG_BF_E!I50+NRG_PR_E!I50+NRG_NI_E!I50+NRG_CL_E!I50+NRG_LNG_E!I50+NRG_BIOG_E!I50+NRG_GTL_E!I50+NRG_CPP_E!I50+NRG_NSP_E!I50</f>
        <v>612.80192699999998</v>
      </c>
      <c r="J50" s="8">
        <f>NRG_CM_E!J50+NRG_OIL_NG_E!J50+NRG_PF_E!J50+NRG_CO_E!J50+NRG_BKBPB_E!J50+NRG_GW_E!J50+NRG_BF_E!J50+NRG_PR_E!J50+NRG_NI_E!J50+NRG_CL_E!J50+NRG_LNG_E!J50+NRG_BIOG_E!J50+NRG_GTL_E!J50+NRG_CPP_E!J50+NRG_NSP_E!J50</f>
        <v>1029.0961123199997</v>
      </c>
      <c r="K50" s="8">
        <f>NRG_CM_E!K50+NRG_OIL_NG_E!K50+NRG_PF_E!K50+NRG_CO_E!K50+NRG_BKBPB_E!K50+NRG_GW_E!K50+NRG_BF_E!K50+NRG_PR_E!K50+NRG_NI_E!K50+NRG_CL_E!K50+NRG_LNG_E!K50+NRG_BIOG_E!K50+NRG_GTL_E!K50+NRG_CPP_E!K50+NRG_NSP_E!K50</f>
        <v>1060.8738613200001</v>
      </c>
      <c r="L50" s="8">
        <f>NRG_CM_E!L50+NRG_OIL_NG_E!L50+NRG_PF_E!L50+NRG_CO_E!L50+NRG_BKBPB_E!L50+NRG_GW_E!L50+NRG_BF_E!L50+NRG_PR_E!L50+NRG_NI_E!L50+NRG_CL_E!L50+NRG_LNG_E!L50+NRG_BIOG_E!L50+NRG_GTL_E!L50+NRG_CPP_E!L50+NRG_NSP_E!L50</f>
        <v>441.31871735999999</v>
      </c>
      <c r="M50" s="8">
        <f>NRG_CM_E!M50+NRG_OIL_NG_E!M50+NRG_PF_E!M50+NRG_CO_E!M50+NRG_BKBPB_E!M50+NRG_GW_E!M50+NRG_BF_E!M50+NRG_PR_E!M50+NRG_NI_E!M50+NRG_CL_E!M50+NRG_LNG_E!M50+NRG_BIOG_E!M50+NRG_GTL_E!M50+NRG_CPP_E!M50+NRG_NSP_E!M50</f>
        <v>455.94057203999995</v>
      </c>
      <c r="N50" s="8">
        <f>NRG_CM_E!N50+NRG_OIL_NG_E!N50+NRG_PF_E!N50+NRG_CO_E!N50+NRG_BKBPB_E!N50+NRG_GW_E!N50+NRG_BF_E!N50+NRG_PR_E!N50+NRG_NI_E!N50+NRG_CL_E!N50+NRG_LNG_E!N50+NRG_BIOG_E!N50+NRG_GTL_E!N50+NRG_CPP_E!N50+NRG_NSP_E!N50</f>
        <v>346.54727088000004</v>
      </c>
      <c r="O50" s="8">
        <f>NRG_CM_E!O50+NRG_OIL_NG_E!O50+NRG_PF_E!O50+NRG_CO_E!O50+NRG_BKBPB_E!O50+NRG_GW_E!O50+NRG_BF_E!O50+NRG_PR_E!O50+NRG_NI_E!O50+NRG_CL_E!O50+NRG_LNG_E!O50+NRG_BIOG_E!O50+NRG_GTL_E!O50+NRG_CPP_E!O50+NRG_NSP_E!O50</f>
        <v>361.21424904000003</v>
      </c>
      <c r="P50" s="8">
        <f>NRG_CM_E!P50+NRG_OIL_NG_E!P50+NRG_PF_E!P50+NRG_CO_E!P50+NRG_BKBPB_E!P50+NRG_GW_E!P50+NRG_BF_E!P50+NRG_PR_E!P50+NRG_NI_E!P50+NRG_CL_E!P50+NRG_LNG_E!P50+NRG_BIOG_E!P50+NRG_GTL_E!P50+NRG_CPP_E!P50+NRG_NSP_E!P50</f>
        <v>360.81183204000001</v>
      </c>
      <c r="Q50" s="8">
        <f>NRG_CM_E!Q50+NRG_OIL_NG_E!Q50+NRG_PF_E!Q50+NRG_CO_E!Q50+NRG_BKBPB_E!Q50+NRG_GW_E!Q50+NRG_BF_E!Q50+NRG_PR_E!Q50+NRG_NI_E!Q50+NRG_CL_E!Q50+NRG_LNG_E!Q50+NRG_BIOG_E!Q50+NRG_GTL_E!Q50+NRG_CPP_E!Q50+NRG_NSP_E!Q50</f>
        <v>434.90722499999998</v>
      </c>
      <c r="R50" s="8">
        <f>NRG_CM_E!R50+NRG_OIL_NG_E!R50+NRG_PF_E!R50+NRG_CO_E!R50+NRG_BKBPB_E!R50+NRG_GW_E!R50+NRG_BF_E!R50+NRG_PR_E!R50+NRG_NI_E!R50+NRG_CL_E!R50+NRG_LNG_E!R50+NRG_BIOG_E!R50+NRG_GTL_E!R50+NRG_CPP_E!R50+NRG_NSP_E!R50</f>
        <v>231.95052000000001</v>
      </c>
      <c r="S50" s="8">
        <f>NRG_CM_E!S50+NRG_OIL_NG_E!S50+NRG_PF_E!S50+NRG_CO_E!S50+NRG_BKBPB_E!S50+NRG_GW_E!S50+NRG_BF_E!S50+NRG_PR_E!S50+NRG_NI_E!S50+NRG_CL_E!S50+NRG_LNG_E!S50+NRG_BIOG_E!S50+NRG_GTL_E!S50+NRG_CPP_E!S50+NRG_NSP_E!S50</f>
        <v>45.10157796</v>
      </c>
      <c r="T50" s="8">
        <f>NRG_CM_E!T50+NRG_OIL_NG_E!T50+NRG_PF_E!T50+NRG_CO_E!T50+NRG_BKBPB_E!T50+NRG_GW_E!T50+NRG_BF_E!T50+NRG_PR_E!T50+NRG_NI_E!T50+NRG_CL_E!T50+NRG_LNG_E!T50+NRG_BIOG_E!T50+NRG_GTL_E!T50+NRG_CPP_E!T50+NRG_NSP_E!T50</f>
        <v>529.36386263999975</v>
      </c>
      <c r="U50" s="8">
        <f>NRG_CM_E!U50+NRG_OIL_NG_E!U50+NRG_PF_E!U50+NRG_CO_E!U50+NRG_BKBPB_E!U50+NRG_GW_E!U50+NRG_BF_E!U50+NRG_PR_E!U50+NRG_NI_E!U50+NRG_CL_E!U50+NRG_LNG_E!U50+NRG_BIOG_E!U50+NRG_GTL_E!U50+NRG_CPP_E!U50+NRG_NSP_E!U50</f>
        <v>479.56733171999986</v>
      </c>
      <c r="V50" s="8">
        <f>NRG_CM_E!V50+NRG_OIL_NG_E!V50+NRG_PF_E!V50+NRG_CO_E!V50+NRG_BKBPB_E!V50+NRG_GW_E!V50+NRG_BF_E!V50+NRG_PR_E!V50+NRG_NI_E!V50+NRG_CL_E!V50+NRG_LNG_E!V50+NRG_BIOG_E!V50+NRG_GTL_E!V50+NRG_CPP_E!V50+NRG_NSP_E!V50</f>
        <v>624.73959432000026</v>
      </c>
      <c r="W50" s="8">
        <f>NRG_CM_E!W50+NRG_OIL_NG_E!W50+NRG_PF_E!W50+NRG_CO_E!W50+NRG_BKBPB_E!W50+NRG_GW_E!W50+NRG_BF_E!W50+NRG_PR_E!W50+NRG_NI_E!W50+NRG_CL_E!W50+NRG_LNG_E!W50+NRG_BIOG_E!W50+NRG_GTL_E!W50+NRG_CPP_E!W50+NRG_NSP_E!W50</f>
        <v>713.25629315999993</v>
      </c>
      <c r="X50" s="8">
        <f>NRG_CM_E!X50+NRG_OIL_NG_E!X50+NRG_PF_E!X50+NRG_CO_E!X50+NRG_BKBPB_E!X50+NRG_GW_E!X50+NRG_BF_E!X50+NRG_PR_E!X50+NRG_NI_E!X50+NRG_CL_E!X50+NRG_LNG_E!X50+NRG_BIOG_E!X50+NRG_GTL_E!X50+NRG_CPP_E!X50+NRG_NSP_E!X50</f>
        <v>858.91145616000017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2878.0309800000005</v>
      </c>
      <c r="D51" s="27">
        <f>NRG_CM_E!D51+NRG_OIL_NG_E!D51+NRG_PF_E!D51+NRG_CO_E!D51+NRG_BKBPB_E!D51+NRG_GW_E!D51+NRG_BF_E!D51+NRG_PR_E!D51+NRG_NI_E!D51+NRG_CL_E!D51+NRG_LNG_E!D51+NRG_BIOG_E!D51+NRG_GTL_E!D51+NRG_CPP_E!D51+NRG_NSP_E!D51</f>
        <v>2445.8870700000002</v>
      </c>
      <c r="E51" s="27">
        <f>NRG_CM_E!E51+NRG_OIL_NG_E!E51+NRG_PF_E!E51+NRG_CO_E!E51+NRG_BKBPB_E!E51+NRG_GW_E!E51+NRG_BF_E!E51+NRG_PR_E!E51+NRG_NI_E!E51+NRG_CL_E!E51+NRG_LNG_E!E51+NRG_BIOG_E!E51+NRG_GTL_E!E51+NRG_CPP_E!E51+NRG_NSP_E!E51</f>
        <v>3568.8351600000001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2678.4440100000002</v>
      </c>
      <c r="G51" s="27">
        <f>NRG_CM_E!G51+NRG_OIL_NG_E!G51+NRG_PF_E!G51+NRG_CO_E!G51+NRG_BKBPB_E!G51+NRG_GW_E!G51+NRG_BF_E!G51+NRG_PR_E!G51+NRG_NI_E!G51+NRG_CL_E!G51+NRG_LNG_E!G51+NRG_BIOG_E!G51+NRG_GTL_E!G51+NRG_CPP_E!G51+NRG_NSP_E!G51</f>
        <v>2317.3395300000002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2278.4117400000005</v>
      </c>
      <c r="I51" s="27">
        <f>NRG_CM_E!I51+NRG_OIL_NG_E!I51+NRG_PF_E!I51+NRG_CO_E!I51+NRG_BKBPB_E!I51+NRG_GW_E!I51+NRG_BF_E!I51+NRG_PR_E!I51+NRG_NI_E!I51+NRG_CL_E!I51+NRG_LNG_E!I51+NRG_BIOG_E!I51+NRG_GTL_E!I51+NRG_CPP_E!I51+NRG_NSP_E!I51</f>
        <v>1796.6866500000001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1599.06879</v>
      </c>
      <c r="K51" s="27">
        <f>NRG_CM_E!K51+NRG_OIL_NG_E!K51+NRG_PF_E!K51+NRG_CO_E!K51+NRG_BKBPB_E!K51+NRG_GW_E!K51+NRG_BF_E!K51+NRG_PR_E!K51+NRG_NI_E!K51+NRG_CL_E!K51+NRG_LNG_E!K51+NRG_BIOG_E!K51+NRG_GTL_E!K51+NRG_CPP_E!K51+NRG_NSP_E!K51</f>
        <v>1540.2984300000003</v>
      </c>
      <c r="L51" s="27">
        <f>NRG_CM_E!L51+NRG_OIL_NG_E!L51+NRG_PF_E!L51+NRG_CO_E!L51+NRG_BKBPB_E!L51+NRG_GW_E!L51+NRG_BF_E!L51+NRG_PR_E!L51+NRG_NI_E!L51+NRG_CL_E!L51+NRG_LNG_E!L51+NRG_BIOG_E!L51+NRG_GTL_E!L51+NRG_CPP_E!L51+NRG_NSP_E!L51</f>
        <v>1388.0710800000002</v>
      </c>
      <c r="M51" s="27">
        <f>NRG_CM_E!M51+NRG_OIL_NG_E!M51+NRG_PF_E!M51+NRG_CO_E!M51+NRG_BKBPB_E!M51+NRG_GW_E!M51+NRG_BF_E!M51+NRG_PR_E!M51+NRG_NI_E!M51+NRG_CL_E!M51+NRG_LNG_E!M51+NRG_BIOG_E!M51+NRG_GTL_E!M51+NRG_CPP_E!M51+NRG_NSP_E!M51</f>
        <v>1638.85491</v>
      </c>
      <c r="N51" s="27">
        <f>NRG_CM_E!N51+NRG_OIL_NG_E!N51+NRG_PF_E!N51+NRG_CO_E!N51+NRG_BKBPB_E!N51+NRG_GW_E!N51+NRG_BF_E!N51+NRG_PR_E!N51+NRG_NI_E!N51+NRG_CL_E!N51+NRG_LNG_E!N51+NRG_BIOG_E!N51+NRG_GTL_E!N51+NRG_CPP_E!N51+NRG_NSP_E!N51</f>
        <v>1422.4042800000002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1259.0186400000002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1300.3194600000002</v>
      </c>
      <c r="Q51" s="27">
        <f>NRG_CM_E!Q51+NRG_OIL_NG_E!Q51+NRG_PF_E!Q51+NRG_CO_E!Q51+NRG_BKBPB_E!Q51+NRG_GW_E!Q51+NRG_BF_E!Q51+NRG_PR_E!Q51+NRG_NI_E!Q51+NRG_CL_E!Q51+NRG_LNG_E!Q51+NRG_BIOG_E!Q51+NRG_GTL_E!Q51+NRG_CPP_E!Q51+NRG_NSP_E!Q51</f>
        <v>1264.2696000000001</v>
      </c>
      <c r="R51" s="27">
        <f>NRG_CM_E!R51+NRG_OIL_NG_E!R51+NRG_PF_E!R51+NRG_CO_E!R51+NRG_BKBPB_E!R51+NRG_GW_E!R51+NRG_BF_E!R51+NRG_PR_E!R51+NRG_NI_E!R51+NRG_CL_E!R51+NRG_LNG_E!R51+NRG_BIOG_E!R51+NRG_GTL_E!R51+NRG_CPP_E!R51+NRG_NSP_E!R51</f>
        <v>875.39562000000012</v>
      </c>
      <c r="S51" s="27">
        <f>NRG_CM_E!S51+NRG_OIL_NG_E!S51+NRG_PF_E!S51+NRG_CO_E!S51+NRG_BKBPB_E!S51+NRG_GW_E!S51+NRG_BF_E!S51+NRG_PR_E!S51+NRG_NI_E!S51+NRG_CL_E!S51+NRG_LNG_E!S51+NRG_BIOG_E!S51+NRG_GTL_E!S51+NRG_CPP_E!S51+NRG_NSP_E!S51</f>
        <v>1114.9201800000001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1037.7183445200001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896.07511223999995</v>
      </c>
      <c r="V51" s="27">
        <f>NRG_CM_E!V51+NRG_OIL_NG_E!V51+NRG_PF_E!V51+NRG_CO_E!V51+NRG_BKBPB_E!V51+NRG_GW_E!V51+NRG_BF_E!V51+NRG_PR_E!V51+NRG_NI_E!V51+NRG_CL_E!V51+NRG_LNG_E!V51+NRG_BIOG_E!V51+NRG_GTL_E!V51+NRG_CPP_E!V51+NRG_NSP_E!V51</f>
        <v>779.92347312000004</v>
      </c>
      <c r="W51" s="27">
        <f>NRG_CM_E!W51+NRG_OIL_NG_E!W51+NRG_PF_E!W51+NRG_CO_E!W51+NRG_BKBPB_E!W51+NRG_GW_E!W51+NRG_BF_E!W51+NRG_PR_E!W51+NRG_NI_E!W51+NRG_CL_E!W51+NRG_LNG_E!W51+NRG_BIOG_E!W51+NRG_GTL_E!W51+NRG_CPP_E!W51+NRG_NSP_E!W51</f>
        <v>494.23408847999997</v>
      </c>
      <c r="X51" s="27">
        <f>NRG_CM_E!X51+NRG_OIL_NG_E!X51+NRG_PF_E!X51+NRG_CO_E!X51+NRG_BKBPB_E!X51+NRG_GW_E!X51+NRG_BF_E!X51+NRG_PR_E!X51+NRG_NI_E!X51+NRG_CL_E!X51+NRG_LNG_E!X51+NRG_BIOG_E!X51+NRG_GTL_E!X51+NRG_CPP_E!X51+NRG_NSP_E!X51</f>
        <v>435.77333315999999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166.73805720000001</v>
      </c>
      <c r="D52" s="27">
        <f t="shared" ref="D52:X52" si="20">SUM(D53:D54)</f>
        <v>765.19305719999977</v>
      </c>
      <c r="E52" s="27">
        <f t="shared" si="20"/>
        <v>58.058114400000001</v>
      </c>
      <c r="F52" s="27">
        <f t="shared" si="20"/>
        <v>124.98211439999999</v>
      </c>
      <c r="G52" s="27">
        <f t="shared" si="20"/>
        <v>87.659114399999979</v>
      </c>
      <c r="H52" s="27">
        <f t="shared" si="20"/>
        <v>131.41711439999997</v>
      </c>
      <c r="I52" s="27">
        <f t="shared" si="20"/>
        <v>199.34188560000001</v>
      </c>
      <c r="J52" s="27">
        <f t="shared" si="20"/>
        <v>7.4357711999999978</v>
      </c>
      <c r="K52" s="27">
        <f t="shared" si="20"/>
        <v>66.637771200000003</v>
      </c>
      <c r="L52" s="27">
        <f t="shared" si="20"/>
        <v>34.1770572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166.73805720000001</v>
      </c>
      <c r="D53" s="8">
        <f>NRG_CM_E!D53+NRG_OIL_NG_E!D53+NRG_PF_E!D53+NRG_CO_E!D53+NRG_BKBPB_E!D53+NRG_GW_E!D53+NRG_BF_E!D53+NRG_PR_E!D53+NRG_NI_E!D53+NRG_CL_E!D53+NRG_LNG_E!D53+NRG_BIOG_E!D53+NRG_GTL_E!D53+NRG_CPP_E!D53+NRG_NSP_E!D53</f>
        <v>765.19305719999977</v>
      </c>
      <c r="E53" s="8">
        <f>NRG_CM_E!E53+NRG_OIL_NG_E!E53+NRG_PF_E!E53+NRG_CO_E!E53+NRG_BKBPB_E!E53+NRG_GW_E!E53+NRG_BF_E!E53+NRG_PR_E!E53+NRG_NI_E!E53+NRG_CL_E!E53+NRG_LNG_E!E53+NRG_BIOG_E!E53+NRG_GTL_E!E53+NRG_CPP_E!E53+NRG_NSP_E!E53</f>
        <v>58.058114400000001</v>
      </c>
      <c r="F53" s="8">
        <f>NRG_CM_E!F53+NRG_OIL_NG_E!F53+NRG_PF_E!F53+NRG_CO_E!F53+NRG_BKBPB_E!F53+NRG_GW_E!F53+NRG_BF_E!F53+NRG_PR_E!F53+NRG_NI_E!F53+NRG_CL_E!F53+NRG_LNG_E!F53+NRG_BIOG_E!F53+NRG_GTL_E!F53+NRG_CPP_E!F53+NRG_NSP_E!F53</f>
        <v>124.98211439999999</v>
      </c>
      <c r="G53" s="8">
        <f>NRG_CM_E!G53+NRG_OIL_NG_E!G53+NRG_PF_E!G53+NRG_CO_E!G53+NRG_BKBPB_E!G53+NRG_GW_E!G53+NRG_BF_E!G53+NRG_PR_E!G53+NRG_NI_E!G53+NRG_CL_E!G53+NRG_LNG_E!G53+NRG_BIOG_E!G53+NRG_GTL_E!G53+NRG_CPP_E!G53+NRG_NSP_E!G53</f>
        <v>87.659114399999979</v>
      </c>
      <c r="H53" s="8">
        <f>NRG_CM_E!H53+NRG_OIL_NG_E!H53+NRG_PF_E!H53+NRG_CO_E!H53+NRG_BKBPB_E!H53+NRG_GW_E!H53+NRG_BF_E!H53+NRG_PR_E!H53+NRG_NI_E!H53+NRG_CL_E!H53+NRG_LNG_E!H53+NRG_BIOG_E!H53+NRG_GTL_E!H53+NRG_CPP_E!H53+NRG_NSP_E!H53</f>
        <v>131.41711439999997</v>
      </c>
      <c r="I53" s="8">
        <f>NRG_CM_E!I53+NRG_OIL_NG_E!I53+NRG_PF_E!I53+NRG_CO_E!I53+NRG_BKBPB_E!I53+NRG_GW_E!I53+NRG_BF_E!I53+NRG_PR_E!I53+NRG_NI_E!I53+NRG_CL_E!I53+NRG_LNG_E!I53+NRG_BIOG_E!I53+NRG_GTL_E!I53+NRG_CPP_E!I53+NRG_NSP_E!I53</f>
        <v>199.34188560000001</v>
      </c>
      <c r="J53" s="8">
        <f>NRG_CM_E!J53+NRG_OIL_NG_E!J53+NRG_PF_E!J53+NRG_CO_E!J53+NRG_BKBPB_E!J53+NRG_GW_E!J53+NRG_BF_E!J53+NRG_PR_E!J53+NRG_NI_E!J53+NRG_CL_E!J53+NRG_LNG_E!J53+NRG_BIOG_E!J53+NRG_GTL_E!J53+NRG_CPP_E!J53+NRG_NSP_E!J53</f>
        <v>7.4357711999999978</v>
      </c>
      <c r="K53" s="8">
        <f>NRG_CM_E!K53+NRG_OIL_NG_E!K53+NRG_PF_E!K53+NRG_CO_E!K53+NRG_BKBPB_E!K53+NRG_GW_E!K53+NRG_BF_E!K53+NRG_PR_E!K53+NRG_NI_E!K53+NRG_CL_E!K53+NRG_LNG_E!K53+NRG_BIOG_E!K53+NRG_GTL_E!K53+NRG_CPP_E!K53+NRG_NSP_E!K53</f>
        <v>66.637771200000003</v>
      </c>
      <c r="L53" s="8">
        <f>NRG_CM_E!L53+NRG_OIL_NG_E!L53+NRG_PF_E!L53+NRG_CO_E!L53+NRG_BKBPB_E!L53+NRG_GW_E!L53+NRG_BF_E!L53+NRG_PR_E!L53+NRG_NI_E!L53+NRG_CL_E!L53+NRG_LNG_E!L53+NRG_BIOG_E!L53+NRG_GTL_E!L53+NRG_CPP_E!L53+NRG_NSP_E!L53</f>
        <v>34.1770572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1.5680448</v>
      </c>
      <c r="D61" s="49">
        <f t="shared" si="21"/>
        <v>3.5840448</v>
      </c>
      <c r="E61" s="49">
        <f t="shared" si="21"/>
        <v>2.9119103999999996</v>
      </c>
      <c r="F61" s="49">
        <f t="shared" si="21"/>
        <v>2.5760448</v>
      </c>
      <c r="G61" s="49">
        <f t="shared" si="21"/>
        <v>1.7922239999999996</v>
      </c>
      <c r="H61" s="49">
        <f t="shared" si="21"/>
        <v>0.67213440000000013</v>
      </c>
      <c r="I61" s="49">
        <f t="shared" si="21"/>
        <v>0.22417920000000002</v>
      </c>
      <c r="J61" s="49">
        <f t="shared" si="21"/>
        <v>0.22417919999999997</v>
      </c>
      <c r="K61" s="49">
        <f t="shared" si="21"/>
        <v>0</v>
      </c>
      <c r="L61" s="49">
        <f t="shared" si="21"/>
        <v>0.89591040000000022</v>
      </c>
      <c r="M61" s="49">
        <f t="shared" si="21"/>
        <v>0.11208959999999998</v>
      </c>
      <c r="N61" s="49">
        <f t="shared" si="21"/>
        <v>0</v>
      </c>
      <c r="O61" s="49">
        <f t="shared" si="21"/>
        <v>0.22417920000000002</v>
      </c>
      <c r="P61" s="49">
        <f t="shared" si="21"/>
        <v>0.22417919999999997</v>
      </c>
      <c r="Q61" s="49">
        <f t="shared" si="21"/>
        <v>0.33626880000000003</v>
      </c>
      <c r="R61" s="49">
        <f t="shared" si="21"/>
        <v>0.33626880000000003</v>
      </c>
      <c r="S61" s="49">
        <f t="shared" si="21"/>
        <v>0.22417919999999997</v>
      </c>
      <c r="T61" s="49">
        <f t="shared" si="21"/>
        <v>0.31852799999999998</v>
      </c>
      <c r="U61" s="49">
        <f t="shared" si="21"/>
        <v>0.10483200000000001</v>
      </c>
      <c r="V61" s="49">
        <f t="shared" si="21"/>
        <v>0.55802879999999999</v>
      </c>
      <c r="W61" s="49">
        <f t="shared" si="21"/>
        <v>0.1999872</v>
      </c>
      <c r="X61" s="49">
        <f t="shared" si="21"/>
        <v>0.10483200000000001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1.5680448</v>
      </c>
      <c r="D62" s="52">
        <f>NRG_CM_E!D62+NRG_OIL_NG_E!D62+NRG_PF_E!D62+NRG_CO_E!D62+NRG_BKBPB_E!D62+NRG_GW_E!D62+NRG_BF_E!D62+NRG_PR_E!D62+NRG_NI_E!D62+NRG_CL_E!D62+NRG_LNG_E!D62+NRG_BIOG_E!D62+NRG_GTL_E!D62+NRG_CPP_E!D62+NRG_NSP_E!D62</f>
        <v>3.5840448</v>
      </c>
      <c r="E62" s="52">
        <f>NRG_CM_E!E62+NRG_OIL_NG_E!E62+NRG_PF_E!E62+NRG_CO_E!E62+NRG_BKBPB_E!E62+NRG_GW_E!E62+NRG_BF_E!E62+NRG_PR_E!E62+NRG_NI_E!E62+NRG_CL_E!E62+NRG_LNG_E!E62+NRG_BIOG_E!E62+NRG_GTL_E!E62+NRG_CPP_E!E62+NRG_NSP_E!E62</f>
        <v>2.9119103999999996</v>
      </c>
      <c r="F62" s="52">
        <f>NRG_CM_E!F62+NRG_OIL_NG_E!F62+NRG_PF_E!F62+NRG_CO_E!F62+NRG_BKBPB_E!F62+NRG_GW_E!F62+NRG_BF_E!F62+NRG_PR_E!F62+NRG_NI_E!F62+NRG_CL_E!F62+NRG_LNG_E!F62+NRG_BIOG_E!F62+NRG_GTL_E!F62+NRG_CPP_E!F62+NRG_NSP_E!F62</f>
        <v>2.5760448</v>
      </c>
      <c r="G62" s="52">
        <f>NRG_CM_E!G62+NRG_OIL_NG_E!G62+NRG_PF_E!G62+NRG_CO_E!G62+NRG_BKBPB_E!G62+NRG_GW_E!G62+NRG_BF_E!G62+NRG_PR_E!G62+NRG_NI_E!G62+NRG_CL_E!G62+NRG_LNG_E!G62+NRG_BIOG_E!G62+NRG_GTL_E!G62+NRG_CPP_E!G62+NRG_NSP_E!G62</f>
        <v>1.7922239999999996</v>
      </c>
      <c r="H62" s="52">
        <f>NRG_CM_E!H62+NRG_OIL_NG_E!H62+NRG_PF_E!H62+NRG_CO_E!H62+NRG_BKBPB_E!H62+NRG_GW_E!H62+NRG_BF_E!H62+NRG_PR_E!H62+NRG_NI_E!H62+NRG_CL_E!H62+NRG_LNG_E!H62+NRG_BIOG_E!H62+NRG_GTL_E!H62+NRG_CPP_E!H62+NRG_NSP_E!H62</f>
        <v>0.67213440000000013</v>
      </c>
      <c r="I62" s="52">
        <f>NRG_CM_E!I62+NRG_OIL_NG_E!I62+NRG_PF_E!I62+NRG_CO_E!I62+NRG_BKBPB_E!I62+NRG_GW_E!I62+NRG_BF_E!I62+NRG_PR_E!I62+NRG_NI_E!I62+NRG_CL_E!I62+NRG_LNG_E!I62+NRG_BIOG_E!I62+NRG_GTL_E!I62+NRG_CPP_E!I62+NRG_NSP_E!I62</f>
        <v>0.22417920000000002</v>
      </c>
      <c r="J62" s="52">
        <f>NRG_CM_E!J62+NRG_OIL_NG_E!J62+NRG_PF_E!J62+NRG_CO_E!J62+NRG_BKBPB_E!J62+NRG_GW_E!J62+NRG_BF_E!J62+NRG_PR_E!J62+NRG_NI_E!J62+NRG_CL_E!J62+NRG_LNG_E!J62+NRG_BIOG_E!J62+NRG_GTL_E!J62+NRG_CPP_E!J62+NRG_NSP_E!J62</f>
        <v>0.22417919999999997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0.89591040000000022</v>
      </c>
      <c r="M62" s="52">
        <f>NRG_CM_E!M62+NRG_OIL_NG_E!M62+NRG_PF_E!M62+NRG_CO_E!M62+NRG_BKBPB_E!M62+NRG_GW_E!M62+NRG_BF_E!M62+NRG_PR_E!M62+NRG_NI_E!M62+NRG_CL_E!M62+NRG_LNG_E!M62+NRG_BIOG_E!M62+NRG_GTL_E!M62+NRG_CPP_E!M62+NRG_NSP_E!M62</f>
        <v>0.11208959999999998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0.22417920000000002</v>
      </c>
      <c r="P62" s="52">
        <f>NRG_CM_E!P62+NRG_OIL_NG_E!P62+NRG_PF_E!P62+NRG_CO_E!P62+NRG_BKBPB_E!P62+NRG_GW_E!P62+NRG_BF_E!P62+NRG_PR_E!P62+NRG_NI_E!P62+NRG_CL_E!P62+NRG_LNG_E!P62+NRG_BIOG_E!P62+NRG_GTL_E!P62+NRG_CPP_E!P62+NRG_NSP_E!P62</f>
        <v>0.22417919999999997</v>
      </c>
      <c r="Q62" s="52">
        <f>NRG_CM_E!Q62+NRG_OIL_NG_E!Q62+NRG_PF_E!Q62+NRG_CO_E!Q62+NRG_BKBPB_E!Q62+NRG_GW_E!Q62+NRG_BF_E!Q62+NRG_PR_E!Q62+NRG_NI_E!Q62+NRG_CL_E!Q62+NRG_LNG_E!Q62+NRG_BIOG_E!Q62+NRG_GTL_E!Q62+NRG_CPP_E!Q62+NRG_NSP_E!Q62</f>
        <v>0.33626880000000003</v>
      </c>
      <c r="R62" s="52">
        <f>NRG_CM_E!R62+NRG_OIL_NG_E!R62+NRG_PF_E!R62+NRG_CO_E!R62+NRG_BKBPB_E!R62+NRG_GW_E!R62+NRG_BF_E!R62+NRG_PR_E!R62+NRG_NI_E!R62+NRG_CL_E!R62+NRG_LNG_E!R62+NRG_BIOG_E!R62+NRG_GTL_E!R62+NRG_CPP_E!R62+NRG_NSP_E!R62</f>
        <v>0.33626880000000003</v>
      </c>
      <c r="S62" s="52">
        <f>NRG_CM_E!S62+NRG_OIL_NG_E!S62+NRG_PF_E!S62+NRG_CO_E!S62+NRG_BKBPB_E!S62+NRG_GW_E!S62+NRG_BF_E!S62+NRG_PR_E!S62+NRG_NI_E!S62+NRG_CL_E!S62+NRG_LNG_E!S62+NRG_BIOG_E!S62+NRG_GTL_E!S62+NRG_CPP_E!S62+NRG_NSP_E!S62</f>
        <v>0.22417919999999997</v>
      </c>
      <c r="T62" s="52">
        <f>NRG_CM_E!T62+NRG_OIL_NG_E!T62+NRG_PF_E!T62+NRG_CO_E!T62+NRG_BKBPB_E!T62+NRG_GW_E!T62+NRG_BF_E!T62+NRG_PR_E!T62+NRG_NI_E!T62+NRG_CL_E!T62+NRG_LNG_E!T62+NRG_BIOG_E!T62+NRG_GTL_E!T62+NRG_CPP_E!T62+NRG_NSP_E!T62</f>
        <v>0.31852799999999998</v>
      </c>
      <c r="U62" s="52">
        <f>NRG_CM_E!U62+NRG_OIL_NG_E!U62+NRG_PF_E!U62+NRG_CO_E!U62+NRG_BKBPB_E!U62+NRG_GW_E!U62+NRG_BF_E!U62+NRG_PR_E!U62+NRG_NI_E!U62+NRG_CL_E!U62+NRG_LNG_E!U62+NRG_BIOG_E!U62+NRG_GTL_E!U62+NRG_CPP_E!U62+NRG_NSP_E!U62</f>
        <v>0.10483200000000001</v>
      </c>
      <c r="V62" s="52">
        <f>NRG_CM_E!V62+NRG_OIL_NG_E!V62+NRG_PF_E!V62+NRG_CO_E!V62+NRG_BKBPB_E!V62+NRG_GW_E!V62+NRG_BF_E!V62+NRG_PR_E!V62+NRG_NI_E!V62+NRG_CL_E!V62+NRG_LNG_E!V62+NRG_BIOG_E!V62+NRG_GTL_E!V62+NRG_CPP_E!V62+NRG_NSP_E!V62</f>
        <v>0.55802879999999999</v>
      </c>
      <c r="W62" s="52">
        <f>NRG_CM_E!W62+NRG_OIL_NG_E!W62+NRG_PF_E!W62+NRG_CO_E!W62+NRG_BKBPB_E!W62+NRG_GW_E!W62+NRG_BF_E!W62+NRG_PR_E!W62+NRG_NI_E!W62+NRG_CL_E!W62+NRG_LNG_E!W62+NRG_BIOG_E!W62+NRG_GTL_E!W62+NRG_CPP_E!W62+NRG_NSP_E!W62</f>
        <v>0.1999872</v>
      </c>
      <c r="X62" s="52">
        <f>NRG_CM_E!X62+NRG_OIL_NG_E!X62+NRG_PF_E!X62+NRG_CO_E!X62+NRG_BKBPB_E!X62+NRG_GW_E!X62+NRG_BF_E!X62+NRG_PR_E!X62+NRG_NI_E!X62+NRG_CL_E!X62+NRG_LNG_E!X62+NRG_BIOG_E!X62+NRG_GTL_E!X62+NRG_CPP_E!X62+NRG_NSP_E!X62</f>
        <v>0.10483200000000001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131.5192446179376</v>
      </c>
      <c r="D2" s="21">
        <f t="shared" ref="D2:X2" si="0">SUM(D3,D17,D22,D25,D26,D51,D52)</f>
        <v>98.823530981190345</v>
      </c>
      <c r="E2" s="21">
        <f t="shared" si="0"/>
        <v>77.763896184000984</v>
      </c>
      <c r="F2" s="21">
        <f t="shared" si="0"/>
        <v>72.302339308805983</v>
      </c>
      <c r="G2" s="21">
        <f t="shared" si="0"/>
        <v>294.77146367060578</v>
      </c>
      <c r="H2" s="21">
        <f t="shared" si="0"/>
        <v>34.63748021279789</v>
      </c>
      <c r="I2" s="21">
        <f t="shared" si="0"/>
        <v>23.134655460376624</v>
      </c>
      <c r="J2" s="21">
        <f t="shared" si="0"/>
        <v>22.287102218486279</v>
      </c>
      <c r="K2" s="21">
        <f t="shared" si="0"/>
        <v>32.02957801373315</v>
      </c>
      <c r="L2" s="21">
        <f t="shared" si="0"/>
        <v>25.072741060530578</v>
      </c>
      <c r="M2" s="21">
        <f t="shared" si="0"/>
        <v>28.33714076676608</v>
      </c>
      <c r="N2" s="21">
        <f t="shared" si="0"/>
        <v>28.073816508972797</v>
      </c>
      <c r="O2" s="21">
        <f t="shared" si="0"/>
        <v>28.340790724872726</v>
      </c>
      <c r="P2" s="21">
        <f t="shared" si="0"/>
        <v>4.1543668800000004</v>
      </c>
      <c r="Q2" s="21">
        <f t="shared" si="0"/>
        <v>4.5365256367062194</v>
      </c>
      <c r="R2" s="21">
        <f t="shared" si="0"/>
        <v>26.216740539298641</v>
      </c>
      <c r="S2" s="21">
        <f t="shared" si="0"/>
        <v>4.7454803660568867</v>
      </c>
      <c r="T2" s="21">
        <f t="shared" si="0"/>
        <v>52.288795056223442</v>
      </c>
      <c r="U2" s="21">
        <f t="shared" si="0"/>
        <v>67.021669867226876</v>
      </c>
      <c r="V2" s="21">
        <f t="shared" si="0"/>
        <v>72.473308412502476</v>
      </c>
      <c r="W2" s="21">
        <f t="shared" si="0"/>
        <v>67.698046079999997</v>
      </c>
      <c r="X2" s="21">
        <f t="shared" si="0"/>
        <v>64.004170679999987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81.81161389793759</v>
      </c>
      <c r="D3" s="24">
        <f t="shared" si="1"/>
        <v>78.196520261190344</v>
      </c>
      <c r="E3" s="24">
        <f t="shared" si="1"/>
        <v>53.798967264000979</v>
      </c>
      <c r="F3" s="24">
        <f t="shared" si="1"/>
        <v>49.958668588805978</v>
      </c>
      <c r="G3" s="24">
        <f t="shared" si="1"/>
        <v>276.92671439060575</v>
      </c>
      <c r="H3" s="24">
        <f t="shared" si="1"/>
        <v>21.64534913279789</v>
      </c>
      <c r="I3" s="24">
        <f t="shared" si="1"/>
        <v>7.6629361803766241</v>
      </c>
      <c r="J3" s="24">
        <f t="shared" si="1"/>
        <v>3.9374529384862829</v>
      </c>
      <c r="K3" s="24">
        <f t="shared" si="1"/>
        <v>13.679928733733153</v>
      </c>
      <c r="L3" s="24">
        <f t="shared" si="1"/>
        <v>11.525219980530578</v>
      </c>
      <c r="M3" s="24">
        <f t="shared" si="1"/>
        <v>6.0888718467660841</v>
      </c>
      <c r="N3" s="24">
        <f t="shared" si="1"/>
        <v>5.6235875889727964</v>
      </c>
      <c r="O3" s="24">
        <f t="shared" si="1"/>
        <v>5.1320497248727275</v>
      </c>
      <c r="P3" s="24">
        <f t="shared" si="1"/>
        <v>0</v>
      </c>
      <c r="Q3" s="24">
        <f t="shared" si="1"/>
        <v>0.83656875670621944</v>
      </c>
      <c r="R3" s="24">
        <f t="shared" si="1"/>
        <v>0.90980253929864408</v>
      </c>
      <c r="S3" s="24">
        <f t="shared" si="1"/>
        <v>1.4494434860568866</v>
      </c>
      <c r="T3" s="24">
        <f t="shared" si="1"/>
        <v>0.77740125622342438</v>
      </c>
      <c r="U3" s="24">
        <f t="shared" si="1"/>
        <v>0.15553806722687449</v>
      </c>
      <c r="V3" s="24">
        <f t="shared" si="1"/>
        <v>3.241965250249295E-2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7.8001862400000004</v>
      </c>
      <c r="D4" s="19">
        <f t="shared" si="2"/>
        <v>49.414519392097873</v>
      </c>
      <c r="E4" s="19">
        <f t="shared" si="2"/>
        <v>26.002777679999998</v>
      </c>
      <c r="F4" s="19">
        <f t="shared" si="2"/>
        <v>7.7995051200000001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7.8001862400000004</v>
      </c>
      <c r="D6" s="8">
        <v>23.394769199999999</v>
      </c>
      <c r="E6" s="8">
        <v>26.002777679999998</v>
      </c>
      <c r="F6" s="8">
        <v>7.7995051200000001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26.019750192097874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74.011427657937588</v>
      </c>
      <c r="D8" s="19">
        <f t="shared" si="3"/>
        <v>28.782000869092467</v>
      </c>
      <c r="E8" s="19">
        <f t="shared" si="3"/>
        <v>27.796189584000981</v>
      </c>
      <c r="F8" s="19">
        <f t="shared" si="3"/>
        <v>42.159163468805978</v>
      </c>
      <c r="G8" s="19">
        <f t="shared" si="3"/>
        <v>276.92671439060575</v>
      </c>
      <c r="H8" s="19">
        <f t="shared" si="3"/>
        <v>21.64534913279789</v>
      </c>
      <c r="I8" s="19">
        <f t="shared" si="3"/>
        <v>7.6629361803766241</v>
      </c>
      <c r="J8" s="19">
        <f t="shared" si="3"/>
        <v>3.9374529384862829</v>
      </c>
      <c r="K8" s="19">
        <f t="shared" si="3"/>
        <v>13.679928733733153</v>
      </c>
      <c r="L8" s="19">
        <f t="shared" si="3"/>
        <v>11.525219980530578</v>
      </c>
      <c r="M8" s="19">
        <f t="shared" si="3"/>
        <v>6.0888718467660841</v>
      </c>
      <c r="N8" s="19">
        <f t="shared" si="3"/>
        <v>5.6235875889727964</v>
      </c>
      <c r="O8" s="19">
        <f t="shared" si="3"/>
        <v>5.1320497248727275</v>
      </c>
      <c r="P8" s="19">
        <f t="shared" si="3"/>
        <v>0</v>
      </c>
      <c r="Q8" s="19">
        <f t="shared" si="3"/>
        <v>0.83656875670621944</v>
      </c>
      <c r="R8" s="19">
        <f t="shared" si="3"/>
        <v>0.90980253929864408</v>
      </c>
      <c r="S8" s="19">
        <f t="shared" si="3"/>
        <v>1.4494434860568866</v>
      </c>
      <c r="T8" s="19">
        <f t="shared" si="3"/>
        <v>0.77740125622342438</v>
      </c>
      <c r="U8" s="19">
        <f t="shared" si="3"/>
        <v>0.15553806722687449</v>
      </c>
      <c r="V8" s="19">
        <f t="shared" si="3"/>
        <v>3.241965250249295E-2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11.480209949879145</v>
      </c>
      <c r="H9" s="8">
        <v>11.480209949879145</v>
      </c>
      <c r="I9" s="8">
        <v>4.5919495945377111</v>
      </c>
      <c r="J9" s="8">
        <v>2.2369500000000002</v>
      </c>
      <c r="K9" s="8">
        <v>13.679928733733153</v>
      </c>
      <c r="L9" s="8">
        <v>11.525219980530578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0.19190629817971072</v>
      </c>
      <c r="U9" s="8">
        <v>0.11548206645759958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74.011427657937588</v>
      </c>
      <c r="D10" s="8">
        <v>28.782000869092467</v>
      </c>
      <c r="E10" s="8">
        <v>27.796189584000981</v>
      </c>
      <c r="F10" s="8">
        <v>42.159163468805978</v>
      </c>
      <c r="G10" s="8">
        <v>265.44650444072659</v>
      </c>
      <c r="H10" s="8">
        <v>10.165139182918745</v>
      </c>
      <c r="I10" s="8">
        <v>3.0709865858389125</v>
      </c>
      <c r="J10" s="8">
        <v>1.7005029384862826</v>
      </c>
      <c r="K10" s="8">
        <v>0</v>
      </c>
      <c r="L10" s="8">
        <v>0</v>
      </c>
      <c r="M10" s="8">
        <v>6.0888718467660841</v>
      </c>
      <c r="N10" s="8">
        <v>5.6235875889727964</v>
      </c>
      <c r="O10" s="8">
        <v>5.1320497248727275</v>
      </c>
      <c r="P10" s="8">
        <v>0</v>
      </c>
      <c r="Q10" s="8">
        <v>0.83656875670621944</v>
      </c>
      <c r="R10" s="8">
        <v>0.90980253929864408</v>
      </c>
      <c r="S10" s="8">
        <v>1.4494434860568866</v>
      </c>
      <c r="T10" s="8">
        <v>0.58549495804371365</v>
      </c>
      <c r="U10" s="8">
        <v>4.0056000769274923E-2</v>
      </c>
      <c r="V10" s="8">
        <v>3.241965250249295E-2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44.608140720000016</v>
      </c>
      <c r="D26" s="27">
        <f t="shared" si="7"/>
        <v>15.931440719999999</v>
      </c>
      <c r="E26" s="27">
        <f t="shared" si="7"/>
        <v>19.117888919999999</v>
      </c>
      <c r="F26" s="27">
        <f t="shared" si="7"/>
        <v>15.931440719999999</v>
      </c>
      <c r="G26" s="27">
        <f t="shared" si="7"/>
        <v>12.745259279999999</v>
      </c>
      <c r="H26" s="27">
        <f t="shared" si="7"/>
        <v>9.5588110799999999</v>
      </c>
      <c r="I26" s="27">
        <f t="shared" si="7"/>
        <v>12.745259279999999</v>
      </c>
      <c r="J26" s="27">
        <f t="shared" si="7"/>
        <v>12.745259279999999</v>
      </c>
      <c r="K26" s="27">
        <f t="shared" si="7"/>
        <v>12.745259279999999</v>
      </c>
      <c r="L26" s="27">
        <f t="shared" si="7"/>
        <v>9.5588110799999999</v>
      </c>
      <c r="M26" s="27">
        <f t="shared" si="7"/>
        <v>19.117888919999999</v>
      </c>
      <c r="N26" s="27">
        <f t="shared" si="7"/>
        <v>19.117888919999999</v>
      </c>
      <c r="O26" s="27">
        <f t="shared" si="7"/>
        <v>18.866600999999996</v>
      </c>
      <c r="P26" s="27">
        <f t="shared" si="7"/>
        <v>3.1445668800000002</v>
      </c>
      <c r="Q26" s="27">
        <f t="shared" si="7"/>
        <v>3.1445668800000002</v>
      </c>
      <c r="R26" s="27">
        <f t="shared" si="7"/>
        <v>25.155467999999995</v>
      </c>
      <c r="S26" s="27">
        <f t="shared" si="7"/>
        <v>3.1445668800000002</v>
      </c>
      <c r="T26" s="27">
        <f t="shared" si="7"/>
        <v>51.178765680000012</v>
      </c>
      <c r="U26" s="27">
        <f t="shared" si="7"/>
        <v>59.753706480000005</v>
      </c>
      <c r="V26" s="27">
        <f t="shared" si="7"/>
        <v>65.367845639999985</v>
      </c>
      <c r="W26" s="27">
        <f t="shared" si="7"/>
        <v>64.584832679999991</v>
      </c>
      <c r="X26" s="27">
        <f t="shared" si="7"/>
        <v>63.420708239999989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44.608140720000016</v>
      </c>
      <c r="D33" s="19">
        <f t="shared" si="9"/>
        <v>15.931440719999999</v>
      </c>
      <c r="E33" s="19">
        <f t="shared" si="9"/>
        <v>19.117888919999999</v>
      </c>
      <c r="F33" s="19">
        <f t="shared" si="9"/>
        <v>15.931440719999999</v>
      </c>
      <c r="G33" s="19">
        <f t="shared" si="9"/>
        <v>12.745259279999999</v>
      </c>
      <c r="H33" s="19">
        <f t="shared" si="9"/>
        <v>9.5588110799999999</v>
      </c>
      <c r="I33" s="19">
        <f t="shared" si="9"/>
        <v>12.745259279999999</v>
      </c>
      <c r="J33" s="19">
        <f t="shared" si="9"/>
        <v>12.745259279999999</v>
      </c>
      <c r="K33" s="19">
        <f t="shared" si="9"/>
        <v>12.745259279999999</v>
      </c>
      <c r="L33" s="19">
        <f t="shared" si="9"/>
        <v>9.5588110799999999</v>
      </c>
      <c r="M33" s="19">
        <f t="shared" si="9"/>
        <v>19.117888919999999</v>
      </c>
      <c r="N33" s="19">
        <f t="shared" si="9"/>
        <v>19.117888919999999</v>
      </c>
      <c r="O33" s="19">
        <f t="shared" si="9"/>
        <v>18.866600999999996</v>
      </c>
      <c r="P33" s="19">
        <f t="shared" si="9"/>
        <v>3.1445668800000002</v>
      </c>
      <c r="Q33" s="19">
        <f t="shared" si="9"/>
        <v>3.1445668800000002</v>
      </c>
      <c r="R33" s="19">
        <f t="shared" si="9"/>
        <v>25.155467999999995</v>
      </c>
      <c r="S33" s="19">
        <f t="shared" si="9"/>
        <v>3.1445668800000002</v>
      </c>
      <c r="T33" s="19">
        <f t="shared" si="9"/>
        <v>51.178765680000012</v>
      </c>
      <c r="U33" s="19">
        <f t="shared" si="9"/>
        <v>59.753706480000005</v>
      </c>
      <c r="V33" s="19">
        <f t="shared" si="9"/>
        <v>65.367845639999985</v>
      </c>
      <c r="W33" s="19">
        <f t="shared" si="9"/>
        <v>64.584832679999991</v>
      </c>
      <c r="X33" s="19">
        <f t="shared" si="9"/>
        <v>63.420708239999989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0</v>
      </c>
      <c r="V37" s="8">
        <v>5.1392880000000002E-2</v>
      </c>
      <c r="W37" s="8">
        <v>3.318084000000001E-2</v>
      </c>
      <c r="X37" s="8">
        <v>5.9875199999999996E-3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15.931440719999999</v>
      </c>
      <c r="E43" s="8">
        <v>19.117888919999999</v>
      </c>
      <c r="F43" s="8">
        <v>15.931440719999999</v>
      </c>
      <c r="G43" s="8">
        <v>12.745259279999999</v>
      </c>
      <c r="H43" s="8">
        <v>9.5588110799999999</v>
      </c>
      <c r="I43" s="8">
        <v>12.745259279999999</v>
      </c>
      <c r="J43" s="8">
        <v>12.745259279999999</v>
      </c>
      <c r="K43" s="8">
        <v>12.745259279999999</v>
      </c>
      <c r="L43" s="8">
        <v>9.5588110799999999</v>
      </c>
      <c r="M43" s="8">
        <v>19.117888919999999</v>
      </c>
      <c r="N43" s="8">
        <v>19.117888919999999</v>
      </c>
      <c r="O43" s="8">
        <v>18.866600999999996</v>
      </c>
      <c r="P43" s="8">
        <v>3.1445668800000002</v>
      </c>
      <c r="Q43" s="8">
        <v>3.1445668800000002</v>
      </c>
      <c r="R43" s="8">
        <v>25.155467999999995</v>
      </c>
      <c r="S43" s="8">
        <v>3.1445668800000002</v>
      </c>
      <c r="T43" s="8">
        <v>51.17577192000001</v>
      </c>
      <c r="U43" s="8">
        <v>59.753706480000005</v>
      </c>
      <c r="V43" s="8">
        <v>65.31645275999999</v>
      </c>
      <c r="W43" s="8">
        <v>64.551651839999991</v>
      </c>
      <c r="X43" s="8">
        <v>63.414720719999991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5.0994900000000003</v>
      </c>
      <c r="D51" s="27">
        <v>4.6955700000000009</v>
      </c>
      <c r="E51" s="27">
        <v>4.8470400000000007</v>
      </c>
      <c r="F51" s="27">
        <v>6.4122300000000019</v>
      </c>
      <c r="G51" s="27">
        <v>5.0994900000000003</v>
      </c>
      <c r="H51" s="27">
        <v>3.4333200000000001</v>
      </c>
      <c r="I51" s="27">
        <v>2.7264599999999999</v>
      </c>
      <c r="J51" s="27">
        <v>5.6043899999999995</v>
      </c>
      <c r="K51" s="27">
        <v>5.6043899999999995</v>
      </c>
      <c r="L51" s="27">
        <v>3.9887100000000002</v>
      </c>
      <c r="M51" s="27">
        <v>3.1303799999999993</v>
      </c>
      <c r="N51" s="27">
        <v>3.3323400000000007</v>
      </c>
      <c r="O51" s="27">
        <v>4.3421399999999997</v>
      </c>
      <c r="P51" s="27">
        <v>1.0098000000000003</v>
      </c>
      <c r="Q51" s="27">
        <v>0.55539000000000005</v>
      </c>
      <c r="R51" s="27">
        <v>0.15147000000000002</v>
      </c>
      <c r="S51" s="27">
        <v>0.15147000000000002</v>
      </c>
      <c r="T51" s="27">
        <v>0.33262812000000003</v>
      </c>
      <c r="U51" s="27">
        <v>7.1124253199999989</v>
      </c>
      <c r="V51" s="27">
        <v>7.0730431199999995</v>
      </c>
      <c r="W51" s="27">
        <v>3.1132134000000007</v>
      </c>
      <c r="X51" s="27">
        <v>0.58346243999999992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0.89591040000000022</v>
      </c>
      <c r="D61" s="49">
        <f t="shared" si="11"/>
        <v>3.4719552</v>
      </c>
      <c r="E61" s="49">
        <f t="shared" si="11"/>
        <v>2.5760447999999996</v>
      </c>
      <c r="F61" s="49">
        <f t="shared" si="11"/>
        <v>2.2401792</v>
      </c>
      <c r="G61" s="49">
        <f t="shared" si="11"/>
        <v>1.1200895999999998</v>
      </c>
      <c r="H61" s="49">
        <f t="shared" si="11"/>
        <v>0.56004480000000012</v>
      </c>
      <c r="I61" s="49">
        <f t="shared" si="11"/>
        <v>0.22417920000000002</v>
      </c>
      <c r="J61" s="49">
        <f t="shared" si="11"/>
        <v>0.11208959999999998</v>
      </c>
      <c r="K61" s="49">
        <f t="shared" si="11"/>
        <v>0</v>
      </c>
      <c r="L61" s="49">
        <f t="shared" si="11"/>
        <v>0.89591040000000022</v>
      </c>
      <c r="M61" s="49">
        <f t="shared" si="11"/>
        <v>0.11208959999999998</v>
      </c>
      <c r="N61" s="49">
        <f t="shared" si="11"/>
        <v>0</v>
      </c>
      <c r="O61" s="49">
        <f t="shared" si="11"/>
        <v>0.22417920000000002</v>
      </c>
      <c r="P61" s="49">
        <f t="shared" si="11"/>
        <v>0.11208959999999998</v>
      </c>
      <c r="Q61" s="49">
        <f t="shared" si="11"/>
        <v>0.11208959999999998</v>
      </c>
      <c r="R61" s="49">
        <f t="shared" si="11"/>
        <v>0.11208959999999998</v>
      </c>
      <c r="S61" s="49">
        <f t="shared" si="11"/>
        <v>0.11208959999999998</v>
      </c>
      <c r="T61" s="49">
        <f t="shared" si="11"/>
        <v>3.9513599999999996E-2</v>
      </c>
      <c r="U61" s="49">
        <f t="shared" si="11"/>
        <v>0</v>
      </c>
      <c r="V61" s="49">
        <f t="shared" si="11"/>
        <v>0.38062079999999998</v>
      </c>
      <c r="W61" s="49">
        <f t="shared" si="11"/>
        <v>3.2255999999999999E-3</v>
      </c>
      <c r="X61" s="49">
        <f t="shared" si="11"/>
        <v>6.4512000000000024E-3</v>
      </c>
    </row>
    <row r="62" spans="1:24" ht="11.25" customHeight="1" x14ac:dyDescent="0.2">
      <c r="A62" s="50" t="s">
        <v>92</v>
      </c>
      <c r="B62" s="51" t="s">
        <v>93</v>
      </c>
      <c r="C62" s="52">
        <v>0.89591040000000022</v>
      </c>
      <c r="D62" s="52">
        <v>3.4719552</v>
      </c>
      <c r="E62" s="52">
        <v>2.5760447999999996</v>
      </c>
      <c r="F62" s="52">
        <v>2.2401792</v>
      </c>
      <c r="G62" s="52">
        <v>1.1200895999999998</v>
      </c>
      <c r="H62" s="52">
        <v>0.56004480000000012</v>
      </c>
      <c r="I62" s="52">
        <v>0.22417920000000002</v>
      </c>
      <c r="J62" s="52">
        <v>0.11208959999999998</v>
      </c>
      <c r="K62" s="52">
        <v>0</v>
      </c>
      <c r="L62" s="52">
        <v>0.89591040000000022</v>
      </c>
      <c r="M62" s="52">
        <v>0.11208959999999998</v>
      </c>
      <c r="N62" s="52">
        <v>0</v>
      </c>
      <c r="O62" s="52">
        <v>0.22417920000000002</v>
      </c>
      <c r="P62" s="52">
        <v>0.11208959999999998</v>
      </c>
      <c r="Q62" s="52">
        <v>0.11208959999999998</v>
      </c>
      <c r="R62" s="52">
        <v>0.11208959999999998</v>
      </c>
      <c r="S62" s="52">
        <v>0.11208959999999998</v>
      </c>
      <c r="T62" s="52">
        <v>3.9513599999999996E-2</v>
      </c>
      <c r="U62" s="52">
        <v>0</v>
      </c>
      <c r="V62" s="52">
        <v>0.38062079999999998</v>
      </c>
      <c r="W62" s="52">
        <v>3.2255999999999999E-3</v>
      </c>
      <c r="X62" s="52">
        <v>6.4512000000000024E-3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2028.3904537200001</v>
      </c>
      <c r="D2" s="21">
        <f t="shared" ref="D2:X2" si="0">SUM(D3,D17,D22,D25,D26,D51,D52)</f>
        <v>2134.40058288</v>
      </c>
      <c r="E2" s="21">
        <f t="shared" si="0"/>
        <v>2245.2411941999999</v>
      </c>
      <c r="F2" s="21">
        <f t="shared" si="0"/>
        <v>1995.89807268</v>
      </c>
      <c r="G2" s="21">
        <f t="shared" si="0"/>
        <v>2423.3528548799995</v>
      </c>
      <c r="H2" s="21">
        <f t="shared" si="0"/>
        <v>2414.0610133200003</v>
      </c>
      <c r="I2" s="21">
        <f t="shared" si="0"/>
        <v>1448.51423292</v>
      </c>
      <c r="J2" s="21">
        <f t="shared" si="0"/>
        <v>710.17311060000009</v>
      </c>
      <c r="K2" s="21">
        <f t="shared" si="0"/>
        <v>805.04012988000011</v>
      </c>
      <c r="L2" s="21">
        <f t="shared" si="0"/>
        <v>777.47376528000007</v>
      </c>
      <c r="M2" s="21">
        <f t="shared" si="0"/>
        <v>1032.3981327600002</v>
      </c>
      <c r="N2" s="21">
        <f t="shared" si="0"/>
        <v>887.84173871999997</v>
      </c>
      <c r="O2" s="21">
        <f t="shared" si="0"/>
        <v>863.19218052000019</v>
      </c>
      <c r="P2" s="21">
        <f t="shared" si="0"/>
        <v>936.13208903999998</v>
      </c>
      <c r="Q2" s="21">
        <f t="shared" si="0"/>
        <v>1042.0409851200002</v>
      </c>
      <c r="R2" s="21">
        <f t="shared" si="0"/>
        <v>652.47229008000022</v>
      </c>
      <c r="S2" s="21">
        <f t="shared" si="0"/>
        <v>815.86263131999999</v>
      </c>
      <c r="T2" s="21">
        <f t="shared" si="0"/>
        <v>599.57080236000013</v>
      </c>
      <c r="U2" s="21">
        <f t="shared" si="0"/>
        <v>497.39254631999995</v>
      </c>
      <c r="V2" s="21">
        <f t="shared" si="0"/>
        <v>273.80264724000011</v>
      </c>
      <c r="W2" s="21">
        <f t="shared" si="0"/>
        <v>234.63982008000002</v>
      </c>
      <c r="X2" s="21">
        <f t="shared" si="0"/>
        <v>173.47887000000003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347.27541372000002</v>
      </c>
      <c r="D26" s="27">
        <f t="shared" si="7"/>
        <v>309.64149287999999</v>
      </c>
      <c r="E26" s="27">
        <f t="shared" si="7"/>
        <v>462.74223420000004</v>
      </c>
      <c r="F26" s="27">
        <f t="shared" si="7"/>
        <v>374.56319268000004</v>
      </c>
      <c r="G26" s="27">
        <f t="shared" si="7"/>
        <v>1040.3307748799998</v>
      </c>
      <c r="H26" s="27">
        <f t="shared" si="7"/>
        <v>843.11515331999999</v>
      </c>
      <c r="I26" s="27">
        <f t="shared" si="7"/>
        <v>420.99224292000002</v>
      </c>
      <c r="J26" s="27">
        <f t="shared" si="7"/>
        <v>263.08416060000002</v>
      </c>
      <c r="K26" s="27">
        <f t="shared" si="7"/>
        <v>229.75706988000002</v>
      </c>
      <c r="L26" s="27">
        <f t="shared" si="7"/>
        <v>164.22222528</v>
      </c>
      <c r="M26" s="27">
        <f t="shared" si="7"/>
        <v>187.59945276000002</v>
      </c>
      <c r="N26" s="27">
        <f t="shared" si="7"/>
        <v>199.36009872</v>
      </c>
      <c r="O26" s="27">
        <f t="shared" si="7"/>
        <v>182.28404052000005</v>
      </c>
      <c r="P26" s="27">
        <f t="shared" si="7"/>
        <v>209.02559904000003</v>
      </c>
      <c r="Q26" s="27">
        <f t="shared" si="7"/>
        <v>191.38546512000005</v>
      </c>
      <c r="R26" s="27">
        <f t="shared" si="7"/>
        <v>145.24975008000001</v>
      </c>
      <c r="S26" s="27">
        <f t="shared" si="7"/>
        <v>106.17519132000001</v>
      </c>
      <c r="T26" s="27">
        <f t="shared" si="7"/>
        <v>38.878948439999995</v>
      </c>
      <c r="U26" s="27">
        <f t="shared" si="7"/>
        <v>45.361837080000008</v>
      </c>
      <c r="V26" s="27">
        <f t="shared" si="7"/>
        <v>32.049458640000005</v>
      </c>
      <c r="W26" s="27">
        <f t="shared" si="7"/>
        <v>20.522635919999999</v>
      </c>
      <c r="X26" s="27">
        <f t="shared" si="7"/>
        <v>19.237776840000002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223.24248</v>
      </c>
      <c r="D27" s="19">
        <f t="shared" si="8"/>
        <v>42.310255319999989</v>
      </c>
      <c r="E27" s="19">
        <f t="shared" si="8"/>
        <v>203.95078776000003</v>
      </c>
      <c r="F27" s="19">
        <f t="shared" si="8"/>
        <v>217.32273432</v>
      </c>
      <c r="G27" s="19">
        <f t="shared" si="8"/>
        <v>437.3914327199999</v>
      </c>
      <c r="H27" s="19">
        <f t="shared" si="8"/>
        <v>126.98618076</v>
      </c>
      <c r="I27" s="19">
        <f t="shared" si="8"/>
        <v>36.437342040000011</v>
      </c>
      <c r="J27" s="19">
        <f t="shared" si="8"/>
        <v>3.0369949200000002</v>
      </c>
      <c r="K27" s="19">
        <f t="shared" si="8"/>
        <v>3.0367310399999998</v>
      </c>
      <c r="L27" s="19">
        <f t="shared" si="8"/>
        <v>9.1104570000000002</v>
      </c>
      <c r="M27" s="19">
        <f t="shared" si="8"/>
        <v>3.0367310399999998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1.43788212</v>
      </c>
      <c r="U27" s="19">
        <f t="shared" si="8"/>
        <v>6.7067740799999997</v>
      </c>
      <c r="V27" s="19">
        <f t="shared" si="8"/>
        <v>6.1433902800000002</v>
      </c>
      <c r="W27" s="19">
        <f t="shared" si="8"/>
        <v>5.6900444399999994</v>
      </c>
      <c r="X27" s="19">
        <f t="shared" si="8"/>
        <v>4.7508955199999994</v>
      </c>
    </row>
    <row r="28" spans="1:24" ht="11.25" customHeight="1" x14ac:dyDescent="0.2">
      <c r="A28" s="28" t="s">
        <v>44</v>
      </c>
      <c r="B28" s="7" t="s">
        <v>45</v>
      </c>
      <c r="C28" s="8">
        <v>223.24248</v>
      </c>
      <c r="D28" s="8">
        <v>42.310255319999989</v>
      </c>
      <c r="E28" s="8">
        <v>72.609220800000003</v>
      </c>
      <c r="F28" s="8">
        <v>114.82263216</v>
      </c>
      <c r="G28" s="8">
        <v>406.17728999999991</v>
      </c>
      <c r="H28" s="8">
        <v>126.98618076</v>
      </c>
      <c r="I28" s="8">
        <v>36.437342040000011</v>
      </c>
      <c r="J28" s="8">
        <v>3.0369949200000002</v>
      </c>
      <c r="K28" s="8">
        <v>3.0367310399999998</v>
      </c>
      <c r="L28" s="8">
        <v>9.1104570000000002</v>
      </c>
      <c r="M28" s="8">
        <v>3.0367310399999998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1.43788212</v>
      </c>
      <c r="U28" s="8">
        <v>6.7067740799999997</v>
      </c>
      <c r="V28" s="8">
        <v>6.1433902800000002</v>
      </c>
      <c r="W28" s="8">
        <v>5.6900444399999994</v>
      </c>
      <c r="X28" s="8"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131.34156696000002</v>
      </c>
      <c r="F29" s="8">
        <v>102.50010216000001</v>
      </c>
      <c r="G29" s="8">
        <v>31.214142719999995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124.03293372</v>
      </c>
      <c r="D33" s="19">
        <f t="shared" si="9"/>
        <v>267.33123755999998</v>
      </c>
      <c r="E33" s="19">
        <f t="shared" si="9"/>
        <v>258.79144644000002</v>
      </c>
      <c r="F33" s="19">
        <f t="shared" si="9"/>
        <v>157.24045836000002</v>
      </c>
      <c r="G33" s="19">
        <f t="shared" si="9"/>
        <v>602.93934216000002</v>
      </c>
      <c r="H33" s="19">
        <f t="shared" si="9"/>
        <v>716.12897255999997</v>
      </c>
      <c r="I33" s="19">
        <f t="shared" si="9"/>
        <v>384.55490087999999</v>
      </c>
      <c r="J33" s="19">
        <f t="shared" si="9"/>
        <v>260.04716568000003</v>
      </c>
      <c r="K33" s="19">
        <f t="shared" si="9"/>
        <v>226.72033884000001</v>
      </c>
      <c r="L33" s="19">
        <f t="shared" si="9"/>
        <v>155.11176828000001</v>
      </c>
      <c r="M33" s="19">
        <f t="shared" si="9"/>
        <v>184.56272172000001</v>
      </c>
      <c r="N33" s="19">
        <f t="shared" si="9"/>
        <v>199.36009872</v>
      </c>
      <c r="O33" s="19">
        <f t="shared" si="9"/>
        <v>182.28404052000005</v>
      </c>
      <c r="P33" s="19">
        <f t="shared" si="9"/>
        <v>209.02559904000003</v>
      </c>
      <c r="Q33" s="19">
        <f t="shared" si="9"/>
        <v>191.38546512000005</v>
      </c>
      <c r="R33" s="19">
        <f t="shared" si="9"/>
        <v>145.24975008000001</v>
      </c>
      <c r="S33" s="19">
        <f t="shared" si="9"/>
        <v>106.17519132000001</v>
      </c>
      <c r="T33" s="19">
        <f t="shared" si="9"/>
        <v>37.441066319999997</v>
      </c>
      <c r="U33" s="19">
        <f t="shared" si="9"/>
        <v>38.655063000000006</v>
      </c>
      <c r="V33" s="19">
        <f t="shared" si="9"/>
        <v>25.906068360000003</v>
      </c>
      <c r="W33" s="19">
        <f t="shared" si="9"/>
        <v>14.832591480000001</v>
      </c>
      <c r="X33" s="19">
        <f t="shared" si="9"/>
        <v>14.486881320000002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71.28</v>
      </c>
      <c r="H34" s="8">
        <v>83.180805120000002</v>
      </c>
      <c r="I34" s="8">
        <v>72.094510080000006</v>
      </c>
      <c r="J34" s="8">
        <v>66.544519680000008</v>
      </c>
      <c r="K34" s="8">
        <v>61.003031040000018</v>
      </c>
      <c r="L34" s="8">
        <v>74.867328000000015</v>
      </c>
      <c r="M34" s="8">
        <v>61.003031040000018</v>
      </c>
      <c r="N34" s="8">
        <v>85.958807039999996</v>
      </c>
      <c r="O34" s="8">
        <v>80.412963840000003</v>
      </c>
      <c r="P34" s="8">
        <v>105.36873984000002</v>
      </c>
      <c r="Q34" s="8">
        <v>72.094510080000006</v>
      </c>
      <c r="R34" s="8">
        <v>41.592890880000013</v>
      </c>
      <c r="S34" s="8">
        <v>27.728593919999991</v>
      </c>
      <c r="T34" s="8">
        <v>2.9807999999999995</v>
      </c>
      <c r="U34" s="8">
        <v>5.8423679999999996</v>
      </c>
      <c r="V34" s="8">
        <v>3.2275584000000008</v>
      </c>
      <c r="W34" s="8">
        <v>2.7535334400000009</v>
      </c>
      <c r="X34" s="8">
        <v>1.7136230399999999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18.419856839999998</v>
      </c>
      <c r="H37" s="8">
        <v>12.064353840000001</v>
      </c>
      <c r="I37" s="8">
        <v>9.0481406399999997</v>
      </c>
      <c r="J37" s="8">
        <v>0</v>
      </c>
      <c r="K37" s="8">
        <v>3.0246955200000007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0.35900172000000002</v>
      </c>
      <c r="U37" s="8">
        <v>2.6180431199999998</v>
      </c>
      <c r="V37" s="8">
        <v>0.30461507999999993</v>
      </c>
      <c r="W37" s="8">
        <v>0.32582088000000003</v>
      </c>
      <c r="X37" s="8">
        <v>0.12673584000000002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3.0908084399999991</v>
      </c>
      <c r="J41" s="8">
        <v>3.0926203200000013</v>
      </c>
      <c r="K41" s="8">
        <v>3.0913261199999997</v>
      </c>
      <c r="L41" s="8">
        <v>0</v>
      </c>
      <c r="M41" s="8">
        <v>3.0905495999999988</v>
      </c>
      <c r="N41" s="8">
        <v>0</v>
      </c>
      <c r="O41" s="8">
        <v>0</v>
      </c>
      <c r="P41" s="8">
        <v>6.179287320000002</v>
      </c>
      <c r="Q41" s="8">
        <v>0</v>
      </c>
      <c r="R41" s="8">
        <v>6.179287320000002</v>
      </c>
      <c r="S41" s="8">
        <v>9.2690604000000025</v>
      </c>
      <c r="T41" s="8">
        <v>0</v>
      </c>
      <c r="U41" s="8">
        <v>0</v>
      </c>
      <c r="V41" s="8">
        <v>0</v>
      </c>
      <c r="W41" s="8">
        <v>3.1060799999999989E-3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117.89298144</v>
      </c>
      <c r="D43" s="8">
        <v>261.27648144</v>
      </c>
      <c r="E43" s="8">
        <v>117.89298144</v>
      </c>
      <c r="F43" s="8">
        <v>50.980770360000015</v>
      </c>
      <c r="G43" s="8">
        <v>270.83555928000004</v>
      </c>
      <c r="H43" s="8">
        <v>149.75612963999998</v>
      </c>
      <c r="I43" s="8">
        <v>143.3835</v>
      </c>
      <c r="J43" s="8">
        <v>22.304070360000001</v>
      </c>
      <c r="K43" s="8">
        <v>54.167218559999995</v>
      </c>
      <c r="L43" s="8">
        <v>47.794588919999995</v>
      </c>
      <c r="M43" s="8">
        <v>38.235511079999988</v>
      </c>
      <c r="N43" s="8">
        <v>44.608140720000016</v>
      </c>
      <c r="O43" s="8">
        <v>44.022069000000016</v>
      </c>
      <c r="P43" s="8">
        <v>97.477571879999999</v>
      </c>
      <c r="Q43" s="8">
        <v>113.19960600000003</v>
      </c>
      <c r="R43" s="8">
        <v>97.477571879999999</v>
      </c>
      <c r="S43" s="8">
        <v>69.177537000000015</v>
      </c>
      <c r="T43" s="8">
        <v>34.1012646</v>
      </c>
      <c r="U43" s="8">
        <v>29.249433719999999</v>
      </c>
      <c r="V43" s="8">
        <v>22.294467000000001</v>
      </c>
      <c r="W43" s="8">
        <v>11.71529892</v>
      </c>
      <c r="X43" s="8">
        <v>12.618815040000001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90.681716160000008</v>
      </c>
      <c r="F44" s="8">
        <v>103.18958712000001</v>
      </c>
      <c r="G44" s="8">
        <v>115.69745808</v>
      </c>
      <c r="H44" s="8">
        <v>300.18806712000003</v>
      </c>
      <c r="I44" s="8">
        <v>137.58630191999998</v>
      </c>
      <c r="J44" s="8">
        <v>90.681716160000008</v>
      </c>
      <c r="K44" s="8">
        <v>31.269538080000004</v>
      </c>
      <c r="L44" s="8">
        <v>0</v>
      </c>
      <c r="M44" s="8">
        <v>82.233629999999991</v>
      </c>
      <c r="N44" s="8">
        <v>68.793150959999991</v>
      </c>
      <c r="O44" s="8">
        <v>57.849007680000021</v>
      </c>
      <c r="P44" s="8">
        <v>0</v>
      </c>
      <c r="Q44" s="8">
        <v>6.0913490400000017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47.146647959999996</v>
      </c>
      <c r="F50" s="8">
        <v>0</v>
      </c>
      <c r="G50" s="8">
        <v>126.70646795999998</v>
      </c>
      <c r="H50" s="8">
        <v>170.93961684000001</v>
      </c>
      <c r="I50" s="8">
        <v>19.351639799999997</v>
      </c>
      <c r="J50" s="8">
        <v>77.424239159999999</v>
      </c>
      <c r="K50" s="8">
        <v>74.164529519999988</v>
      </c>
      <c r="L50" s="8">
        <v>32.44985135999999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0.94521815999999981</v>
      </c>
      <c r="V50" s="8">
        <v>7.9427880000000006E-2</v>
      </c>
      <c r="W50" s="8">
        <v>3.4832160000000008E-2</v>
      </c>
      <c r="X50" s="8">
        <v>2.77074E-2</v>
      </c>
    </row>
    <row r="51" spans="1:24" ht="11.25" customHeight="1" x14ac:dyDescent="0.2">
      <c r="A51" s="25" t="s">
        <v>88</v>
      </c>
      <c r="B51" s="26" t="s">
        <v>89</v>
      </c>
      <c r="C51" s="27">
        <v>1681.1150400000001</v>
      </c>
      <c r="D51" s="27">
        <v>1824.75909</v>
      </c>
      <c r="E51" s="27">
        <v>1782.4989599999999</v>
      </c>
      <c r="F51" s="27">
        <v>1621.3348800000001</v>
      </c>
      <c r="G51" s="27">
        <v>1383.02208</v>
      </c>
      <c r="H51" s="27">
        <v>1570.9458600000003</v>
      </c>
      <c r="I51" s="27">
        <v>1027.52199</v>
      </c>
      <c r="J51" s="27">
        <v>447.08895000000007</v>
      </c>
      <c r="K51" s="27">
        <v>575.28306000000009</v>
      </c>
      <c r="L51" s="27">
        <v>613.25154000000009</v>
      </c>
      <c r="M51" s="27">
        <v>844.79868000000022</v>
      </c>
      <c r="N51" s="27">
        <v>688.48163999999997</v>
      </c>
      <c r="O51" s="27">
        <v>680.90814000000012</v>
      </c>
      <c r="P51" s="27">
        <v>727.10649000000001</v>
      </c>
      <c r="Q51" s="27">
        <v>850.65552000000002</v>
      </c>
      <c r="R51" s="27">
        <v>507.22254000000015</v>
      </c>
      <c r="S51" s="27">
        <v>709.68743999999992</v>
      </c>
      <c r="T51" s="27">
        <v>560.69185392000009</v>
      </c>
      <c r="U51" s="27">
        <v>452.03070923999996</v>
      </c>
      <c r="V51" s="27">
        <v>241.75318860000013</v>
      </c>
      <c r="W51" s="27">
        <v>214.11718416000002</v>
      </c>
      <c r="X51" s="27">
        <v>154.24109316000002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484.37999999999994</v>
      </c>
      <c r="D2" s="21">
        <f t="shared" ref="D2:X2" si="0">SUM(D3,D17,D22,D25,D26,D51,D52)</f>
        <v>667.39039200000002</v>
      </c>
      <c r="E2" s="21">
        <f t="shared" si="0"/>
        <v>1181.7920879999999</v>
      </c>
      <c r="F2" s="21">
        <f t="shared" si="0"/>
        <v>1514.1111105599998</v>
      </c>
      <c r="G2" s="21">
        <f t="shared" si="0"/>
        <v>820.89777599999979</v>
      </c>
      <c r="H2" s="21">
        <f t="shared" si="0"/>
        <v>662.93008367999994</v>
      </c>
      <c r="I2" s="21">
        <f t="shared" si="0"/>
        <v>622.84912368000005</v>
      </c>
      <c r="J2" s="21">
        <f t="shared" si="0"/>
        <v>434.11766399999988</v>
      </c>
      <c r="K2" s="21">
        <f t="shared" si="0"/>
        <v>325.18895568000005</v>
      </c>
      <c r="L2" s="21">
        <f t="shared" si="0"/>
        <v>190.37685599999998</v>
      </c>
      <c r="M2" s="21">
        <f t="shared" si="0"/>
        <v>0.55943999999999994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899.52998255999989</v>
      </c>
      <c r="G3" s="24">
        <f t="shared" si="2"/>
        <v>0</v>
      </c>
      <c r="H3" s="24">
        <f t="shared" si="2"/>
        <v>2.5092196799999997</v>
      </c>
      <c r="I3" s="24">
        <f t="shared" si="2"/>
        <v>2.5092196799999997</v>
      </c>
      <c r="J3" s="24">
        <f t="shared" si="2"/>
        <v>0</v>
      </c>
      <c r="K3" s="24">
        <f t="shared" si="2"/>
        <v>2.5092196799999997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899.52998255999989</v>
      </c>
      <c r="G4" s="19">
        <f t="shared" si="4"/>
        <v>0</v>
      </c>
      <c r="H4" s="19">
        <f t="shared" si="4"/>
        <v>2.5092196799999997</v>
      </c>
      <c r="I4" s="19">
        <f t="shared" si="4"/>
        <v>2.5092196799999997</v>
      </c>
      <c r="J4" s="19">
        <f t="shared" si="4"/>
        <v>0</v>
      </c>
      <c r="K4" s="19">
        <f t="shared" si="4"/>
        <v>2.5092196799999997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2.5092196799999997</v>
      </c>
      <c r="I5" s="8">
        <v>2.5092196799999997</v>
      </c>
      <c r="J5" s="8">
        <v>0</v>
      </c>
      <c r="K5" s="8">
        <v>2.5092196799999997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899.52998255999989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484.37999999999994</v>
      </c>
      <c r="D17" s="27">
        <f t="shared" ref="D17:X17" si="10">SUM(D18:D21)</f>
        <v>667.39039200000002</v>
      </c>
      <c r="E17" s="27">
        <f t="shared" si="10"/>
        <v>1181.7920879999999</v>
      </c>
      <c r="F17" s="27">
        <f t="shared" si="10"/>
        <v>614.58112800000004</v>
      </c>
      <c r="G17" s="27">
        <f t="shared" si="10"/>
        <v>820.89777599999979</v>
      </c>
      <c r="H17" s="27">
        <f t="shared" si="10"/>
        <v>660.42086399999994</v>
      </c>
      <c r="I17" s="27">
        <f t="shared" si="10"/>
        <v>620.33990400000005</v>
      </c>
      <c r="J17" s="27">
        <f t="shared" si="10"/>
        <v>434.11766399999988</v>
      </c>
      <c r="K17" s="27">
        <f t="shared" si="10"/>
        <v>322.67973600000005</v>
      </c>
      <c r="L17" s="27">
        <f t="shared" si="10"/>
        <v>190.37685599999998</v>
      </c>
      <c r="M17" s="27">
        <f t="shared" si="10"/>
        <v>0.55943999999999994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169.23060000000001</v>
      </c>
      <c r="E19" s="8">
        <v>247.35240000000002</v>
      </c>
      <c r="F19" s="8">
        <v>218.86092000000005</v>
      </c>
      <c r="G19" s="8">
        <v>241.87787999999986</v>
      </c>
      <c r="H19" s="8">
        <v>258.46127999999993</v>
      </c>
      <c r="I19" s="8">
        <v>239.95980000000006</v>
      </c>
      <c r="J19" s="8">
        <v>222.21755999999991</v>
      </c>
      <c r="K19" s="8">
        <v>199.95984000000007</v>
      </c>
      <c r="L19" s="8">
        <v>63.496439999999993</v>
      </c>
      <c r="M19" s="8">
        <v>0.55943999999999994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484.37999999999994</v>
      </c>
      <c r="D20" s="8">
        <v>498.15979199999998</v>
      </c>
      <c r="E20" s="8">
        <v>934.43968799999993</v>
      </c>
      <c r="F20" s="8">
        <v>395.72020799999996</v>
      </c>
      <c r="G20" s="8">
        <v>579.0198959999999</v>
      </c>
      <c r="H20" s="8">
        <v>401.95958400000001</v>
      </c>
      <c r="I20" s="8">
        <v>380.38010400000002</v>
      </c>
      <c r="J20" s="8">
        <v>211.90010399999994</v>
      </c>
      <c r="K20" s="8">
        <v>122.71989599999998</v>
      </c>
      <c r="L20" s="8">
        <v>126.88041599999998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4695.1235643600012</v>
      </c>
      <c r="D2" s="21">
        <f t="shared" ref="D2:X2" si="0">SUM(D3,D17,D22,D25,D26,D51,D52)</f>
        <v>4461.1407143999995</v>
      </c>
      <c r="E2" s="21">
        <f t="shared" si="0"/>
        <v>5058.3992648399999</v>
      </c>
      <c r="F2" s="21">
        <f t="shared" si="0"/>
        <v>4504.8691897199997</v>
      </c>
      <c r="G2" s="21">
        <f t="shared" si="0"/>
        <v>4463.6744959200005</v>
      </c>
      <c r="H2" s="21">
        <f t="shared" si="0"/>
        <v>5106.3432163200005</v>
      </c>
      <c r="I2" s="21">
        <f t="shared" si="0"/>
        <v>5039.38487016</v>
      </c>
      <c r="J2" s="21">
        <f t="shared" si="0"/>
        <v>4992.6843543599998</v>
      </c>
      <c r="K2" s="21">
        <f t="shared" si="0"/>
        <v>5244.7264074000013</v>
      </c>
      <c r="L2" s="21">
        <f t="shared" si="0"/>
        <v>3873.8917605600004</v>
      </c>
      <c r="M2" s="21">
        <f t="shared" si="0"/>
        <v>4168.8457473600001</v>
      </c>
      <c r="N2" s="21">
        <f t="shared" si="0"/>
        <v>3490.7120575199997</v>
      </c>
      <c r="O2" s="21">
        <f t="shared" si="0"/>
        <v>3187.8939729600002</v>
      </c>
      <c r="P2" s="21">
        <f t="shared" si="0"/>
        <v>2968.3492988400003</v>
      </c>
      <c r="Q2" s="21">
        <f t="shared" si="0"/>
        <v>2765.9547604800005</v>
      </c>
      <c r="R2" s="21">
        <f t="shared" si="0"/>
        <v>2440.8709664399994</v>
      </c>
      <c r="S2" s="21">
        <f t="shared" si="0"/>
        <v>2354.7337883999999</v>
      </c>
      <c r="T2" s="21">
        <f t="shared" si="0"/>
        <v>2841.8755309200001</v>
      </c>
      <c r="U2" s="21">
        <f t="shared" si="0"/>
        <v>2623.5489344399998</v>
      </c>
      <c r="V2" s="21">
        <f t="shared" si="0"/>
        <v>2513.2522100400001</v>
      </c>
      <c r="W2" s="21">
        <f t="shared" si="0"/>
        <v>2515.9493070000003</v>
      </c>
      <c r="X2" s="21">
        <f t="shared" si="0"/>
        <v>2429.6852250000002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3336.5690571600003</v>
      </c>
      <c r="D26" s="27">
        <f t="shared" si="7"/>
        <v>3079.5152472</v>
      </c>
      <c r="E26" s="27">
        <f t="shared" si="7"/>
        <v>3218.85199044</v>
      </c>
      <c r="F26" s="27">
        <f t="shared" si="7"/>
        <v>3329.19017532</v>
      </c>
      <c r="G26" s="27">
        <f t="shared" si="7"/>
        <v>3446.7974215200002</v>
      </c>
      <c r="H26" s="27">
        <f t="shared" si="7"/>
        <v>4270.8935419200006</v>
      </c>
      <c r="I26" s="27">
        <f t="shared" si="7"/>
        <v>4073.6047845600001</v>
      </c>
      <c r="J26" s="27">
        <f t="shared" si="7"/>
        <v>3838.8731331599997</v>
      </c>
      <c r="K26" s="27">
        <f t="shared" si="7"/>
        <v>4218.6776562000005</v>
      </c>
      <c r="L26" s="27">
        <f t="shared" si="7"/>
        <v>3068.8838733600005</v>
      </c>
      <c r="M26" s="27">
        <f t="shared" si="7"/>
        <v>3377.91989736</v>
      </c>
      <c r="N26" s="27">
        <f t="shared" si="7"/>
        <v>2760.1217575199998</v>
      </c>
      <c r="O26" s="27">
        <f t="shared" si="7"/>
        <v>2614.1256129600001</v>
      </c>
      <c r="P26" s="27">
        <f t="shared" si="7"/>
        <v>2396.1461288400001</v>
      </c>
      <c r="Q26" s="27">
        <f t="shared" si="7"/>
        <v>2352.8960704800002</v>
      </c>
      <c r="R26" s="27">
        <f t="shared" si="7"/>
        <v>2072.8493564399996</v>
      </c>
      <c r="S26" s="27">
        <f t="shared" si="7"/>
        <v>1949.6525184</v>
      </c>
      <c r="T26" s="27">
        <f t="shared" si="7"/>
        <v>2365.1816684400001</v>
      </c>
      <c r="U26" s="27">
        <f t="shared" si="7"/>
        <v>2186.61695676</v>
      </c>
      <c r="V26" s="27">
        <f t="shared" si="7"/>
        <v>1982.1549686400001</v>
      </c>
      <c r="W26" s="27">
        <f t="shared" si="7"/>
        <v>2238.9456160800005</v>
      </c>
      <c r="X26" s="27">
        <f t="shared" si="7"/>
        <v>2148.7364474400001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3336.5690571600003</v>
      </c>
      <c r="D33" s="19">
        <f t="shared" si="9"/>
        <v>3079.5152472</v>
      </c>
      <c r="E33" s="19">
        <f t="shared" si="9"/>
        <v>3218.85199044</v>
      </c>
      <c r="F33" s="19">
        <f t="shared" si="9"/>
        <v>3329.19017532</v>
      </c>
      <c r="G33" s="19">
        <f t="shared" si="9"/>
        <v>3446.7974215200002</v>
      </c>
      <c r="H33" s="19">
        <f t="shared" si="9"/>
        <v>4270.8935419200006</v>
      </c>
      <c r="I33" s="19">
        <f t="shared" si="9"/>
        <v>4073.6047845600001</v>
      </c>
      <c r="J33" s="19">
        <f t="shared" si="9"/>
        <v>3838.8731331599997</v>
      </c>
      <c r="K33" s="19">
        <f t="shared" si="9"/>
        <v>4218.6776562000005</v>
      </c>
      <c r="L33" s="19">
        <f t="shared" si="9"/>
        <v>3068.8838733600005</v>
      </c>
      <c r="M33" s="19">
        <f t="shared" si="9"/>
        <v>3377.91989736</v>
      </c>
      <c r="N33" s="19">
        <f t="shared" si="9"/>
        <v>2760.1217575199998</v>
      </c>
      <c r="O33" s="19">
        <f t="shared" si="9"/>
        <v>2614.1256129600001</v>
      </c>
      <c r="P33" s="19">
        <f t="shared" si="9"/>
        <v>2396.1461288400001</v>
      </c>
      <c r="Q33" s="19">
        <f t="shared" si="9"/>
        <v>2352.8960704800002</v>
      </c>
      <c r="R33" s="19">
        <f t="shared" si="9"/>
        <v>2072.8493564399996</v>
      </c>
      <c r="S33" s="19">
        <f t="shared" si="9"/>
        <v>1949.6525184</v>
      </c>
      <c r="T33" s="19">
        <f t="shared" si="9"/>
        <v>2365.1816684400001</v>
      </c>
      <c r="U33" s="19">
        <f t="shared" si="9"/>
        <v>2186.61695676</v>
      </c>
      <c r="V33" s="19">
        <f t="shared" si="9"/>
        <v>1982.1549686400001</v>
      </c>
      <c r="W33" s="19">
        <f t="shared" si="9"/>
        <v>2238.9456160800005</v>
      </c>
      <c r="X33" s="19">
        <f t="shared" si="9"/>
        <v>2148.7364474400001</v>
      </c>
    </row>
    <row r="34" spans="1:24" ht="11.25" customHeight="1" x14ac:dyDescent="0.2">
      <c r="A34" s="28" t="s">
        <v>54</v>
      </c>
      <c r="B34" s="7" t="s">
        <v>55</v>
      </c>
      <c r="C34" s="8">
        <v>1716.4224000000002</v>
      </c>
      <c r="D34" s="8">
        <v>1727.8272000000002</v>
      </c>
      <c r="E34" s="8">
        <v>1488.3264000000001</v>
      </c>
      <c r="F34" s="8">
        <v>1707.8688</v>
      </c>
      <c r="G34" s="8">
        <v>1676.5056000000002</v>
      </c>
      <c r="H34" s="8">
        <v>1999.1102745600001</v>
      </c>
      <c r="I34" s="8">
        <v>1569.4410700800001</v>
      </c>
      <c r="J34" s="8">
        <v>1305.93752064</v>
      </c>
      <c r="K34" s="8">
        <v>1594.3968460800002</v>
      </c>
      <c r="L34" s="8">
        <v>1269.9717580800002</v>
      </c>
      <c r="M34" s="8">
        <v>1247.7888</v>
      </c>
      <c r="N34" s="8">
        <v>1028.7324518400001</v>
      </c>
      <c r="O34" s="8">
        <v>1084.1898470400001</v>
      </c>
      <c r="P34" s="8">
        <v>1123.0099200000002</v>
      </c>
      <c r="Q34" s="8">
        <v>1283.8360550400002</v>
      </c>
      <c r="R34" s="8">
        <v>1239.4701388799999</v>
      </c>
      <c r="S34" s="8">
        <v>1336.5204249599999</v>
      </c>
      <c r="T34" s="8">
        <v>1313.7690931200002</v>
      </c>
      <c r="U34" s="8">
        <v>1185.3699148800001</v>
      </c>
      <c r="V34" s="8">
        <v>758.02894847999994</v>
      </c>
      <c r="W34" s="8">
        <v>774.04356864000022</v>
      </c>
      <c r="X34" s="8">
        <v>669.77238528000009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11.93862096</v>
      </c>
      <c r="E36" s="8">
        <v>11.93862096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115.42045032000003</v>
      </c>
      <c r="L36" s="8">
        <v>109.36163880000001</v>
      </c>
      <c r="M36" s="8">
        <v>121.49516304000002</v>
      </c>
      <c r="N36" s="8">
        <v>124.53274656000002</v>
      </c>
      <c r="O36" s="8">
        <v>145.79424107999998</v>
      </c>
      <c r="P36" s="8">
        <v>121.49516304000002</v>
      </c>
      <c r="Q36" s="8">
        <v>127.57010292000001</v>
      </c>
      <c r="R36" s="8">
        <v>133.64481563999999</v>
      </c>
      <c r="S36" s="8">
        <v>121.49516304000002</v>
      </c>
      <c r="T36" s="8">
        <v>124.95935304000002</v>
      </c>
      <c r="U36" s="8">
        <v>124.72833132000001</v>
      </c>
      <c r="V36" s="8">
        <v>125.68853664000001</v>
      </c>
      <c r="W36" s="8">
        <v>121.60806156000001</v>
      </c>
      <c r="X36" s="8">
        <v>113.93550540000001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15.07333212</v>
      </c>
      <c r="M37" s="8">
        <v>3.0152152800000014</v>
      </c>
      <c r="N37" s="8">
        <v>3.0152152800000014</v>
      </c>
      <c r="O37" s="8">
        <v>3.0152152800000014</v>
      </c>
      <c r="P37" s="8">
        <v>9.0456458400000006</v>
      </c>
      <c r="Q37" s="8">
        <v>51.259158720000009</v>
      </c>
      <c r="R37" s="8">
        <v>36.182832839999989</v>
      </c>
      <c r="S37" s="8">
        <v>6.0304305599999983</v>
      </c>
      <c r="T37" s="8">
        <v>5.9875199999999996E-3</v>
      </c>
      <c r="U37" s="8">
        <v>1.8212039999999999E-2</v>
      </c>
      <c r="V37" s="8">
        <v>1.8212039999999999E-2</v>
      </c>
      <c r="W37" s="8">
        <v>2.12058E-2</v>
      </c>
      <c r="X37" s="8">
        <v>8.7290557199999981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43.267694400000011</v>
      </c>
      <c r="N41" s="8">
        <v>77.242256280000007</v>
      </c>
      <c r="O41" s="8">
        <v>0</v>
      </c>
      <c r="P41" s="8">
        <v>0</v>
      </c>
      <c r="Q41" s="8">
        <v>0</v>
      </c>
      <c r="R41" s="8">
        <v>0</v>
      </c>
      <c r="S41" s="8">
        <v>18.538120800000002</v>
      </c>
      <c r="T41" s="8">
        <v>0</v>
      </c>
      <c r="U41" s="8">
        <v>0</v>
      </c>
      <c r="V41" s="8">
        <v>0.45814680000000002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57.353399999999986</v>
      </c>
      <c r="D43" s="8">
        <v>12.745259279999999</v>
      </c>
      <c r="E43" s="8">
        <v>50.980770360000015</v>
      </c>
      <c r="F43" s="8">
        <v>12.745259279999999</v>
      </c>
      <c r="G43" s="8">
        <v>6.3726296399999995</v>
      </c>
      <c r="H43" s="8">
        <v>41.421959279999996</v>
      </c>
      <c r="I43" s="8">
        <v>137.01087035999998</v>
      </c>
      <c r="J43" s="8">
        <v>117.89298144</v>
      </c>
      <c r="K43" s="8">
        <v>47.794588919999995</v>
      </c>
      <c r="L43" s="8">
        <v>108.33417036000002</v>
      </c>
      <c r="M43" s="8">
        <v>101.96154072</v>
      </c>
      <c r="N43" s="8">
        <v>63.726029640000014</v>
      </c>
      <c r="O43" s="8">
        <v>28.300034879999998</v>
      </c>
      <c r="P43" s="8">
        <v>264.13241399999998</v>
      </c>
      <c r="Q43" s="8">
        <v>37.733468759999994</v>
      </c>
      <c r="R43" s="8">
        <v>47.166635880000015</v>
      </c>
      <c r="S43" s="8">
        <v>40.877768880000005</v>
      </c>
      <c r="T43" s="8">
        <v>38.644987680000007</v>
      </c>
      <c r="U43" s="8">
        <v>0.58180356000000011</v>
      </c>
      <c r="V43" s="8">
        <v>3.7602489599999998</v>
      </c>
      <c r="W43" s="8">
        <v>0.98807904000000013</v>
      </c>
      <c r="X43" s="8">
        <v>0.60421140000000007</v>
      </c>
    </row>
    <row r="44" spans="1:24" ht="11.25" customHeight="1" x14ac:dyDescent="0.2">
      <c r="A44" s="28" t="s">
        <v>74</v>
      </c>
      <c r="B44" s="7" t="s">
        <v>75</v>
      </c>
      <c r="C44" s="8">
        <v>569.10659615999998</v>
      </c>
      <c r="D44" s="8">
        <v>675.42335999999989</v>
      </c>
      <c r="E44" s="8">
        <v>397.1238580800001</v>
      </c>
      <c r="F44" s="8">
        <v>353.34644904000015</v>
      </c>
      <c r="G44" s="8">
        <v>459.66321288000012</v>
      </c>
      <c r="H44" s="8">
        <v>487.80585287999997</v>
      </c>
      <c r="I44" s="8">
        <v>515.94849288000012</v>
      </c>
      <c r="J44" s="8">
        <v>362.72742191999993</v>
      </c>
      <c r="K44" s="8">
        <v>256.41065808000002</v>
      </c>
      <c r="L44" s="8">
        <v>196.99848</v>
      </c>
      <c r="M44" s="8">
        <v>447.71652288000013</v>
      </c>
      <c r="N44" s="8">
        <v>494.0596490399999</v>
      </c>
      <c r="O44" s="8">
        <v>392.76425664000004</v>
      </c>
      <c r="P44" s="8">
        <v>213.20919792000004</v>
      </c>
      <c r="Q44" s="8">
        <v>6.0913490400000017</v>
      </c>
      <c r="R44" s="8">
        <v>3.0455352000000002</v>
      </c>
      <c r="S44" s="8">
        <v>3.0455352000000002</v>
      </c>
      <c r="T44" s="8">
        <v>2.5275434400000005</v>
      </c>
      <c r="U44" s="8">
        <v>2.8936764000000004</v>
      </c>
      <c r="V44" s="8">
        <v>32.636267280000013</v>
      </c>
      <c r="W44" s="8">
        <v>54.916043040000005</v>
      </c>
      <c r="X44" s="8">
        <v>54.06786288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3.2214470399999988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640.08746099999996</v>
      </c>
      <c r="D48" s="8">
        <v>215.47503900000001</v>
      </c>
      <c r="E48" s="8">
        <v>301.03128899999996</v>
      </c>
      <c r="F48" s="8">
        <v>503.83136699999994</v>
      </c>
      <c r="G48" s="8">
        <v>614.73753899999986</v>
      </c>
      <c r="H48" s="8">
        <v>923.33603700000015</v>
      </c>
      <c r="I48" s="8">
        <v>1254.5326170000001</v>
      </c>
      <c r="J48" s="8">
        <v>1100.6433359999999</v>
      </c>
      <c r="K48" s="8">
        <v>1217.9457810000001</v>
      </c>
      <c r="L48" s="8">
        <v>960.27562799999998</v>
      </c>
      <c r="M48" s="8">
        <v>956.73438900000008</v>
      </c>
      <c r="N48" s="8">
        <v>622.26613800000007</v>
      </c>
      <c r="O48" s="8">
        <v>598.84776899999986</v>
      </c>
      <c r="P48" s="8">
        <v>304.44195599999995</v>
      </c>
      <c r="Q48" s="8">
        <v>411.49871100000007</v>
      </c>
      <c r="R48" s="8">
        <v>381.38887800000003</v>
      </c>
      <c r="S48" s="8">
        <v>378.043497</v>
      </c>
      <c r="T48" s="8">
        <v>355.910841</v>
      </c>
      <c r="U48" s="8">
        <v>394.40290499999998</v>
      </c>
      <c r="V48" s="8">
        <v>436.90444199999996</v>
      </c>
      <c r="W48" s="8">
        <v>574.14719700000012</v>
      </c>
      <c r="X48" s="8">
        <v>442.74367799999993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353.59919999999994</v>
      </c>
      <c r="D50" s="8">
        <v>436.10576796000004</v>
      </c>
      <c r="E50" s="8">
        <v>969.45105204000004</v>
      </c>
      <c r="F50" s="8">
        <v>751.39830000000006</v>
      </c>
      <c r="G50" s="8">
        <v>689.51844000000017</v>
      </c>
      <c r="H50" s="8">
        <v>819.21941820000006</v>
      </c>
      <c r="I50" s="8">
        <v>593.45028719999993</v>
      </c>
      <c r="J50" s="8">
        <v>951.67187315999979</v>
      </c>
      <c r="K50" s="8">
        <v>986.70933180000009</v>
      </c>
      <c r="L50" s="8">
        <v>408.86886600000003</v>
      </c>
      <c r="M50" s="8">
        <v>455.94057203999995</v>
      </c>
      <c r="N50" s="8">
        <v>346.54727088000004</v>
      </c>
      <c r="O50" s="8">
        <v>361.21424904000003</v>
      </c>
      <c r="P50" s="8">
        <v>360.81183204000001</v>
      </c>
      <c r="Q50" s="8">
        <v>434.90722499999998</v>
      </c>
      <c r="R50" s="8">
        <v>231.95052000000001</v>
      </c>
      <c r="S50" s="8">
        <v>45.10157796</v>
      </c>
      <c r="T50" s="8">
        <v>529.36386263999975</v>
      </c>
      <c r="U50" s="8">
        <v>478.62211355999983</v>
      </c>
      <c r="V50" s="8">
        <v>624.66016644000024</v>
      </c>
      <c r="W50" s="8">
        <v>713.22146099999998</v>
      </c>
      <c r="X50" s="8">
        <v>858.88374876000012</v>
      </c>
    </row>
    <row r="51" spans="1:24" ht="11.25" customHeight="1" x14ac:dyDescent="0.2">
      <c r="A51" s="25" t="s">
        <v>88</v>
      </c>
      <c r="B51" s="26" t="s">
        <v>89</v>
      </c>
      <c r="C51" s="27">
        <v>1191.8164500000003</v>
      </c>
      <c r="D51" s="27">
        <v>616.43241</v>
      </c>
      <c r="E51" s="27">
        <v>1781.4891600000001</v>
      </c>
      <c r="F51" s="27">
        <v>1050.6969000000001</v>
      </c>
      <c r="G51" s="27">
        <v>929.21795999999995</v>
      </c>
      <c r="H51" s="27">
        <v>704.03255999999999</v>
      </c>
      <c r="I51" s="27">
        <v>766.43819999999994</v>
      </c>
      <c r="J51" s="27">
        <v>1146.37545</v>
      </c>
      <c r="K51" s="27">
        <v>959.41098000000022</v>
      </c>
      <c r="L51" s="27">
        <v>770.83082999999999</v>
      </c>
      <c r="M51" s="27">
        <v>790.92584999999997</v>
      </c>
      <c r="N51" s="27">
        <v>730.59030000000007</v>
      </c>
      <c r="O51" s="27">
        <v>573.76836000000003</v>
      </c>
      <c r="P51" s="27">
        <v>572.20317000000011</v>
      </c>
      <c r="Q51" s="27">
        <v>413.05869000000013</v>
      </c>
      <c r="R51" s="27">
        <v>368.02160999999995</v>
      </c>
      <c r="S51" s="27">
        <v>405.08127000000013</v>
      </c>
      <c r="T51" s="27">
        <v>476.69386247999995</v>
      </c>
      <c r="U51" s="27">
        <v>436.93197767999999</v>
      </c>
      <c r="V51" s="27">
        <v>531.09724139999992</v>
      </c>
      <c r="W51" s="27">
        <v>277.00369091999994</v>
      </c>
      <c r="X51" s="27">
        <v>280.94877755999994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166.73805720000001</v>
      </c>
      <c r="D52" s="27">
        <f t="shared" si="10"/>
        <v>765.19305719999977</v>
      </c>
      <c r="E52" s="27">
        <f t="shared" si="10"/>
        <v>58.058114400000001</v>
      </c>
      <c r="F52" s="27">
        <f t="shared" si="10"/>
        <v>124.98211439999999</v>
      </c>
      <c r="G52" s="27">
        <f t="shared" si="10"/>
        <v>87.659114399999979</v>
      </c>
      <c r="H52" s="27">
        <f t="shared" si="10"/>
        <v>131.41711439999997</v>
      </c>
      <c r="I52" s="27">
        <f t="shared" si="10"/>
        <v>199.34188560000001</v>
      </c>
      <c r="J52" s="27">
        <f t="shared" si="10"/>
        <v>7.4357711999999978</v>
      </c>
      <c r="K52" s="27">
        <f t="shared" si="10"/>
        <v>66.637771200000003</v>
      </c>
      <c r="L52" s="27">
        <f t="shared" si="10"/>
        <v>34.1770572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166.73805720000001</v>
      </c>
      <c r="D53" s="8">
        <v>765.19305719999977</v>
      </c>
      <c r="E53" s="8">
        <v>58.058114400000001</v>
      </c>
      <c r="F53" s="8">
        <v>124.98211439999999</v>
      </c>
      <c r="G53" s="8">
        <v>87.659114399999979</v>
      </c>
      <c r="H53" s="8">
        <v>131.41711439999997</v>
      </c>
      <c r="I53" s="8">
        <v>199.34188560000001</v>
      </c>
      <c r="J53" s="8">
        <v>7.4357711999999978</v>
      </c>
      <c r="K53" s="8">
        <v>66.637771200000003</v>
      </c>
      <c r="L53" s="8">
        <v>34.1770572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0.67213439999999969</v>
      </c>
      <c r="D61" s="49">
        <f t="shared" si="11"/>
        <v>0.11208959999999998</v>
      </c>
      <c r="E61" s="49">
        <f t="shared" si="11"/>
        <v>0.33586559999999993</v>
      </c>
      <c r="F61" s="49">
        <f t="shared" si="11"/>
        <v>0.33586559999999993</v>
      </c>
      <c r="G61" s="49">
        <f t="shared" si="11"/>
        <v>0.67213439999999969</v>
      </c>
      <c r="H61" s="49">
        <f t="shared" si="11"/>
        <v>0.11208959999999998</v>
      </c>
      <c r="I61" s="49">
        <f t="shared" si="11"/>
        <v>0</v>
      </c>
      <c r="J61" s="49">
        <f t="shared" si="11"/>
        <v>0.11208959999999998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0.11208959999999998</v>
      </c>
      <c r="Q61" s="49">
        <f t="shared" si="11"/>
        <v>0.22417920000000002</v>
      </c>
      <c r="R61" s="49">
        <f t="shared" si="11"/>
        <v>0.22417920000000002</v>
      </c>
      <c r="S61" s="49">
        <f t="shared" si="11"/>
        <v>0.11208959999999998</v>
      </c>
      <c r="T61" s="49">
        <f t="shared" si="11"/>
        <v>0.2790144</v>
      </c>
      <c r="U61" s="49">
        <f t="shared" si="11"/>
        <v>0.10483200000000001</v>
      </c>
      <c r="V61" s="49">
        <f t="shared" si="11"/>
        <v>0.17740799999999995</v>
      </c>
      <c r="W61" s="49">
        <f t="shared" si="11"/>
        <v>0.19676160000000001</v>
      </c>
      <c r="X61" s="49">
        <f t="shared" si="11"/>
        <v>9.8380800000000004E-2</v>
      </c>
    </row>
    <row r="62" spans="1:24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0.11208959999999998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</v>
      </c>
      <c r="J62" s="52">
        <v>0.11208959999999998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0.11208959999999998</v>
      </c>
      <c r="Q62" s="52">
        <v>0.22417920000000002</v>
      </c>
      <c r="R62" s="52">
        <v>0.22417920000000002</v>
      </c>
      <c r="S62" s="52">
        <v>0.11208959999999998</v>
      </c>
      <c r="T62" s="52">
        <v>0.2790144</v>
      </c>
      <c r="U62" s="52">
        <v>0.10483200000000001</v>
      </c>
      <c r="V62" s="52">
        <v>0.17740799999999995</v>
      </c>
      <c r="W62" s="52">
        <v>0.19676160000000001</v>
      </c>
      <c r="X62" s="52">
        <v>9.8380800000000004E-2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36836.969998112167</v>
      </c>
      <c r="D2" s="21">
        <f t="shared" ref="D2:X2" si="0">SUM(D3,D17,D22,D25,D26,D51,D52)</f>
        <v>39895.580857916968</v>
      </c>
      <c r="E2" s="21">
        <f t="shared" si="0"/>
        <v>41376.909329342176</v>
      </c>
      <c r="F2" s="21">
        <f t="shared" si="0"/>
        <v>42893.350625601641</v>
      </c>
      <c r="G2" s="21">
        <f t="shared" si="0"/>
        <v>45061.728809372005</v>
      </c>
      <c r="H2" s="21">
        <f t="shared" si="0"/>
        <v>44562.235456769224</v>
      </c>
      <c r="I2" s="21">
        <f t="shared" si="0"/>
        <v>44851.212298199724</v>
      </c>
      <c r="J2" s="21">
        <f t="shared" si="0"/>
        <v>43411.995062511647</v>
      </c>
      <c r="K2" s="21">
        <f t="shared" si="0"/>
        <v>43024.085497709799</v>
      </c>
      <c r="L2" s="21">
        <f t="shared" si="0"/>
        <v>37059.106636893281</v>
      </c>
      <c r="M2" s="21">
        <f t="shared" si="0"/>
        <v>36596.93430727916</v>
      </c>
      <c r="N2" s="21">
        <f t="shared" si="0"/>
        <v>39060.644056309349</v>
      </c>
      <c r="O2" s="21">
        <f t="shared" si="0"/>
        <v>39768.792442438556</v>
      </c>
      <c r="P2" s="21">
        <f t="shared" si="0"/>
        <v>37984.623725413054</v>
      </c>
      <c r="Q2" s="21">
        <f t="shared" si="0"/>
        <v>38049.420559152852</v>
      </c>
      <c r="R2" s="21">
        <f t="shared" si="0"/>
        <v>38656.626797109762</v>
      </c>
      <c r="S2" s="21">
        <f t="shared" si="0"/>
        <v>39099.936640732732</v>
      </c>
      <c r="T2" s="21">
        <f t="shared" si="0"/>
        <v>41149.457734553012</v>
      </c>
      <c r="U2" s="21">
        <f t="shared" si="0"/>
        <v>42732.840653478524</v>
      </c>
      <c r="V2" s="21">
        <f t="shared" si="0"/>
        <v>43593.243755163159</v>
      </c>
      <c r="W2" s="21">
        <f t="shared" si="0"/>
        <v>43649.051583887689</v>
      </c>
      <c r="X2" s="21">
        <f t="shared" si="0"/>
        <v>47626.858386873813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1368.9677163921633</v>
      </c>
      <c r="D3" s="24">
        <f t="shared" si="1"/>
        <v>849.24448871696006</v>
      </c>
      <c r="E3" s="24">
        <f t="shared" si="1"/>
        <v>971.11806222217842</v>
      </c>
      <c r="F3" s="24">
        <f t="shared" si="1"/>
        <v>1212.454504521645</v>
      </c>
      <c r="G3" s="24">
        <f t="shared" si="1"/>
        <v>1995.9896524520095</v>
      </c>
      <c r="H3" s="24">
        <f t="shared" si="1"/>
        <v>2386.4928704092149</v>
      </c>
      <c r="I3" s="24">
        <f t="shared" si="1"/>
        <v>2463.0205461597188</v>
      </c>
      <c r="J3" s="24">
        <f t="shared" si="1"/>
        <v>2041.2554410716562</v>
      </c>
      <c r="K3" s="24">
        <f t="shared" si="1"/>
        <v>2335.7425825497994</v>
      </c>
      <c r="L3" s="24">
        <f t="shared" si="1"/>
        <v>1882.14660057328</v>
      </c>
      <c r="M3" s="24">
        <f t="shared" si="1"/>
        <v>2247.125235199167</v>
      </c>
      <c r="N3" s="24">
        <f t="shared" si="1"/>
        <v>3172.605622909351</v>
      </c>
      <c r="O3" s="24">
        <f t="shared" si="1"/>
        <v>3069.1370959185515</v>
      </c>
      <c r="P3" s="24">
        <f t="shared" si="1"/>
        <v>2767.9184856130505</v>
      </c>
      <c r="Q3" s="24">
        <f t="shared" si="1"/>
        <v>2789.6039693528505</v>
      </c>
      <c r="R3" s="24">
        <f t="shared" si="1"/>
        <v>3212.0331334297753</v>
      </c>
      <c r="S3" s="24">
        <f t="shared" si="1"/>
        <v>3008.8450322927274</v>
      </c>
      <c r="T3" s="24">
        <f t="shared" si="1"/>
        <v>2507.8519672730008</v>
      </c>
      <c r="U3" s="24">
        <f t="shared" si="1"/>
        <v>2472.7270338785288</v>
      </c>
      <c r="V3" s="24">
        <f t="shared" si="1"/>
        <v>2650.4739644431606</v>
      </c>
      <c r="W3" s="24">
        <f t="shared" si="1"/>
        <v>2406.4103339276835</v>
      </c>
      <c r="X3" s="24">
        <f t="shared" si="1"/>
        <v>2914.5302940338174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127.1693103423852</v>
      </c>
      <c r="D4" s="19">
        <f t="shared" si="2"/>
        <v>40.211967721646495</v>
      </c>
      <c r="E4" s="19">
        <f t="shared" si="2"/>
        <v>27.213057405422319</v>
      </c>
      <c r="F4" s="19">
        <f t="shared" si="2"/>
        <v>17.275517357577645</v>
      </c>
      <c r="G4" s="19">
        <f t="shared" si="2"/>
        <v>872.74260216000016</v>
      </c>
      <c r="H4" s="19">
        <f t="shared" si="2"/>
        <v>984.05239680000022</v>
      </c>
      <c r="I4" s="19">
        <f t="shared" si="2"/>
        <v>486.41350296000002</v>
      </c>
      <c r="J4" s="19">
        <f t="shared" si="2"/>
        <v>342.77633544000003</v>
      </c>
      <c r="K4" s="19">
        <f t="shared" si="2"/>
        <v>303.85931928000002</v>
      </c>
      <c r="L4" s="19">
        <f t="shared" si="2"/>
        <v>223.66226783999997</v>
      </c>
      <c r="M4" s="19">
        <f t="shared" si="2"/>
        <v>283.68196032000003</v>
      </c>
      <c r="N4" s="19">
        <f t="shared" si="2"/>
        <v>638.81798904000004</v>
      </c>
      <c r="O4" s="19">
        <f t="shared" si="2"/>
        <v>527.70588287999999</v>
      </c>
      <c r="P4" s="19">
        <f t="shared" si="2"/>
        <v>469.72041336000007</v>
      </c>
      <c r="Q4" s="19">
        <f t="shared" si="2"/>
        <v>390.84334871999994</v>
      </c>
      <c r="R4" s="19">
        <f t="shared" si="2"/>
        <v>312.41555663999998</v>
      </c>
      <c r="S4" s="19">
        <f t="shared" si="2"/>
        <v>342.15478439999998</v>
      </c>
      <c r="T4" s="19">
        <f t="shared" si="2"/>
        <v>441.54107447999996</v>
      </c>
      <c r="U4" s="19">
        <f t="shared" si="2"/>
        <v>451.20949896000002</v>
      </c>
      <c r="V4" s="19">
        <f t="shared" si="2"/>
        <v>411.94374935999997</v>
      </c>
      <c r="W4" s="19">
        <f t="shared" si="2"/>
        <v>300.98247960000003</v>
      </c>
      <c r="X4" s="19">
        <f t="shared" si="2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178.14221567999999</v>
      </c>
      <c r="H5" s="8">
        <f>FC_IND_E!H5+FC_TRA_E!H5+FC_OTH_E!H5</f>
        <v>193.19647248000001</v>
      </c>
      <c r="I5" s="8">
        <f>FC_IND_E!I5+FC_TRA_E!I5+FC_OTH_E!I5</f>
        <v>143.01561648000001</v>
      </c>
      <c r="J5" s="8">
        <f>FC_IND_E!J5+FC_TRA_E!J5+FC_OTH_E!J5</f>
        <v>158.06987328000002</v>
      </c>
      <c r="K5" s="8">
        <f>FC_IND_E!K5+FC_TRA_E!K5+FC_OTH_E!K5</f>
        <v>225.81420576000002</v>
      </c>
      <c r="L5" s="8">
        <f>FC_IND_E!L5+FC_TRA_E!L5+FC_OTH_E!L5</f>
        <v>143.01561647999998</v>
      </c>
      <c r="M5" s="8">
        <f>FC_IND_E!M5+FC_TRA_E!M5+FC_OTH_E!M5</f>
        <v>137.99788464</v>
      </c>
      <c r="N5" s="8">
        <f>FC_IND_E!N5+FC_TRA_E!N5+FC_OTH_E!N5</f>
        <v>313.63052688000005</v>
      </c>
      <c r="O5" s="8">
        <f>FC_IND_E!O5+FC_TRA_E!O5+FC_OTH_E!O5</f>
        <v>363.81138288</v>
      </c>
      <c r="P5" s="8">
        <f>FC_IND_E!P5+FC_TRA_E!P5+FC_OTH_E!P5</f>
        <v>313.63052687999999</v>
      </c>
      <c r="Q5" s="8">
        <f>FC_IND_E!Q5+FC_TRA_E!Q5+FC_OTH_E!Q5</f>
        <v>336.21173519999991</v>
      </c>
      <c r="R5" s="8">
        <f>FC_IND_E!R5+FC_TRA_E!R5+FC_OTH_E!R5</f>
        <v>275.994708</v>
      </c>
      <c r="S5" s="8">
        <f>FC_IND_E!S5+FC_TRA_E!S5+FC_OTH_E!S5</f>
        <v>316.13974655999999</v>
      </c>
      <c r="T5" s="8">
        <f>FC_IND_E!T5+FC_TRA_E!T5+FC_OTH_E!T5</f>
        <v>420.22372127999995</v>
      </c>
      <c r="U5" s="8">
        <f>FC_IND_E!U5+FC_TRA_E!U5+FC_OTH_E!U5</f>
        <v>432.83526527999999</v>
      </c>
      <c r="V5" s="8">
        <f>FC_IND_E!V5+FC_TRA_E!V5+FC_OTH_E!V5</f>
        <v>407.57538623999994</v>
      </c>
      <c r="W5" s="8">
        <f>FC_IND_E!W5+FC_TRA_E!W5+FC_OTH_E!W5</f>
        <v>268.39735824000002</v>
      </c>
      <c r="X5" s="8">
        <f>FC_IND_E!X5+FC_TRA_E!X5+FC_OTH_E!X5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2.5637356800000002</v>
      </c>
      <c r="D6" s="8">
        <f>FC_IND_E!D6+FC_TRA_E!D6+FC_OTH_E!D6</f>
        <v>0</v>
      </c>
      <c r="E6" s="8">
        <f>FC_IND_E!E6+FC_TRA_E!E6+FC_OTH_E!E6</f>
        <v>7.8008673600000016</v>
      </c>
      <c r="F6" s="8">
        <f>FC_IND_E!F6+FC_TRA_E!F6+FC_OTH_E!F6</f>
        <v>0</v>
      </c>
      <c r="G6" s="8">
        <f>FC_IND_E!G6+FC_TRA_E!G6+FC_OTH_E!G6</f>
        <v>694.60038648000022</v>
      </c>
      <c r="H6" s="8">
        <f>FC_IND_E!H6+FC_TRA_E!H6+FC_OTH_E!H6</f>
        <v>790.85592432000021</v>
      </c>
      <c r="I6" s="8">
        <f>FC_IND_E!I6+FC_TRA_E!I6+FC_OTH_E!I6</f>
        <v>343.39788648000001</v>
      </c>
      <c r="J6" s="8">
        <f>FC_IND_E!J6+FC_TRA_E!J6+FC_OTH_E!J6</f>
        <v>184.70646216000003</v>
      </c>
      <c r="K6" s="8">
        <f>FC_IND_E!K6+FC_TRA_E!K6+FC_OTH_E!K6</f>
        <v>78.045113520000015</v>
      </c>
      <c r="L6" s="8">
        <f>FC_IND_E!L6+FC_TRA_E!L6+FC_OTH_E!L6</f>
        <v>80.646651360000007</v>
      </c>
      <c r="M6" s="8">
        <f>FC_IND_E!M6+FC_TRA_E!M6+FC_OTH_E!M6</f>
        <v>145.68407568000003</v>
      </c>
      <c r="N6" s="8">
        <f>FC_IND_E!N6+FC_TRA_E!N6+FC_OTH_E!N6</f>
        <v>325.18746216</v>
      </c>
      <c r="O6" s="8">
        <f>FC_IND_E!O6+FC_TRA_E!O6+FC_OTH_E!O6</f>
        <v>163.89450000000002</v>
      </c>
      <c r="P6" s="8">
        <f>FC_IND_E!P6+FC_TRA_E!P6+FC_OTH_E!P6</f>
        <v>156.08988648000005</v>
      </c>
      <c r="Q6" s="8">
        <f>FC_IND_E!Q6+FC_TRA_E!Q6+FC_OTH_E!Q6</f>
        <v>54.631613520000023</v>
      </c>
      <c r="R6" s="8">
        <f>FC_IND_E!R6+FC_TRA_E!R6+FC_OTH_E!R6</f>
        <v>36.420848640000003</v>
      </c>
      <c r="S6" s="8">
        <f>FC_IND_E!S6+FC_TRA_E!S6+FC_OTH_E!S6</f>
        <v>26.015037839999998</v>
      </c>
      <c r="T6" s="8">
        <f>FC_IND_E!T6+FC_TRA_E!T6+FC_OTH_E!T6</f>
        <v>21.317353199999999</v>
      </c>
      <c r="U6" s="8">
        <f>FC_IND_E!U6+FC_TRA_E!U6+FC_OTH_E!U6</f>
        <v>18.374233680000003</v>
      </c>
      <c r="V6" s="8">
        <f>FC_IND_E!V6+FC_TRA_E!V6+FC_OTH_E!V6</f>
        <v>4.3683631199999988</v>
      </c>
      <c r="W6" s="8">
        <f>FC_IND_E!W6+FC_TRA_E!W6+FC_OTH_E!W6</f>
        <v>32.585121360000002</v>
      </c>
      <c r="X6" s="8">
        <f>FC_IND_E!X6+FC_TRA_E!X6+FC_OTH_E!X6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124.60557466238521</v>
      </c>
      <c r="D7" s="8">
        <f>FC_IND_E!D7+FC_TRA_E!D7+FC_OTH_E!D7</f>
        <v>40.211967721646495</v>
      </c>
      <c r="E7" s="8">
        <f>FC_IND_E!E7+FC_TRA_E!E7+FC_OTH_E!E7</f>
        <v>19.412190045422317</v>
      </c>
      <c r="F7" s="8">
        <f>FC_IND_E!F7+FC_TRA_E!F7+FC_OTH_E!F7</f>
        <v>17.275517357577645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</v>
      </c>
      <c r="U7" s="8">
        <f>FC_IND_E!U7+FC_TRA_E!U7+FC_OTH_E!U7</f>
        <v>0</v>
      </c>
      <c r="V7" s="8">
        <f>FC_IND_E!V7+FC_TRA_E!V7+FC_OTH_E!V7</f>
        <v>0</v>
      </c>
      <c r="W7" s="8">
        <f>FC_IND_E!W7+FC_TRA_E!W7+FC_OTH_E!W7</f>
        <v>0</v>
      </c>
      <c r="X7" s="8">
        <f>FC_IND_E!X7+FC_TRA_E!X7+FC_OTH_E!X7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462.9483347520171</v>
      </c>
      <c r="D8" s="19">
        <f t="shared" si="3"/>
        <v>538.72778565750127</v>
      </c>
      <c r="E8" s="19">
        <f t="shared" si="3"/>
        <v>628.35813826155072</v>
      </c>
      <c r="F8" s="19">
        <f t="shared" si="3"/>
        <v>531.93125693702814</v>
      </c>
      <c r="G8" s="19">
        <f t="shared" si="3"/>
        <v>630.19119046285186</v>
      </c>
      <c r="H8" s="19">
        <f t="shared" si="3"/>
        <v>1074.570840930942</v>
      </c>
      <c r="I8" s="19">
        <f t="shared" si="3"/>
        <v>1210.7436264092507</v>
      </c>
      <c r="J8" s="19">
        <f t="shared" si="3"/>
        <v>1110.375365631656</v>
      </c>
      <c r="K8" s="19">
        <f t="shared" si="3"/>
        <v>1275.7842448837162</v>
      </c>
      <c r="L8" s="19">
        <f t="shared" si="3"/>
        <v>1052.2714191332798</v>
      </c>
      <c r="M8" s="19">
        <f t="shared" si="3"/>
        <v>1053.6287004308817</v>
      </c>
      <c r="N8" s="19">
        <f t="shared" si="3"/>
        <v>926.46476766576313</v>
      </c>
      <c r="O8" s="19">
        <f t="shared" si="3"/>
        <v>1541.7368647371741</v>
      </c>
      <c r="P8" s="19">
        <f t="shared" si="3"/>
        <v>1375.2610946225179</v>
      </c>
      <c r="Q8" s="19">
        <f t="shared" si="3"/>
        <v>1456.473043986402</v>
      </c>
      <c r="R8" s="19">
        <f t="shared" si="3"/>
        <v>1689.5320779097756</v>
      </c>
      <c r="S8" s="19">
        <f t="shared" si="3"/>
        <v>1424.6273918927275</v>
      </c>
      <c r="T8" s="19">
        <f t="shared" si="3"/>
        <v>1172.3402049488234</v>
      </c>
      <c r="U8" s="19">
        <f t="shared" si="3"/>
        <v>1142.7680723678018</v>
      </c>
      <c r="V8" s="19">
        <f t="shared" si="3"/>
        <v>1323.5532454398542</v>
      </c>
      <c r="W8" s="19">
        <f t="shared" si="3"/>
        <v>1278.8165709213865</v>
      </c>
      <c r="X8" s="19">
        <f t="shared" ref="X8" si="4">SUM(X9:X10)</f>
        <v>1613.2732104133986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4.5919495945377111</v>
      </c>
      <c r="H9" s="8">
        <f>FC_IND_E!H9+FC_TRA_E!H9+FC_OTH_E!H9</f>
        <v>495.94265089732795</v>
      </c>
      <c r="I9" s="8">
        <f>FC_IND_E!I9+FC_TRA_E!I9+FC_OTH_E!I9</f>
        <v>658.96089306583519</v>
      </c>
      <c r="J9" s="8">
        <f>FC_IND_E!J9+FC_TRA_E!J9+FC_OTH_E!J9</f>
        <v>610.65393750000021</v>
      </c>
      <c r="K9" s="8">
        <f>FC_IND_E!K9+FC_TRA_E!K9+FC_OTH_E!K9</f>
        <v>560.88142059944471</v>
      </c>
      <c r="L9" s="8">
        <f>FC_IND_E!L9+FC_TRA_E!L9+FC_OTH_E!L9</f>
        <v>225.89471698401212</v>
      </c>
      <c r="M9" s="8">
        <f>FC_IND_E!M9+FC_TRA_E!M9+FC_OTH_E!M9</f>
        <v>424.96502192083636</v>
      </c>
      <c r="N9" s="8">
        <f>FC_IND_E!N9+FC_TRA_E!N9+FC_OTH_E!N9</f>
        <v>405.59032791363097</v>
      </c>
      <c r="O9" s="8">
        <f>FC_IND_E!O9+FC_TRA_E!O9+FC_OTH_E!O9</f>
        <v>848.92608222616002</v>
      </c>
      <c r="P9" s="8">
        <f>FC_IND_E!P9+FC_TRA_E!P9+FC_OTH_E!P9</f>
        <v>853.89946839980132</v>
      </c>
      <c r="Q9" s="8">
        <f>FC_IND_E!Q9+FC_TRA_E!Q9+FC_OTH_E!Q9</f>
        <v>894.20620168850496</v>
      </c>
      <c r="R9" s="8">
        <f>FC_IND_E!R9+FC_TRA_E!R9+FC_OTH_E!R9</f>
        <v>1094.4700253698134</v>
      </c>
      <c r="S9" s="8">
        <f>FC_IND_E!S9+FC_TRA_E!S9+FC_OTH_E!S9</f>
        <v>1138.1529707157247</v>
      </c>
      <c r="T9" s="8">
        <f>FC_IND_E!T9+FC_TRA_E!T9+FC_OTH_E!T9</f>
        <v>931.11698850134894</v>
      </c>
      <c r="U9" s="8">
        <f>FC_IND_E!U9+FC_TRA_E!U9+FC_OTH_E!U9</f>
        <v>882.25403304884378</v>
      </c>
      <c r="V9" s="8">
        <f>FC_IND_E!V9+FC_TRA_E!V9+FC_OTH_E!V9</f>
        <v>1014.769650691755</v>
      </c>
      <c r="W9" s="8">
        <f>FC_IND_E!W9+FC_TRA_E!W9+FC_OTH_E!W9</f>
        <v>929.3565853057039</v>
      </c>
      <c r="X9" s="8">
        <f>FC_IND_E!X9+FC_TRA_E!X9+FC_OTH_E!X9</f>
        <v>1196.0420096257103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462.9483347520171</v>
      </c>
      <c r="D10" s="8">
        <f>FC_IND_E!D10+FC_TRA_E!D10+FC_OTH_E!D10</f>
        <v>538.72778565750127</v>
      </c>
      <c r="E10" s="8">
        <f>FC_IND_E!E10+FC_TRA_E!E10+FC_OTH_E!E10</f>
        <v>628.35813826155072</v>
      </c>
      <c r="F10" s="8">
        <f>FC_IND_E!F10+FC_TRA_E!F10+FC_OTH_E!F10</f>
        <v>531.93125693702814</v>
      </c>
      <c r="G10" s="8">
        <f>FC_IND_E!G10+FC_TRA_E!G10+FC_OTH_E!G10</f>
        <v>625.59924086831415</v>
      </c>
      <c r="H10" s="8">
        <f>FC_IND_E!H10+FC_TRA_E!H10+FC_OTH_E!H10</f>
        <v>578.62819003361415</v>
      </c>
      <c r="I10" s="8">
        <f>FC_IND_E!I10+FC_TRA_E!I10+FC_OTH_E!I10</f>
        <v>551.78273334341566</v>
      </c>
      <c r="J10" s="8">
        <f>FC_IND_E!J10+FC_TRA_E!J10+FC_OTH_E!J10</f>
        <v>499.72142813165578</v>
      </c>
      <c r="K10" s="8">
        <f>FC_IND_E!K10+FC_TRA_E!K10+FC_OTH_E!K10</f>
        <v>714.90282428427145</v>
      </c>
      <c r="L10" s="8">
        <f>FC_IND_E!L10+FC_TRA_E!L10+FC_OTH_E!L10</f>
        <v>826.37670214926754</v>
      </c>
      <c r="M10" s="8">
        <f>FC_IND_E!M10+FC_TRA_E!M10+FC_OTH_E!M10</f>
        <v>628.66367851004532</v>
      </c>
      <c r="N10" s="8">
        <f>FC_IND_E!N10+FC_TRA_E!N10+FC_OTH_E!N10</f>
        <v>520.87443975213216</v>
      </c>
      <c r="O10" s="8">
        <f>FC_IND_E!O10+FC_TRA_E!O10+FC_OTH_E!O10</f>
        <v>692.81078251101417</v>
      </c>
      <c r="P10" s="8">
        <f>FC_IND_E!P10+FC_TRA_E!P10+FC_OTH_E!P10</f>
        <v>521.36162622271661</v>
      </c>
      <c r="Q10" s="8">
        <f>FC_IND_E!Q10+FC_TRA_E!Q10+FC_OTH_E!Q10</f>
        <v>562.26684229789691</v>
      </c>
      <c r="R10" s="8">
        <f>FC_IND_E!R10+FC_TRA_E!R10+FC_OTH_E!R10</f>
        <v>595.06205253996222</v>
      </c>
      <c r="S10" s="8">
        <f>FC_IND_E!S10+FC_TRA_E!S10+FC_OTH_E!S10</f>
        <v>286.47442117700274</v>
      </c>
      <c r="T10" s="8">
        <f>FC_IND_E!T10+FC_TRA_E!T10+FC_OTH_E!T10</f>
        <v>241.2232164474745</v>
      </c>
      <c r="U10" s="8">
        <f>FC_IND_E!U10+FC_TRA_E!U10+FC_OTH_E!U10</f>
        <v>260.51403931895788</v>
      </c>
      <c r="V10" s="8">
        <f>FC_IND_E!V10+FC_TRA_E!V10+FC_OTH_E!V10</f>
        <v>308.78359474809918</v>
      </c>
      <c r="W10" s="8">
        <f>FC_IND_E!W10+FC_TRA_E!W10+FC_OTH_E!W10</f>
        <v>349.45998561568268</v>
      </c>
      <c r="X10" s="8">
        <f>FC_IND_E!X10+FC_TRA_E!X10+FC_OTH_E!X10</f>
        <v>417.23120078768829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778.85007129776113</v>
      </c>
      <c r="D11" s="19">
        <f t="shared" si="5"/>
        <v>270.3047353378123</v>
      </c>
      <c r="E11" s="19">
        <f t="shared" si="5"/>
        <v>315.54686655520544</v>
      </c>
      <c r="F11" s="19">
        <f t="shared" si="5"/>
        <v>663.24773022703926</v>
      </c>
      <c r="G11" s="19">
        <f t="shared" si="5"/>
        <v>493.0558598291575</v>
      </c>
      <c r="H11" s="19">
        <f t="shared" si="5"/>
        <v>327.8696326782723</v>
      </c>
      <c r="I11" s="19">
        <f t="shared" si="5"/>
        <v>765.86341679046825</v>
      </c>
      <c r="J11" s="19">
        <f t="shared" si="5"/>
        <v>588.1037399999999</v>
      </c>
      <c r="K11" s="19">
        <f t="shared" si="5"/>
        <v>756.09901838608312</v>
      </c>
      <c r="L11" s="19">
        <f t="shared" si="5"/>
        <v>606.21291360000021</v>
      </c>
      <c r="M11" s="19">
        <f t="shared" si="5"/>
        <v>909.81457444828527</v>
      </c>
      <c r="N11" s="19">
        <f t="shared" si="5"/>
        <v>1607.3228662035881</v>
      </c>
      <c r="O11" s="19">
        <f t="shared" si="5"/>
        <v>999.6943483013772</v>
      </c>
      <c r="P11" s="19">
        <f t="shared" si="5"/>
        <v>922.93697763053228</v>
      </c>
      <c r="Q11" s="19">
        <f t="shared" si="5"/>
        <v>942.28757664644843</v>
      </c>
      <c r="R11" s="19">
        <f t="shared" si="5"/>
        <v>1210.0854988799997</v>
      </c>
      <c r="S11" s="19">
        <f t="shared" si="5"/>
        <v>1242.0628559999998</v>
      </c>
      <c r="T11" s="19">
        <f t="shared" si="5"/>
        <v>893.97068784417775</v>
      </c>
      <c r="U11" s="19">
        <f t="shared" si="5"/>
        <v>878.74946255072712</v>
      </c>
      <c r="V11" s="19">
        <f t="shared" si="5"/>
        <v>914.97696964330646</v>
      </c>
      <c r="W11" s="19">
        <f t="shared" si="5"/>
        <v>826.61128340629693</v>
      </c>
      <c r="X11" s="19">
        <f t="shared" ref="X11" si="6">SUM(X12:X16)</f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778.85007129776113</v>
      </c>
      <c r="D13" s="8">
        <f>FC_IND_E!D13+FC_TRA_E!D13+FC_OTH_E!D13</f>
        <v>270.3047353378123</v>
      </c>
      <c r="E13" s="8">
        <f>FC_IND_E!E13+FC_TRA_E!E13+FC_OTH_E!E13</f>
        <v>315.54686655520544</v>
      </c>
      <c r="F13" s="8">
        <f>FC_IND_E!F13+FC_TRA_E!F13+FC_OTH_E!F13</f>
        <v>663.24773022703926</v>
      </c>
      <c r="G13" s="8">
        <f>FC_IND_E!G13+FC_TRA_E!G13+FC_OTH_E!G13</f>
        <v>493.0558598291575</v>
      </c>
      <c r="H13" s="8">
        <f>FC_IND_E!H13+FC_TRA_E!H13+FC_OTH_E!H13</f>
        <v>327.8696326782723</v>
      </c>
      <c r="I13" s="8">
        <f>FC_IND_E!I13+FC_TRA_E!I13+FC_OTH_E!I13</f>
        <v>765.86341679046825</v>
      </c>
      <c r="J13" s="8">
        <f>FC_IND_E!J13+FC_TRA_E!J13+FC_OTH_E!J13</f>
        <v>588.1037399999999</v>
      </c>
      <c r="K13" s="8">
        <f>FC_IND_E!K13+FC_TRA_E!K13+FC_OTH_E!K13</f>
        <v>756.09901838608312</v>
      </c>
      <c r="L13" s="8">
        <f>FC_IND_E!L13+FC_TRA_E!L13+FC_OTH_E!L13</f>
        <v>606.21291360000021</v>
      </c>
      <c r="M13" s="8">
        <f>FC_IND_E!M13+FC_TRA_E!M13+FC_OTH_E!M13</f>
        <v>909.81457444828527</v>
      </c>
      <c r="N13" s="8">
        <f>FC_IND_E!N13+FC_TRA_E!N13+FC_OTH_E!N13</f>
        <v>1607.3228662035881</v>
      </c>
      <c r="O13" s="8">
        <f>FC_IND_E!O13+FC_TRA_E!O13+FC_OTH_E!O13</f>
        <v>999.6943483013772</v>
      </c>
      <c r="P13" s="8">
        <f>FC_IND_E!P13+FC_TRA_E!P13+FC_OTH_E!P13</f>
        <v>922.93697763053228</v>
      </c>
      <c r="Q13" s="8">
        <f>FC_IND_E!Q13+FC_TRA_E!Q13+FC_OTH_E!Q13</f>
        <v>942.28757664644843</v>
      </c>
      <c r="R13" s="8">
        <f>FC_IND_E!R13+FC_TRA_E!R13+FC_OTH_E!R13</f>
        <v>1210.0854988799997</v>
      </c>
      <c r="S13" s="8">
        <f>FC_IND_E!S13+FC_TRA_E!S13+FC_OTH_E!S13</f>
        <v>1242.0628559999998</v>
      </c>
      <c r="T13" s="8">
        <f>FC_IND_E!T13+FC_TRA_E!T13+FC_OTH_E!T13</f>
        <v>893.97068784417775</v>
      </c>
      <c r="U13" s="8">
        <f>FC_IND_E!U13+FC_TRA_E!U13+FC_OTH_E!U13</f>
        <v>878.74946255072712</v>
      </c>
      <c r="V13" s="8">
        <f>FC_IND_E!V13+FC_TRA_E!V13+FC_OTH_E!V13</f>
        <v>914.97696964330646</v>
      </c>
      <c r="W13" s="8">
        <f>FC_IND_E!W13+FC_TRA_E!W13+FC_OTH_E!W13</f>
        <v>826.61128340629693</v>
      </c>
      <c r="X13" s="8">
        <f>FC_IND_E!X13+FC_TRA_E!X13+FC_OTH_E!X13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3294.5840640000001</v>
      </c>
      <c r="D17" s="27">
        <f t="shared" si="7"/>
        <v>3407.6409119999998</v>
      </c>
      <c r="E17" s="27">
        <f t="shared" si="7"/>
        <v>3925.1326319999994</v>
      </c>
      <c r="F17" s="27">
        <f t="shared" si="7"/>
        <v>4564.2021839999998</v>
      </c>
      <c r="G17" s="27">
        <f t="shared" si="7"/>
        <v>4734.0629999999983</v>
      </c>
      <c r="H17" s="27">
        <f t="shared" si="7"/>
        <v>5091.4759679999997</v>
      </c>
      <c r="I17" s="27">
        <f t="shared" si="7"/>
        <v>4877.0349840000008</v>
      </c>
      <c r="J17" s="27">
        <f t="shared" si="7"/>
        <v>4796.6175360000007</v>
      </c>
      <c r="K17" s="27">
        <f t="shared" si="7"/>
        <v>3686.2856639999991</v>
      </c>
      <c r="L17" s="27">
        <f t="shared" si="7"/>
        <v>1867.2343199999996</v>
      </c>
      <c r="M17" s="27">
        <f t="shared" si="7"/>
        <v>1872</v>
      </c>
      <c r="N17" s="27">
        <f t="shared" si="7"/>
        <v>1542.5804159999993</v>
      </c>
      <c r="O17" s="27">
        <f t="shared" si="7"/>
        <v>2054.7802080000001</v>
      </c>
      <c r="P17" s="27">
        <f t="shared" si="7"/>
        <v>2130.1796880000002</v>
      </c>
      <c r="Q17" s="27">
        <f t="shared" si="7"/>
        <v>1890.1995840000006</v>
      </c>
      <c r="R17" s="27">
        <f t="shared" si="7"/>
        <v>1839.5002079999997</v>
      </c>
      <c r="S17" s="27">
        <f t="shared" si="7"/>
        <v>1730.5601039999995</v>
      </c>
      <c r="T17" s="27">
        <f t="shared" si="7"/>
        <v>1635.4325519999998</v>
      </c>
      <c r="U17" s="27">
        <f t="shared" si="7"/>
        <v>1611.2219760000007</v>
      </c>
      <c r="V17" s="27">
        <f t="shared" si="7"/>
        <v>1613.2793040000006</v>
      </c>
      <c r="W17" s="27">
        <f t="shared" si="7"/>
        <v>1578.6473039999998</v>
      </c>
      <c r="X17" s="27">
        <f t="shared" ref="X17" si="8">SUM(X18:X21)</f>
        <v>1638.0374400000003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295.74395999999996</v>
      </c>
      <c r="D19" s="8">
        <f>FC_IND_E!D19+FC_TRA_E!D19+FC_OTH_E!D19</f>
        <v>178.70111999999997</v>
      </c>
      <c r="E19" s="8">
        <f>FC_IND_E!E19+FC_TRA_E!E19+FC_OTH_E!E19</f>
        <v>247.43232000000006</v>
      </c>
      <c r="F19" s="8">
        <f>FC_IND_E!F19+FC_TRA_E!F19+FC_OTH_E!F19</f>
        <v>178.26156</v>
      </c>
      <c r="G19" s="8">
        <f>FC_IND_E!G19+FC_TRA_E!G19+FC_OTH_E!G19</f>
        <v>196.28351999999995</v>
      </c>
      <c r="H19" s="8">
        <f>FC_IND_E!H19+FC_TRA_E!H19+FC_OTH_E!H19</f>
        <v>224.01575999999989</v>
      </c>
      <c r="I19" s="8">
        <f>FC_IND_E!I19+FC_TRA_E!I19+FC_OTH_E!I19</f>
        <v>244.35539999999995</v>
      </c>
      <c r="J19" s="8">
        <f>FC_IND_E!J19+FC_TRA_E!J19+FC_OTH_E!J19</f>
        <v>202.15763999999999</v>
      </c>
      <c r="K19" s="8">
        <f>FC_IND_E!K19+FC_TRA_E!K19+FC_OTH_E!K19</f>
        <v>73.846080000000001</v>
      </c>
      <c r="L19" s="8">
        <f>FC_IND_E!L19+FC_TRA_E!L19+FC_OTH_E!L19</f>
        <v>26.1738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2998.8401040000003</v>
      </c>
      <c r="D20" s="8">
        <f>FC_IND_E!D20+FC_TRA_E!D20+FC_OTH_E!D20</f>
        <v>3228.9397919999997</v>
      </c>
      <c r="E20" s="8">
        <f>FC_IND_E!E20+FC_TRA_E!E20+FC_OTH_E!E20</f>
        <v>3677.7003119999995</v>
      </c>
      <c r="F20" s="8">
        <f>FC_IND_E!F20+FC_TRA_E!F20+FC_OTH_E!F20</f>
        <v>4385.9406239999998</v>
      </c>
      <c r="G20" s="8">
        <f>FC_IND_E!G20+FC_TRA_E!G20+FC_OTH_E!G20</f>
        <v>4537.7794799999983</v>
      </c>
      <c r="H20" s="8">
        <f>FC_IND_E!H20+FC_TRA_E!H20+FC_OTH_E!H20</f>
        <v>4867.4602079999995</v>
      </c>
      <c r="I20" s="8">
        <f>FC_IND_E!I20+FC_TRA_E!I20+FC_OTH_E!I20</f>
        <v>4632.6795840000004</v>
      </c>
      <c r="J20" s="8">
        <f>FC_IND_E!J20+FC_TRA_E!J20+FC_OTH_E!J20</f>
        <v>4594.4598960000003</v>
      </c>
      <c r="K20" s="8">
        <f>FC_IND_E!K20+FC_TRA_E!K20+FC_OTH_E!K20</f>
        <v>3612.4395839999993</v>
      </c>
      <c r="L20" s="8">
        <f>FC_IND_E!L20+FC_TRA_E!L20+FC_OTH_E!L20</f>
        <v>1841.0605199999995</v>
      </c>
      <c r="M20" s="8">
        <f>FC_IND_E!M20+FC_TRA_E!M20+FC_OTH_E!M20</f>
        <v>1872</v>
      </c>
      <c r="N20" s="8">
        <f>FC_IND_E!N20+FC_TRA_E!N20+FC_OTH_E!N20</f>
        <v>1542.5804159999993</v>
      </c>
      <c r="O20" s="8">
        <f>FC_IND_E!O20+FC_TRA_E!O20+FC_OTH_E!O20</f>
        <v>2054.7802080000001</v>
      </c>
      <c r="P20" s="8">
        <f>FC_IND_E!P20+FC_TRA_E!P20+FC_OTH_E!P20</f>
        <v>2130.1796880000002</v>
      </c>
      <c r="Q20" s="8">
        <f>FC_IND_E!Q20+FC_TRA_E!Q20+FC_OTH_E!Q20</f>
        <v>1890.1995840000006</v>
      </c>
      <c r="R20" s="8">
        <f>FC_IND_E!R20+FC_TRA_E!R20+FC_OTH_E!R20</f>
        <v>1839.5002079999997</v>
      </c>
      <c r="S20" s="8">
        <f>FC_IND_E!S20+FC_TRA_E!S20+FC_OTH_E!S20</f>
        <v>1730.5601039999995</v>
      </c>
      <c r="T20" s="8">
        <f>FC_IND_E!T20+FC_TRA_E!T20+FC_OTH_E!T20</f>
        <v>1635.4325519999998</v>
      </c>
      <c r="U20" s="8">
        <f>FC_IND_E!U20+FC_TRA_E!U20+FC_OTH_E!U20</f>
        <v>1611.2219760000007</v>
      </c>
      <c r="V20" s="8">
        <f>FC_IND_E!V20+FC_TRA_E!V20+FC_OTH_E!V20</f>
        <v>1613.2793040000006</v>
      </c>
      <c r="W20" s="8">
        <f>FC_IND_E!W20+FC_TRA_E!W20+FC_OTH_E!W20</f>
        <v>1578.6473039999998</v>
      </c>
      <c r="X20" s="8">
        <f>FC_IND_E!X20+FC_TRA_E!X20+FC_OTH_E!X20</f>
        <v>1638.0374400000003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10.245789839999999</v>
      </c>
      <c r="D22" s="27">
        <f t="shared" si="9"/>
        <v>14.779298159999998</v>
      </c>
      <c r="E22" s="27">
        <f t="shared" si="9"/>
        <v>12.108938159999997</v>
      </c>
      <c r="F22" s="27">
        <f t="shared" si="9"/>
        <v>17.69762016</v>
      </c>
      <c r="G22" s="27">
        <f t="shared" si="9"/>
        <v>6.5202561599999997</v>
      </c>
      <c r="H22" s="27">
        <f t="shared" si="9"/>
        <v>14.903279159999999</v>
      </c>
      <c r="I22" s="27">
        <f t="shared" si="9"/>
        <v>26.080643159999997</v>
      </c>
      <c r="J22" s="27">
        <f t="shared" si="9"/>
        <v>23.286302160000002</v>
      </c>
      <c r="K22" s="27">
        <f t="shared" si="9"/>
        <v>37.258007159999998</v>
      </c>
      <c r="L22" s="27">
        <f t="shared" si="9"/>
        <v>39.12077399999999</v>
      </c>
      <c r="M22" s="27">
        <f t="shared" si="9"/>
        <v>36.326432999999994</v>
      </c>
      <c r="N22" s="27">
        <f t="shared" si="9"/>
        <v>36.326432999999994</v>
      </c>
      <c r="O22" s="27">
        <f t="shared" si="9"/>
        <v>1.8627668399999997</v>
      </c>
      <c r="P22" s="27">
        <f t="shared" si="9"/>
        <v>35.394858839999998</v>
      </c>
      <c r="Q22" s="27">
        <f t="shared" si="9"/>
        <v>30.737750999999999</v>
      </c>
      <c r="R22" s="27">
        <f t="shared" si="9"/>
        <v>36.326432999999994</v>
      </c>
      <c r="S22" s="27">
        <f t="shared" si="9"/>
        <v>41.915114999999993</v>
      </c>
      <c r="T22" s="27">
        <f t="shared" si="9"/>
        <v>52.478677680000004</v>
      </c>
      <c r="U22" s="27">
        <f t="shared" si="9"/>
        <v>65.915547720000021</v>
      </c>
      <c r="V22" s="27">
        <f t="shared" si="9"/>
        <v>65.07095099999998</v>
      </c>
      <c r="W22" s="27">
        <f t="shared" si="9"/>
        <v>72.460218600000005</v>
      </c>
      <c r="X22" s="27">
        <f t="shared" ref="X22" si="10">SUM(X23:X24)</f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10.245789839999999</v>
      </c>
      <c r="D23" s="8">
        <f>FC_IND_E!D23+FC_TRA_E!D23+FC_OTH_E!D23</f>
        <v>14.779298159999998</v>
      </c>
      <c r="E23" s="8">
        <f>FC_IND_E!E23+FC_TRA_E!E23+FC_OTH_E!E23</f>
        <v>12.108938159999997</v>
      </c>
      <c r="F23" s="8">
        <f>FC_IND_E!F23+FC_TRA_E!F23+FC_OTH_E!F23</f>
        <v>17.69762016</v>
      </c>
      <c r="G23" s="8">
        <f>FC_IND_E!G23+FC_TRA_E!G23+FC_OTH_E!G23</f>
        <v>6.5202561599999997</v>
      </c>
      <c r="H23" s="8">
        <f>FC_IND_E!H23+FC_TRA_E!H23+FC_OTH_E!H23</f>
        <v>14.903279159999999</v>
      </c>
      <c r="I23" s="8">
        <f>FC_IND_E!I23+FC_TRA_E!I23+FC_OTH_E!I23</f>
        <v>26.080643159999997</v>
      </c>
      <c r="J23" s="8">
        <f>FC_IND_E!J23+FC_TRA_E!J23+FC_OTH_E!J23</f>
        <v>23.286302160000002</v>
      </c>
      <c r="K23" s="8">
        <f>FC_IND_E!K23+FC_TRA_E!K23+FC_OTH_E!K23</f>
        <v>37.258007159999998</v>
      </c>
      <c r="L23" s="8">
        <f>FC_IND_E!L23+FC_TRA_E!L23+FC_OTH_E!L23</f>
        <v>39.12077399999999</v>
      </c>
      <c r="M23" s="8">
        <f>FC_IND_E!M23+FC_TRA_E!M23+FC_OTH_E!M23</f>
        <v>36.326432999999994</v>
      </c>
      <c r="N23" s="8">
        <f>FC_IND_E!N23+FC_TRA_E!N23+FC_OTH_E!N23</f>
        <v>36.326432999999994</v>
      </c>
      <c r="O23" s="8">
        <f>FC_IND_E!O23+FC_TRA_E!O23+FC_OTH_E!O23</f>
        <v>1.8627668399999997</v>
      </c>
      <c r="P23" s="8">
        <f>FC_IND_E!P23+FC_TRA_E!P23+FC_OTH_E!P23</f>
        <v>35.394858839999998</v>
      </c>
      <c r="Q23" s="8">
        <f>FC_IND_E!Q23+FC_TRA_E!Q23+FC_OTH_E!Q23</f>
        <v>30.737750999999999</v>
      </c>
      <c r="R23" s="8">
        <f>FC_IND_E!R23+FC_TRA_E!R23+FC_OTH_E!R23</f>
        <v>36.326432999999994</v>
      </c>
      <c r="S23" s="8">
        <f>FC_IND_E!S23+FC_TRA_E!S23+FC_OTH_E!S23</f>
        <v>41.915114999999993</v>
      </c>
      <c r="T23" s="8">
        <f>FC_IND_E!T23+FC_TRA_E!T23+FC_OTH_E!T23</f>
        <v>52.478677680000004</v>
      </c>
      <c r="U23" s="8">
        <f>FC_IND_E!U23+FC_TRA_E!U23+FC_OTH_E!U23</f>
        <v>65.915547720000021</v>
      </c>
      <c r="V23" s="8">
        <f>FC_IND_E!V23+FC_TRA_E!V23+FC_OTH_E!V23</f>
        <v>65.07095099999998</v>
      </c>
      <c r="W23" s="8">
        <f>FC_IND_E!W23+FC_TRA_E!W23+FC_OTH_E!W23</f>
        <v>72.460218600000005</v>
      </c>
      <c r="X23" s="8">
        <f>FC_IND_E!X23+FC_TRA_E!X23+FC_OTH_E!X23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16592.59894788</v>
      </c>
      <c r="D26" s="27">
        <f t="shared" si="11"/>
        <v>19069.358394239996</v>
      </c>
      <c r="E26" s="27">
        <f t="shared" si="11"/>
        <v>19580.241270959999</v>
      </c>
      <c r="F26" s="27">
        <f t="shared" si="11"/>
        <v>18787.812093719996</v>
      </c>
      <c r="G26" s="27">
        <f t="shared" si="11"/>
        <v>20552.610441960005</v>
      </c>
      <c r="H26" s="27">
        <f t="shared" si="11"/>
        <v>19829.211091200003</v>
      </c>
      <c r="I26" s="27">
        <f t="shared" si="11"/>
        <v>19069.89077808</v>
      </c>
      <c r="J26" s="27">
        <f t="shared" si="11"/>
        <v>20965.943933279999</v>
      </c>
      <c r="K26" s="27">
        <f t="shared" si="11"/>
        <v>20650.143585599995</v>
      </c>
      <c r="L26" s="27">
        <f t="shared" si="11"/>
        <v>19372.93532352</v>
      </c>
      <c r="M26" s="27">
        <f t="shared" si="11"/>
        <v>18125.618487479998</v>
      </c>
      <c r="N26" s="27">
        <f t="shared" si="11"/>
        <v>19812.262050000001</v>
      </c>
      <c r="O26" s="27">
        <f t="shared" si="11"/>
        <v>20440.678067280001</v>
      </c>
      <c r="P26" s="27">
        <f t="shared" si="11"/>
        <v>19467.163258560002</v>
      </c>
      <c r="Q26" s="27">
        <f t="shared" si="11"/>
        <v>20090.814015600001</v>
      </c>
      <c r="R26" s="27">
        <f t="shared" si="11"/>
        <v>20697.946075079999</v>
      </c>
      <c r="S26" s="27">
        <f t="shared" si="11"/>
        <v>21632.05882224</v>
      </c>
      <c r="T26" s="27">
        <f t="shared" si="11"/>
        <v>23156.815358880005</v>
      </c>
      <c r="U26" s="27">
        <f t="shared" si="11"/>
        <v>24046.755153120001</v>
      </c>
      <c r="V26" s="27">
        <f t="shared" si="11"/>
        <v>25140.407363999995</v>
      </c>
      <c r="W26" s="27">
        <f t="shared" si="11"/>
        <v>24177.590297640003</v>
      </c>
      <c r="X26" s="27">
        <f t="shared" si="11"/>
        <v>25706.542805279998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128.21520672</v>
      </c>
      <c r="K27" s="19">
        <f t="shared" si="12"/>
        <v>0</v>
      </c>
      <c r="L27" s="19">
        <f t="shared" si="12"/>
        <v>41.27756976000002</v>
      </c>
      <c r="M27" s="19">
        <f t="shared" si="12"/>
        <v>3.1751265599999998</v>
      </c>
      <c r="N27" s="19">
        <f t="shared" si="12"/>
        <v>0</v>
      </c>
      <c r="O27" s="19">
        <f t="shared" si="12"/>
        <v>6.3504842400000001</v>
      </c>
      <c r="P27" s="19">
        <f t="shared" si="12"/>
        <v>9.525610799999999</v>
      </c>
      <c r="Q27" s="19">
        <f t="shared" si="12"/>
        <v>12.700737360000005</v>
      </c>
      <c r="R27" s="19">
        <f t="shared" si="12"/>
        <v>19.051221599999998</v>
      </c>
      <c r="S27" s="19">
        <f t="shared" si="12"/>
        <v>19.051221600000002</v>
      </c>
      <c r="T27" s="19">
        <f t="shared" si="12"/>
        <v>18.054401040000002</v>
      </c>
      <c r="U27" s="19">
        <f t="shared" si="12"/>
        <v>35.603804879999984</v>
      </c>
      <c r="V27" s="19">
        <f t="shared" si="12"/>
        <v>67.546668959999991</v>
      </c>
      <c r="W27" s="19">
        <f t="shared" si="12"/>
        <v>84.962947679999985</v>
      </c>
      <c r="X27" s="19">
        <f t="shared" ref="X27" si="13">SUM(X28:X32)</f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128.21520672</v>
      </c>
      <c r="K29" s="8">
        <f>FC_IND_E!K29+FC_TRA_E!K29+FC_OTH_E!K29</f>
        <v>0</v>
      </c>
      <c r="L29" s="8">
        <f>FC_IND_E!L29+FC_TRA_E!L29+FC_OTH_E!L29</f>
        <v>41.27756976000002</v>
      </c>
      <c r="M29" s="8">
        <f>FC_IND_E!M29+FC_TRA_E!M29+FC_OTH_E!M29</f>
        <v>3.1751265599999998</v>
      </c>
      <c r="N29" s="8">
        <f>FC_IND_E!N29+FC_TRA_E!N29+FC_OTH_E!N29</f>
        <v>0</v>
      </c>
      <c r="O29" s="8">
        <f>FC_IND_E!O29+FC_TRA_E!O29+FC_OTH_E!O29</f>
        <v>6.3504842400000001</v>
      </c>
      <c r="P29" s="8">
        <f>FC_IND_E!P29+FC_TRA_E!P29+FC_OTH_E!P29</f>
        <v>9.525610799999999</v>
      </c>
      <c r="Q29" s="8">
        <f>FC_IND_E!Q29+FC_TRA_E!Q29+FC_OTH_E!Q29</f>
        <v>12.700737360000005</v>
      </c>
      <c r="R29" s="8">
        <f>FC_IND_E!R29+FC_TRA_E!R29+FC_OTH_E!R29</f>
        <v>19.051221599999998</v>
      </c>
      <c r="S29" s="8">
        <f>FC_IND_E!S29+FC_TRA_E!S29+FC_OTH_E!S29</f>
        <v>19.051221600000002</v>
      </c>
      <c r="T29" s="8">
        <f>FC_IND_E!T29+FC_TRA_E!T29+FC_OTH_E!T29</f>
        <v>18.054401040000002</v>
      </c>
      <c r="U29" s="8">
        <f>FC_IND_E!U29+FC_TRA_E!U29+FC_OTH_E!U29</f>
        <v>35.603804879999984</v>
      </c>
      <c r="V29" s="8">
        <f>FC_IND_E!V29+FC_TRA_E!V29+FC_OTH_E!V29</f>
        <v>67.546668959999991</v>
      </c>
      <c r="W29" s="8">
        <f>FC_IND_E!W29+FC_TRA_E!W29+FC_OTH_E!W29</f>
        <v>84.962947679999985</v>
      </c>
      <c r="X29" s="8">
        <f>FC_IND_E!X29+FC_TRA_E!X29+FC_OTH_E!X29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16592.59894788</v>
      </c>
      <c r="D33" s="19">
        <f t="shared" si="14"/>
        <v>19069.358394239996</v>
      </c>
      <c r="E33" s="19">
        <f t="shared" si="14"/>
        <v>19580.241270959999</v>
      </c>
      <c r="F33" s="19">
        <f t="shared" si="14"/>
        <v>18787.812093719996</v>
      </c>
      <c r="G33" s="19">
        <f t="shared" si="14"/>
        <v>20552.610441960005</v>
      </c>
      <c r="H33" s="19">
        <f t="shared" si="14"/>
        <v>19829.211091200003</v>
      </c>
      <c r="I33" s="19">
        <f t="shared" si="14"/>
        <v>19069.89077808</v>
      </c>
      <c r="J33" s="19">
        <f t="shared" si="14"/>
        <v>20837.728726559999</v>
      </c>
      <c r="K33" s="19">
        <f t="shared" si="14"/>
        <v>20650.143585599995</v>
      </c>
      <c r="L33" s="19">
        <f t="shared" si="14"/>
        <v>19331.657753759999</v>
      </c>
      <c r="M33" s="19">
        <f t="shared" si="14"/>
        <v>18122.443360919999</v>
      </c>
      <c r="N33" s="19">
        <f t="shared" si="14"/>
        <v>19812.262050000001</v>
      </c>
      <c r="O33" s="19">
        <f t="shared" si="14"/>
        <v>20434.327583040002</v>
      </c>
      <c r="P33" s="19">
        <f t="shared" si="14"/>
        <v>19457.637647760002</v>
      </c>
      <c r="Q33" s="19">
        <f t="shared" si="14"/>
        <v>20078.113278240002</v>
      </c>
      <c r="R33" s="19">
        <f t="shared" si="14"/>
        <v>20678.89485348</v>
      </c>
      <c r="S33" s="19">
        <f t="shared" si="14"/>
        <v>21613.007600640001</v>
      </c>
      <c r="T33" s="19">
        <f t="shared" si="14"/>
        <v>23138.760957840004</v>
      </c>
      <c r="U33" s="19">
        <f t="shared" si="14"/>
        <v>24011.151348240001</v>
      </c>
      <c r="V33" s="19">
        <f t="shared" si="14"/>
        <v>25072.860695039995</v>
      </c>
      <c r="W33" s="19">
        <f t="shared" si="14"/>
        <v>24092.627349960003</v>
      </c>
      <c r="X33" s="19">
        <f t="shared" ref="X33" si="15">SUM(X34:X50)</f>
        <v>25628.141354399999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128.304</v>
      </c>
      <c r="D34" s="8">
        <f>FC_IND_E!D34+FC_TRA_E!D34+FC_OTH_E!D34</f>
        <v>461.89440000000008</v>
      </c>
      <c r="E34" s="8">
        <f>FC_IND_E!E34+FC_TRA_E!E34+FC_OTH_E!E34</f>
        <v>835.40160000000014</v>
      </c>
      <c r="F34" s="8">
        <f>FC_IND_E!F34+FC_TRA_E!F34+FC_OTH_E!F34</f>
        <v>604.45439999999985</v>
      </c>
      <c r="G34" s="8">
        <f>FC_IND_E!G34+FC_TRA_E!G34+FC_OTH_E!G34</f>
        <v>459.04320000000018</v>
      </c>
      <c r="H34" s="8">
        <f>FC_IND_E!H34+FC_TRA_E!H34+FC_OTH_E!H34</f>
        <v>97.044272640000017</v>
      </c>
      <c r="I34" s="8">
        <f>FC_IND_E!I34+FC_TRA_E!I34+FC_OTH_E!I34</f>
        <v>72.094510080000006</v>
      </c>
      <c r="J34" s="8">
        <f>FC_IND_E!J34+FC_TRA_E!J34+FC_OTH_E!J34</f>
        <v>415.90361088000009</v>
      </c>
      <c r="K34" s="8">
        <f>FC_IND_E!K34+FC_TRA_E!K34+FC_OTH_E!K34</f>
        <v>424.24819200000002</v>
      </c>
      <c r="L34" s="8">
        <f>FC_IND_E!L34+FC_TRA_E!L34+FC_OTH_E!L34</f>
        <v>404.83805184000011</v>
      </c>
      <c r="M34" s="8">
        <f>FC_IND_E!M34+FC_TRA_E!M34+FC_OTH_E!M34</f>
        <v>357.69952511999998</v>
      </c>
      <c r="N34" s="8">
        <f>FC_IND_E!N34+FC_TRA_E!N34+FC_OTH_E!N34</f>
        <v>429.79382784000006</v>
      </c>
      <c r="O34" s="8">
        <f>FC_IND_E!O34+FC_TRA_E!O34+FC_OTH_E!O34</f>
        <v>366.01797887999999</v>
      </c>
      <c r="P34" s="8">
        <f>FC_IND_E!P34+FC_TRA_E!P34+FC_OTH_E!P34</f>
        <v>435.33967103999993</v>
      </c>
      <c r="Q34" s="8">
        <f>FC_IND_E!Q34+FC_TRA_E!Q34+FC_OTH_E!Q34</f>
        <v>446.43115007999995</v>
      </c>
      <c r="R34" s="8">
        <f>FC_IND_E!R34+FC_TRA_E!R34+FC_OTH_E!R34</f>
        <v>524.07129599999996</v>
      </c>
      <c r="S34" s="8">
        <f>FC_IND_E!S34+FC_TRA_E!S34+FC_OTH_E!S34</f>
        <v>407.61107711999995</v>
      </c>
      <c r="T34" s="8">
        <f>FC_IND_E!T34+FC_TRA_E!T34+FC_OTH_E!T34</f>
        <v>478.28475648000011</v>
      </c>
      <c r="U34" s="8">
        <f>FC_IND_E!U34+FC_TRA_E!U34+FC_OTH_E!U34</f>
        <v>621.79861247999997</v>
      </c>
      <c r="V34" s="8">
        <f>FC_IND_E!V34+FC_TRA_E!V34+FC_OTH_E!V34</f>
        <v>1012.9714329600004</v>
      </c>
      <c r="W34" s="8">
        <f>FC_IND_E!W34+FC_TRA_E!W34+FC_OTH_E!W34</f>
        <v>872.84335104000013</v>
      </c>
      <c r="X34" s="8">
        <f>FC_IND_E!X34+FC_TRA_E!X34+FC_OTH_E!X34</f>
        <v>858.38476031999994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838.68130764000023</v>
      </c>
      <c r="D36" s="8">
        <f>FC_IND_E!D36+FC_TRA_E!D36+FC_OTH_E!D36</f>
        <v>907.32746952000014</v>
      </c>
      <c r="E36" s="8">
        <f>FC_IND_E!E36+FC_TRA_E!E36+FC_OTH_E!E36</f>
        <v>946.12776048000012</v>
      </c>
      <c r="F36" s="8">
        <f>FC_IND_E!F36+FC_TRA_E!F36+FC_OTH_E!F36</f>
        <v>1184.8983624000005</v>
      </c>
      <c r="G36" s="8">
        <f>FC_IND_E!G36+FC_TRA_E!G36+FC_OTH_E!G36</f>
        <v>1137.1441057200002</v>
      </c>
      <c r="H36" s="8">
        <f>FC_IND_E!H36+FC_TRA_E!H36+FC_OTH_E!H36</f>
        <v>1949.9989114800001</v>
      </c>
      <c r="I36" s="8">
        <f>FC_IND_E!I36+FC_TRA_E!I36+FC_OTH_E!I36</f>
        <v>1448.9516451600002</v>
      </c>
      <c r="J36" s="8">
        <f>FC_IND_E!J36+FC_TRA_E!J36+FC_OTH_E!J36</f>
        <v>1907.47592244</v>
      </c>
      <c r="K36" s="8">
        <f>FC_IND_E!K36+FC_TRA_E!K36+FC_OTH_E!K36</f>
        <v>1245.3263298000002</v>
      </c>
      <c r="L36" s="8">
        <f>FC_IND_E!L36+FC_TRA_E!L36+FC_OTH_E!L36</f>
        <v>1588.7818004400001</v>
      </c>
      <c r="M36" s="8">
        <f>FC_IND_E!M36+FC_TRA_E!M36+FC_OTH_E!M36</f>
        <v>1290.8873566800003</v>
      </c>
      <c r="N36" s="8">
        <f>FC_IND_E!N36+FC_TRA_E!N36+FC_OTH_E!N36</f>
        <v>1345.5597711600001</v>
      </c>
      <c r="O36" s="8">
        <f>FC_IND_E!O36+FC_TRA_E!O36+FC_OTH_E!O36</f>
        <v>1123.8316210799999</v>
      </c>
      <c r="P36" s="8">
        <f>FC_IND_E!P36+FC_TRA_E!P36+FC_OTH_E!P36</f>
        <v>1135.9805922</v>
      </c>
      <c r="Q36" s="8">
        <f>FC_IND_E!Q36+FC_TRA_E!Q36+FC_OTH_E!Q36</f>
        <v>1205.8406971200002</v>
      </c>
      <c r="R36" s="8">
        <f>FC_IND_E!R36+FC_TRA_E!R36+FC_OTH_E!R36</f>
        <v>1157.2425410400001</v>
      </c>
      <c r="S36" s="8">
        <f>FC_IND_E!S36+FC_TRA_E!S36+FC_OTH_E!S36</f>
        <v>1193.6908173600002</v>
      </c>
      <c r="T36" s="8">
        <f>FC_IND_E!T36+FC_TRA_E!T36+FC_OTH_E!T36</f>
        <v>1313.3278116000001</v>
      </c>
      <c r="U36" s="8">
        <f>FC_IND_E!U36+FC_TRA_E!U36+FC_OTH_E!U36</f>
        <v>1334.1431638800002</v>
      </c>
      <c r="V36" s="8">
        <f>FC_IND_E!V36+FC_TRA_E!V36+FC_OTH_E!V36</f>
        <v>1357.6801201200001</v>
      </c>
      <c r="W36" s="8">
        <f>FC_IND_E!W36+FC_TRA_E!W36+FC_OTH_E!W36</f>
        <v>1199.86956936</v>
      </c>
      <c r="X36" s="8">
        <f>FC_IND_E!X36+FC_TRA_E!X36+FC_OTH_E!X36</f>
        <v>1225.5302444400004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4070.8070726400019</v>
      </c>
      <c r="D37" s="8">
        <f>FC_IND_E!D37+FC_TRA_E!D37+FC_OTH_E!D37</f>
        <v>5185.2132763199988</v>
      </c>
      <c r="E37" s="8">
        <f>FC_IND_E!E37+FC_TRA_E!E37+FC_OTH_E!E37</f>
        <v>5105.3936471999996</v>
      </c>
      <c r="F37" s="8">
        <f>FC_IND_E!F37+FC_TRA_E!F37+FC_OTH_E!F37</f>
        <v>5096.1833445599996</v>
      </c>
      <c r="G37" s="8">
        <f>FC_IND_E!G37+FC_TRA_E!G37+FC_OTH_E!G37</f>
        <v>5265.03315492</v>
      </c>
      <c r="H37" s="8">
        <f>FC_IND_E!H37+FC_TRA_E!H37+FC_OTH_E!H37</f>
        <v>5112.2461143600003</v>
      </c>
      <c r="I37" s="8">
        <f>FC_IND_E!I37+FC_TRA_E!I37+FC_OTH_E!I37</f>
        <v>4680.9478346400001</v>
      </c>
      <c r="J37" s="8">
        <f>FC_IND_E!J37+FC_TRA_E!J37+FC_OTH_E!J37</f>
        <v>4865.0957585999995</v>
      </c>
      <c r="K37" s="8">
        <f>FC_IND_E!K37+FC_TRA_E!K37+FC_OTH_E!K37</f>
        <v>4633.8969045600006</v>
      </c>
      <c r="L37" s="8">
        <f>FC_IND_E!L37+FC_TRA_E!L37+FC_OTH_E!L37</f>
        <v>4491.8864020800002</v>
      </c>
      <c r="M37" s="8">
        <f>FC_IND_E!M37+FC_TRA_E!M37+FC_OTH_E!M37</f>
        <v>4227.3704919600004</v>
      </c>
      <c r="N37" s="8">
        <f>FC_IND_E!N37+FC_TRA_E!N37+FC_OTH_E!N37</f>
        <v>4085.6541264000007</v>
      </c>
      <c r="O37" s="8">
        <f>FC_IND_E!O37+FC_TRA_E!O37+FC_OTH_E!O37</f>
        <v>3986.1512737200001</v>
      </c>
      <c r="P37" s="8">
        <f>FC_IND_E!P37+FC_TRA_E!P37+FC_OTH_E!P37</f>
        <v>3823.3284012000004</v>
      </c>
      <c r="Q37" s="8">
        <f>FC_IND_E!Q37+FC_TRA_E!Q37+FC_OTH_E!Q37</f>
        <v>4052.4865088400011</v>
      </c>
      <c r="R37" s="8">
        <f>FC_IND_E!R37+FC_TRA_E!R37+FC_OTH_E!R37</f>
        <v>3826.3433669999999</v>
      </c>
      <c r="S37" s="8">
        <f>FC_IND_E!S37+FC_TRA_E!S37+FC_OTH_E!S37</f>
        <v>4001.2273501200007</v>
      </c>
      <c r="T37" s="8">
        <f>FC_IND_E!T37+FC_TRA_E!T37+FC_OTH_E!T37</f>
        <v>4026.2783853599994</v>
      </c>
      <c r="U37" s="8">
        <f>FC_IND_E!U37+FC_TRA_E!U37+FC_OTH_E!U37</f>
        <v>4022.7776819999995</v>
      </c>
      <c r="V37" s="8">
        <f>FC_IND_E!V37+FC_TRA_E!V37+FC_OTH_E!V37</f>
        <v>4047.7551206399999</v>
      </c>
      <c r="W37" s="8">
        <f>FC_IND_E!W37+FC_TRA_E!W37+FC_OTH_E!W37</f>
        <v>3743.5317242400024</v>
      </c>
      <c r="X37" s="8">
        <f>FC_IND_E!X37+FC_TRA_E!X37+FC_OTH_E!X37</f>
        <v>4010.2485469199992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18.605916000000001</v>
      </c>
      <c r="D38" s="8">
        <f>FC_IND_E!D38+FC_TRA_E!D38+FC_OTH_E!D38</f>
        <v>9.3030840000000001</v>
      </c>
      <c r="E38" s="8">
        <f>FC_IND_E!E38+FC_TRA_E!E38+FC_OTH_E!E38</f>
        <v>6.2019720000000014</v>
      </c>
      <c r="F38" s="8">
        <f>FC_IND_E!F38+FC_TRA_E!F38+FC_OTH_E!F38</f>
        <v>6.2019720000000005</v>
      </c>
      <c r="G38" s="8">
        <f>FC_IND_E!G38+FC_TRA_E!G38+FC_OTH_E!G38</f>
        <v>9.3030840000000019</v>
      </c>
      <c r="H38" s="8">
        <f>FC_IND_E!H38+FC_TRA_E!H38+FC_OTH_E!H38</f>
        <v>31.173911999999987</v>
      </c>
      <c r="I38" s="8">
        <f>FC_IND_E!I38+FC_TRA_E!I38+FC_OTH_E!I38</f>
        <v>6.2347320000000019</v>
      </c>
      <c r="J38" s="8">
        <f>FC_IND_E!J38+FC_TRA_E!J38+FC_OTH_E!J38</f>
        <v>6.1568640000000014</v>
      </c>
      <c r="K38" s="8">
        <f>FC_IND_E!K38+FC_TRA_E!K38+FC_OTH_E!K38</f>
        <v>12.309443999999997</v>
      </c>
      <c r="L38" s="8">
        <f>FC_IND_E!L38+FC_TRA_E!L38+FC_OTH_E!L38</f>
        <v>12.308688</v>
      </c>
      <c r="M38" s="8">
        <f>FC_IND_E!M38+FC_TRA_E!M38+FC_OTH_E!M38</f>
        <v>15.386112000000001</v>
      </c>
      <c r="N38" s="8">
        <f>FC_IND_E!N38+FC_TRA_E!N38+FC_OTH_E!N38</f>
        <v>15.386112000000001</v>
      </c>
      <c r="O38" s="8">
        <f>FC_IND_E!O38+FC_TRA_E!O38+FC_OTH_E!O38</f>
        <v>3.077172</v>
      </c>
      <c r="P38" s="8">
        <f>FC_IND_E!P38+FC_TRA_E!P38+FC_OTH_E!P38</f>
        <v>3.077172</v>
      </c>
      <c r="Q38" s="8">
        <f>FC_IND_E!Q38+FC_TRA_E!Q38+FC_OTH_E!Q38</f>
        <v>3.0771719999999996</v>
      </c>
      <c r="R38" s="8">
        <f>FC_IND_E!R38+FC_TRA_E!R38+FC_OTH_E!R38</f>
        <v>3.077172</v>
      </c>
      <c r="S38" s="8">
        <f>FC_IND_E!S38+FC_TRA_E!S38+FC_OTH_E!S38</f>
        <v>3.0771719999999991</v>
      </c>
      <c r="T38" s="8">
        <f>FC_IND_E!T38+FC_TRA_E!T38+FC_OTH_E!T38</f>
        <v>2.6591039999999997</v>
      </c>
      <c r="U38" s="8">
        <f>FC_IND_E!U38+FC_TRA_E!U38+FC_OTH_E!U38</f>
        <v>3.4672680000000007</v>
      </c>
      <c r="V38" s="8">
        <f>FC_IND_E!V38+FC_TRA_E!V38+FC_OTH_E!V38</f>
        <v>5.5087200000000003</v>
      </c>
      <c r="W38" s="8">
        <f>FC_IND_E!W38+FC_TRA_E!W38+FC_OTH_E!W38</f>
        <v>3.4546680000000016</v>
      </c>
      <c r="X38" s="8">
        <f>FC_IND_E!X38+FC_TRA_E!X38+FC_OTH_E!X38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7.0143051600000028</v>
      </c>
      <c r="I40" s="8">
        <f>FC_IND_E!I40+FC_TRA_E!I40+FC_OTH_E!I40</f>
        <v>7.0143051600000028</v>
      </c>
      <c r="J40" s="8">
        <f>FC_IND_E!J40+FC_TRA_E!J40+FC_OTH_E!J40</f>
        <v>242.74662300000003</v>
      </c>
      <c r="K40" s="8">
        <f>FC_IND_E!K40+FC_TRA_E!K40+FC_OTH_E!K40</f>
        <v>228.36883752</v>
      </c>
      <c r="L40" s="8">
        <f>FC_IND_E!L40+FC_TRA_E!L40+FC_OTH_E!L40</f>
        <v>245.1525408</v>
      </c>
      <c r="M40" s="8">
        <f>FC_IND_E!M40+FC_TRA_E!M40+FC_OTH_E!M40</f>
        <v>322.83327204</v>
      </c>
      <c r="N40" s="8">
        <f>FC_IND_E!N40+FC_TRA_E!N40+FC_OTH_E!N40</f>
        <v>232.56463392000001</v>
      </c>
      <c r="O40" s="8">
        <f>FC_IND_E!O40+FC_TRA_E!O40+FC_OTH_E!O40</f>
        <v>121.98482099999998</v>
      </c>
      <c r="P40" s="8">
        <f>FC_IND_E!P40+FC_TRA_E!P40+FC_OTH_E!P40</f>
        <v>137.71478664000003</v>
      </c>
      <c r="Q40" s="8">
        <f>FC_IND_E!Q40+FC_TRA_E!Q40+FC_OTH_E!Q40</f>
        <v>73.409871240000015</v>
      </c>
      <c r="R40" s="8">
        <f>FC_IND_E!R40+FC_TRA_E!R40+FC_OTH_E!R40</f>
        <v>98.866267560000011</v>
      </c>
      <c r="S40" s="8">
        <f>FC_IND_E!S40+FC_TRA_E!S40+FC_OTH_E!S40</f>
        <v>84.645856800000018</v>
      </c>
      <c r="T40" s="8">
        <f>FC_IND_E!T40+FC_TRA_E!T40+FC_OTH_E!T40</f>
        <v>147.15519911999999</v>
      </c>
      <c r="U40" s="8">
        <f>FC_IND_E!U40+FC_TRA_E!U40+FC_OTH_E!U40</f>
        <v>165.78054900000001</v>
      </c>
      <c r="V40" s="8">
        <f>FC_IND_E!V40+FC_TRA_E!V40+FC_OTH_E!V40</f>
        <v>190.78837559999999</v>
      </c>
      <c r="W40" s="8">
        <f>FC_IND_E!W40+FC_TRA_E!W40+FC_OTH_E!W40</f>
        <v>118.52853047999996</v>
      </c>
      <c r="X40" s="8">
        <f>FC_IND_E!X40+FC_TRA_E!X40+FC_OTH_E!X40</f>
        <v>148.70254464000001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75.581538840000007</v>
      </c>
      <c r="D41" s="8">
        <f>FC_IND_E!D41+FC_TRA_E!D41+FC_OTH_E!D41</f>
        <v>25.193932559999997</v>
      </c>
      <c r="E41" s="8">
        <f>FC_IND_E!E41+FC_TRA_E!E41+FC_OTH_E!E41</f>
        <v>40.939946280000001</v>
      </c>
      <c r="F41" s="8">
        <f>FC_IND_E!F41+FC_TRA_E!F41+FC_OTH_E!F41</f>
        <v>34.641592560000007</v>
      </c>
      <c r="G41" s="8">
        <f>FC_IND_E!G41+FC_TRA_E!G41+FC_OTH_E!G41</f>
        <v>31.492286280000002</v>
      </c>
      <c r="H41" s="8">
        <f>FC_IND_E!H41+FC_TRA_E!H41+FC_OTH_E!H41</f>
        <v>160.71246180000003</v>
      </c>
      <c r="I41" s="8">
        <f>FC_IND_E!I41+FC_TRA_E!I41+FC_OTH_E!I41</f>
        <v>52.542966959999987</v>
      </c>
      <c r="J41" s="8">
        <f>FC_IND_E!J41+FC_TRA_E!J41+FC_OTH_E!J41</f>
        <v>15.462583920000005</v>
      </c>
      <c r="K41" s="8">
        <f>FC_IND_E!K41+FC_TRA_E!K41+FC_OTH_E!K41</f>
        <v>30.911967000000004</v>
      </c>
      <c r="L41" s="8">
        <f>FC_IND_E!L41+FC_TRA_E!L41+FC_OTH_E!L41</f>
        <v>46.396034639999996</v>
      </c>
      <c r="M41" s="8">
        <f>FC_IND_E!M41+FC_TRA_E!M41+FC_OTH_E!M41</f>
        <v>0</v>
      </c>
      <c r="N41" s="8">
        <f>FC_IND_E!N41+FC_TRA_E!N41+FC_OTH_E!N41</f>
        <v>3.0897730800000014</v>
      </c>
      <c r="O41" s="8">
        <f>FC_IND_E!O41+FC_TRA_E!O41+FC_OTH_E!O41</f>
        <v>6.179546160000001</v>
      </c>
      <c r="P41" s="8">
        <f>FC_IND_E!P41+FC_TRA_E!P41+FC_OTH_E!P41</f>
        <v>0</v>
      </c>
      <c r="Q41" s="8">
        <f>FC_IND_E!Q41+FC_TRA_E!Q41+FC_OTH_E!Q41</f>
        <v>12.358574640000004</v>
      </c>
      <c r="R41" s="8">
        <f>FC_IND_E!R41+FC_TRA_E!R41+FC_OTH_E!R41</f>
        <v>9.2690604000000043</v>
      </c>
      <c r="S41" s="8">
        <f>FC_IND_E!S41+FC_TRA_E!S41+FC_OTH_E!S41</f>
        <v>6.179546160000001</v>
      </c>
      <c r="T41" s="8">
        <f>FC_IND_E!T41+FC_TRA_E!T41+FC_OTH_E!T41</f>
        <v>3.2031449999999988</v>
      </c>
      <c r="U41" s="8">
        <f>FC_IND_E!U41+FC_TRA_E!U41+FC_OTH_E!U41</f>
        <v>5.4685126799999981</v>
      </c>
      <c r="V41" s="8">
        <f>FC_IND_E!V41+FC_TRA_E!V41+FC_OTH_E!V41</f>
        <v>3.5978759999999994</v>
      </c>
      <c r="W41" s="8">
        <f>FC_IND_E!W41+FC_TRA_E!W41+FC_OTH_E!W41</f>
        <v>2.5441383600000003</v>
      </c>
      <c r="X41" s="8">
        <f>FC_IND_E!X41+FC_TRA_E!X41+FC_OTH_E!X41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16.309103400000001</v>
      </c>
      <c r="D42" s="8">
        <f>FC_IND_E!D42+FC_TRA_E!D42+FC_OTH_E!D42</f>
        <v>16.309103400000001</v>
      </c>
      <c r="E42" s="8">
        <f>FC_IND_E!E42+FC_TRA_E!E42+FC_OTH_E!E42</f>
        <v>9.7854620399999988</v>
      </c>
      <c r="F42" s="8">
        <f>FC_IND_E!F42+FC_TRA_E!F42+FC_OTH_E!F42</f>
        <v>16.309103400000005</v>
      </c>
      <c r="G42" s="8">
        <f>FC_IND_E!G42+FC_TRA_E!G42+FC_OTH_E!G42</f>
        <v>45.666017280000027</v>
      </c>
      <c r="H42" s="8">
        <f>FC_IND_E!H42+FC_TRA_E!H42+FC_OTH_E!H42</f>
        <v>132.08275908000002</v>
      </c>
      <c r="I42" s="8">
        <f>FC_IND_E!I42+FC_TRA_E!I42+FC_OTH_E!I42</f>
        <v>6.4431579600000015</v>
      </c>
      <c r="J42" s="8">
        <f>FC_IND_E!J42+FC_TRA_E!J42+FC_OTH_E!J42</f>
        <v>28.995662159999991</v>
      </c>
      <c r="K42" s="8">
        <f>FC_IND_E!K42+FC_TRA_E!K42+FC_OTH_E!K42</f>
        <v>9.6651327599999988</v>
      </c>
      <c r="L42" s="8">
        <f>FC_IND_E!L42+FC_TRA_E!L42+FC_OTH_E!L42</f>
        <v>3.2214470399999984</v>
      </c>
      <c r="M42" s="8">
        <f>FC_IND_E!M42+FC_TRA_E!M42+FC_OTH_E!M42</f>
        <v>3.2214470399999988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8172.8603002799991</v>
      </c>
      <c r="D43" s="8">
        <f>FC_IND_E!D43+FC_TRA_E!D43+FC_OTH_E!D43</f>
        <v>8733.6485074799984</v>
      </c>
      <c r="E43" s="8">
        <f>FC_IND_E!E43+FC_TRA_E!E43+FC_OTH_E!E43</f>
        <v>9606.6942332399994</v>
      </c>
      <c r="F43" s="8">
        <f>FC_IND_E!F43+FC_TRA_E!F43+FC_OTH_E!F43</f>
        <v>9813.8034961199992</v>
      </c>
      <c r="G43" s="8">
        <f>FC_IND_E!G43+FC_TRA_E!G43+FC_OTH_E!G43</f>
        <v>10565.771392800001</v>
      </c>
      <c r="H43" s="8">
        <f>FC_IND_E!H43+FC_TRA_E!H43+FC_OTH_E!H43</f>
        <v>9348.6044667599999</v>
      </c>
      <c r="I43" s="8">
        <f>FC_IND_E!I43+FC_TRA_E!I43+FC_OTH_E!I43</f>
        <v>10269.445048199999</v>
      </c>
      <c r="J43" s="8">
        <f>FC_IND_E!J43+FC_TRA_E!J43+FC_OTH_E!J43</f>
        <v>11712.838592519998</v>
      </c>
      <c r="K43" s="8">
        <f>FC_IND_E!K43+FC_TRA_E!K43+FC_OTH_E!K43</f>
        <v>12550.835788919996</v>
      </c>
      <c r="L43" s="8">
        <f>FC_IND_E!L43+FC_TRA_E!L43+FC_OTH_E!L43</f>
        <v>11805.24078864</v>
      </c>
      <c r="M43" s="8">
        <f>FC_IND_E!M43+FC_TRA_E!M43+FC_OTH_E!M43</f>
        <v>11531.219848199999</v>
      </c>
      <c r="N43" s="8">
        <f>FC_IND_E!N43+FC_TRA_E!N43+FC_OTH_E!N43</f>
        <v>12735.641248199998</v>
      </c>
      <c r="O43" s="8">
        <f>FC_IND_E!O43+FC_TRA_E!O43+FC_OTH_E!O43</f>
        <v>13675.14249192</v>
      </c>
      <c r="P43" s="8">
        <f>FC_IND_E!P43+FC_TRA_E!P43+FC_OTH_E!P43</f>
        <v>13005.378023040001</v>
      </c>
      <c r="Q43" s="8">
        <f>FC_IND_E!Q43+FC_TRA_E!Q43+FC_OTH_E!Q43</f>
        <v>13121.72219592</v>
      </c>
      <c r="R43" s="8">
        <f>FC_IND_E!R43+FC_TRA_E!R43+FC_OTH_E!R43</f>
        <v>13697.1536598</v>
      </c>
      <c r="S43" s="8">
        <f>FC_IND_E!S43+FC_TRA_E!S43+FC_OTH_E!S43</f>
        <v>14565.016772280002</v>
      </c>
      <c r="T43" s="8">
        <f>FC_IND_E!T43+FC_TRA_E!T43+FC_OTH_E!T43</f>
        <v>15791.291685000002</v>
      </c>
      <c r="U43" s="8">
        <f>FC_IND_E!U43+FC_TRA_E!U43+FC_OTH_E!U43</f>
        <v>16526.558004840001</v>
      </c>
      <c r="V43" s="8">
        <f>FC_IND_E!V43+FC_TRA_E!V43+FC_OTH_E!V43</f>
        <v>16964.855621999995</v>
      </c>
      <c r="W43" s="8">
        <f>FC_IND_E!W43+FC_TRA_E!W43+FC_OTH_E!W43</f>
        <v>16764.091512480001</v>
      </c>
      <c r="X43" s="8">
        <f>FC_IND_E!X43+FC_TRA_E!X43+FC_OTH_E!X43</f>
        <v>18331.357196879995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2510.9495920800005</v>
      </c>
      <c r="D44" s="8">
        <f>FC_IND_E!D44+FC_TRA_E!D44+FC_OTH_E!D44</f>
        <v>2698.56654192</v>
      </c>
      <c r="E44" s="8">
        <f>FC_IND_E!E44+FC_TRA_E!E44+FC_OTH_E!E44</f>
        <v>1479.0514917600001</v>
      </c>
      <c r="F44" s="8">
        <f>FC_IND_E!F44+FC_TRA_E!F44+FC_OTH_E!F44</f>
        <v>1041.2779586400004</v>
      </c>
      <c r="G44" s="8">
        <f>FC_IND_E!G44+FC_TRA_E!G44+FC_OTH_E!G44</f>
        <v>1407.1320000000005</v>
      </c>
      <c r="H44" s="8">
        <f>FC_IND_E!H44+FC_TRA_E!H44+FC_OTH_E!H44</f>
        <v>1629.1459432800007</v>
      </c>
      <c r="I44" s="8">
        <f>FC_IND_E!I44+FC_TRA_E!I44+FC_OTH_E!I44</f>
        <v>1516.5748260000003</v>
      </c>
      <c r="J44" s="8">
        <f>FC_IND_E!J44+FC_TRA_E!J44+FC_OTH_E!J44</f>
        <v>687.93095231999996</v>
      </c>
      <c r="K44" s="8">
        <f>FC_IND_E!K44+FC_TRA_E!K44+FC_OTH_E!K44</f>
        <v>247.02968520000002</v>
      </c>
      <c r="L44" s="8">
        <f>FC_IND_E!L44+FC_TRA_E!L44+FC_OTH_E!L44</f>
        <v>262.66445424</v>
      </c>
      <c r="M44" s="8">
        <f>FC_IND_E!M44+FC_TRA_E!M44+FC_OTH_E!M44</f>
        <v>140.10186384000002</v>
      </c>
      <c r="N44" s="8">
        <f>FC_IND_E!N44+FC_TRA_E!N44+FC_OTH_E!N44</f>
        <v>268.91852904000007</v>
      </c>
      <c r="O44" s="8">
        <f>FC_IND_E!O44+FC_TRA_E!O44+FC_OTH_E!O44</f>
        <v>158.32380528000002</v>
      </c>
      <c r="P44" s="8">
        <f>FC_IND_E!P44+FC_TRA_E!P44+FC_OTH_E!P44</f>
        <v>100.51269264000001</v>
      </c>
      <c r="Q44" s="8">
        <f>FC_IND_E!Q44+FC_TRA_E!Q44+FC_OTH_E!Q44</f>
        <v>48.729956400000006</v>
      </c>
      <c r="R44" s="8">
        <f>FC_IND_E!R44+FC_TRA_E!R44+FC_OTH_E!R44</f>
        <v>21.319303680000004</v>
      </c>
      <c r="S44" s="8">
        <f>FC_IND_E!S44+FC_TRA_E!S44+FC_OTH_E!S44</f>
        <v>67.003724880000021</v>
      </c>
      <c r="T44" s="8">
        <f>FC_IND_E!T44+FC_TRA_E!T44+FC_OTH_E!T44</f>
        <v>30.958854479999999</v>
      </c>
      <c r="U44" s="8">
        <f>FC_IND_E!U44+FC_TRA_E!U44+FC_OTH_E!U44</f>
        <v>13.067101440000002</v>
      </c>
      <c r="V44" s="8">
        <f>FC_IND_E!V44+FC_TRA_E!V44+FC_OTH_E!V44</f>
        <v>13.438528560000002</v>
      </c>
      <c r="W44" s="8">
        <f>FC_IND_E!W44+FC_TRA_E!W44+FC_OTH_E!W44</f>
        <v>16.02375048</v>
      </c>
      <c r="X44" s="8">
        <f>FC_IND_E!X44+FC_TRA_E!X44+FC_OTH_E!X44</f>
        <v>18.454048560000004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3.2217109199999991</v>
      </c>
      <c r="T45" s="8">
        <f>FC_IND_E!T45+FC_TRA_E!T45+FC_OTH_E!T45</f>
        <v>2.8319601599999995</v>
      </c>
      <c r="U45" s="8">
        <f>FC_IND_E!U45+FC_TRA_E!U45+FC_OTH_E!U45</f>
        <v>2.2355913599999999</v>
      </c>
      <c r="V45" s="8">
        <f>FC_IND_E!V45+FC_TRA_E!V45+FC_OTH_E!V45</f>
        <v>16.596996479999994</v>
      </c>
      <c r="W45" s="8">
        <f>FC_IND_E!W45+FC_TRA_E!W45+FC_OTH_E!W45</f>
        <v>1.72656684</v>
      </c>
      <c r="X45" s="8">
        <f>FC_IND_E!X45+FC_TRA_E!X45+FC_OTH_E!X45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760.50011699999982</v>
      </c>
      <c r="D48" s="8">
        <f>FC_IND_E!D48+FC_TRA_E!D48+FC_OTH_E!D48</f>
        <v>1017.1688669999999</v>
      </c>
      <c r="E48" s="8">
        <f>FC_IND_E!E48+FC_TRA_E!E48+FC_OTH_E!E48</f>
        <v>1397.4187499999998</v>
      </c>
      <c r="F48" s="8">
        <f>FC_IND_E!F48+FC_TRA_E!F48+FC_OTH_E!F48</f>
        <v>966.46867199999997</v>
      </c>
      <c r="G48" s="8">
        <f>FC_IND_E!G48+FC_TRA_E!G48+FC_OTH_E!G48</f>
        <v>1549.5186330000001</v>
      </c>
      <c r="H48" s="8">
        <f>FC_IND_E!H48+FC_TRA_E!H48+FC_OTH_E!H48</f>
        <v>1170.8966879999998</v>
      </c>
      <c r="I48" s="8">
        <f>FC_IND_E!I48+FC_TRA_E!I48+FC_OTH_E!I48</f>
        <v>632.28438000000006</v>
      </c>
      <c r="J48" s="8">
        <f>FC_IND_E!J48+FC_TRA_E!J48+FC_OTH_E!J48</f>
        <v>729.30183299999965</v>
      </c>
      <c r="K48" s="8">
        <f>FC_IND_E!K48+FC_TRA_E!K48+FC_OTH_E!K48</f>
        <v>896.72918400000015</v>
      </c>
      <c r="L48" s="8">
        <f>FC_IND_E!L48+FC_TRA_E!L48+FC_OTH_E!L48</f>
        <v>451.69768799999991</v>
      </c>
      <c r="M48" s="8">
        <f>FC_IND_E!M48+FC_TRA_E!M48+FC_OTH_E!M48</f>
        <v>217.43993699999996</v>
      </c>
      <c r="N48" s="8">
        <f>FC_IND_E!N48+FC_TRA_E!N48+FC_OTH_E!N48</f>
        <v>689.17656600000021</v>
      </c>
      <c r="O48" s="8">
        <f>FC_IND_E!O48+FC_TRA_E!O48+FC_OTH_E!O48</f>
        <v>993.61887300000024</v>
      </c>
      <c r="P48" s="8">
        <f>FC_IND_E!P48+FC_TRA_E!P48+FC_OTH_E!P48</f>
        <v>816.30630900000006</v>
      </c>
      <c r="Q48" s="8">
        <f>FC_IND_E!Q48+FC_TRA_E!Q48+FC_OTH_E!Q48</f>
        <v>1114.0571520000001</v>
      </c>
      <c r="R48" s="8">
        <f>FC_IND_E!R48+FC_TRA_E!R48+FC_OTH_E!R48</f>
        <v>1341.5521860000003</v>
      </c>
      <c r="S48" s="8">
        <f>FC_IND_E!S48+FC_TRA_E!S48+FC_OTH_E!S48</f>
        <v>1281.3335730000001</v>
      </c>
      <c r="T48" s="8">
        <f>FC_IND_E!T48+FC_TRA_E!T48+FC_OTH_E!T48</f>
        <v>1324.8386190000003</v>
      </c>
      <c r="U48" s="8">
        <f>FC_IND_E!U48+FC_TRA_E!U48+FC_OTH_E!U48</f>
        <v>1296.8523359999999</v>
      </c>
      <c r="V48" s="8">
        <f>FC_IND_E!V48+FC_TRA_E!V48+FC_OTH_E!V48</f>
        <v>1435.6651140000004</v>
      </c>
      <c r="W48" s="8">
        <f>FC_IND_E!W48+FC_TRA_E!W48+FC_OTH_E!W48</f>
        <v>1346.8617630000001</v>
      </c>
      <c r="X48" s="8">
        <f>FC_IND_E!X48+FC_TRA_E!X48+FC_OTH_E!X48</f>
        <v>1024.4405340000001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14.733212040000005</v>
      </c>
      <c r="E50" s="8">
        <f>FC_IND_E!E50+FC_TRA_E!E50+FC_OTH_E!E50</f>
        <v>153.22640796000002</v>
      </c>
      <c r="F50" s="8">
        <f>FC_IND_E!F50+FC_TRA_E!F50+FC_OTH_E!F50</f>
        <v>23.573192040000002</v>
      </c>
      <c r="G50" s="8">
        <f>FC_IND_E!G50+FC_TRA_E!G50+FC_OTH_E!G50</f>
        <v>82.506567959999984</v>
      </c>
      <c r="H50" s="8">
        <f>FC_IND_E!H50+FC_TRA_E!H50+FC_OTH_E!H50</f>
        <v>190.29125664000003</v>
      </c>
      <c r="I50" s="8">
        <f>FC_IND_E!I50+FC_TRA_E!I50+FC_OTH_E!I50</f>
        <v>377.35737191999999</v>
      </c>
      <c r="J50" s="8">
        <f>FC_IND_E!J50+FC_TRA_E!J50+FC_OTH_E!J50</f>
        <v>225.82032371999995</v>
      </c>
      <c r="K50" s="8">
        <f>FC_IND_E!K50+FC_TRA_E!K50+FC_OTH_E!K50</f>
        <v>370.82211983999991</v>
      </c>
      <c r="L50" s="8">
        <f>FC_IND_E!L50+FC_TRA_E!L50+FC_OTH_E!L50</f>
        <v>19.469858039999998</v>
      </c>
      <c r="M50" s="8">
        <f>FC_IND_E!M50+FC_TRA_E!M50+FC_OTH_E!M50</f>
        <v>16.283507040000003</v>
      </c>
      <c r="N50" s="8">
        <f>FC_IND_E!N50+FC_TRA_E!N50+FC_OTH_E!N50</f>
        <v>6.4774623599999988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17.931437640000006</v>
      </c>
      <c r="U50" s="8">
        <f>FC_IND_E!U50+FC_TRA_E!U50+FC_OTH_E!U50</f>
        <v>19.002526559999996</v>
      </c>
      <c r="V50" s="8">
        <f>FC_IND_E!V50+FC_TRA_E!V50+FC_OTH_E!V50</f>
        <v>24.002788679999995</v>
      </c>
      <c r="W50" s="8">
        <f>FC_IND_E!W50+FC_TRA_E!W50+FC_OTH_E!W50</f>
        <v>23.151775679999997</v>
      </c>
      <c r="X50" s="8">
        <f>FC_IND_E!X50+FC_TRA_E!X50+FC_OTH_E!X50</f>
        <v>2.3509069199999995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15210.213479999999</v>
      </c>
      <c r="D51" s="27">
        <f>FC_IND_E!D51+FC_TRA_E!D51+FC_OTH_E!D51</f>
        <v>16087.376250000005</v>
      </c>
      <c r="E51" s="27">
        <f>FC_IND_E!E51+FC_TRA_E!E51+FC_OTH_E!E51</f>
        <v>16342.906139999999</v>
      </c>
      <c r="F51" s="27">
        <f>FC_IND_E!F51+FC_TRA_E!F51+FC_OTH_E!F51</f>
        <v>17919.506880000001</v>
      </c>
      <c r="G51" s="27">
        <f>FC_IND_E!G51+FC_TRA_E!G51+FC_OTH_E!G51</f>
        <v>17329.531229999993</v>
      </c>
      <c r="H51" s="27">
        <f>FC_IND_E!H51+FC_TRA_E!H51+FC_OTH_E!H51</f>
        <v>16879.362390000002</v>
      </c>
      <c r="I51" s="27">
        <f>FC_IND_E!I51+FC_TRA_E!I51+FC_OTH_E!I51</f>
        <v>18135.048690000003</v>
      </c>
      <c r="J51" s="27">
        <f>FC_IND_E!J51+FC_TRA_E!J51+FC_OTH_E!J51</f>
        <v>15367.388849999999</v>
      </c>
      <c r="K51" s="27">
        <f>FC_IND_E!K51+FC_TRA_E!K51+FC_OTH_E!K51</f>
        <v>16049.104830000002</v>
      </c>
      <c r="L51" s="27">
        <f>FC_IND_E!L51+FC_TRA_E!L51+FC_OTH_E!L51</f>
        <v>13794.42339</v>
      </c>
      <c r="M51" s="27">
        <f>FC_IND_E!M51+FC_TRA_E!M51+FC_OTH_E!M51</f>
        <v>14132.251979999999</v>
      </c>
      <c r="N51" s="27">
        <f>FC_IND_E!N51+FC_TRA_E!N51+FC_OTH_E!N51</f>
        <v>14331.990420000002</v>
      </c>
      <c r="O51" s="27">
        <f>FC_IND_E!O51+FC_TRA_E!O51+FC_OTH_E!O51</f>
        <v>14039.754300000004</v>
      </c>
      <c r="P51" s="27">
        <f>FC_IND_E!P51+FC_TRA_E!P51+FC_OTH_E!P51</f>
        <v>13343.800140000001</v>
      </c>
      <c r="Q51" s="27">
        <f>FC_IND_E!Q51+FC_TRA_E!Q51+FC_OTH_E!Q51</f>
        <v>12839.051609999995</v>
      </c>
      <c r="R51" s="27">
        <f>FC_IND_E!R51+FC_TRA_E!R51+FC_OTH_E!R51</f>
        <v>12446.946269999997</v>
      </c>
      <c r="S51" s="27">
        <f>FC_IND_E!S51+FC_TRA_E!S51+FC_OTH_E!S51</f>
        <v>12222.922140000004</v>
      </c>
      <c r="T51" s="27">
        <f>FC_IND_E!T51+FC_TRA_E!T51+FC_OTH_E!T51</f>
        <v>13248.231052320001</v>
      </c>
      <c r="U51" s="27">
        <f>FC_IND_E!U51+FC_TRA_E!U51+FC_OTH_E!U51</f>
        <v>13518.311958359998</v>
      </c>
      <c r="V51" s="27">
        <f>FC_IND_E!V51+FC_TRA_E!V51+FC_OTH_E!V51</f>
        <v>13214.696604119996</v>
      </c>
      <c r="W51" s="27">
        <f>FC_IND_E!W51+FC_TRA_E!W51+FC_OTH_E!W51</f>
        <v>13733.133982920004</v>
      </c>
      <c r="X51" s="27">
        <f>FC_IND_E!X51+FC_TRA_E!X51+FC_OTH_E!X51</f>
        <v>15386.197586760003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360.35999999999996</v>
      </c>
      <c r="D52" s="27">
        <f t="shared" si="16"/>
        <v>467.18151480000006</v>
      </c>
      <c r="E52" s="27">
        <f t="shared" si="16"/>
        <v>545.40228600000012</v>
      </c>
      <c r="F52" s="27">
        <f t="shared" si="16"/>
        <v>391.6773432</v>
      </c>
      <c r="G52" s="27">
        <f t="shared" si="16"/>
        <v>443.01422880000007</v>
      </c>
      <c r="H52" s="27">
        <f t="shared" si="16"/>
        <v>360.78985800000009</v>
      </c>
      <c r="I52" s="27">
        <f t="shared" si="16"/>
        <v>280.13665680000003</v>
      </c>
      <c r="J52" s="27">
        <f t="shared" si="16"/>
        <v>217.50299999999999</v>
      </c>
      <c r="K52" s="27">
        <f t="shared" si="16"/>
        <v>265.55082840000006</v>
      </c>
      <c r="L52" s="27">
        <f t="shared" si="16"/>
        <v>103.24622880000003</v>
      </c>
      <c r="M52" s="27">
        <f t="shared" si="16"/>
        <v>183.61217159999998</v>
      </c>
      <c r="N52" s="27">
        <f t="shared" si="16"/>
        <v>164.87911439999999</v>
      </c>
      <c r="O52" s="27">
        <f t="shared" si="16"/>
        <v>162.58000440000001</v>
      </c>
      <c r="P52" s="27">
        <f t="shared" si="16"/>
        <v>240.16729440000006</v>
      </c>
      <c r="Q52" s="27">
        <f t="shared" si="16"/>
        <v>409.01362919999997</v>
      </c>
      <c r="R52" s="27">
        <f t="shared" si="16"/>
        <v>423.87467760000004</v>
      </c>
      <c r="S52" s="27">
        <f t="shared" si="16"/>
        <v>463.63542719999992</v>
      </c>
      <c r="T52" s="27">
        <f t="shared" si="16"/>
        <v>548.64812640000002</v>
      </c>
      <c r="U52" s="27">
        <f t="shared" si="16"/>
        <v>1017.9089843999998</v>
      </c>
      <c r="V52" s="27">
        <f t="shared" si="16"/>
        <v>909.31556759999989</v>
      </c>
      <c r="W52" s="27">
        <f t="shared" si="16"/>
        <v>1680.8094467999995</v>
      </c>
      <c r="X52" s="27">
        <f t="shared" ref="X52" si="17">SUM(X53:X54)</f>
        <v>1903.3087127999997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360.35999999999996</v>
      </c>
      <c r="D53" s="8">
        <f>FC_IND_E!D53+FC_TRA_E!D53+FC_OTH_E!D53</f>
        <v>467.18151480000006</v>
      </c>
      <c r="E53" s="8">
        <f>FC_IND_E!E53+FC_TRA_E!E53+FC_OTH_E!E53</f>
        <v>545.40228600000012</v>
      </c>
      <c r="F53" s="8">
        <f>FC_IND_E!F53+FC_TRA_E!F53+FC_OTH_E!F53</f>
        <v>391.6773432</v>
      </c>
      <c r="G53" s="8">
        <f>FC_IND_E!G53+FC_TRA_E!G53+FC_OTH_E!G53</f>
        <v>443.01422880000007</v>
      </c>
      <c r="H53" s="8">
        <f>FC_IND_E!H53+FC_TRA_E!H53+FC_OTH_E!H53</f>
        <v>360.78985800000009</v>
      </c>
      <c r="I53" s="8">
        <f>FC_IND_E!I53+FC_TRA_E!I53+FC_OTH_E!I53</f>
        <v>280.13665680000003</v>
      </c>
      <c r="J53" s="8">
        <f>FC_IND_E!J53+FC_TRA_E!J53+FC_OTH_E!J53</f>
        <v>217.50299999999999</v>
      </c>
      <c r="K53" s="8">
        <f>FC_IND_E!K53+FC_TRA_E!K53+FC_OTH_E!K53</f>
        <v>265.55082840000006</v>
      </c>
      <c r="L53" s="8">
        <f>FC_IND_E!L53+FC_TRA_E!L53+FC_OTH_E!L53</f>
        <v>103.24622880000003</v>
      </c>
      <c r="M53" s="8">
        <f>FC_IND_E!M53+FC_TRA_E!M53+FC_OTH_E!M53</f>
        <v>183.61217159999998</v>
      </c>
      <c r="N53" s="8">
        <f>FC_IND_E!N53+FC_TRA_E!N53+FC_OTH_E!N53</f>
        <v>164.87911439999999</v>
      </c>
      <c r="O53" s="8">
        <f>FC_IND_E!O53+FC_TRA_E!O53+FC_OTH_E!O53</f>
        <v>162.30511440000001</v>
      </c>
      <c r="P53" s="8">
        <f>FC_IND_E!P53+FC_TRA_E!P53+FC_OTH_E!P53</f>
        <v>239.52511440000006</v>
      </c>
      <c r="Q53" s="8">
        <f>FC_IND_E!Q53+FC_TRA_E!Q53+FC_OTH_E!Q53</f>
        <v>399.11362919999993</v>
      </c>
      <c r="R53" s="8">
        <f>FC_IND_E!R53+FC_TRA_E!R53+FC_OTH_E!R53</f>
        <v>413.69945760000002</v>
      </c>
      <c r="S53" s="8">
        <f>FC_IND_E!S53+FC_TRA_E!S53+FC_OTH_E!S53</f>
        <v>452.4520571999999</v>
      </c>
      <c r="T53" s="8">
        <f>FC_IND_E!T53+FC_TRA_E!T53+FC_OTH_E!T53</f>
        <v>537.43472640000005</v>
      </c>
      <c r="U53" s="8">
        <f>FC_IND_E!U53+FC_TRA_E!U53+FC_OTH_E!U53</f>
        <v>1008.4303943999998</v>
      </c>
      <c r="V53" s="8">
        <f>FC_IND_E!V53+FC_TRA_E!V53+FC_OTH_E!V53</f>
        <v>899.91518759999985</v>
      </c>
      <c r="W53" s="8">
        <f>FC_IND_E!W53+FC_TRA_E!W53+FC_OTH_E!W53</f>
        <v>1671.4222667999995</v>
      </c>
      <c r="X53" s="8">
        <f>FC_IND_E!X53+FC_TRA_E!X53+FC_OTH_E!X53</f>
        <v>1893.6717227999998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0.27488999999999997</v>
      </c>
      <c r="P54" s="45">
        <f>FC_IND_E!P54+FC_TRA_E!P54+FC_OTH_E!P54</f>
        <v>0.64218000000000008</v>
      </c>
      <c r="Q54" s="45">
        <f>FC_IND_E!Q54+FC_TRA_E!Q54+FC_OTH_E!Q54</f>
        <v>9.9000000000000057</v>
      </c>
      <c r="R54" s="45">
        <f>FC_IND_E!R54+FC_TRA_E!R54+FC_OTH_E!R54</f>
        <v>10.175219999999996</v>
      </c>
      <c r="S54" s="45">
        <f>FC_IND_E!S54+FC_TRA_E!S54+FC_OTH_E!S54</f>
        <v>11.183370000000002</v>
      </c>
      <c r="T54" s="45">
        <f>FC_IND_E!T54+FC_TRA_E!T54+FC_OTH_E!T54</f>
        <v>11.213400000000005</v>
      </c>
      <c r="U54" s="45">
        <f>FC_IND_E!U54+FC_TRA_E!U54+FC_OTH_E!U54</f>
        <v>9.478589999999997</v>
      </c>
      <c r="V54" s="45">
        <f>FC_IND_E!V54+FC_TRA_E!V54+FC_OTH_E!V54</f>
        <v>9.400380000000002</v>
      </c>
      <c r="W54" s="45">
        <f>FC_IND_E!W54+FC_TRA_E!W54+FC_OTH_E!W54</f>
        <v>9.3871800000000007</v>
      </c>
      <c r="X54" s="45">
        <f>FC_IND_E!X54+FC_TRA_E!X54+FC_OTH_E!X54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12824.672313599998</v>
      </c>
      <c r="D61" s="49">
        <f t="shared" si="18"/>
        <v>9931.0389695999966</v>
      </c>
      <c r="E61" s="49">
        <f t="shared" si="18"/>
        <v>10599.119193599996</v>
      </c>
      <c r="F61" s="49">
        <f t="shared" si="18"/>
        <v>13228.543641599999</v>
      </c>
      <c r="G61" s="49">
        <f t="shared" si="18"/>
        <v>14287.168223999997</v>
      </c>
      <c r="H61" s="49">
        <f t="shared" si="18"/>
        <v>14850.752313599995</v>
      </c>
      <c r="I61" s="49">
        <f t="shared" si="18"/>
        <v>14269.024224000001</v>
      </c>
      <c r="J61" s="49">
        <f t="shared" si="18"/>
        <v>15204.249966959995</v>
      </c>
      <c r="K61" s="49">
        <f t="shared" si="18"/>
        <v>18034.177188240003</v>
      </c>
      <c r="L61" s="49">
        <f t="shared" si="18"/>
        <v>17995.692145679994</v>
      </c>
      <c r="M61" s="49">
        <f t="shared" si="18"/>
        <v>18668.563192799997</v>
      </c>
      <c r="N61" s="49">
        <f t="shared" si="18"/>
        <v>16651.378074239994</v>
      </c>
      <c r="O61" s="49">
        <f t="shared" si="18"/>
        <v>17497.715464800007</v>
      </c>
      <c r="P61" s="49">
        <f t="shared" si="18"/>
        <v>16896.250812960003</v>
      </c>
      <c r="Q61" s="49">
        <f t="shared" si="18"/>
        <v>16597.325914559991</v>
      </c>
      <c r="R61" s="49">
        <f t="shared" si="18"/>
        <v>16116.036103439994</v>
      </c>
      <c r="S61" s="49">
        <f t="shared" si="18"/>
        <v>16693.393243680013</v>
      </c>
      <c r="T61" s="49">
        <f t="shared" si="18"/>
        <v>17066.166739199991</v>
      </c>
      <c r="U61" s="49">
        <f t="shared" si="18"/>
        <v>16697.045996640012</v>
      </c>
      <c r="V61" s="49">
        <f t="shared" si="18"/>
        <v>17117.785882799988</v>
      </c>
      <c r="W61" s="49">
        <f t="shared" si="18"/>
        <v>17160.356053439999</v>
      </c>
      <c r="X61" s="49">
        <f t="shared" si="18"/>
        <v>18134.871955919996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12824.672313599998</v>
      </c>
      <c r="D62" s="52">
        <f>FC_IND_E!D62+FC_TRA_E!D62+FC_OTH_E!D62</f>
        <v>9931.0389695999966</v>
      </c>
      <c r="E62" s="52">
        <f>FC_IND_E!E62+FC_TRA_E!E62+FC_OTH_E!E62</f>
        <v>10599.119193599996</v>
      </c>
      <c r="F62" s="52">
        <f>FC_IND_E!F62+FC_TRA_E!F62+FC_OTH_E!F62</f>
        <v>13228.543641599999</v>
      </c>
      <c r="G62" s="52">
        <f>FC_IND_E!G62+FC_TRA_E!G62+FC_OTH_E!G62</f>
        <v>14287.168223999997</v>
      </c>
      <c r="H62" s="52">
        <f>FC_IND_E!H62+FC_TRA_E!H62+FC_OTH_E!H62</f>
        <v>14850.752313599995</v>
      </c>
      <c r="I62" s="52">
        <f>FC_IND_E!I62+FC_TRA_E!I62+FC_OTH_E!I62</f>
        <v>14269.024224000001</v>
      </c>
      <c r="J62" s="52">
        <f>FC_IND_E!J62+FC_TRA_E!J62+FC_OTH_E!J62</f>
        <v>15082.816492799995</v>
      </c>
      <c r="K62" s="52">
        <f>FC_IND_E!K62+FC_TRA_E!K62+FC_OTH_E!K62</f>
        <v>17715.823776000001</v>
      </c>
      <c r="L62" s="52">
        <f>FC_IND_E!L62+FC_TRA_E!L62+FC_OTH_E!L62</f>
        <v>17511.759820799994</v>
      </c>
      <c r="M62" s="52">
        <f>FC_IND_E!M62+FC_TRA_E!M62+FC_OTH_E!M62</f>
        <v>18318.944447999998</v>
      </c>
      <c r="N62" s="52">
        <f>FC_IND_E!N62+FC_TRA_E!N62+FC_OTH_E!N62</f>
        <v>16047.808358399994</v>
      </c>
      <c r="O62" s="52">
        <f>FC_IND_E!O62+FC_TRA_E!O62+FC_OTH_E!O62</f>
        <v>16930.255507200007</v>
      </c>
      <c r="P62" s="52">
        <f>FC_IND_E!P62+FC_TRA_E!P62+FC_OTH_E!P62</f>
        <v>16271.584358400001</v>
      </c>
      <c r="Q62" s="52">
        <f>FC_IND_E!Q62+FC_TRA_E!Q62+FC_OTH_E!Q62</f>
        <v>16088.575910399992</v>
      </c>
      <c r="R62" s="52">
        <f>FC_IND_E!R62+FC_TRA_E!R62+FC_OTH_E!R62</f>
        <v>15503.712537599995</v>
      </c>
      <c r="S62" s="52">
        <f>FC_IND_E!S62+FC_TRA_E!S62+FC_OTH_E!S62</f>
        <v>15911.168313600012</v>
      </c>
      <c r="T62" s="52">
        <f>FC_IND_E!T62+FC_TRA_E!T62+FC_OTH_E!T62</f>
        <v>16164.975052799995</v>
      </c>
      <c r="U62" s="52">
        <f>FC_IND_E!U62+FC_TRA_E!U62+FC_OTH_E!U62</f>
        <v>15791.571936000015</v>
      </c>
      <c r="V62" s="52">
        <f>FC_IND_E!V62+FC_TRA_E!V62+FC_OTH_E!V62</f>
        <v>15871.035398399987</v>
      </c>
      <c r="W62" s="52">
        <f>FC_IND_E!W62+FC_TRA_E!W62+FC_OTH_E!W62</f>
        <v>15709.095359999999</v>
      </c>
      <c r="X62" s="52">
        <f>FC_IND_E!X62+FC_TRA_E!X62+FC_OTH_E!X62</f>
        <v>16650.516959999997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1.5832908000000001</v>
      </c>
      <c r="K64" s="52">
        <f>FC_IND_E!K64+FC_TRA_E!K64+FC_OTH_E!K64</f>
        <v>0.81906551999999999</v>
      </c>
      <c r="L64" s="52">
        <f>FC_IND_E!L64+FC_TRA_E!L64+FC_OTH_E!L64</f>
        <v>0.92835288000000005</v>
      </c>
      <c r="M64" s="52">
        <f>FC_IND_E!M64+FC_TRA_E!M64+FC_OTH_E!M64</f>
        <v>5.5146873599999999</v>
      </c>
      <c r="N64" s="52">
        <f>FC_IND_E!N64+FC_TRA_E!N64+FC_OTH_E!N64</f>
        <v>22.604399999999998</v>
      </c>
      <c r="O64" s="52">
        <f>FC_IND_E!O64+FC_TRA_E!O64+FC_OTH_E!O64</f>
        <v>11.302200000000001</v>
      </c>
      <c r="P64" s="52">
        <f>FC_IND_E!P64+FC_TRA_E!P64+FC_OTH_E!P64</f>
        <v>20.912018400000004</v>
      </c>
      <c r="Q64" s="52">
        <f>FC_IND_E!Q64+FC_TRA_E!Q64+FC_OTH_E!Q64</f>
        <v>10.756156319999999</v>
      </c>
      <c r="R64" s="52">
        <f>FC_IND_E!R64+FC_TRA_E!R64+FC_OTH_E!R64</f>
        <v>8.0261344799999996</v>
      </c>
      <c r="S64" s="52">
        <f>FC_IND_E!S64+FC_TRA_E!S64+FC_OTH_E!S64</f>
        <v>12.940331040000004</v>
      </c>
      <c r="T64" s="52">
        <f>FC_IND_E!T64+FC_TRA_E!T64+FC_OTH_E!T64</f>
        <v>11.705148000000001</v>
      </c>
      <c r="U64" s="52">
        <f>FC_IND_E!U64+FC_TRA_E!U64+FC_OTH_E!U64</f>
        <v>16.421801759999997</v>
      </c>
      <c r="V64" s="52">
        <f>FC_IND_E!V64+FC_TRA_E!V64+FC_OTH_E!V64</f>
        <v>15.933743280000002</v>
      </c>
      <c r="W64" s="52">
        <f>FC_IND_E!W64+FC_TRA_E!W64+FC_OTH_E!W64</f>
        <v>10.256500800000001</v>
      </c>
      <c r="X64" s="52">
        <f>FC_IND_E!X64+FC_TRA_E!X64+FC_OTH_E!X64</f>
        <v>6.0168981600000002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0.10008</v>
      </c>
      <c r="P65" s="52">
        <f>FC_IND_E!P65+FC_TRA_E!P65+FC_OTH_E!P65</f>
        <v>0.70019999999999993</v>
      </c>
      <c r="Q65" s="52">
        <f>FC_IND_E!Q65+FC_TRA_E!Q65+FC_OTH_E!Q65</f>
        <v>3.999960000000002</v>
      </c>
      <c r="R65" s="52">
        <f>FC_IND_E!R65+FC_TRA_E!R65+FC_OTH_E!R65</f>
        <v>4.1003999999999969</v>
      </c>
      <c r="S65" s="52">
        <f>FC_IND_E!S65+FC_TRA_E!S65+FC_OTH_E!S65</f>
        <v>7.0001999999999986</v>
      </c>
      <c r="T65" s="52">
        <f>FC_IND_E!T65+FC_TRA_E!T65+FC_OTH_E!T65</f>
        <v>8.4160800000000009</v>
      </c>
      <c r="U65" s="52">
        <f>FC_IND_E!U65+FC_TRA_E!U65+FC_OTH_E!U65</f>
        <v>8.4607199999999985</v>
      </c>
      <c r="V65" s="52">
        <f>FC_IND_E!V65+FC_TRA_E!V65+FC_OTH_E!V65</f>
        <v>8.5208400000000015</v>
      </c>
      <c r="W65" s="52">
        <f>FC_IND_E!W65+FC_TRA_E!W65+FC_OTH_E!W65</f>
        <v>8.5204799999999992</v>
      </c>
      <c r="X65" s="52">
        <f>FC_IND_E!X65+FC_TRA_E!X65+FC_OTH_E!X65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7.646399999999999</v>
      </c>
      <c r="M67" s="52">
        <f>FC_IND_E!M67+FC_TRA_E!M67+FC_OTH_E!M67</f>
        <v>139.54679999999996</v>
      </c>
      <c r="N67" s="52">
        <f>FC_IND_E!N67+FC_TRA_E!N67+FC_OTH_E!N67</f>
        <v>141.45840000000001</v>
      </c>
      <c r="O67" s="52">
        <f>FC_IND_E!O67+FC_TRA_E!O67+FC_OTH_E!O67</f>
        <v>175.86720000000003</v>
      </c>
      <c r="P67" s="52">
        <f>FC_IND_E!P67+FC_TRA_E!P67+FC_OTH_E!P67</f>
        <v>165.07736496000001</v>
      </c>
      <c r="Q67" s="52">
        <f>FC_IND_E!Q67+FC_TRA_E!Q67+FC_OTH_E!Q67</f>
        <v>123.33362831999999</v>
      </c>
      <c r="R67" s="52">
        <f>FC_IND_E!R67+FC_TRA_E!R67+FC_OTH_E!R67</f>
        <v>182.15432496000003</v>
      </c>
      <c r="S67" s="52">
        <f>FC_IND_E!S67+FC_TRA_E!S67+FC_OTH_E!S67</f>
        <v>240.97476671999999</v>
      </c>
      <c r="T67" s="52">
        <f>FC_IND_E!T67+FC_TRA_E!T67+FC_OTH_E!T67</f>
        <v>269.96405327999997</v>
      </c>
      <c r="U67" s="52">
        <f>FC_IND_E!U67+FC_TRA_E!U67+FC_OTH_E!U67</f>
        <v>268.07794128</v>
      </c>
      <c r="V67" s="52">
        <f>FC_IND_E!V67+FC_TRA_E!V67+FC_OTH_E!V67</f>
        <v>289.9420574400001</v>
      </c>
      <c r="W67" s="52">
        <f>FC_IND_E!W67+FC_TRA_E!W67+FC_OTH_E!W67</f>
        <v>271.61287200000004</v>
      </c>
      <c r="X67" s="52">
        <f>FC_IND_E!X67+FC_TRA_E!X67+FC_OTH_E!X67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171.62981999999997</v>
      </c>
      <c r="L68" s="52">
        <f>FC_IND_E!L68+FC_TRA_E!L68+FC_OTH_E!L68</f>
        <v>362.71488528000003</v>
      </c>
      <c r="M68" s="52">
        <f>FC_IND_E!M68+FC_TRA_E!M68+FC_OTH_E!M68</f>
        <v>5.4676857600000019</v>
      </c>
      <c r="N68" s="52">
        <f>FC_IND_E!N68+FC_TRA_E!N68+FC_OTH_E!N68</f>
        <v>28.229744160000003</v>
      </c>
      <c r="O68" s="52">
        <f>FC_IND_E!O68+FC_TRA_E!O68+FC_OTH_E!O68</f>
        <v>131.6824776</v>
      </c>
      <c r="P68" s="52">
        <f>FC_IND_E!P68+FC_TRA_E!P68+FC_OTH_E!P68</f>
        <v>151.37858447999997</v>
      </c>
      <c r="Q68" s="52">
        <f>FC_IND_E!Q68+FC_TRA_E!Q68+FC_OTH_E!Q68</f>
        <v>102.29991119999998</v>
      </c>
      <c r="R68" s="52">
        <f>FC_IND_E!R68+FC_TRA_E!R68+FC_OTH_E!R68</f>
        <v>134.04980304</v>
      </c>
      <c r="S68" s="52">
        <f>FC_IND_E!S68+FC_TRA_E!S68+FC_OTH_E!S68</f>
        <v>34.09223904000001</v>
      </c>
      <c r="T68" s="52">
        <f>FC_IND_E!T68+FC_TRA_E!T68+FC_OTH_E!T68</f>
        <v>71.535640320000013</v>
      </c>
      <c r="U68" s="52">
        <f>FC_IND_E!U68+FC_TRA_E!U68+FC_OTH_E!U68</f>
        <v>14.671147679999995</v>
      </c>
      <c r="V68" s="52">
        <f>FC_IND_E!V68+FC_TRA_E!V68+FC_OTH_E!V68</f>
        <v>130.74146063999999</v>
      </c>
      <c r="W68" s="52">
        <f>FC_IND_E!W68+FC_TRA_E!W68+FC_OTH_E!W68</f>
        <v>155.87441279999999</v>
      </c>
      <c r="X68" s="52">
        <f>FC_IND_E!X68+FC_TRA_E!X68+FC_OTH_E!X68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119.85018336000002</v>
      </c>
      <c r="K69" s="52">
        <f>FC_IND_E!K69+FC_TRA_E!K69+FC_OTH_E!K69</f>
        <v>145.90452671999998</v>
      </c>
      <c r="L69" s="52">
        <f>FC_IND_E!L69+FC_TRA_E!L69+FC_OTH_E!L69</f>
        <v>112.64268672</v>
      </c>
      <c r="M69" s="52">
        <f>FC_IND_E!M69+FC_TRA_E!M69+FC_OTH_E!M69</f>
        <v>199.08957168000003</v>
      </c>
      <c r="N69" s="52">
        <f>FC_IND_E!N69+FC_TRA_E!N69+FC_OTH_E!N69</f>
        <v>411.27717167999998</v>
      </c>
      <c r="O69" s="52">
        <f>FC_IND_E!O69+FC_TRA_E!O69+FC_OTH_E!O69</f>
        <v>248.50800000000001</v>
      </c>
      <c r="P69" s="52">
        <f>FC_IND_E!P69+FC_TRA_E!P69+FC_OTH_E!P69</f>
        <v>286.59828671999998</v>
      </c>
      <c r="Q69" s="52">
        <f>FC_IND_E!Q69+FC_TRA_E!Q69+FC_OTH_E!Q69</f>
        <v>268.36034832000001</v>
      </c>
      <c r="R69" s="52">
        <f>FC_IND_E!R69+FC_TRA_E!R69+FC_OTH_E!R69</f>
        <v>283.99290336000001</v>
      </c>
      <c r="S69" s="52">
        <f>FC_IND_E!S69+FC_TRA_E!S69+FC_OTH_E!S69</f>
        <v>487.21739327999978</v>
      </c>
      <c r="T69" s="52">
        <f>FC_IND_E!T69+FC_TRA_E!T69+FC_OTH_E!T69</f>
        <v>539.57076480000012</v>
      </c>
      <c r="U69" s="52">
        <f>FC_IND_E!U69+FC_TRA_E!U69+FC_OTH_E!U69</f>
        <v>597.84244991999981</v>
      </c>
      <c r="V69" s="52">
        <f>FC_IND_E!V69+FC_TRA_E!V69+FC_OTH_E!V69</f>
        <v>801.61238304000017</v>
      </c>
      <c r="W69" s="52">
        <f>FC_IND_E!W69+FC_TRA_E!W69+FC_OTH_E!W69</f>
        <v>1004.9964278399998</v>
      </c>
      <c r="X69" s="52">
        <f>FC_IND_E!X69+FC_TRA_E!X69+FC_OTH_E!X69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18690.809838620225</v>
      </c>
      <c r="D2" s="21">
        <f t="shared" ref="D2:X2" si="0">SUM(D3,D17,D22,D25,D26,D51,D52)</f>
        <v>20065.957838942875</v>
      </c>
      <c r="E2" s="21">
        <f t="shared" si="0"/>
        <v>21239.784195111977</v>
      </c>
      <c r="F2" s="21">
        <f t="shared" si="0"/>
        <v>20581.989542345411</v>
      </c>
      <c r="G2" s="21">
        <f t="shared" si="0"/>
        <v>20651.791403428422</v>
      </c>
      <c r="H2" s="21">
        <f t="shared" si="0"/>
        <v>20975.928343396612</v>
      </c>
      <c r="I2" s="21">
        <f t="shared" si="0"/>
        <v>19670.606973116563</v>
      </c>
      <c r="J2" s="21">
        <f t="shared" si="0"/>
        <v>18905.818746095138</v>
      </c>
      <c r="K2" s="21">
        <f t="shared" si="0"/>
        <v>18326.240013585528</v>
      </c>
      <c r="L2" s="21">
        <f t="shared" si="0"/>
        <v>12482.896971569118</v>
      </c>
      <c r="M2" s="21">
        <f t="shared" si="0"/>
        <v>12777.581267148555</v>
      </c>
      <c r="N2" s="21">
        <f t="shared" si="0"/>
        <v>14354.730374424844</v>
      </c>
      <c r="O2" s="21">
        <f t="shared" si="0"/>
        <v>14142.48314746719</v>
      </c>
      <c r="P2" s="21">
        <f t="shared" si="0"/>
        <v>13229.410419394482</v>
      </c>
      <c r="Q2" s="21">
        <f t="shared" si="0"/>
        <v>13400.624581572643</v>
      </c>
      <c r="R2" s="21">
        <f t="shared" si="0"/>
        <v>13490.413861247398</v>
      </c>
      <c r="S2" s="21">
        <f t="shared" si="0"/>
        <v>12811.158111718945</v>
      </c>
      <c r="T2" s="21">
        <f t="shared" si="0"/>
        <v>12825.539788916163</v>
      </c>
      <c r="U2" s="21">
        <f t="shared" si="0"/>
        <v>13444.213567892424</v>
      </c>
      <c r="V2" s="21">
        <f t="shared" si="0"/>
        <v>13800.991090215775</v>
      </c>
      <c r="W2" s="21">
        <f t="shared" si="0"/>
        <v>14207.616012327251</v>
      </c>
      <c r="X2" s="21">
        <f t="shared" si="0"/>
        <v>15295.972922153955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1191.237826820226</v>
      </c>
      <c r="D3" s="24">
        <f t="shared" si="1"/>
        <v>799.69484730287195</v>
      </c>
      <c r="E3" s="24">
        <f t="shared" si="1"/>
        <v>852.13315979197432</v>
      </c>
      <c r="F3" s="24">
        <f t="shared" si="1"/>
        <v>1132.0396431054114</v>
      </c>
      <c r="G3" s="24">
        <f t="shared" si="1"/>
        <v>1763.4378433484274</v>
      </c>
      <c r="H3" s="24">
        <f t="shared" si="1"/>
        <v>2286.9217744366124</v>
      </c>
      <c r="I3" s="24">
        <f t="shared" si="1"/>
        <v>2406.9735944365593</v>
      </c>
      <c r="J3" s="24">
        <f t="shared" si="1"/>
        <v>1991.9049010551362</v>
      </c>
      <c r="K3" s="24">
        <f t="shared" si="1"/>
        <v>2151.7026317855293</v>
      </c>
      <c r="L3" s="24">
        <f t="shared" si="1"/>
        <v>1824.2923456491171</v>
      </c>
      <c r="M3" s="24">
        <f t="shared" si="1"/>
        <v>2204.5038424685558</v>
      </c>
      <c r="N3" s="24">
        <f t="shared" si="1"/>
        <v>3093.7200138248404</v>
      </c>
      <c r="O3" s="24">
        <f t="shared" si="1"/>
        <v>2952.8133495471884</v>
      </c>
      <c r="P3" s="24">
        <f t="shared" si="1"/>
        <v>2660.8006812344815</v>
      </c>
      <c r="Q3" s="24">
        <f t="shared" si="1"/>
        <v>2505.9953113326419</v>
      </c>
      <c r="R3" s="24">
        <f t="shared" si="1"/>
        <v>2888.070404087397</v>
      </c>
      <c r="S3" s="24">
        <f t="shared" si="1"/>
        <v>2778.1491611989459</v>
      </c>
      <c r="T3" s="24">
        <f t="shared" si="1"/>
        <v>2366.9002359561637</v>
      </c>
      <c r="U3" s="24">
        <f t="shared" si="1"/>
        <v>2332.3686989724224</v>
      </c>
      <c r="V3" s="24">
        <f t="shared" si="1"/>
        <v>2483.8027879357742</v>
      </c>
      <c r="W3" s="24">
        <f t="shared" si="1"/>
        <v>2224.692475407247</v>
      </c>
      <c r="X3" s="24">
        <f t="shared" ref="X3" si="2">SUM(X4,X8,X11)</f>
        <v>2727.6342581939557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21.876298782278141</v>
      </c>
      <c r="D4" s="19">
        <f t="shared" si="3"/>
        <v>33.115858956872181</v>
      </c>
      <c r="E4" s="19">
        <f t="shared" si="3"/>
        <v>19.412190045422317</v>
      </c>
      <c r="F4" s="19">
        <f t="shared" si="3"/>
        <v>17.275517357577645</v>
      </c>
      <c r="G4" s="19">
        <f t="shared" si="3"/>
        <v>802.48940376000019</v>
      </c>
      <c r="H4" s="19">
        <f t="shared" si="3"/>
        <v>943.90771200000017</v>
      </c>
      <c r="I4" s="19">
        <f t="shared" si="3"/>
        <v>486.41350296000002</v>
      </c>
      <c r="J4" s="19">
        <f t="shared" si="3"/>
        <v>342.77633544000003</v>
      </c>
      <c r="K4" s="19">
        <f t="shared" si="3"/>
        <v>303.85931928000002</v>
      </c>
      <c r="L4" s="19">
        <f t="shared" si="3"/>
        <v>223.66226783999997</v>
      </c>
      <c r="M4" s="19">
        <f t="shared" si="3"/>
        <v>283.68196032000003</v>
      </c>
      <c r="N4" s="19">
        <f t="shared" si="3"/>
        <v>638.81798904000004</v>
      </c>
      <c r="O4" s="19">
        <f t="shared" si="3"/>
        <v>527.70588287999999</v>
      </c>
      <c r="P4" s="19">
        <f t="shared" si="3"/>
        <v>469.72041336000007</v>
      </c>
      <c r="Q4" s="19">
        <f t="shared" si="3"/>
        <v>390.84334871999994</v>
      </c>
      <c r="R4" s="19">
        <f t="shared" si="3"/>
        <v>312.41555663999998</v>
      </c>
      <c r="S4" s="19">
        <f t="shared" si="3"/>
        <v>342.15478439999998</v>
      </c>
      <c r="T4" s="19">
        <f t="shared" si="3"/>
        <v>441.54107447999996</v>
      </c>
      <c r="U4" s="19">
        <f t="shared" si="3"/>
        <v>451.20949896000002</v>
      </c>
      <c r="V4" s="19">
        <f t="shared" si="3"/>
        <v>411.94374935999997</v>
      </c>
      <c r="W4" s="19">
        <f t="shared" si="3"/>
        <v>300.98247960000003</v>
      </c>
      <c r="X4" s="19">
        <f t="shared" ref="X4" si="4">SUM(X5:X7)</f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107.88901727999999</v>
      </c>
      <c r="H5" s="8">
        <f>FC_IND_IS_E!H5+FC_IND_NFM_E!H5+FC_IND_CPC_E!H5+FC_IND_NMM_E!H5+FC_IND_PPP_E!H5+FC_IND_FBT_E!H5+FC_IND_TE_E!H5+FC_IND_MAC_E!H5+FC_IND_TL_E!H5+FC_IND_WP_E!H5+FC_IND_MQ_E!H5+FC_IND_CON_E!H5+FC_IND_NSP_E!H5</f>
        <v>153.05178768000002</v>
      </c>
      <c r="I5" s="8">
        <f>FC_IND_IS_E!I5+FC_IND_NFM_E!I5+FC_IND_CPC_E!I5+FC_IND_NMM_E!I5+FC_IND_PPP_E!I5+FC_IND_FBT_E!I5+FC_IND_TE_E!I5+FC_IND_MAC_E!I5+FC_IND_TL_E!I5+FC_IND_WP_E!I5+FC_IND_MQ_E!I5+FC_IND_CON_E!I5+FC_IND_NSP_E!I5</f>
        <v>143.01561648000001</v>
      </c>
      <c r="J5" s="8">
        <f>FC_IND_IS_E!J5+FC_IND_NFM_E!J5+FC_IND_CPC_E!J5+FC_IND_NMM_E!J5+FC_IND_PPP_E!J5+FC_IND_FBT_E!J5+FC_IND_TE_E!J5+FC_IND_MAC_E!J5+FC_IND_TL_E!J5+FC_IND_WP_E!J5+FC_IND_MQ_E!J5+FC_IND_CON_E!J5+FC_IND_NSP_E!J5</f>
        <v>158.06987328000002</v>
      </c>
      <c r="K5" s="8">
        <f>FC_IND_IS_E!K5+FC_IND_NFM_E!K5+FC_IND_CPC_E!K5+FC_IND_NMM_E!K5+FC_IND_PPP_E!K5+FC_IND_FBT_E!K5+FC_IND_TE_E!K5+FC_IND_MAC_E!K5+FC_IND_TL_E!K5+FC_IND_WP_E!K5+FC_IND_MQ_E!K5+FC_IND_CON_E!K5+FC_IND_NSP_E!K5</f>
        <v>225.81420576000002</v>
      </c>
      <c r="L5" s="8">
        <f>FC_IND_IS_E!L5+FC_IND_NFM_E!L5+FC_IND_CPC_E!L5+FC_IND_NMM_E!L5+FC_IND_PPP_E!L5+FC_IND_FBT_E!L5+FC_IND_TE_E!L5+FC_IND_MAC_E!L5+FC_IND_TL_E!L5+FC_IND_WP_E!L5+FC_IND_MQ_E!L5+FC_IND_CON_E!L5+FC_IND_NSP_E!L5</f>
        <v>143.01561647999998</v>
      </c>
      <c r="M5" s="8">
        <f>FC_IND_IS_E!M5+FC_IND_NFM_E!M5+FC_IND_CPC_E!M5+FC_IND_NMM_E!M5+FC_IND_PPP_E!M5+FC_IND_FBT_E!M5+FC_IND_TE_E!M5+FC_IND_MAC_E!M5+FC_IND_TL_E!M5+FC_IND_WP_E!M5+FC_IND_MQ_E!M5+FC_IND_CON_E!M5+FC_IND_NSP_E!M5</f>
        <v>137.99788464</v>
      </c>
      <c r="N5" s="8">
        <f>FC_IND_IS_E!N5+FC_IND_NFM_E!N5+FC_IND_CPC_E!N5+FC_IND_NMM_E!N5+FC_IND_PPP_E!N5+FC_IND_FBT_E!N5+FC_IND_TE_E!N5+FC_IND_MAC_E!N5+FC_IND_TL_E!N5+FC_IND_WP_E!N5+FC_IND_MQ_E!N5+FC_IND_CON_E!N5+FC_IND_NSP_E!N5</f>
        <v>313.63052688000005</v>
      </c>
      <c r="O5" s="8">
        <f>FC_IND_IS_E!O5+FC_IND_NFM_E!O5+FC_IND_CPC_E!O5+FC_IND_NMM_E!O5+FC_IND_PPP_E!O5+FC_IND_FBT_E!O5+FC_IND_TE_E!O5+FC_IND_MAC_E!O5+FC_IND_TL_E!O5+FC_IND_WP_E!O5+FC_IND_MQ_E!O5+FC_IND_CON_E!O5+FC_IND_NSP_E!O5</f>
        <v>363.81138288</v>
      </c>
      <c r="P5" s="8">
        <f>FC_IND_IS_E!P5+FC_IND_NFM_E!P5+FC_IND_CPC_E!P5+FC_IND_NMM_E!P5+FC_IND_PPP_E!P5+FC_IND_FBT_E!P5+FC_IND_TE_E!P5+FC_IND_MAC_E!P5+FC_IND_TL_E!P5+FC_IND_WP_E!P5+FC_IND_MQ_E!P5+FC_IND_CON_E!P5+FC_IND_NSP_E!P5</f>
        <v>313.63052687999999</v>
      </c>
      <c r="Q5" s="8">
        <f>FC_IND_IS_E!Q5+FC_IND_NFM_E!Q5+FC_IND_CPC_E!Q5+FC_IND_NMM_E!Q5+FC_IND_PPP_E!Q5+FC_IND_FBT_E!Q5+FC_IND_TE_E!Q5+FC_IND_MAC_E!Q5+FC_IND_TL_E!Q5+FC_IND_WP_E!Q5+FC_IND_MQ_E!Q5+FC_IND_CON_E!Q5+FC_IND_NSP_E!Q5</f>
        <v>336.21173519999991</v>
      </c>
      <c r="R5" s="8">
        <f>FC_IND_IS_E!R5+FC_IND_NFM_E!R5+FC_IND_CPC_E!R5+FC_IND_NMM_E!R5+FC_IND_PPP_E!R5+FC_IND_FBT_E!R5+FC_IND_TE_E!R5+FC_IND_MAC_E!R5+FC_IND_TL_E!R5+FC_IND_WP_E!R5+FC_IND_MQ_E!R5+FC_IND_CON_E!R5+FC_IND_NSP_E!R5</f>
        <v>275.994708</v>
      </c>
      <c r="S5" s="8">
        <f>FC_IND_IS_E!S5+FC_IND_NFM_E!S5+FC_IND_CPC_E!S5+FC_IND_NMM_E!S5+FC_IND_PPP_E!S5+FC_IND_FBT_E!S5+FC_IND_TE_E!S5+FC_IND_MAC_E!S5+FC_IND_TL_E!S5+FC_IND_WP_E!S5+FC_IND_MQ_E!S5+FC_IND_CON_E!S5+FC_IND_NSP_E!S5</f>
        <v>316.13974655999999</v>
      </c>
      <c r="T5" s="8">
        <f>FC_IND_IS_E!T5+FC_IND_NFM_E!T5+FC_IND_CPC_E!T5+FC_IND_NMM_E!T5+FC_IND_PPP_E!T5+FC_IND_FBT_E!T5+FC_IND_TE_E!T5+FC_IND_MAC_E!T5+FC_IND_TL_E!T5+FC_IND_WP_E!T5+FC_IND_MQ_E!T5+FC_IND_CON_E!T5+FC_IND_NSP_E!T5</f>
        <v>420.22372127999995</v>
      </c>
      <c r="U5" s="8">
        <f>FC_IND_IS_E!U5+FC_IND_NFM_E!U5+FC_IND_CPC_E!U5+FC_IND_NMM_E!U5+FC_IND_PPP_E!U5+FC_IND_FBT_E!U5+FC_IND_TE_E!U5+FC_IND_MAC_E!U5+FC_IND_TL_E!U5+FC_IND_WP_E!U5+FC_IND_MQ_E!U5+FC_IND_CON_E!U5+FC_IND_NSP_E!U5</f>
        <v>432.83526527999999</v>
      </c>
      <c r="V5" s="8">
        <f>FC_IND_IS_E!V5+FC_IND_NFM_E!V5+FC_IND_CPC_E!V5+FC_IND_NMM_E!V5+FC_IND_PPP_E!V5+FC_IND_FBT_E!V5+FC_IND_TE_E!V5+FC_IND_MAC_E!V5+FC_IND_TL_E!V5+FC_IND_WP_E!V5+FC_IND_MQ_E!V5+FC_IND_CON_E!V5+FC_IND_NSP_E!V5</f>
        <v>407.57538623999994</v>
      </c>
      <c r="W5" s="8">
        <f>FC_IND_IS_E!W5+FC_IND_NFM_E!W5+FC_IND_CPC_E!W5+FC_IND_NMM_E!W5+FC_IND_PPP_E!W5+FC_IND_FBT_E!W5+FC_IND_TE_E!W5+FC_IND_MAC_E!W5+FC_IND_TL_E!W5+FC_IND_WP_E!W5+FC_IND_MQ_E!W5+FC_IND_CON_E!W5+FC_IND_NSP_E!W5</f>
        <v>268.39735824000002</v>
      </c>
      <c r="X5" s="8">
        <f>FC_IND_IS_E!X5+FC_IND_NFM_E!X5+FC_IND_CPC_E!X5+FC_IND_NMM_E!X5+FC_IND_PPP_E!X5+FC_IND_FBT_E!X5+FC_IND_TE_E!X5+FC_IND_MAC_E!X5+FC_IND_TL_E!X5+FC_IND_WP_E!X5+FC_IND_MQ_E!X5+FC_IND_CON_E!X5+FC_IND_NSP_E!X5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2.5637356800000002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694.60038648000022</v>
      </c>
      <c r="H6" s="8">
        <f>FC_IND_IS_E!H6+FC_IND_NFM_E!H6+FC_IND_CPC_E!H6+FC_IND_NMM_E!H6+FC_IND_PPP_E!H6+FC_IND_FBT_E!H6+FC_IND_TE_E!H6+FC_IND_MAC_E!H6+FC_IND_TL_E!H6+FC_IND_WP_E!H6+FC_IND_MQ_E!H6+FC_IND_CON_E!H6+FC_IND_NSP_E!H6</f>
        <v>790.85592432000021</v>
      </c>
      <c r="I6" s="8">
        <f>FC_IND_IS_E!I6+FC_IND_NFM_E!I6+FC_IND_CPC_E!I6+FC_IND_NMM_E!I6+FC_IND_PPP_E!I6+FC_IND_FBT_E!I6+FC_IND_TE_E!I6+FC_IND_MAC_E!I6+FC_IND_TL_E!I6+FC_IND_WP_E!I6+FC_IND_MQ_E!I6+FC_IND_CON_E!I6+FC_IND_NSP_E!I6</f>
        <v>343.39788648000001</v>
      </c>
      <c r="J6" s="8">
        <f>FC_IND_IS_E!J6+FC_IND_NFM_E!J6+FC_IND_CPC_E!J6+FC_IND_NMM_E!J6+FC_IND_PPP_E!J6+FC_IND_FBT_E!J6+FC_IND_TE_E!J6+FC_IND_MAC_E!J6+FC_IND_TL_E!J6+FC_IND_WP_E!J6+FC_IND_MQ_E!J6+FC_IND_CON_E!J6+FC_IND_NSP_E!J6</f>
        <v>184.70646216000003</v>
      </c>
      <c r="K6" s="8">
        <f>FC_IND_IS_E!K6+FC_IND_NFM_E!K6+FC_IND_CPC_E!K6+FC_IND_NMM_E!K6+FC_IND_PPP_E!K6+FC_IND_FBT_E!K6+FC_IND_TE_E!K6+FC_IND_MAC_E!K6+FC_IND_TL_E!K6+FC_IND_WP_E!K6+FC_IND_MQ_E!K6+FC_IND_CON_E!K6+FC_IND_NSP_E!K6</f>
        <v>78.045113520000015</v>
      </c>
      <c r="L6" s="8">
        <f>FC_IND_IS_E!L6+FC_IND_NFM_E!L6+FC_IND_CPC_E!L6+FC_IND_NMM_E!L6+FC_IND_PPP_E!L6+FC_IND_FBT_E!L6+FC_IND_TE_E!L6+FC_IND_MAC_E!L6+FC_IND_TL_E!L6+FC_IND_WP_E!L6+FC_IND_MQ_E!L6+FC_IND_CON_E!L6+FC_IND_NSP_E!L6</f>
        <v>80.646651360000007</v>
      </c>
      <c r="M6" s="8">
        <f>FC_IND_IS_E!M6+FC_IND_NFM_E!M6+FC_IND_CPC_E!M6+FC_IND_NMM_E!M6+FC_IND_PPP_E!M6+FC_IND_FBT_E!M6+FC_IND_TE_E!M6+FC_IND_MAC_E!M6+FC_IND_TL_E!M6+FC_IND_WP_E!M6+FC_IND_MQ_E!M6+FC_IND_CON_E!M6+FC_IND_NSP_E!M6</f>
        <v>145.68407568000003</v>
      </c>
      <c r="N6" s="8">
        <f>FC_IND_IS_E!N6+FC_IND_NFM_E!N6+FC_IND_CPC_E!N6+FC_IND_NMM_E!N6+FC_IND_PPP_E!N6+FC_IND_FBT_E!N6+FC_IND_TE_E!N6+FC_IND_MAC_E!N6+FC_IND_TL_E!N6+FC_IND_WP_E!N6+FC_IND_MQ_E!N6+FC_IND_CON_E!N6+FC_IND_NSP_E!N6</f>
        <v>325.18746216</v>
      </c>
      <c r="O6" s="8">
        <f>FC_IND_IS_E!O6+FC_IND_NFM_E!O6+FC_IND_CPC_E!O6+FC_IND_NMM_E!O6+FC_IND_PPP_E!O6+FC_IND_FBT_E!O6+FC_IND_TE_E!O6+FC_IND_MAC_E!O6+FC_IND_TL_E!O6+FC_IND_WP_E!O6+FC_IND_MQ_E!O6+FC_IND_CON_E!O6+FC_IND_NSP_E!O6</f>
        <v>163.89450000000002</v>
      </c>
      <c r="P6" s="8">
        <f>FC_IND_IS_E!P6+FC_IND_NFM_E!P6+FC_IND_CPC_E!P6+FC_IND_NMM_E!P6+FC_IND_PPP_E!P6+FC_IND_FBT_E!P6+FC_IND_TE_E!P6+FC_IND_MAC_E!P6+FC_IND_TL_E!P6+FC_IND_WP_E!P6+FC_IND_MQ_E!P6+FC_IND_CON_E!P6+FC_IND_NSP_E!P6</f>
        <v>156.08988648000005</v>
      </c>
      <c r="Q6" s="8">
        <f>FC_IND_IS_E!Q6+FC_IND_NFM_E!Q6+FC_IND_CPC_E!Q6+FC_IND_NMM_E!Q6+FC_IND_PPP_E!Q6+FC_IND_FBT_E!Q6+FC_IND_TE_E!Q6+FC_IND_MAC_E!Q6+FC_IND_TL_E!Q6+FC_IND_WP_E!Q6+FC_IND_MQ_E!Q6+FC_IND_CON_E!Q6+FC_IND_NSP_E!Q6</f>
        <v>54.631613520000023</v>
      </c>
      <c r="R6" s="8">
        <f>FC_IND_IS_E!R6+FC_IND_NFM_E!R6+FC_IND_CPC_E!R6+FC_IND_NMM_E!R6+FC_IND_PPP_E!R6+FC_IND_FBT_E!R6+FC_IND_TE_E!R6+FC_IND_MAC_E!R6+FC_IND_TL_E!R6+FC_IND_WP_E!R6+FC_IND_MQ_E!R6+FC_IND_CON_E!R6+FC_IND_NSP_E!R6</f>
        <v>36.420848640000003</v>
      </c>
      <c r="S6" s="8">
        <f>FC_IND_IS_E!S6+FC_IND_NFM_E!S6+FC_IND_CPC_E!S6+FC_IND_NMM_E!S6+FC_IND_PPP_E!S6+FC_IND_FBT_E!S6+FC_IND_TE_E!S6+FC_IND_MAC_E!S6+FC_IND_TL_E!S6+FC_IND_WP_E!S6+FC_IND_MQ_E!S6+FC_IND_CON_E!S6+FC_IND_NSP_E!S6</f>
        <v>26.015037839999998</v>
      </c>
      <c r="T6" s="8">
        <f>FC_IND_IS_E!T6+FC_IND_NFM_E!T6+FC_IND_CPC_E!T6+FC_IND_NMM_E!T6+FC_IND_PPP_E!T6+FC_IND_FBT_E!T6+FC_IND_TE_E!T6+FC_IND_MAC_E!T6+FC_IND_TL_E!T6+FC_IND_WP_E!T6+FC_IND_MQ_E!T6+FC_IND_CON_E!T6+FC_IND_NSP_E!T6</f>
        <v>21.317353199999999</v>
      </c>
      <c r="U6" s="8">
        <f>FC_IND_IS_E!U6+FC_IND_NFM_E!U6+FC_IND_CPC_E!U6+FC_IND_NMM_E!U6+FC_IND_PPP_E!U6+FC_IND_FBT_E!U6+FC_IND_TE_E!U6+FC_IND_MAC_E!U6+FC_IND_TL_E!U6+FC_IND_WP_E!U6+FC_IND_MQ_E!U6+FC_IND_CON_E!U6+FC_IND_NSP_E!U6</f>
        <v>18.374233680000003</v>
      </c>
      <c r="V6" s="8">
        <f>FC_IND_IS_E!V6+FC_IND_NFM_E!V6+FC_IND_CPC_E!V6+FC_IND_NMM_E!V6+FC_IND_PPP_E!V6+FC_IND_FBT_E!V6+FC_IND_TE_E!V6+FC_IND_MAC_E!V6+FC_IND_TL_E!V6+FC_IND_WP_E!V6+FC_IND_MQ_E!V6+FC_IND_CON_E!V6+FC_IND_NSP_E!V6</f>
        <v>4.3683631199999988</v>
      </c>
      <c r="W6" s="8">
        <f>FC_IND_IS_E!W6+FC_IND_NFM_E!W6+FC_IND_CPC_E!W6+FC_IND_NMM_E!W6+FC_IND_PPP_E!W6+FC_IND_FBT_E!W6+FC_IND_TE_E!W6+FC_IND_MAC_E!W6+FC_IND_TL_E!W6+FC_IND_WP_E!W6+FC_IND_MQ_E!W6+FC_IND_CON_E!W6+FC_IND_NSP_E!W6</f>
        <v>32.585121360000002</v>
      </c>
      <c r="X6" s="8">
        <f>FC_IND_IS_E!X6+FC_IND_NFM_E!X6+FC_IND_CPC_E!X6+FC_IND_NMM_E!X6+FC_IND_PPP_E!X6+FC_IND_FBT_E!X6+FC_IND_TE_E!X6+FC_IND_MAC_E!X6+FC_IND_TL_E!X6+FC_IND_WP_E!X6+FC_IND_MQ_E!X6+FC_IND_CON_E!X6+FC_IND_NSP_E!X6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19.312563102278141</v>
      </c>
      <c r="D7" s="8">
        <f>FC_IND_IS_E!D7+FC_IND_NFM_E!D7+FC_IND_CPC_E!D7+FC_IND_NMM_E!D7+FC_IND_PPP_E!D7+FC_IND_FBT_E!D7+FC_IND_TE_E!D7+FC_IND_MAC_E!D7+FC_IND_TL_E!D7+FC_IND_WP_E!D7+FC_IND_MQ_E!D7+FC_IND_CON_E!D7+FC_IND_NSP_E!D7</f>
        <v>33.115858956872181</v>
      </c>
      <c r="E7" s="8">
        <f>FC_IND_IS_E!E7+FC_IND_NFM_E!E7+FC_IND_CPC_E!E7+FC_IND_NMM_E!E7+FC_IND_PPP_E!E7+FC_IND_FBT_E!E7+FC_IND_TE_E!E7+FC_IND_MAC_E!E7+FC_IND_TL_E!E7+FC_IND_WP_E!E7+FC_IND_MQ_E!E7+FC_IND_CON_E!E7+FC_IND_NSP_E!E7</f>
        <v>19.412190045422317</v>
      </c>
      <c r="F7" s="8">
        <f>FC_IND_IS_E!F7+FC_IND_NFM_E!F7+FC_IND_CPC_E!F7+FC_IND_NMM_E!F7+FC_IND_PPP_E!F7+FC_IND_FBT_E!F7+FC_IND_TE_E!F7+FC_IND_MAC_E!F7+FC_IND_TL_E!F7+FC_IND_WP_E!F7+FC_IND_MQ_E!F7+FC_IND_CON_E!F7+FC_IND_NSP_E!F7</f>
        <v>17.275517357577645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</v>
      </c>
      <c r="U7" s="8">
        <f>FC_IND_IS_E!U7+FC_IND_NFM_E!U7+FC_IND_CPC_E!U7+FC_IND_NMM_E!U7+FC_IND_PPP_E!U7+FC_IND_FBT_E!U7+FC_IND_TE_E!U7+FC_IND_MAC_E!U7+FC_IND_TL_E!U7+FC_IND_WP_E!U7+FC_IND_MQ_E!U7+FC_IND_CON_E!U7+FC_IND_NSP_E!U7</f>
        <v>0</v>
      </c>
      <c r="V7" s="8">
        <f>FC_IND_IS_E!V7+FC_IND_NFM_E!V7+FC_IND_CPC_E!V7+FC_IND_NMM_E!V7+FC_IND_PPP_E!V7+FC_IND_FBT_E!V7+FC_IND_TE_E!V7+FC_IND_MAC_E!V7+FC_IND_TL_E!V7+FC_IND_WP_E!V7+FC_IND_MQ_E!V7+FC_IND_CON_E!V7+FC_IND_NSP_E!V7</f>
        <v>0</v>
      </c>
      <c r="W7" s="8">
        <f>FC_IND_IS_E!W7+FC_IND_NFM_E!W7+FC_IND_CPC_E!W7+FC_IND_NMM_E!W7+FC_IND_PPP_E!W7+FC_IND_FBT_E!W7+FC_IND_TE_E!W7+FC_IND_MAC_E!W7+FC_IND_TL_E!W7+FC_IND_WP_E!W7+FC_IND_MQ_E!W7+FC_IND_CON_E!W7+FC_IND_NSP_E!W7</f>
        <v>0</v>
      </c>
      <c r="X7" s="8">
        <f>FC_IND_IS_E!X7+FC_IND_NFM_E!X7+FC_IND_CPC_E!X7+FC_IND_NMM_E!X7+FC_IND_PPP_E!X7+FC_IND_FBT_E!X7+FC_IND_TE_E!X7+FC_IND_MAC_E!X7+FC_IND_TL_E!X7+FC_IND_WP_E!X7+FC_IND_MQ_E!X7+FC_IND_CON_E!X7+FC_IND_NSP_E!X7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390.5114567401867</v>
      </c>
      <c r="D8" s="19">
        <f t="shared" si="5"/>
        <v>496.27425300818743</v>
      </c>
      <c r="E8" s="19">
        <f t="shared" si="5"/>
        <v>517.1741031913466</v>
      </c>
      <c r="F8" s="19">
        <f t="shared" si="5"/>
        <v>451.5163955207945</v>
      </c>
      <c r="G8" s="19">
        <f t="shared" si="5"/>
        <v>467.89257975926967</v>
      </c>
      <c r="H8" s="19">
        <f t="shared" si="5"/>
        <v>1015.14442975834</v>
      </c>
      <c r="I8" s="19">
        <f t="shared" si="5"/>
        <v>1154.6966746860912</v>
      </c>
      <c r="J8" s="19">
        <f t="shared" si="5"/>
        <v>1061.0248256151363</v>
      </c>
      <c r="K8" s="19">
        <f t="shared" si="5"/>
        <v>1091.7442941194461</v>
      </c>
      <c r="L8" s="19">
        <f t="shared" si="5"/>
        <v>994.41716420911712</v>
      </c>
      <c r="M8" s="19">
        <f t="shared" si="5"/>
        <v>1011.0073077002703</v>
      </c>
      <c r="N8" s="19">
        <f t="shared" si="5"/>
        <v>847.57915858125216</v>
      </c>
      <c r="O8" s="19">
        <f t="shared" si="5"/>
        <v>1425.413118365811</v>
      </c>
      <c r="P8" s="19">
        <f t="shared" si="5"/>
        <v>1268.1432902439492</v>
      </c>
      <c r="Q8" s="19">
        <f t="shared" si="5"/>
        <v>1172.8643859661934</v>
      </c>
      <c r="R8" s="19">
        <f t="shared" si="5"/>
        <v>1365.5693485673976</v>
      </c>
      <c r="S8" s="19">
        <f t="shared" si="5"/>
        <v>1193.9315207989459</v>
      </c>
      <c r="T8" s="19">
        <f t="shared" si="5"/>
        <v>1031.3884736319862</v>
      </c>
      <c r="U8" s="19">
        <f t="shared" si="5"/>
        <v>1002.4097374616955</v>
      </c>
      <c r="V8" s="19">
        <f t="shared" si="5"/>
        <v>1156.882068932468</v>
      </c>
      <c r="W8" s="19">
        <f t="shared" si="5"/>
        <v>1097.09871240095</v>
      </c>
      <c r="X8" s="19">
        <f t="shared" ref="X8" si="6">SUM(X9:X10)</f>
        <v>1426.3771745735369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495.94265089732795</v>
      </c>
      <c r="I9" s="8">
        <f>FC_IND_IS_E!I9+FC_IND_NFM_E!I9+FC_IND_CPC_E!I9+FC_IND_NMM_E!I9+FC_IND_PPP_E!I9+FC_IND_FBT_E!I9+FC_IND_TE_E!I9+FC_IND_MAC_E!I9+FC_IND_TL_E!I9+FC_IND_WP_E!I9+FC_IND_MQ_E!I9+FC_IND_CON_E!I9+FC_IND_NSP_E!I9</f>
        <v>658.96089306583519</v>
      </c>
      <c r="J9" s="8">
        <f>FC_IND_IS_E!J9+FC_IND_NFM_E!J9+FC_IND_CPC_E!J9+FC_IND_NMM_E!J9+FC_IND_PPP_E!J9+FC_IND_FBT_E!J9+FC_IND_TE_E!J9+FC_IND_MAC_E!J9+FC_IND_TL_E!J9+FC_IND_WP_E!J9+FC_IND_MQ_E!J9+FC_IND_CON_E!J9+FC_IND_NSP_E!J9</f>
        <v>592.75935000000015</v>
      </c>
      <c r="K9" s="8">
        <f>FC_IND_IS_E!K9+FC_IND_NFM_E!K9+FC_IND_CPC_E!K9+FC_IND_NMM_E!K9+FC_IND_PPP_E!K9+FC_IND_FBT_E!K9+FC_IND_TE_E!K9+FC_IND_MAC_E!K9+FC_IND_TL_E!K9+FC_IND_WP_E!K9+FC_IND_MQ_E!K9+FC_IND_CON_E!K9+FC_IND_NSP_E!K9</f>
        <v>378.48103465744822</v>
      </c>
      <c r="L9" s="8">
        <f>FC_IND_IS_E!L9+FC_IND_NFM_E!L9+FC_IND_CPC_E!L9+FC_IND_NMM_E!L9+FC_IND_PPP_E!L9+FC_IND_FBT_E!L9+FC_IND_TE_E!L9+FC_IND_MAC_E!L9+FC_IND_TL_E!L9+FC_IND_WP_E!L9+FC_IND_MQ_E!L9+FC_IND_CON_E!L9+FC_IND_NSP_E!L9</f>
        <v>225.89471698401212</v>
      </c>
      <c r="M9" s="8">
        <f>FC_IND_IS_E!M9+FC_IND_NFM_E!M9+FC_IND_CPC_E!M9+FC_IND_NMM_E!M9+FC_IND_PPP_E!M9+FC_IND_FBT_E!M9+FC_IND_TE_E!M9+FC_IND_MAC_E!M9+FC_IND_TL_E!M9+FC_IND_WP_E!M9+FC_IND_MQ_E!M9+FC_IND_CON_E!M9+FC_IND_NSP_E!M9</f>
        <v>424.96502192083636</v>
      </c>
      <c r="N9" s="8">
        <f>FC_IND_IS_E!N9+FC_IND_NFM_E!N9+FC_IND_CPC_E!N9+FC_IND_NMM_E!N9+FC_IND_PPP_E!N9+FC_IND_FBT_E!N9+FC_IND_TE_E!N9+FC_IND_MAC_E!N9+FC_IND_TL_E!N9+FC_IND_WP_E!N9+FC_IND_MQ_E!N9+FC_IND_CON_E!N9+FC_IND_NSP_E!N9</f>
        <v>403.32460745037002</v>
      </c>
      <c r="O9" s="8">
        <f>FC_IND_IS_E!O9+FC_IND_NFM_E!O9+FC_IND_CPC_E!O9+FC_IND_NMM_E!O9+FC_IND_PPP_E!O9+FC_IND_FBT_E!O9+FC_IND_TE_E!O9+FC_IND_MAC_E!O9+FC_IND_TL_E!O9+FC_IND_WP_E!O9+FC_IND_MQ_E!O9+FC_IND_CON_E!O9+FC_IND_NSP_E!O9</f>
        <v>848.92608222616002</v>
      </c>
      <c r="P9" s="8">
        <f>FC_IND_IS_E!P9+FC_IND_NFM_E!P9+FC_IND_CPC_E!P9+FC_IND_NMM_E!P9+FC_IND_PPP_E!P9+FC_IND_FBT_E!P9+FC_IND_TE_E!P9+FC_IND_MAC_E!P9+FC_IND_TL_E!P9+FC_IND_WP_E!P9+FC_IND_MQ_E!P9+FC_IND_CON_E!P9+FC_IND_NSP_E!P9</f>
        <v>853.89946839980132</v>
      </c>
      <c r="Q9" s="8">
        <f>FC_IND_IS_E!Q9+FC_IND_NFM_E!Q9+FC_IND_CPC_E!Q9+FC_IND_NMM_E!Q9+FC_IND_PPP_E!Q9+FC_IND_FBT_E!Q9+FC_IND_TE_E!Q9+FC_IND_MAC_E!Q9+FC_IND_TL_E!Q9+FC_IND_WP_E!Q9+FC_IND_MQ_E!Q9+FC_IND_CON_E!Q9+FC_IND_NSP_E!Q9</f>
        <v>793.83615563223316</v>
      </c>
      <c r="R9" s="8">
        <f>FC_IND_IS_E!R9+FC_IND_NFM_E!R9+FC_IND_CPC_E!R9+FC_IND_NMM_E!R9+FC_IND_PPP_E!R9+FC_IND_FBT_E!R9+FC_IND_TE_E!R9+FC_IND_MAC_E!R9+FC_IND_TL_E!R9+FC_IND_WP_E!R9+FC_IND_MQ_E!R9+FC_IND_CON_E!R9+FC_IND_NSP_E!R9</f>
        <v>987.96881441945538</v>
      </c>
      <c r="S9" s="8">
        <f>FC_IND_IS_E!S9+FC_IND_NFM_E!S9+FC_IND_CPC_E!S9+FC_IND_NMM_E!S9+FC_IND_PPP_E!S9+FC_IND_FBT_E!S9+FC_IND_TE_E!S9+FC_IND_MAC_E!S9+FC_IND_TL_E!S9+FC_IND_WP_E!S9+FC_IND_MQ_E!S9+FC_IND_CON_E!S9+FC_IND_NSP_E!S9</f>
        <v>1050.9558878098524</v>
      </c>
      <c r="T9" s="8">
        <f>FC_IND_IS_E!T9+FC_IND_NFM_E!T9+FC_IND_CPC_E!T9+FC_IND_NMM_E!T9+FC_IND_PPP_E!T9+FC_IND_FBT_E!T9+FC_IND_TE_E!T9+FC_IND_MAC_E!T9+FC_IND_TL_E!T9+FC_IND_WP_E!T9+FC_IND_MQ_E!T9+FC_IND_CON_E!T9+FC_IND_NSP_E!T9</f>
        <v>931.11698850134894</v>
      </c>
      <c r="U9" s="8">
        <f>FC_IND_IS_E!U9+FC_IND_NFM_E!U9+FC_IND_CPC_E!U9+FC_IND_NMM_E!U9+FC_IND_PPP_E!U9+FC_IND_FBT_E!U9+FC_IND_TE_E!U9+FC_IND_MAC_E!U9+FC_IND_TL_E!U9+FC_IND_WP_E!U9+FC_IND_MQ_E!U9+FC_IND_CON_E!U9+FC_IND_NSP_E!U9</f>
        <v>882.25403304884378</v>
      </c>
      <c r="V9" s="8">
        <f>FC_IND_IS_E!V9+FC_IND_NFM_E!V9+FC_IND_CPC_E!V9+FC_IND_NMM_E!V9+FC_IND_PPP_E!V9+FC_IND_FBT_E!V9+FC_IND_TE_E!V9+FC_IND_MAC_E!V9+FC_IND_TL_E!V9+FC_IND_WP_E!V9+FC_IND_MQ_E!V9+FC_IND_CON_E!V9+FC_IND_NSP_E!V9</f>
        <v>1014.769650691755</v>
      </c>
      <c r="W9" s="8">
        <f>FC_IND_IS_E!W9+FC_IND_NFM_E!W9+FC_IND_CPC_E!W9+FC_IND_NMM_E!W9+FC_IND_PPP_E!W9+FC_IND_FBT_E!W9+FC_IND_TE_E!W9+FC_IND_MAC_E!W9+FC_IND_TL_E!W9+FC_IND_WP_E!W9+FC_IND_MQ_E!W9+FC_IND_CON_E!W9+FC_IND_NSP_E!W9</f>
        <v>929.3565853057039</v>
      </c>
      <c r="X9" s="8">
        <f>FC_IND_IS_E!X9+FC_IND_NFM_E!X9+FC_IND_CPC_E!X9+FC_IND_NMM_E!X9+FC_IND_PPP_E!X9+FC_IND_FBT_E!X9+FC_IND_TE_E!X9+FC_IND_MAC_E!X9+FC_IND_TL_E!X9+FC_IND_WP_E!X9+FC_IND_MQ_E!X9+FC_IND_CON_E!X9+FC_IND_NSP_E!X9</f>
        <v>1196.0420096257103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390.5114567401867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496.27425300818743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517.1741031913466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451.5163955207945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467.89257975926967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519.20177886101203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495.73578162025592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468.26547561513621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713.2632594619979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768.522447225105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586.042285779434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444.25455113088213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576.48703613965085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414.24382184414782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379.0282303339601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377.6005341479422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142.97563298909367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100.27148513063722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120.15570441285175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142.11241824071288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167.74212709524616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230.33516494782648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778.85007129776113</v>
      </c>
      <c r="D11" s="19">
        <f t="shared" si="7"/>
        <v>270.3047353378123</v>
      </c>
      <c r="E11" s="19">
        <f t="shared" si="7"/>
        <v>315.54686655520544</v>
      </c>
      <c r="F11" s="19">
        <f t="shared" si="7"/>
        <v>663.24773022703926</v>
      </c>
      <c r="G11" s="19">
        <f t="shared" si="7"/>
        <v>493.0558598291575</v>
      </c>
      <c r="H11" s="19">
        <f t="shared" si="7"/>
        <v>327.8696326782723</v>
      </c>
      <c r="I11" s="19">
        <f t="shared" si="7"/>
        <v>765.86341679046825</v>
      </c>
      <c r="J11" s="19">
        <f t="shared" si="7"/>
        <v>588.1037399999999</v>
      </c>
      <c r="K11" s="19">
        <f t="shared" si="7"/>
        <v>756.09901838608312</v>
      </c>
      <c r="L11" s="19">
        <f t="shared" si="7"/>
        <v>606.21291360000021</v>
      </c>
      <c r="M11" s="19">
        <f t="shared" si="7"/>
        <v>909.81457444828527</v>
      </c>
      <c r="N11" s="19">
        <f t="shared" si="7"/>
        <v>1607.3228662035881</v>
      </c>
      <c r="O11" s="19">
        <f t="shared" si="7"/>
        <v>999.6943483013772</v>
      </c>
      <c r="P11" s="19">
        <f t="shared" si="7"/>
        <v>922.93697763053228</v>
      </c>
      <c r="Q11" s="19">
        <f t="shared" si="7"/>
        <v>942.28757664644843</v>
      </c>
      <c r="R11" s="19">
        <f t="shared" si="7"/>
        <v>1210.0854988799997</v>
      </c>
      <c r="S11" s="19">
        <f t="shared" si="7"/>
        <v>1242.0628559999998</v>
      </c>
      <c r="T11" s="19">
        <f t="shared" si="7"/>
        <v>893.97068784417775</v>
      </c>
      <c r="U11" s="19">
        <f t="shared" si="7"/>
        <v>878.74946255072712</v>
      </c>
      <c r="V11" s="19">
        <f t="shared" si="7"/>
        <v>914.97696964330646</v>
      </c>
      <c r="W11" s="19">
        <f t="shared" si="7"/>
        <v>826.61128340629693</v>
      </c>
      <c r="X11" s="19">
        <f t="shared" ref="X11" si="8">SUM(X12:X16)</f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778.85007129776113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270.3047353378123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315.54686655520544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663.24773022703926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493.0558598291575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327.8696326782723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765.86341679046825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588.1037399999999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756.09901838608312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606.21291360000021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909.81457444828527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1607.3228662035881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999.6943483013772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922.93697763053228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942.28757664644843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1210.0854988799997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1242.0628559999998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893.97068784417775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878.74946255072712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914.97696964330646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826.61128340629693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3294.5840640000001</v>
      </c>
      <c r="D17" s="27">
        <f t="shared" si="9"/>
        <v>3407.6409119999998</v>
      </c>
      <c r="E17" s="27">
        <f t="shared" si="9"/>
        <v>3925.1326319999994</v>
      </c>
      <c r="F17" s="27">
        <f t="shared" si="9"/>
        <v>4564.2021839999998</v>
      </c>
      <c r="G17" s="27">
        <f t="shared" si="9"/>
        <v>4734.0629999999983</v>
      </c>
      <c r="H17" s="27">
        <f t="shared" si="9"/>
        <v>5091.4759679999997</v>
      </c>
      <c r="I17" s="27">
        <f t="shared" si="9"/>
        <v>4877.0349840000008</v>
      </c>
      <c r="J17" s="27">
        <f t="shared" si="9"/>
        <v>4796.0980560000007</v>
      </c>
      <c r="K17" s="27">
        <f t="shared" si="9"/>
        <v>3686.2856639999991</v>
      </c>
      <c r="L17" s="27">
        <f t="shared" si="9"/>
        <v>1867.2343199999996</v>
      </c>
      <c r="M17" s="27">
        <f t="shared" si="9"/>
        <v>1872</v>
      </c>
      <c r="N17" s="27">
        <f t="shared" si="9"/>
        <v>1542.5804159999993</v>
      </c>
      <c r="O17" s="27">
        <f t="shared" si="9"/>
        <v>2054.7802080000001</v>
      </c>
      <c r="P17" s="27">
        <f t="shared" si="9"/>
        <v>2130.1796880000002</v>
      </c>
      <c r="Q17" s="27">
        <f t="shared" si="9"/>
        <v>1890.1995840000006</v>
      </c>
      <c r="R17" s="27">
        <f t="shared" si="9"/>
        <v>1839.5002079999997</v>
      </c>
      <c r="S17" s="27">
        <f t="shared" si="9"/>
        <v>1730.5601039999995</v>
      </c>
      <c r="T17" s="27">
        <f t="shared" si="9"/>
        <v>1635.4325519999998</v>
      </c>
      <c r="U17" s="27">
        <f t="shared" si="9"/>
        <v>1611.2219760000007</v>
      </c>
      <c r="V17" s="27">
        <f t="shared" si="9"/>
        <v>1613.2793040000006</v>
      </c>
      <c r="W17" s="27">
        <f t="shared" si="9"/>
        <v>1578.6473039999998</v>
      </c>
      <c r="X17" s="27">
        <f t="shared" ref="X17" si="10">SUM(X18:X21)</f>
        <v>1638.0374400000003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295.74395999999996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178.70111999999997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247.43232000000006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178.26156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196.28351999999995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224.01575999999989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244.35539999999995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201.63816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73.846080000000001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26.1738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2998.8401040000003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3228.9397919999997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3677.7003119999995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4385.9406239999998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4537.7794799999983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4867.4602079999995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4632.6795840000004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4594.4598960000003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3612.4395839999993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1841.0605199999995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1872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1542.5804159999993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2054.7802080000001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2130.1796880000002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1890.1995840000006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1839.5002079999997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1730.5601039999995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1635.4325519999998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1611.2219760000007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1613.2793040000006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1578.6473039999998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1638.0374400000003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4618.4540633999995</v>
      </c>
      <c r="D26" s="27">
        <f t="shared" si="13"/>
        <v>5551.7097848399999</v>
      </c>
      <c r="E26" s="27">
        <f t="shared" si="13"/>
        <v>5550.9846361200007</v>
      </c>
      <c r="F26" s="27">
        <f t="shared" si="13"/>
        <v>3813.3104360400002</v>
      </c>
      <c r="G26" s="27">
        <f t="shared" si="13"/>
        <v>4109.3205040800003</v>
      </c>
      <c r="H26" s="27">
        <f t="shared" si="13"/>
        <v>3767.8603989599997</v>
      </c>
      <c r="I26" s="27">
        <f t="shared" si="13"/>
        <v>3857.4853318800001</v>
      </c>
      <c r="J26" s="27">
        <f t="shared" si="13"/>
        <v>4075.6250390399991</v>
      </c>
      <c r="K26" s="27">
        <f t="shared" si="13"/>
        <v>3441.7830294</v>
      </c>
      <c r="L26" s="27">
        <f t="shared" si="13"/>
        <v>2391.21323712</v>
      </c>
      <c r="M26" s="27">
        <f t="shared" si="13"/>
        <v>1960.5309130799997</v>
      </c>
      <c r="N26" s="27">
        <f t="shared" si="13"/>
        <v>2628.5443902000002</v>
      </c>
      <c r="O26" s="27">
        <f t="shared" si="13"/>
        <v>2899.8267955200004</v>
      </c>
      <c r="P26" s="27">
        <f t="shared" si="13"/>
        <v>2593.4503557599996</v>
      </c>
      <c r="Q26" s="27">
        <f t="shared" si="13"/>
        <v>2862.0417686400001</v>
      </c>
      <c r="R26" s="27">
        <f t="shared" si="13"/>
        <v>3112.143174360001</v>
      </c>
      <c r="S26" s="27">
        <f t="shared" si="13"/>
        <v>2967.97470372</v>
      </c>
      <c r="T26" s="27">
        <f t="shared" si="13"/>
        <v>3056.5605628799999</v>
      </c>
      <c r="U26" s="27">
        <f t="shared" si="13"/>
        <v>3136.4532903600007</v>
      </c>
      <c r="V26" s="27">
        <f t="shared" si="13"/>
        <v>3704.5351936800007</v>
      </c>
      <c r="W26" s="27">
        <f t="shared" si="13"/>
        <v>3500.5499089200007</v>
      </c>
      <c r="X26" s="27">
        <f t="shared" ref="X26" si="14">SUM(X27,X33)</f>
        <v>3305.89891008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128.21520672</v>
      </c>
      <c r="K27" s="19">
        <f t="shared" si="15"/>
        <v>0</v>
      </c>
      <c r="L27" s="19">
        <f t="shared" si="15"/>
        <v>41.27756976000002</v>
      </c>
      <c r="M27" s="19">
        <f t="shared" si="15"/>
        <v>3.1751265599999998</v>
      </c>
      <c r="N27" s="19">
        <f t="shared" si="15"/>
        <v>0</v>
      </c>
      <c r="O27" s="19">
        <f t="shared" si="15"/>
        <v>6.3504842400000001</v>
      </c>
      <c r="P27" s="19">
        <f t="shared" si="15"/>
        <v>9.525610799999999</v>
      </c>
      <c r="Q27" s="19">
        <f t="shared" si="15"/>
        <v>12.700737360000005</v>
      </c>
      <c r="R27" s="19">
        <f t="shared" si="15"/>
        <v>19.051221599999998</v>
      </c>
      <c r="S27" s="19">
        <f t="shared" si="15"/>
        <v>19.051221600000002</v>
      </c>
      <c r="T27" s="19">
        <f t="shared" si="15"/>
        <v>18.054401040000002</v>
      </c>
      <c r="U27" s="19">
        <f t="shared" si="15"/>
        <v>35.603804879999984</v>
      </c>
      <c r="V27" s="19">
        <f t="shared" si="15"/>
        <v>67.546668959999991</v>
      </c>
      <c r="W27" s="19">
        <f t="shared" si="15"/>
        <v>84.962947679999985</v>
      </c>
      <c r="X27" s="19">
        <f t="shared" ref="X27" si="16">SUM(X28:X32)</f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128.21520672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41.27756976000002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3.1751265599999998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6.3504842400000001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9.525610799999999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12.700737360000005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19.051221599999998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19.051221600000002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18.054401040000002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35.603804879999984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67.546668959999991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84.962947679999985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4618.4540633999995</v>
      </c>
      <c r="D33" s="19">
        <f t="shared" si="17"/>
        <v>5551.7097848399999</v>
      </c>
      <c r="E33" s="19">
        <f t="shared" si="17"/>
        <v>5550.9846361200007</v>
      </c>
      <c r="F33" s="19">
        <f t="shared" si="17"/>
        <v>3813.3104360400002</v>
      </c>
      <c r="G33" s="19">
        <f t="shared" si="17"/>
        <v>4109.3205040800003</v>
      </c>
      <c r="H33" s="19">
        <f t="shared" si="17"/>
        <v>3767.8603989599997</v>
      </c>
      <c r="I33" s="19">
        <f t="shared" si="17"/>
        <v>3857.4853318800001</v>
      </c>
      <c r="J33" s="19">
        <f t="shared" si="17"/>
        <v>3947.4098323199992</v>
      </c>
      <c r="K33" s="19">
        <f t="shared" si="17"/>
        <v>3441.7830294</v>
      </c>
      <c r="L33" s="19">
        <f t="shared" si="17"/>
        <v>2349.93566736</v>
      </c>
      <c r="M33" s="19">
        <f t="shared" si="17"/>
        <v>1957.3557865199996</v>
      </c>
      <c r="N33" s="19">
        <f t="shared" si="17"/>
        <v>2628.5443902000002</v>
      </c>
      <c r="O33" s="19">
        <f t="shared" si="17"/>
        <v>2893.4763112800006</v>
      </c>
      <c r="P33" s="19">
        <f t="shared" si="17"/>
        <v>2583.9247449599998</v>
      </c>
      <c r="Q33" s="19">
        <f t="shared" si="17"/>
        <v>2849.3410312800002</v>
      </c>
      <c r="R33" s="19">
        <f t="shared" si="17"/>
        <v>3093.0919527600008</v>
      </c>
      <c r="S33" s="19">
        <f t="shared" si="17"/>
        <v>2948.9234821199998</v>
      </c>
      <c r="T33" s="19">
        <f t="shared" si="17"/>
        <v>3038.50616184</v>
      </c>
      <c r="U33" s="19">
        <f t="shared" si="17"/>
        <v>3100.8494854800006</v>
      </c>
      <c r="V33" s="19">
        <f t="shared" si="17"/>
        <v>3636.9885247200009</v>
      </c>
      <c r="W33" s="19">
        <f t="shared" si="17"/>
        <v>3415.5869612400006</v>
      </c>
      <c r="X33" s="19">
        <f t="shared" ref="X33" si="18">SUM(X34:X50)</f>
        <v>3227.4974591999999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128.304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461.89440000000008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835.40160000000014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604.45439999999985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222.39360000000008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83.180805120000016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415.90361088000009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424.24819200000002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404.83805184000011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357.69952511999998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429.79382784000006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366.01797887999999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435.33967103999993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446.43115007999995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524.07129599999996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407.61107711999995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478.28475648000011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621.79861247999997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1012.9714329600004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872.84335104000013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858.38476031999994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14.923276199999998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50.738684759999998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53.723340000000007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71.631271440000006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38.800063800000011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103.27102488000001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525.51080820000004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343.22422175999998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367.52307264000007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446.55998724000011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495.09317556000013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434.34536688000003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400.93444692000003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379.67249808000014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416.12145588000004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249.06549311999999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246.02790959999996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245.15879543999998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240.30484056000003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240.83048879999998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211.4677872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221.11845263999999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125.86989492000002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92.099783159999987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270.15914771999996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125.86964544000001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107.45003808000001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159.85181519999998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102.54650867999999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160.4543094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87.717168000000015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84.411557999999999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60.304804559999994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36.182832839999996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24.121971720000005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33.167617560000004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33.167617559999997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39.198048120000003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33.167617559999997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34.855848719999997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26.400472560000001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33.060091679999999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33.622419599999994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41.624490600000001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3.0239999999999989E-3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3.0239999999999989E-3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3.0239999999999989E-3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6.0480000000000004E-3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8.3160000000000012E-2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7.0143051600000028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7.0143051600000028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7.0360477200000009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3.5528378399999996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3.5476610399999995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3.4710443999999994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3.4852806000000012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3.5310952800000006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3.4956342000000014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3.5308364400000007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3.5269538399999991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1.1055056400000001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1.7357810400000002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0.76694292000000031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1.2869524800000001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1.8354344400000002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9.4479188399999963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6.2986125599999969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28.342979999999997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3.1493062799999985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3.1493062799999985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3.0905495999999988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2.7954719999999995E-2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0.11156004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1.2424320000000001E-2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3.7272960000000001E-2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6.2121599999999978E-3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16.309103400000001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6.5236413600000018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9.7854620399999988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3.2618206800000005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3.2214470399999988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6.4431579600000015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6.4434218399999983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3.2214470399999988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1255.4024371199998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1500.7472110800002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1574.03231856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1217.16639252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1064.2246149600001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1147.068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1217.1666592799997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1883.1033889199998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1331.8734592800001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742.40748503999998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688.24053323999976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857.11455179999996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962.19745128000011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845.85327839999979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833.27554439999994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977.91948539999999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940.18628339999998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944.84898143999976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948.63804047999997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983.08689335999998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1006.90082532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1129.7446055999997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2307.6973159200002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2401.5053728799999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1228.8946298400001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803.62896768000041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1041.2776800000004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919.32614712000031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1160.1017575200003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347.09237424000003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156.34796904000001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196.99820136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118.78200288000002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171.98273808000002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143.10030888000003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70.054275600000011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39.593072160000006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21.319303680000004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63.958189680000018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28.897197120000001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10.761355440000003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9.6250615200000009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11.32197912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13.343233680000001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3.2217109199999991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2.1843986399999999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1.91022732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16.596996479999994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1.72656684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760.50011699999982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1017.1688669999999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1397.4187499999998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966.46867199999997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1549.5186330000001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1170.8966879999998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632.28438000000006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729.30183299999965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896.72918400000015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451.69768799999991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217.43993699999996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689.17656600000021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993.61887300000024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816.30630900000006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1077.2565570000002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1277.9874900000004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1251.2237400000001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1285.2082620000003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1230.183045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1316.0323800000003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1253.2219830000001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957.55011300000001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14.733212040000005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153.22640796000002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17.679960000000001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82.506567959999984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170.93961684000001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206.41775508000001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61.294046399999992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170.90056259999994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19.469858039999998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13.026700080000003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6.4774623599999988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17.931437640000006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19.002526559999996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24.002788679999995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23.151775679999997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2.3509069199999995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9339.2867699999988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9937.5427800000034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10399.879709999999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10713.220650000001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9632.1287699999975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9476.3166300000012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8259.5581200000015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7824.6877500000001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8780.9178600000014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6296.9108399999996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6556.9343399999998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6925.0064400000019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6072.4827900000009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5604.9958800000013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5762.9790899999998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5254.9487100000006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4895.8638300000011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5234.4352288799992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5358.9068121599994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5102.8496046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5232.2867784000018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5730.7287034800001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247.24711439999996</v>
      </c>
      <c r="D52" s="27">
        <f t="shared" si="19"/>
        <v>369.36951480000005</v>
      </c>
      <c r="E52" s="27">
        <f t="shared" si="19"/>
        <v>511.65405720000007</v>
      </c>
      <c r="F52" s="27">
        <f t="shared" si="19"/>
        <v>359.2166292</v>
      </c>
      <c r="G52" s="27">
        <f t="shared" si="19"/>
        <v>412.84128600000008</v>
      </c>
      <c r="H52" s="27">
        <f t="shared" si="19"/>
        <v>353.3535720000001</v>
      </c>
      <c r="I52" s="27">
        <f t="shared" si="19"/>
        <v>269.55494280000005</v>
      </c>
      <c r="J52" s="27">
        <f t="shared" si="19"/>
        <v>217.50299999999999</v>
      </c>
      <c r="K52" s="27">
        <f t="shared" si="19"/>
        <v>265.55082840000006</v>
      </c>
      <c r="L52" s="27">
        <f t="shared" si="19"/>
        <v>103.24622880000003</v>
      </c>
      <c r="M52" s="27">
        <f t="shared" si="19"/>
        <v>183.61217159999998</v>
      </c>
      <c r="N52" s="27">
        <f t="shared" si="19"/>
        <v>164.87911439999999</v>
      </c>
      <c r="O52" s="27">
        <f t="shared" si="19"/>
        <v>162.58000440000001</v>
      </c>
      <c r="P52" s="27">
        <f t="shared" si="19"/>
        <v>239.98381440000006</v>
      </c>
      <c r="Q52" s="27">
        <f t="shared" si="19"/>
        <v>379.40882759999994</v>
      </c>
      <c r="R52" s="27">
        <f t="shared" si="19"/>
        <v>395.75136479999998</v>
      </c>
      <c r="S52" s="27">
        <f t="shared" si="19"/>
        <v>438.61031279999992</v>
      </c>
      <c r="T52" s="27">
        <f t="shared" si="19"/>
        <v>532.2112092000001</v>
      </c>
      <c r="U52" s="27">
        <f t="shared" si="19"/>
        <v>1005.2627903999999</v>
      </c>
      <c r="V52" s="27">
        <f t="shared" si="19"/>
        <v>896.52419999999984</v>
      </c>
      <c r="W52" s="27">
        <f t="shared" si="19"/>
        <v>1671.4395455999997</v>
      </c>
      <c r="X52" s="27">
        <f t="shared" ref="X52" si="20">SUM(X53:X54)</f>
        <v>1893.6736103999997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247.24711439999996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369.36951480000005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511.65405720000007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359.2166292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412.84128600000008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353.3535720000001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269.55494280000005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217.50299999999999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265.55082840000006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103.24622880000003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183.61217159999998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164.87911439999999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162.30511440000001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239.52511440000006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378.95045759999994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395.1095148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438.15194279999992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531.62314920000006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1005.1202303999999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896.39549999999986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1671.2837855999996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1893.4076303999998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0.27488999999999997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0.45870000000000005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0.45837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0.64184999999999981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0.45837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0.58806000000000003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0.14255999999999996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0.12870000000000001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0.15576000000000001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0.26597999999999999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1224.0482688</v>
      </c>
      <c r="D61" s="49">
        <f t="shared" si="21"/>
        <v>1080.6868799999997</v>
      </c>
      <c r="E61" s="49">
        <f t="shared" si="21"/>
        <v>1521.1832831999998</v>
      </c>
      <c r="F61" s="49">
        <f t="shared" si="21"/>
        <v>2231.2636416</v>
      </c>
      <c r="G61" s="49">
        <f t="shared" si="21"/>
        <v>1234.1282688000001</v>
      </c>
      <c r="H61" s="49">
        <f t="shared" si="21"/>
        <v>1151.3601791999999</v>
      </c>
      <c r="I61" s="49">
        <f t="shared" si="21"/>
        <v>1372.3363583999999</v>
      </c>
      <c r="J61" s="49">
        <f t="shared" si="21"/>
        <v>1654.8381813600004</v>
      </c>
      <c r="K61" s="49">
        <f t="shared" si="21"/>
        <v>976.52782079999997</v>
      </c>
      <c r="L61" s="49">
        <f t="shared" si="21"/>
        <v>994.10937695999974</v>
      </c>
      <c r="M61" s="49">
        <f t="shared" si="21"/>
        <v>1176.8909342399998</v>
      </c>
      <c r="N61" s="49">
        <f t="shared" si="21"/>
        <v>981.17344583999989</v>
      </c>
      <c r="O61" s="49">
        <f t="shared" si="21"/>
        <v>1218.4854393599996</v>
      </c>
      <c r="P61" s="49">
        <f t="shared" si="21"/>
        <v>1279.3770280800002</v>
      </c>
      <c r="Q61" s="49">
        <f t="shared" si="21"/>
        <v>1219.4482363199998</v>
      </c>
      <c r="R61" s="49">
        <f t="shared" si="21"/>
        <v>1145.8433642400005</v>
      </c>
      <c r="S61" s="49">
        <f t="shared" si="21"/>
        <v>1372.0569220800003</v>
      </c>
      <c r="T61" s="49">
        <f t="shared" si="21"/>
        <v>1355.79230136</v>
      </c>
      <c r="U61" s="49">
        <f t="shared" si="21"/>
        <v>1130.5323971999999</v>
      </c>
      <c r="V61" s="49">
        <f t="shared" si="21"/>
        <v>1107.7963718399999</v>
      </c>
      <c r="W61" s="49">
        <f t="shared" si="21"/>
        <v>934.32393215999991</v>
      </c>
      <c r="X61" s="49">
        <f t="shared" si="21"/>
        <v>942.17762088000018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1224.0482688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1080.6868799999997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1521.1832831999998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2231.2636416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1234.1282688000001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1151.3601791999999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1372.3363583999999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1654.1284032000003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976.52782079999997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994.00008959999968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1172.3044031999998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974.51222399999983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1209.0395519999997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1268.5119552000001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1208.5919999999999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1139.2645824000003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1361.2483584000004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1343.4615936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1119.2364287999999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1095.8443775999999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923.35420799999986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933.58258560000013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0.70977816000000005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0.10928736000000001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4.5865310399999997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6.6612218399999996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9.4458873600000004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10.264952880000003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10.756156319999999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5.6784218399999995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8.4084436800000013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7.7191077600000009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6.7351283999999998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7.2341942399999999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6.1594041600000002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3.7371952800000003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0.60011999999999999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0.10007999999999997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0.90035999999999994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2.4001200000000003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4.6115999999999993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4.5608399999999998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4.7178000000000004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4.8103199999999999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4.8578399999999995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5887.6736974336818</v>
      </c>
      <c r="D2" s="21">
        <f t="shared" ref="D2:X2" si="0">SUM(D3,D17,D22,D25,D26,D51,D52)</f>
        <v>5023.3307496209545</v>
      </c>
      <c r="E2" s="21">
        <f t="shared" si="0"/>
        <v>5275.819134042099</v>
      </c>
      <c r="F2" s="21">
        <f t="shared" si="0"/>
        <v>6393.9930606042099</v>
      </c>
      <c r="G2" s="21">
        <f t="shared" si="0"/>
        <v>7289.1418662357828</v>
      </c>
      <c r="H2" s="21">
        <f t="shared" si="0"/>
        <v>8046.9195266918123</v>
      </c>
      <c r="I2" s="21">
        <f t="shared" si="0"/>
        <v>8048.7253460648844</v>
      </c>
      <c r="J2" s="21">
        <f t="shared" si="0"/>
        <v>7257.0498502139999</v>
      </c>
      <c r="K2" s="21">
        <f t="shared" si="0"/>
        <v>6049.6146525106733</v>
      </c>
      <c r="L2" s="21">
        <f t="shared" si="0"/>
        <v>3548.1989365800096</v>
      </c>
      <c r="M2" s="21">
        <f t="shared" si="0"/>
        <v>4025.2591642510797</v>
      </c>
      <c r="N2" s="21">
        <f t="shared" si="0"/>
        <v>4802.622547217682</v>
      </c>
      <c r="O2" s="21">
        <f t="shared" si="0"/>
        <v>4483.4747688771495</v>
      </c>
      <c r="P2" s="21">
        <f t="shared" si="0"/>
        <v>4682.9244002914465</v>
      </c>
      <c r="Q2" s="21">
        <f t="shared" si="0"/>
        <v>4529.9316805596336</v>
      </c>
      <c r="R2" s="21">
        <f t="shared" si="0"/>
        <v>4810.4540739883687</v>
      </c>
      <c r="S2" s="21">
        <f t="shared" si="0"/>
        <v>4628.8949013581623</v>
      </c>
      <c r="T2" s="21">
        <f t="shared" si="0"/>
        <v>4237.0352239415352</v>
      </c>
      <c r="U2" s="21">
        <f t="shared" si="0"/>
        <v>3880.2249813064172</v>
      </c>
      <c r="V2" s="21">
        <f t="shared" si="0"/>
        <v>3921.9642989610011</v>
      </c>
      <c r="W2" s="21">
        <f t="shared" si="0"/>
        <v>3697.730473902775</v>
      </c>
      <c r="X2" s="21">
        <f t="shared" si="0"/>
        <v>3976.776452067259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562.94777746368152</v>
      </c>
      <c r="D3" s="24">
        <f t="shared" ref="D3:W3" si="2">SUM(D4,D8,D11)</f>
        <v>65.073362210954784</v>
      </c>
      <c r="E3" s="24">
        <f t="shared" si="2"/>
        <v>40.4033565120994</v>
      </c>
      <c r="F3" s="24">
        <f t="shared" si="2"/>
        <v>417.97121112420962</v>
      </c>
      <c r="G3" s="24">
        <f t="shared" si="2"/>
        <v>935.49022914578461</v>
      </c>
      <c r="H3" s="24">
        <f t="shared" si="2"/>
        <v>1349.0264121518119</v>
      </c>
      <c r="I3" s="24">
        <f t="shared" si="2"/>
        <v>1514.0801087048828</v>
      </c>
      <c r="J3" s="24">
        <f t="shared" si="2"/>
        <v>1187.5382495640001</v>
      </c>
      <c r="K3" s="24">
        <f t="shared" si="2"/>
        <v>1148.8634536006732</v>
      </c>
      <c r="L3" s="24">
        <f t="shared" si="2"/>
        <v>849.93885303000934</v>
      </c>
      <c r="M3" s="24">
        <f t="shared" si="2"/>
        <v>1331.4414823210798</v>
      </c>
      <c r="N3" s="24">
        <f t="shared" si="2"/>
        <v>2368.6713229376833</v>
      </c>
      <c r="O3" s="24">
        <f t="shared" si="2"/>
        <v>1639.6868989671489</v>
      </c>
      <c r="P3" s="24">
        <f t="shared" si="2"/>
        <v>1655.2983048814456</v>
      </c>
      <c r="Q3" s="24">
        <f t="shared" si="2"/>
        <v>1647.3364288596326</v>
      </c>
      <c r="R3" s="24">
        <f t="shared" si="2"/>
        <v>1968.1014808783693</v>
      </c>
      <c r="S3" s="24">
        <f t="shared" si="2"/>
        <v>2046.3276430481626</v>
      </c>
      <c r="T3" s="24">
        <f t="shared" si="2"/>
        <v>1730.7716702351354</v>
      </c>
      <c r="U3" s="24">
        <f t="shared" si="2"/>
        <v>1692.2219000188168</v>
      </c>
      <c r="V3" s="24">
        <f t="shared" si="2"/>
        <v>1792.2381940014</v>
      </c>
      <c r="W3" s="24">
        <f t="shared" si="2"/>
        <v>1646.8012066747756</v>
      </c>
      <c r="X3" s="24">
        <f t="shared" ref="X3" si="3">SUM(X4,X8,X11)</f>
        <v>1908.6521229548589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4.4799484298646846</v>
      </c>
      <c r="D4" s="19">
        <f t="shared" ref="D4:W4" si="5">SUM(D5:D7)</f>
        <v>0</v>
      </c>
      <c r="E4" s="19">
        <f t="shared" si="5"/>
        <v>2.1839869268224197</v>
      </c>
      <c r="F4" s="19">
        <f t="shared" si="5"/>
        <v>0</v>
      </c>
      <c r="G4" s="19">
        <f t="shared" si="5"/>
        <v>625.1403478320002</v>
      </c>
      <c r="H4" s="19">
        <f t="shared" si="5"/>
        <v>711.77033188800021</v>
      </c>
      <c r="I4" s="19">
        <f t="shared" si="5"/>
        <v>309.05809783200004</v>
      </c>
      <c r="J4" s="19">
        <f t="shared" si="5"/>
        <v>179.78464706400004</v>
      </c>
      <c r="K4" s="19">
        <f t="shared" si="5"/>
        <v>126.69422436000002</v>
      </c>
      <c r="L4" s="19">
        <f t="shared" si="5"/>
        <v>79.356560976000011</v>
      </c>
      <c r="M4" s="19">
        <f t="shared" si="5"/>
        <v>160.47162806400004</v>
      </c>
      <c r="N4" s="19">
        <f t="shared" si="5"/>
        <v>466.54554117600003</v>
      </c>
      <c r="O4" s="19">
        <f t="shared" si="5"/>
        <v>371.060922672</v>
      </c>
      <c r="P4" s="19">
        <f t="shared" si="5"/>
        <v>355.00421642400005</v>
      </c>
      <c r="Q4" s="19">
        <f t="shared" si="5"/>
        <v>265.94975008800003</v>
      </c>
      <c r="R4" s="19">
        <f t="shared" si="5"/>
        <v>276.65772393600002</v>
      </c>
      <c r="S4" s="19">
        <f t="shared" si="5"/>
        <v>296.648454168</v>
      </c>
      <c r="T4" s="19">
        <f t="shared" si="5"/>
        <v>302.21402983199999</v>
      </c>
      <c r="U4" s="19">
        <f t="shared" si="5"/>
        <v>291.01661186400003</v>
      </c>
      <c r="V4" s="19">
        <f t="shared" si="5"/>
        <v>288.716463288</v>
      </c>
      <c r="W4" s="19">
        <f t="shared" si="5"/>
        <v>270.88423164</v>
      </c>
      <c r="X4" s="19">
        <f t="shared" ref="X4" si="6">SUM(X5:X7)</f>
        <v>266.99272142400002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13.548831120000001</v>
      </c>
      <c r="K5" s="8">
        <f>FC_IND_IS_BF_E!K5+FC_IND_IS_EA_E!K5</f>
        <v>56.453622192000019</v>
      </c>
      <c r="L5" s="8">
        <f>FC_IND_IS_BF_E!L5+FC_IND_IS_EA_E!L5</f>
        <v>6.7745747520000004</v>
      </c>
      <c r="M5" s="8">
        <f>FC_IND_IS_BF_E!M5+FC_IND_IS_EA_E!M5</f>
        <v>29.355959952000003</v>
      </c>
      <c r="N5" s="8">
        <f>FC_IND_IS_BF_E!N5+FC_IND_IS_EA_E!N5</f>
        <v>173.87682523200002</v>
      </c>
      <c r="O5" s="8">
        <f>FC_IND_IS_BF_E!O5+FC_IND_IS_EA_E!O5</f>
        <v>223.55587267199999</v>
      </c>
      <c r="P5" s="8">
        <f>FC_IND_IS_BF_E!P5+FC_IND_IS_EA_E!P5</f>
        <v>214.52331859200001</v>
      </c>
      <c r="Q5" s="8">
        <f>FC_IND_IS_BF_E!Q5+FC_IND_IS_EA_E!Q5</f>
        <v>216.78129791999999</v>
      </c>
      <c r="R5" s="8">
        <f>FC_IND_IS_BF_E!R5+FC_IND_IS_EA_E!R5</f>
        <v>243.87896015999999</v>
      </c>
      <c r="S5" s="8">
        <f>FC_IND_IS_BF_E!S5+FC_IND_IS_EA_E!S5</f>
        <v>273.234920112</v>
      </c>
      <c r="T5" s="8">
        <f>FC_IND_IS_BF_E!T5+FC_IND_IS_EA_E!T5</f>
        <v>283.028411952</v>
      </c>
      <c r="U5" s="8">
        <f>FC_IND_IS_BF_E!U5+FC_IND_IS_EA_E!U5</f>
        <v>274.47980155200003</v>
      </c>
      <c r="V5" s="8">
        <f>FC_IND_IS_BF_E!V5+FC_IND_IS_EA_E!V5</f>
        <v>284.78493648</v>
      </c>
      <c r="W5" s="8">
        <f>FC_IND_IS_BF_E!W5+FC_IND_IS_EA_E!W5</f>
        <v>241.55762241600002</v>
      </c>
      <c r="X5" s="8">
        <f>FC_IND_IS_BF_E!X5+FC_IND_IS_EA_E!X5</f>
        <v>245.43936014400001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2.3073621119999999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625.1403478320002</v>
      </c>
      <c r="H6" s="8">
        <f>FC_IND_IS_BF_E!H6+FC_IND_IS_EA_E!H6</f>
        <v>711.77033188800021</v>
      </c>
      <c r="I6" s="8">
        <f>FC_IND_IS_BF_E!I6+FC_IND_IS_EA_E!I6</f>
        <v>309.05809783200004</v>
      </c>
      <c r="J6" s="8">
        <f>FC_IND_IS_BF_E!J6+FC_IND_IS_EA_E!J6</f>
        <v>166.23581594400005</v>
      </c>
      <c r="K6" s="8">
        <f>FC_IND_IS_BF_E!K6+FC_IND_IS_EA_E!K6</f>
        <v>70.240602168000009</v>
      </c>
      <c r="L6" s="8">
        <f>FC_IND_IS_BF_E!L6+FC_IND_IS_EA_E!L6</f>
        <v>72.581986224000005</v>
      </c>
      <c r="M6" s="8">
        <f>FC_IND_IS_BF_E!M6+FC_IND_IS_EA_E!M6</f>
        <v>131.11566811200004</v>
      </c>
      <c r="N6" s="8">
        <f>FC_IND_IS_BF_E!N6+FC_IND_IS_EA_E!N6</f>
        <v>292.66871594400004</v>
      </c>
      <c r="O6" s="8">
        <f>FC_IND_IS_BF_E!O6+FC_IND_IS_EA_E!O6</f>
        <v>147.50505000000001</v>
      </c>
      <c r="P6" s="8">
        <f>FC_IND_IS_BF_E!P6+FC_IND_IS_EA_E!P6</f>
        <v>140.48089783200004</v>
      </c>
      <c r="Q6" s="8">
        <f>FC_IND_IS_BF_E!Q6+FC_IND_IS_EA_E!Q6</f>
        <v>49.168452168000023</v>
      </c>
      <c r="R6" s="8">
        <f>FC_IND_IS_BF_E!R6+FC_IND_IS_EA_E!R6</f>
        <v>32.778763776000005</v>
      </c>
      <c r="S6" s="8">
        <f>FC_IND_IS_BF_E!S6+FC_IND_IS_EA_E!S6</f>
        <v>23.413534055999996</v>
      </c>
      <c r="T6" s="8">
        <f>FC_IND_IS_BF_E!T6+FC_IND_IS_EA_E!T6</f>
        <v>19.185617880000002</v>
      </c>
      <c r="U6" s="8">
        <f>FC_IND_IS_BF_E!U6+FC_IND_IS_EA_E!U6</f>
        <v>16.536810312000004</v>
      </c>
      <c r="V6" s="8">
        <f>FC_IND_IS_BF_E!V6+FC_IND_IS_EA_E!V6</f>
        <v>3.9315268079999988</v>
      </c>
      <c r="W6" s="8">
        <f>FC_IND_IS_BF_E!W6+FC_IND_IS_EA_E!W6</f>
        <v>29.326609224000002</v>
      </c>
      <c r="X6" s="8">
        <f>FC_IND_IS_BF_E!X6+FC_IND_IS_EA_E!X6</f>
        <v>21.553361280000001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2.1725863178646851</v>
      </c>
      <c r="D7" s="8">
        <f>FC_IND_IS_BF_E!D7+FC_IND_IS_EA_E!D7</f>
        <v>0</v>
      </c>
      <c r="E7" s="8">
        <f>FC_IND_IS_BF_E!E7+FC_IND_IS_EA_E!E7</f>
        <v>2.1839869268224197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3.1586825640614666</v>
      </c>
      <c r="F8" s="19">
        <f t="shared" si="8"/>
        <v>0</v>
      </c>
      <c r="G8" s="19">
        <f t="shared" si="8"/>
        <v>0</v>
      </c>
      <c r="H8" s="19">
        <f t="shared" si="8"/>
        <v>371.95698817299598</v>
      </c>
      <c r="I8" s="19">
        <f t="shared" si="8"/>
        <v>494.22066979937637</v>
      </c>
      <c r="J8" s="19">
        <f t="shared" si="8"/>
        <v>444.56951250000014</v>
      </c>
      <c r="K8" s="19">
        <f t="shared" si="8"/>
        <v>283.86077599308618</v>
      </c>
      <c r="L8" s="19">
        <f t="shared" si="8"/>
        <v>169.42103773800909</v>
      </c>
      <c r="M8" s="19">
        <f t="shared" si="8"/>
        <v>272.4573242118787</v>
      </c>
      <c r="N8" s="19">
        <f t="shared" si="8"/>
        <v>302.49345558777753</v>
      </c>
      <c r="O8" s="19">
        <f t="shared" si="8"/>
        <v>286.42627908904575</v>
      </c>
      <c r="P8" s="19">
        <f t="shared" si="8"/>
        <v>412.56451596813247</v>
      </c>
      <c r="Q8" s="19">
        <f t="shared" si="8"/>
        <v>453.37618661982725</v>
      </c>
      <c r="R8" s="19">
        <f t="shared" si="8"/>
        <v>618.61349620636952</v>
      </c>
      <c r="S8" s="19">
        <f t="shared" si="8"/>
        <v>636.76907248016266</v>
      </c>
      <c r="T8" s="19">
        <f t="shared" si="8"/>
        <v>569.81351314309939</v>
      </c>
      <c r="U8" s="19">
        <f t="shared" si="8"/>
        <v>568.48942682475058</v>
      </c>
      <c r="V8" s="19">
        <f t="shared" si="8"/>
        <v>625.75046446614851</v>
      </c>
      <c r="W8" s="19">
        <f t="shared" si="8"/>
        <v>569.04751178462345</v>
      </c>
      <c r="X8" s="19">
        <f t="shared" ref="X8" si="9">SUM(X9:X10)</f>
        <v>672.92997025149907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371.95698817299598</v>
      </c>
      <c r="I9" s="8">
        <f>FC_IND_IS_BF_E!I9+FC_IND_IS_EA_E!I9</f>
        <v>494.22066979937637</v>
      </c>
      <c r="J9" s="8">
        <f>FC_IND_IS_BF_E!J9+FC_IND_IS_EA_E!J9</f>
        <v>444.56951250000014</v>
      </c>
      <c r="K9" s="8">
        <f>FC_IND_IS_BF_E!K9+FC_IND_IS_EA_E!K9</f>
        <v>283.86077599308618</v>
      </c>
      <c r="L9" s="8">
        <f>FC_IND_IS_BF_E!L9+FC_IND_IS_EA_E!L9</f>
        <v>169.42103773800909</v>
      </c>
      <c r="M9" s="8">
        <f>FC_IND_IS_BF_E!M9+FC_IND_IS_EA_E!M9</f>
        <v>272.4573242118787</v>
      </c>
      <c r="N9" s="8">
        <f>FC_IND_IS_BF_E!N9+FC_IND_IS_EA_E!N9</f>
        <v>302.49345558777753</v>
      </c>
      <c r="O9" s="8">
        <f>FC_IND_IS_BF_E!O9+FC_IND_IS_EA_E!O9</f>
        <v>286.42627908904575</v>
      </c>
      <c r="P9" s="8">
        <f>FC_IND_IS_BF_E!P9+FC_IND_IS_EA_E!P9</f>
        <v>412.56451596813247</v>
      </c>
      <c r="Q9" s="8">
        <f>FC_IND_IS_BF_E!Q9+FC_IND_IS_EA_E!Q9</f>
        <v>453.37618661982725</v>
      </c>
      <c r="R9" s="8">
        <f>FC_IND_IS_BF_E!R9+FC_IND_IS_EA_E!R9</f>
        <v>618.61349620636952</v>
      </c>
      <c r="S9" s="8">
        <f>FC_IND_IS_BF_E!S9+FC_IND_IS_EA_E!S9</f>
        <v>636.76907248016266</v>
      </c>
      <c r="T9" s="8">
        <f>FC_IND_IS_BF_E!T9+FC_IND_IS_EA_E!T9</f>
        <v>569.81351314309939</v>
      </c>
      <c r="U9" s="8">
        <f>FC_IND_IS_BF_E!U9+FC_IND_IS_EA_E!U9</f>
        <v>568.48942682475058</v>
      </c>
      <c r="V9" s="8">
        <f>FC_IND_IS_BF_E!V9+FC_IND_IS_EA_E!V9</f>
        <v>625.75046446614851</v>
      </c>
      <c r="W9" s="8">
        <f>FC_IND_IS_BF_E!W9+FC_IND_IS_EA_E!W9</f>
        <v>569.04751178462345</v>
      </c>
      <c r="X9" s="8">
        <f>FC_IND_IS_BF_E!X9+FC_IND_IS_EA_E!X9</f>
        <v>672.92997025149907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3.1586825640614666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558.46782903381688</v>
      </c>
      <c r="D11" s="19">
        <f t="shared" ref="D11:W11" si="11">SUM(D12:D16)</f>
        <v>65.073362210954784</v>
      </c>
      <c r="E11" s="19">
        <f t="shared" si="11"/>
        <v>35.060687021215514</v>
      </c>
      <c r="F11" s="19">
        <f t="shared" si="11"/>
        <v>417.97121112420962</v>
      </c>
      <c r="G11" s="19">
        <f t="shared" si="11"/>
        <v>310.34988131378441</v>
      </c>
      <c r="H11" s="19">
        <f t="shared" si="11"/>
        <v>265.29909209081575</v>
      </c>
      <c r="I11" s="19">
        <f t="shared" si="11"/>
        <v>710.80134107350636</v>
      </c>
      <c r="J11" s="19">
        <f t="shared" si="11"/>
        <v>563.18408999999986</v>
      </c>
      <c r="K11" s="19">
        <f t="shared" si="11"/>
        <v>738.30845324758707</v>
      </c>
      <c r="L11" s="19">
        <f t="shared" si="11"/>
        <v>601.16125431600017</v>
      </c>
      <c r="M11" s="19">
        <f t="shared" si="11"/>
        <v>898.51253004520106</v>
      </c>
      <c r="N11" s="19">
        <f t="shared" si="11"/>
        <v>1599.6323261739058</v>
      </c>
      <c r="O11" s="19">
        <f t="shared" si="11"/>
        <v>982.199697206103</v>
      </c>
      <c r="P11" s="19">
        <f t="shared" si="11"/>
        <v>887.72957248931311</v>
      </c>
      <c r="Q11" s="19">
        <f t="shared" si="11"/>
        <v>928.01049215180524</v>
      </c>
      <c r="R11" s="19">
        <f t="shared" si="11"/>
        <v>1072.8302607359997</v>
      </c>
      <c r="S11" s="19">
        <f t="shared" si="11"/>
        <v>1112.9101163999999</v>
      </c>
      <c r="T11" s="19">
        <f t="shared" si="11"/>
        <v>858.74412726003595</v>
      </c>
      <c r="U11" s="19">
        <f t="shared" si="11"/>
        <v>832.71586133006622</v>
      </c>
      <c r="V11" s="19">
        <f t="shared" si="11"/>
        <v>877.77126624725145</v>
      </c>
      <c r="W11" s="19">
        <f t="shared" si="11"/>
        <v>806.86946325015231</v>
      </c>
      <c r="X11" s="19">
        <f t="shared" ref="X11" si="12">SUM(X12:X16)</f>
        <v>968.72943127935969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558.46782903381688</v>
      </c>
      <c r="D13" s="8">
        <f>FC_IND_IS_BF_E!D13+FC_IND_IS_EA_E!D13</f>
        <v>65.073362210954784</v>
      </c>
      <c r="E13" s="8">
        <f>FC_IND_IS_BF_E!E13+FC_IND_IS_EA_E!E13</f>
        <v>35.060687021215514</v>
      </c>
      <c r="F13" s="8">
        <f>FC_IND_IS_BF_E!F13+FC_IND_IS_EA_E!F13</f>
        <v>417.97121112420962</v>
      </c>
      <c r="G13" s="8">
        <f>FC_IND_IS_BF_E!G13+FC_IND_IS_EA_E!G13</f>
        <v>310.34988131378441</v>
      </c>
      <c r="H13" s="8">
        <f>FC_IND_IS_BF_E!H13+FC_IND_IS_EA_E!H13</f>
        <v>265.29909209081575</v>
      </c>
      <c r="I13" s="8">
        <f>FC_IND_IS_BF_E!I13+FC_IND_IS_EA_E!I13</f>
        <v>710.80134107350636</v>
      </c>
      <c r="J13" s="8">
        <f>FC_IND_IS_BF_E!J13+FC_IND_IS_EA_E!J13</f>
        <v>563.18408999999986</v>
      </c>
      <c r="K13" s="8">
        <f>FC_IND_IS_BF_E!K13+FC_IND_IS_EA_E!K13</f>
        <v>738.30845324758707</v>
      </c>
      <c r="L13" s="8">
        <f>FC_IND_IS_BF_E!L13+FC_IND_IS_EA_E!L13</f>
        <v>601.16125431600017</v>
      </c>
      <c r="M13" s="8">
        <f>FC_IND_IS_BF_E!M13+FC_IND_IS_EA_E!M13</f>
        <v>898.51253004520106</v>
      </c>
      <c r="N13" s="8">
        <f>FC_IND_IS_BF_E!N13+FC_IND_IS_EA_E!N13</f>
        <v>1599.6323261739058</v>
      </c>
      <c r="O13" s="8">
        <f>FC_IND_IS_BF_E!O13+FC_IND_IS_EA_E!O13</f>
        <v>982.199697206103</v>
      </c>
      <c r="P13" s="8">
        <f>FC_IND_IS_BF_E!P13+FC_IND_IS_EA_E!P13</f>
        <v>887.72957248931311</v>
      </c>
      <c r="Q13" s="8">
        <f>FC_IND_IS_BF_E!Q13+FC_IND_IS_EA_E!Q13</f>
        <v>928.01049215180524</v>
      </c>
      <c r="R13" s="8">
        <f>FC_IND_IS_BF_E!R13+FC_IND_IS_EA_E!R13</f>
        <v>1072.8302607359997</v>
      </c>
      <c r="S13" s="8">
        <f>FC_IND_IS_BF_E!S13+FC_IND_IS_EA_E!S13</f>
        <v>1112.9101163999999</v>
      </c>
      <c r="T13" s="8">
        <f>FC_IND_IS_BF_E!T13+FC_IND_IS_EA_E!T13</f>
        <v>858.74412726003595</v>
      </c>
      <c r="U13" s="8">
        <f>FC_IND_IS_BF_E!U13+FC_IND_IS_EA_E!U13</f>
        <v>832.71586133006622</v>
      </c>
      <c r="V13" s="8">
        <f>FC_IND_IS_BF_E!V13+FC_IND_IS_EA_E!V13</f>
        <v>877.77126624725145</v>
      </c>
      <c r="W13" s="8">
        <f>FC_IND_IS_BF_E!W13+FC_IND_IS_EA_E!W13</f>
        <v>806.86946325015231</v>
      </c>
      <c r="X13" s="8">
        <f>FC_IND_IS_BF_E!X13+FC_IND_IS_EA_E!X13</f>
        <v>968.72943127935969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3293.7049440000001</v>
      </c>
      <c r="D17" s="27">
        <f t="shared" ref="D17:W17" si="14">SUM(D18:D21)</f>
        <v>3150.2242079999996</v>
      </c>
      <c r="E17" s="27">
        <f t="shared" si="14"/>
        <v>3684.3960959999995</v>
      </c>
      <c r="F17" s="27">
        <f t="shared" si="14"/>
        <v>4521.5069759999997</v>
      </c>
      <c r="G17" s="27">
        <f t="shared" si="14"/>
        <v>4692.7673279999981</v>
      </c>
      <c r="H17" s="27">
        <f t="shared" si="14"/>
        <v>5050.6393680000001</v>
      </c>
      <c r="I17" s="27">
        <f t="shared" si="14"/>
        <v>4832.140104000001</v>
      </c>
      <c r="J17" s="27">
        <f t="shared" si="14"/>
        <v>4773.8030399999998</v>
      </c>
      <c r="K17" s="27">
        <f t="shared" si="14"/>
        <v>3670.3071359999994</v>
      </c>
      <c r="L17" s="27">
        <f t="shared" si="14"/>
        <v>1863.0347759999997</v>
      </c>
      <c r="M17" s="27">
        <f t="shared" si="14"/>
        <v>1865.2402079999999</v>
      </c>
      <c r="N17" s="27">
        <f t="shared" si="14"/>
        <v>1534.2603119999994</v>
      </c>
      <c r="O17" s="27">
        <f t="shared" si="14"/>
        <v>2051.4003120000002</v>
      </c>
      <c r="P17" s="27">
        <f t="shared" si="14"/>
        <v>2130.1796880000002</v>
      </c>
      <c r="Q17" s="27">
        <f t="shared" si="14"/>
        <v>1890.1995840000006</v>
      </c>
      <c r="R17" s="27">
        <f t="shared" si="14"/>
        <v>1839.5002079999997</v>
      </c>
      <c r="S17" s="27">
        <f t="shared" si="14"/>
        <v>1730.5601039999995</v>
      </c>
      <c r="T17" s="27">
        <f t="shared" si="14"/>
        <v>1635.4325519999998</v>
      </c>
      <c r="U17" s="27">
        <f t="shared" si="14"/>
        <v>1611.2219760000007</v>
      </c>
      <c r="V17" s="27">
        <f t="shared" si="14"/>
        <v>1613.2793040000006</v>
      </c>
      <c r="W17" s="27">
        <f t="shared" si="14"/>
        <v>1578.6473039999998</v>
      </c>
      <c r="X17" s="27">
        <f t="shared" ref="X17" si="15">SUM(X18:X21)</f>
        <v>1638.0374400000003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294.86483999999996</v>
      </c>
      <c r="D19" s="8">
        <f>FC_IND_IS_BF_E!D19+FC_IND_IS_EA_E!D19</f>
        <v>175.30451999999997</v>
      </c>
      <c r="E19" s="8">
        <f>FC_IND_IS_BF_E!E19+FC_IND_IS_EA_E!E19</f>
        <v>243.55620000000005</v>
      </c>
      <c r="F19" s="8">
        <f>FC_IND_IS_BF_E!F19+FC_IND_IS_EA_E!F19</f>
        <v>173.26656</v>
      </c>
      <c r="G19" s="8">
        <f>FC_IND_IS_BF_E!G19+FC_IND_IS_EA_E!G19</f>
        <v>192.16763999999995</v>
      </c>
      <c r="H19" s="8">
        <f>FC_IND_IS_BF_E!H19+FC_IND_IS_EA_E!H19</f>
        <v>220.61915999999988</v>
      </c>
      <c r="I19" s="8">
        <f>FC_IND_IS_BF_E!I19+FC_IND_IS_EA_E!I19</f>
        <v>239.24051999999995</v>
      </c>
      <c r="J19" s="8">
        <f>FC_IND_IS_BF_E!J19+FC_IND_IS_EA_E!J19</f>
        <v>196.76304000000002</v>
      </c>
      <c r="K19" s="8">
        <f>FC_IND_IS_BF_E!K19+FC_IND_IS_EA_E!K19</f>
        <v>72.687240000000003</v>
      </c>
      <c r="L19" s="8">
        <f>FC_IND_IS_BF_E!L19+FC_IND_IS_EA_E!L19</f>
        <v>25.614360000000001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2998.8401040000003</v>
      </c>
      <c r="D20" s="8">
        <f>FC_IND_IS_BF_E!D20+FC_IND_IS_EA_E!D20</f>
        <v>2974.9196879999995</v>
      </c>
      <c r="E20" s="8">
        <f>FC_IND_IS_BF_E!E20+FC_IND_IS_EA_E!E20</f>
        <v>3440.8398959999995</v>
      </c>
      <c r="F20" s="8">
        <f>FC_IND_IS_BF_E!F20+FC_IND_IS_EA_E!F20</f>
        <v>4348.2404159999996</v>
      </c>
      <c r="G20" s="8">
        <f>FC_IND_IS_BF_E!G20+FC_IND_IS_EA_E!G20</f>
        <v>4500.5996879999984</v>
      </c>
      <c r="H20" s="8">
        <f>FC_IND_IS_BF_E!H20+FC_IND_IS_EA_E!H20</f>
        <v>4830.0202079999999</v>
      </c>
      <c r="I20" s="8">
        <f>FC_IND_IS_BF_E!I20+FC_IND_IS_EA_E!I20</f>
        <v>4592.8995840000007</v>
      </c>
      <c r="J20" s="8">
        <f>FC_IND_IS_BF_E!J20+FC_IND_IS_EA_E!J20</f>
        <v>4577.04</v>
      </c>
      <c r="K20" s="8">
        <f>FC_IND_IS_BF_E!K20+FC_IND_IS_EA_E!K20</f>
        <v>3597.6198959999992</v>
      </c>
      <c r="L20" s="8">
        <f>FC_IND_IS_BF_E!L20+FC_IND_IS_EA_E!L20</f>
        <v>1837.4204159999997</v>
      </c>
      <c r="M20" s="8">
        <f>FC_IND_IS_BF_E!M20+FC_IND_IS_EA_E!M20</f>
        <v>1865.2402079999999</v>
      </c>
      <c r="N20" s="8">
        <f>FC_IND_IS_BF_E!N20+FC_IND_IS_EA_E!N20</f>
        <v>1534.2603119999994</v>
      </c>
      <c r="O20" s="8">
        <f>FC_IND_IS_BF_E!O20+FC_IND_IS_EA_E!O20</f>
        <v>2051.4003120000002</v>
      </c>
      <c r="P20" s="8">
        <f>FC_IND_IS_BF_E!P20+FC_IND_IS_EA_E!P20</f>
        <v>2130.1796880000002</v>
      </c>
      <c r="Q20" s="8">
        <f>FC_IND_IS_BF_E!Q20+FC_IND_IS_EA_E!Q20</f>
        <v>1890.1995840000006</v>
      </c>
      <c r="R20" s="8">
        <f>FC_IND_IS_BF_E!R20+FC_IND_IS_EA_E!R20</f>
        <v>1839.5002079999997</v>
      </c>
      <c r="S20" s="8">
        <f>FC_IND_IS_BF_E!S20+FC_IND_IS_EA_E!S20</f>
        <v>1730.5601039999995</v>
      </c>
      <c r="T20" s="8">
        <f>FC_IND_IS_BF_E!T20+FC_IND_IS_EA_E!T20</f>
        <v>1635.4325519999998</v>
      </c>
      <c r="U20" s="8">
        <f>FC_IND_IS_BF_E!U20+FC_IND_IS_EA_E!U20</f>
        <v>1611.2219760000007</v>
      </c>
      <c r="V20" s="8">
        <f>FC_IND_IS_BF_E!V20+FC_IND_IS_EA_E!V20</f>
        <v>1613.2793040000006</v>
      </c>
      <c r="W20" s="8">
        <f>FC_IND_IS_BF_E!W20+FC_IND_IS_EA_E!W20</f>
        <v>1578.6473039999998</v>
      </c>
      <c r="X20" s="8">
        <f>FC_IND_IS_BF_E!X20+FC_IND_IS_EA_E!X20</f>
        <v>1638.0374400000003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523.65351987000008</v>
      </c>
      <c r="D26" s="27">
        <f t="shared" ref="D26:W26" si="20">SUM(D27,D33)</f>
        <v>439.84678400999996</v>
      </c>
      <c r="E26" s="27">
        <f t="shared" si="20"/>
        <v>349.57113542999997</v>
      </c>
      <c r="F26" s="27">
        <f t="shared" si="20"/>
        <v>293.33058768000018</v>
      </c>
      <c r="G26" s="27">
        <f t="shared" si="20"/>
        <v>370.63386189000005</v>
      </c>
      <c r="H26" s="27">
        <f t="shared" si="20"/>
        <v>507.44526354000016</v>
      </c>
      <c r="I26" s="27">
        <f t="shared" si="20"/>
        <v>596.56353066000008</v>
      </c>
      <c r="J26" s="27">
        <f t="shared" si="20"/>
        <v>69.008836950000003</v>
      </c>
      <c r="K26" s="27">
        <f t="shared" si="20"/>
        <v>32.81036301000001</v>
      </c>
      <c r="L26" s="27">
        <f t="shared" si="20"/>
        <v>94.017465449999989</v>
      </c>
      <c r="M26" s="27">
        <f t="shared" si="20"/>
        <v>4.8986718299999996</v>
      </c>
      <c r="N26" s="27">
        <f t="shared" si="20"/>
        <v>7.2885079800000003</v>
      </c>
      <c r="O26" s="27">
        <f t="shared" si="20"/>
        <v>7.3767599100000023</v>
      </c>
      <c r="P26" s="27">
        <f t="shared" si="20"/>
        <v>9.2853710100000022</v>
      </c>
      <c r="Q26" s="27">
        <f t="shared" si="20"/>
        <v>9.4333004999999979</v>
      </c>
      <c r="R26" s="27">
        <f t="shared" si="20"/>
        <v>14.904130409999997</v>
      </c>
      <c r="S26" s="27">
        <f t="shared" si="20"/>
        <v>14.904130409999995</v>
      </c>
      <c r="T26" s="27">
        <f t="shared" si="20"/>
        <v>13.691261520000001</v>
      </c>
      <c r="U26" s="27">
        <f t="shared" si="20"/>
        <v>2.0504175300000003</v>
      </c>
      <c r="V26" s="27">
        <f t="shared" si="20"/>
        <v>0.48813759000000018</v>
      </c>
      <c r="W26" s="27">
        <f t="shared" si="20"/>
        <v>0.91456587</v>
      </c>
      <c r="X26" s="27">
        <f t="shared" ref="X26" si="21">SUM(X27,X33)</f>
        <v>1.2132433800000002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523.65351987000008</v>
      </c>
      <c r="D33" s="19">
        <f t="shared" ref="D33:W33" si="26">SUM(D34:D50)</f>
        <v>439.84678400999996</v>
      </c>
      <c r="E33" s="19">
        <f t="shared" si="26"/>
        <v>349.57113542999997</v>
      </c>
      <c r="F33" s="19">
        <f t="shared" si="26"/>
        <v>293.33058768000018</v>
      </c>
      <c r="G33" s="19">
        <f t="shared" si="26"/>
        <v>370.63386189000005</v>
      </c>
      <c r="H33" s="19">
        <f t="shared" si="26"/>
        <v>507.44526354000016</v>
      </c>
      <c r="I33" s="19">
        <f t="shared" si="26"/>
        <v>596.56353066000008</v>
      </c>
      <c r="J33" s="19">
        <f t="shared" si="26"/>
        <v>69.008836950000003</v>
      </c>
      <c r="K33" s="19">
        <f t="shared" si="26"/>
        <v>32.81036301000001</v>
      </c>
      <c r="L33" s="19">
        <f t="shared" si="26"/>
        <v>94.017465449999989</v>
      </c>
      <c r="M33" s="19">
        <f t="shared" si="26"/>
        <v>4.8986718299999996</v>
      </c>
      <c r="N33" s="19">
        <f t="shared" si="26"/>
        <v>7.2885079800000003</v>
      </c>
      <c r="O33" s="19">
        <f t="shared" si="26"/>
        <v>7.3767599100000023</v>
      </c>
      <c r="P33" s="19">
        <f t="shared" si="26"/>
        <v>9.2853710100000022</v>
      </c>
      <c r="Q33" s="19">
        <f t="shared" si="26"/>
        <v>9.4333004999999979</v>
      </c>
      <c r="R33" s="19">
        <f t="shared" si="26"/>
        <v>14.904130409999997</v>
      </c>
      <c r="S33" s="19">
        <f t="shared" si="26"/>
        <v>14.904130409999995</v>
      </c>
      <c r="T33" s="19">
        <f t="shared" si="26"/>
        <v>13.691261520000001</v>
      </c>
      <c r="U33" s="19">
        <f t="shared" si="26"/>
        <v>2.0504175300000003</v>
      </c>
      <c r="V33" s="19">
        <f t="shared" si="26"/>
        <v>0.48813759000000018</v>
      </c>
      <c r="W33" s="19">
        <f t="shared" si="26"/>
        <v>0.91456587</v>
      </c>
      <c r="X33" s="19">
        <f t="shared" ref="X33" si="27">SUM(X34:X50)</f>
        <v>1.2132433800000002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2.2780172699999999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4.7873970000000016E-2</v>
      </c>
      <c r="V36" s="8">
        <f>FC_IND_IS_BF_E!V36+FC_IND_IS_EA_E!V36</f>
        <v>5.9288759999999996E-2</v>
      </c>
      <c r="W36" s="8">
        <f>FC_IND_IS_BF_E!W36+FC_IND_IS_EA_E!W36</f>
        <v>0.11397753000000002</v>
      </c>
      <c r="X36" s="8">
        <f>FC_IND_IS_BF_E!X36+FC_IND_IS_EA_E!X36</f>
        <v>8.1947969999999995E-2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2.3025756599999991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2.2705798500000003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5.8752539999999992E-2</v>
      </c>
      <c r="U37" s="8">
        <f>FC_IND_IS_BF_E!U37+FC_IND_IS_EA_E!U37</f>
        <v>2.0394990000000002E-2</v>
      </c>
      <c r="V37" s="8">
        <f>FC_IND_IS_BF_E!V37+FC_IND_IS_EA_E!V37</f>
        <v>1.5904350000000001E-2</v>
      </c>
      <c r="W37" s="8">
        <f>FC_IND_IS_BF_E!W37+FC_IND_IS_EA_E!W37</f>
        <v>1.12266E-2</v>
      </c>
      <c r="X37" s="8">
        <f>FC_IND_IS_BF_E!X37+FC_IND_IS_EA_E!X37</f>
        <v>3.6112230000000002E-2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2.3295599999999992E-3</v>
      </c>
      <c r="U41" s="8">
        <f>FC_IND_IS_BF_E!U41+FC_IND_IS_EA_E!U41</f>
        <v>2.3295599999999992E-3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38.235577770000006</v>
      </c>
      <c r="D43" s="8">
        <f>FC_IND_IS_BF_E!D43+FC_IND_IS_EA_E!D43</f>
        <v>69.302047229999999</v>
      </c>
      <c r="E43" s="8">
        <f>FC_IND_IS_BF_E!E43+FC_IND_IS_EA_E!E43</f>
        <v>7.1691083100000004</v>
      </c>
      <c r="F43" s="8">
        <f>FC_IND_IS_BF_E!F43+FC_IND_IS_EA_E!F43</f>
        <v>9.5589444599999993</v>
      </c>
      <c r="G43" s="8">
        <f>FC_IND_IS_BF_E!G43+FC_IND_IS_EA_E!G43</f>
        <v>4.7794722299999997</v>
      </c>
      <c r="H43" s="8">
        <f>FC_IND_IS_BF_E!H43+FC_IND_IS_EA_E!H43</f>
        <v>11.94858054</v>
      </c>
      <c r="I43" s="8">
        <f>FC_IND_IS_BF_E!I43+FC_IND_IS_EA_E!I43</f>
        <v>11.94858054</v>
      </c>
      <c r="J43" s="8">
        <f>FC_IND_IS_BF_E!J43+FC_IND_IS_EA_E!J43</f>
        <v>4.7794722299999997</v>
      </c>
      <c r="K43" s="8">
        <f>FC_IND_IS_BF_E!K43+FC_IND_IS_EA_E!K43</f>
        <v>2.3896360799999998</v>
      </c>
      <c r="L43" s="8">
        <f>FC_IND_IS_BF_E!L43+FC_IND_IS_EA_E!L43</f>
        <v>2.3896360799999994</v>
      </c>
      <c r="M43" s="8">
        <f>FC_IND_IS_BF_E!M43+FC_IND_IS_EA_E!M43</f>
        <v>2.3896360799999994</v>
      </c>
      <c r="N43" s="8">
        <f>FC_IND_IS_BF_E!N43+FC_IND_IS_EA_E!N43</f>
        <v>4.7794722299999997</v>
      </c>
      <c r="O43" s="8">
        <f>FC_IND_IS_BF_E!O43+FC_IND_IS_EA_E!O43</f>
        <v>2.3584251599999999</v>
      </c>
      <c r="P43" s="8">
        <f>FC_IND_IS_BF_E!P43+FC_IND_IS_EA_E!P43</f>
        <v>4.7166502500000007</v>
      </c>
      <c r="Q43" s="8">
        <f>FC_IND_IS_BF_E!Q43+FC_IND_IS_EA_E!Q43</f>
        <v>9.4333004999999979</v>
      </c>
      <c r="R43" s="8">
        <f>FC_IND_IS_BF_E!R43+FC_IND_IS_EA_E!R43</f>
        <v>2.3584251599999999</v>
      </c>
      <c r="S43" s="8">
        <f>FC_IND_IS_BF_E!S43+FC_IND_IS_EA_E!S43</f>
        <v>2.3584251599999999</v>
      </c>
      <c r="T43" s="8">
        <f>FC_IND_IS_BF_E!T43+FC_IND_IS_EA_E!T43</f>
        <v>1.6367726699999996</v>
      </c>
      <c r="U43" s="8">
        <f>FC_IND_IS_BF_E!U43+FC_IND_IS_EA_E!U43</f>
        <v>0.31370976000000006</v>
      </c>
      <c r="V43" s="8">
        <f>FC_IND_IS_BF_E!V43+FC_IND_IS_EA_E!V43</f>
        <v>0.41294448000000017</v>
      </c>
      <c r="W43" s="8">
        <f>FC_IND_IS_BF_E!W43+FC_IND_IS_EA_E!W43</f>
        <v>0.77887251000000002</v>
      </c>
      <c r="X43" s="8">
        <f>FC_IND_IS_BF_E!X43+FC_IND_IS_EA_E!X43</f>
        <v>1.0951831800000003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483.11536644000006</v>
      </c>
      <c r="D44" s="8">
        <f>FC_IND_IS_BF_E!D44+FC_IND_IS_EA_E!D44</f>
        <v>370.54473677999994</v>
      </c>
      <c r="E44" s="8">
        <f>FC_IND_IS_BF_E!E44+FC_IND_IS_EA_E!E44</f>
        <v>342.40202711999996</v>
      </c>
      <c r="F44" s="8">
        <f>FC_IND_IS_BF_E!F44+FC_IND_IS_EA_E!F44</f>
        <v>283.77164322000016</v>
      </c>
      <c r="G44" s="8">
        <f>FC_IND_IS_BF_E!G44+FC_IND_IS_EA_E!G44</f>
        <v>365.85438966000004</v>
      </c>
      <c r="H44" s="8">
        <f>FC_IND_IS_BF_E!H44+FC_IND_IS_EA_E!H44</f>
        <v>485.46054000000015</v>
      </c>
      <c r="I44" s="8">
        <f>FC_IND_IS_BF_E!I44+FC_IND_IS_EA_E!I44</f>
        <v>574.57880712000008</v>
      </c>
      <c r="J44" s="8">
        <f>FC_IND_IS_BF_E!J44+FC_IND_IS_EA_E!J44</f>
        <v>46.904307120000006</v>
      </c>
      <c r="K44" s="8">
        <f>FC_IND_IS_BF_E!K44+FC_IND_IS_EA_E!K44</f>
        <v>28.142709660000008</v>
      </c>
      <c r="L44" s="8">
        <f>FC_IND_IS_BF_E!L44+FC_IND_IS_EA_E!L44</f>
        <v>89.118267119999985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4.5687207600000015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10.036143000000003</v>
      </c>
      <c r="I48" s="8">
        <f>FC_IND_IS_BF_E!I48+FC_IND_IS_EA_E!I48</f>
        <v>10.036143000000001</v>
      </c>
      <c r="J48" s="8">
        <f>FC_IND_IS_BF_E!J48+FC_IND_IS_EA_E!J48</f>
        <v>15.054477749999997</v>
      </c>
      <c r="K48" s="8">
        <f>FC_IND_IS_BF_E!K48+FC_IND_IS_EA_E!K48</f>
        <v>0</v>
      </c>
      <c r="L48" s="8">
        <f>FC_IND_IS_BF_E!L48+FC_IND_IS_EA_E!L48</f>
        <v>2.5095622499999997</v>
      </c>
      <c r="M48" s="8">
        <f>FC_IND_IS_BF_E!M48+FC_IND_IS_EA_E!M48</f>
        <v>2.5090357500000007</v>
      </c>
      <c r="N48" s="8">
        <f>FC_IND_IS_BF_E!N48+FC_IND_IS_EA_E!N48</f>
        <v>2.5090357500000007</v>
      </c>
      <c r="O48" s="8">
        <f>FC_IND_IS_BF_E!O48+FC_IND_IS_EA_E!O48</f>
        <v>5.018334750000002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12.545705249999997</v>
      </c>
      <c r="S48" s="8">
        <f>FC_IND_IS_BF_E!S48+FC_IND_IS_EA_E!S48</f>
        <v>12.545705249999996</v>
      </c>
      <c r="T48" s="8">
        <f>FC_IND_IS_BF_E!T48+FC_IND_IS_EA_E!T48</f>
        <v>11.993406750000002</v>
      </c>
      <c r="U48" s="8">
        <f>FC_IND_IS_BF_E!U48+FC_IND_IS_EA_E!U48</f>
        <v>1.6661092500000001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1.0489229999999999E-2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1475.1925848000001</v>
      </c>
      <c r="D51" s="27">
        <f>FC_IND_IS_BF_E!D51+FC_IND_IS_EA_E!D51</f>
        <v>1334.617317</v>
      </c>
      <c r="E51" s="27">
        <f>FC_IND_IS_BF_E!E51+FC_IND_IS_EA_E!E51</f>
        <v>1169.2736748</v>
      </c>
      <c r="F51" s="27">
        <f>FC_IND_IS_BF_E!F51+FC_IND_IS_EA_E!F51</f>
        <v>1151.1028286999999</v>
      </c>
      <c r="G51" s="27">
        <f>FC_IND_IS_BF_E!G51+FC_IND_IS_EA_E!G51</f>
        <v>1252.4983614</v>
      </c>
      <c r="H51" s="27">
        <f>FC_IND_IS_BF_E!H51+FC_IND_IS_EA_E!H51</f>
        <v>1110.7436471999999</v>
      </c>
      <c r="I51" s="27">
        <f>FC_IND_IS_BF_E!I51+FC_IND_IS_EA_E!I51</f>
        <v>1081.8103527000003</v>
      </c>
      <c r="J51" s="27">
        <f>FC_IND_IS_BF_E!J51+FC_IND_IS_EA_E!J51</f>
        <v>1206.5368095000001</v>
      </c>
      <c r="K51" s="27">
        <f>FC_IND_IS_BF_E!K51+FC_IND_IS_EA_E!K51</f>
        <v>1120.8426569999999</v>
      </c>
      <c r="L51" s="27">
        <f>FC_IND_IS_BF_E!L51+FC_IND_IS_EA_E!L51</f>
        <v>730.48275630000023</v>
      </c>
      <c r="M51" s="27">
        <f>FC_IND_IS_BF_E!M51+FC_IND_IS_EA_E!M51</f>
        <v>812.41742340000019</v>
      </c>
      <c r="N51" s="27">
        <f>FC_IND_IS_BF_E!N51+FC_IND_IS_EA_E!N51</f>
        <v>878.24527560000001</v>
      </c>
      <c r="O51" s="27">
        <f>FC_IND_IS_BF_E!O51+FC_IND_IS_EA_E!O51</f>
        <v>777.18146220000017</v>
      </c>
      <c r="P51" s="27">
        <f>FC_IND_IS_BF_E!P51+FC_IND_IS_EA_E!P51</f>
        <v>884.62165770000001</v>
      </c>
      <c r="Q51" s="27">
        <f>FC_IND_IS_BF_E!Q51+FC_IND_IS_EA_E!Q51</f>
        <v>978.35078880000003</v>
      </c>
      <c r="R51" s="27">
        <f>FC_IND_IS_BF_E!R51+FC_IND_IS_EA_E!R51</f>
        <v>983.65829759999997</v>
      </c>
      <c r="S51" s="27">
        <f>FC_IND_IS_BF_E!S51+FC_IND_IS_EA_E!S51</f>
        <v>833.24202389999994</v>
      </c>
      <c r="T51" s="27">
        <f>FC_IND_IS_BF_E!T51+FC_IND_IS_EA_E!T51</f>
        <v>852.41657888639975</v>
      </c>
      <c r="U51" s="27">
        <f>FC_IND_IS_BF_E!U51+FC_IND_IS_EA_E!U51</f>
        <v>569.83802855760007</v>
      </c>
      <c r="V51" s="27">
        <f>FC_IND_IS_BF_E!V51+FC_IND_IS_EA_E!V51</f>
        <v>511.54978746960012</v>
      </c>
      <c r="W51" s="27">
        <f>FC_IND_IS_BF_E!W51+FC_IND_IS_EA_E!W51</f>
        <v>469.365854958</v>
      </c>
      <c r="X51" s="27">
        <f>FC_IND_IS_BF_E!X51+FC_IND_IS_EA_E!X51</f>
        <v>427.29912993240009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32.1748713</v>
      </c>
      <c r="D52" s="27">
        <f t="shared" ref="D52:W52" si="29">SUM(D53:D54)</f>
        <v>33.569078400000002</v>
      </c>
      <c r="E52" s="27">
        <f t="shared" si="29"/>
        <v>32.1748713</v>
      </c>
      <c r="F52" s="27">
        <f t="shared" si="29"/>
        <v>10.081457100000002</v>
      </c>
      <c r="G52" s="27">
        <f t="shared" si="29"/>
        <v>37.752085799999996</v>
      </c>
      <c r="H52" s="27">
        <f t="shared" si="29"/>
        <v>29.064835800000004</v>
      </c>
      <c r="I52" s="27">
        <f t="shared" si="29"/>
        <v>24.131250000000001</v>
      </c>
      <c r="J52" s="27">
        <f t="shared" si="29"/>
        <v>20.162914199999999</v>
      </c>
      <c r="K52" s="27">
        <f t="shared" si="29"/>
        <v>76.791042900000036</v>
      </c>
      <c r="L52" s="27">
        <f t="shared" si="29"/>
        <v>10.725085799999997</v>
      </c>
      <c r="M52" s="27">
        <f t="shared" si="29"/>
        <v>11.261378700000003</v>
      </c>
      <c r="N52" s="27">
        <f t="shared" si="29"/>
        <v>14.157128700000005</v>
      </c>
      <c r="O52" s="27">
        <f t="shared" si="29"/>
        <v>7.8293357999999973</v>
      </c>
      <c r="P52" s="27">
        <f t="shared" si="29"/>
        <v>3.5393786999999999</v>
      </c>
      <c r="Q52" s="27">
        <f t="shared" si="29"/>
        <v>4.6115783999999991</v>
      </c>
      <c r="R52" s="27">
        <f t="shared" si="29"/>
        <v>4.2899571000000005</v>
      </c>
      <c r="S52" s="27">
        <f t="shared" si="29"/>
        <v>3.8610000000000002</v>
      </c>
      <c r="T52" s="27">
        <f t="shared" si="29"/>
        <v>4.7231613000000019</v>
      </c>
      <c r="U52" s="27">
        <f t="shared" si="29"/>
        <v>4.8926591999999989</v>
      </c>
      <c r="V52" s="27">
        <f t="shared" si="29"/>
        <v>4.4088759000000008</v>
      </c>
      <c r="W52" s="27">
        <f t="shared" si="29"/>
        <v>2.0015423999999999</v>
      </c>
      <c r="X52" s="27">
        <f t="shared" ref="X52" si="30">SUM(X53:X54)</f>
        <v>1.5745158000000008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32.1748713</v>
      </c>
      <c r="D53" s="8">
        <f>FC_IND_IS_BF_E!D53+FC_IND_IS_EA_E!D53</f>
        <v>33.569078400000002</v>
      </c>
      <c r="E53" s="8">
        <f>FC_IND_IS_BF_E!E53+FC_IND_IS_EA_E!E53</f>
        <v>32.1748713</v>
      </c>
      <c r="F53" s="8">
        <f>FC_IND_IS_BF_E!F53+FC_IND_IS_EA_E!F53</f>
        <v>10.081457100000002</v>
      </c>
      <c r="G53" s="8">
        <f>FC_IND_IS_BF_E!G53+FC_IND_IS_EA_E!G53</f>
        <v>37.752085799999996</v>
      </c>
      <c r="H53" s="8">
        <f>FC_IND_IS_BF_E!H53+FC_IND_IS_EA_E!H53</f>
        <v>29.064835800000004</v>
      </c>
      <c r="I53" s="8">
        <f>FC_IND_IS_BF_E!I53+FC_IND_IS_EA_E!I53</f>
        <v>24.131250000000001</v>
      </c>
      <c r="J53" s="8">
        <f>FC_IND_IS_BF_E!J53+FC_IND_IS_EA_E!J53</f>
        <v>20.162914199999999</v>
      </c>
      <c r="K53" s="8">
        <f>FC_IND_IS_BF_E!K53+FC_IND_IS_EA_E!K53</f>
        <v>76.791042900000036</v>
      </c>
      <c r="L53" s="8">
        <f>FC_IND_IS_BF_E!L53+FC_IND_IS_EA_E!L53</f>
        <v>10.725085799999997</v>
      </c>
      <c r="M53" s="8">
        <f>FC_IND_IS_BF_E!M53+FC_IND_IS_EA_E!M53</f>
        <v>11.261378700000003</v>
      </c>
      <c r="N53" s="8">
        <f>FC_IND_IS_BF_E!N53+FC_IND_IS_EA_E!N53</f>
        <v>14.157128700000005</v>
      </c>
      <c r="O53" s="8">
        <f>FC_IND_IS_BF_E!O53+FC_IND_IS_EA_E!O53</f>
        <v>7.8293357999999973</v>
      </c>
      <c r="P53" s="8">
        <f>FC_IND_IS_BF_E!P53+FC_IND_IS_EA_E!P53</f>
        <v>3.5393786999999999</v>
      </c>
      <c r="Q53" s="8">
        <f>FC_IND_IS_BF_E!Q53+FC_IND_IS_EA_E!Q53</f>
        <v>4.6115783999999991</v>
      </c>
      <c r="R53" s="8">
        <f>FC_IND_IS_BF_E!R53+FC_IND_IS_EA_E!R53</f>
        <v>4.2899571000000005</v>
      </c>
      <c r="S53" s="8">
        <f>FC_IND_IS_BF_E!S53+FC_IND_IS_EA_E!S53</f>
        <v>3.8610000000000002</v>
      </c>
      <c r="T53" s="8">
        <f>FC_IND_IS_BF_E!T53+FC_IND_IS_EA_E!T53</f>
        <v>4.7231613000000019</v>
      </c>
      <c r="U53" s="8">
        <f>FC_IND_IS_BF_E!U53+FC_IND_IS_EA_E!U53</f>
        <v>4.8926591999999989</v>
      </c>
      <c r="V53" s="8">
        <f>FC_IND_IS_BF_E!V53+FC_IND_IS_EA_E!V53</f>
        <v>4.4088759000000008</v>
      </c>
      <c r="W53" s="8">
        <f>FC_IND_IS_BF_E!W53+FC_IND_IS_EA_E!W53</f>
        <v>2.0015423999999999</v>
      </c>
      <c r="X53" s="8">
        <f>FC_IND_IS_BF_E!X53+FC_IND_IS_EA_E!X53</f>
        <v>1.5745158000000008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0.50410079999999968</v>
      </c>
      <c r="D61" s="49">
        <f t="shared" si="31"/>
        <v>0.25189919999999993</v>
      </c>
      <c r="E61" s="49">
        <f t="shared" si="31"/>
        <v>2.0161008000000002</v>
      </c>
      <c r="F61" s="49">
        <f t="shared" si="31"/>
        <v>0.50410079999999968</v>
      </c>
      <c r="G61" s="49">
        <f t="shared" si="31"/>
        <v>0</v>
      </c>
      <c r="H61" s="49">
        <f t="shared" si="31"/>
        <v>0</v>
      </c>
      <c r="I61" s="49">
        <f t="shared" si="31"/>
        <v>0.75600000000000001</v>
      </c>
      <c r="J61" s="49">
        <f t="shared" si="31"/>
        <v>0.50410079999999968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0.16813440000000002</v>
      </c>
      <c r="O61" s="49">
        <f t="shared" si="31"/>
        <v>0</v>
      </c>
      <c r="P61" s="49">
        <f t="shared" si="31"/>
        <v>8.4067199999999967E-2</v>
      </c>
      <c r="Q61" s="49">
        <f t="shared" si="31"/>
        <v>8.4067199999999995E-2</v>
      </c>
      <c r="R61" s="49">
        <f t="shared" si="31"/>
        <v>0.16813440000000002</v>
      </c>
      <c r="S61" s="49">
        <f t="shared" si="31"/>
        <v>8.4067199999999981E-2</v>
      </c>
      <c r="T61" s="49">
        <f t="shared" si="31"/>
        <v>0</v>
      </c>
      <c r="U61" s="49">
        <f t="shared" si="31"/>
        <v>1.48176E-2</v>
      </c>
      <c r="V61" s="49">
        <f t="shared" si="31"/>
        <v>7.2576000000000012E-3</v>
      </c>
      <c r="W61" s="49">
        <f t="shared" si="31"/>
        <v>7.1366399999999983E-2</v>
      </c>
      <c r="X61" s="49">
        <f t="shared" si="31"/>
        <v>0.1551312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0.50410079999999968</v>
      </c>
      <c r="D62" s="52">
        <f>FC_IND_IS_BF_E!D62+FC_IND_IS_EA_E!D62</f>
        <v>0.25189919999999993</v>
      </c>
      <c r="E62" s="52">
        <f>FC_IND_IS_BF_E!E62+FC_IND_IS_EA_E!E62</f>
        <v>2.0161008000000002</v>
      </c>
      <c r="F62" s="52">
        <f>FC_IND_IS_BF_E!F62+FC_IND_IS_EA_E!F62</f>
        <v>0.50410079999999968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0.75600000000000001</v>
      </c>
      <c r="J62" s="52">
        <f>FC_IND_IS_BF_E!J62+FC_IND_IS_EA_E!J62</f>
        <v>0.50410079999999968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0.16813440000000002</v>
      </c>
      <c r="O62" s="52">
        <f>FC_IND_IS_BF_E!O62+FC_IND_IS_EA_E!O62</f>
        <v>0</v>
      </c>
      <c r="P62" s="52">
        <f>FC_IND_IS_BF_E!P62+FC_IND_IS_EA_E!P62</f>
        <v>8.4067199999999967E-2</v>
      </c>
      <c r="Q62" s="52">
        <f>FC_IND_IS_BF_E!Q62+FC_IND_IS_EA_E!Q62</f>
        <v>8.4067199999999995E-2</v>
      </c>
      <c r="R62" s="52">
        <f>FC_IND_IS_BF_E!R62+FC_IND_IS_EA_E!R62</f>
        <v>0.16813440000000002</v>
      </c>
      <c r="S62" s="52">
        <f>FC_IND_IS_BF_E!S62+FC_IND_IS_EA_E!S62</f>
        <v>8.4067199999999981E-2</v>
      </c>
      <c r="T62" s="52">
        <f>FC_IND_IS_BF_E!T62+FC_IND_IS_EA_E!T62</f>
        <v>0</v>
      </c>
      <c r="U62" s="52">
        <f>FC_IND_IS_BF_E!U62+FC_IND_IS_EA_E!U62</f>
        <v>1.48176E-2</v>
      </c>
      <c r="V62" s="52">
        <f>FC_IND_IS_BF_E!V62+FC_IND_IS_EA_E!V62</f>
        <v>7.2576000000000012E-3</v>
      </c>
      <c r="W62" s="52">
        <f>FC_IND_IS_BF_E!W62+FC_IND_IS_EA_E!W62</f>
        <v>7.1366399999999983E-2</v>
      </c>
      <c r="X62" s="52">
        <f>FC_IND_IS_BF_E!X62+FC_IND_IS_EA_E!X62</f>
        <v>0.1551312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5469.3007925098855</v>
      </c>
      <c r="D2" s="21">
        <f t="shared" ref="D2:X2" si="0">SUM(D3,D17,D22,D25,D26,D51,D52)</f>
        <v>4695.8104570068908</v>
      </c>
      <c r="E2" s="21">
        <f t="shared" si="0"/>
        <v>5071.4501411549682</v>
      </c>
      <c r="F2" s="21">
        <f t="shared" si="0"/>
        <v>6106.8726848357601</v>
      </c>
      <c r="G2" s="21">
        <f t="shared" si="0"/>
        <v>6923.5759627702992</v>
      </c>
      <c r="H2" s="21">
        <f t="shared" si="0"/>
        <v>7492.1980341514709</v>
      </c>
      <c r="I2" s="21">
        <f t="shared" si="0"/>
        <v>7422.3028265307057</v>
      </c>
      <c r="J2" s="21">
        <f t="shared" si="0"/>
        <v>6695.701381689717</v>
      </c>
      <c r="K2" s="21">
        <f t="shared" si="0"/>
        <v>5513.348971849151</v>
      </c>
      <c r="L2" s="21">
        <f t="shared" si="0"/>
        <v>3237.4062567012952</v>
      </c>
      <c r="M2" s="21">
        <f t="shared" si="0"/>
        <v>3465.9721092576328</v>
      </c>
      <c r="N2" s="21">
        <f t="shared" si="0"/>
        <v>3980.1703868204886</v>
      </c>
      <c r="O2" s="21">
        <f t="shared" si="0"/>
        <v>3802.3301791350646</v>
      </c>
      <c r="P2" s="21">
        <f t="shared" si="0"/>
        <v>4193.5968903095882</v>
      </c>
      <c r="Q2" s="21">
        <f t="shared" si="0"/>
        <v>4009.3909334043001</v>
      </c>
      <c r="R2" s="21">
        <f t="shared" si="0"/>
        <v>4423.8859698316601</v>
      </c>
      <c r="S2" s="21">
        <f t="shared" si="0"/>
        <v>4266.0330206935005</v>
      </c>
      <c r="T2" s="21">
        <f t="shared" si="0"/>
        <v>3872.1718420913326</v>
      </c>
      <c r="U2" s="21">
        <f t="shared" si="0"/>
        <v>3369.4497710298747</v>
      </c>
      <c r="V2" s="21">
        <f t="shared" si="0"/>
        <v>3544.0441595991879</v>
      </c>
      <c r="W2" s="21">
        <f t="shared" si="0"/>
        <v>3429.7288824889588</v>
      </c>
      <c r="X2" s="21">
        <f t="shared" si="0"/>
        <v>3662.3894993232702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562.69643980286025</v>
      </c>
      <c r="D3" s="24">
        <f t="shared" ref="D3:X3" si="2">SUM(D4,D8,D11)</f>
        <v>65.073362210826517</v>
      </c>
      <c r="E3" s="24">
        <f t="shared" si="2"/>
        <v>40.248242597122825</v>
      </c>
      <c r="F3" s="24">
        <f t="shared" si="2"/>
        <v>417.97121112380472</v>
      </c>
      <c r="G3" s="24">
        <f t="shared" si="2"/>
        <v>909.99985747464211</v>
      </c>
      <c r="H3" s="24">
        <f t="shared" si="2"/>
        <v>1288.3216846533278</v>
      </c>
      <c r="I3" s="24">
        <f t="shared" si="2"/>
        <v>1459.7749000414146</v>
      </c>
      <c r="J3" s="24">
        <f t="shared" si="2"/>
        <v>1144.7028950070958</v>
      </c>
      <c r="K3" s="24">
        <f t="shared" si="2"/>
        <v>1114.9321352796212</v>
      </c>
      <c r="L3" s="24">
        <f t="shared" si="2"/>
        <v>828.55383011076992</v>
      </c>
      <c r="M3" s="24">
        <f t="shared" si="2"/>
        <v>1266.0570907236074</v>
      </c>
      <c r="N3" s="24">
        <f t="shared" si="2"/>
        <v>2197.4901665602456</v>
      </c>
      <c r="O3" s="24">
        <f t="shared" si="2"/>
        <v>1529.664848428773</v>
      </c>
      <c r="P3" s="24">
        <f t="shared" si="2"/>
        <v>1573.5957386853866</v>
      </c>
      <c r="Q3" s="24">
        <f t="shared" si="2"/>
        <v>1563.0942000951959</v>
      </c>
      <c r="R3" s="24">
        <f t="shared" si="2"/>
        <v>1893.7060313285083</v>
      </c>
      <c r="S3" s="24">
        <f t="shared" si="2"/>
        <v>1967.1506263902163</v>
      </c>
      <c r="T3" s="24">
        <f t="shared" si="2"/>
        <v>1655.747217532954</v>
      </c>
      <c r="U3" s="24">
        <f t="shared" si="2"/>
        <v>1569.2774876839362</v>
      </c>
      <c r="V3" s="24">
        <f t="shared" si="2"/>
        <v>1694.6936360799507</v>
      </c>
      <c r="W3" s="24">
        <f t="shared" si="2"/>
        <v>1580.3870459058237</v>
      </c>
      <c r="X3" s="24">
        <f t="shared" si="2"/>
        <v>1823.0250963770713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4.2286107695531143</v>
      </c>
      <c r="D4" s="19">
        <f t="shared" ref="D4:X4" si="4">SUM(D5:D7)</f>
        <v>0</v>
      </c>
      <c r="E4" s="19">
        <f t="shared" si="4"/>
        <v>2.1205791560637093</v>
      </c>
      <c r="F4" s="19">
        <f t="shared" si="4"/>
        <v>0</v>
      </c>
      <c r="G4" s="19">
        <f t="shared" si="4"/>
        <v>599.64997616117296</v>
      </c>
      <c r="H4" s="19">
        <f t="shared" si="4"/>
        <v>671.90068641646906</v>
      </c>
      <c r="I4" s="19">
        <f t="shared" si="4"/>
        <v>288.16439919580193</v>
      </c>
      <c r="J4" s="19">
        <f t="shared" si="4"/>
        <v>167.45007864198348</v>
      </c>
      <c r="K4" s="19">
        <f t="shared" si="4"/>
        <v>116.22327149783325</v>
      </c>
      <c r="L4" s="19">
        <f t="shared" si="4"/>
        <v>72.535038925928831</v>
      </c>
      <c r="M4" s="19">
        <f t="shared" si="4"/>
        <v>136.23591983944243</v>
      </c>
      <c r="N4" s="19">
        <f t="shared" si="4"/>
        <v>362.69670441205096</v>
      </c>
      <c r="O4" s="19">
        <f t="shared" si="4"/>
        <v>308.96863634808574</v>
      </c>
      <c r="P4" s="19">
        <f t="shared" si="4"/>
        <v>317.21638809314948</v>
      </c>
      <c r="Q4" s="19">
        <f t="shared" si="4"/>
        <v>234.80364712818081</v>
      </c>
      <c r="R4" s="19">
        <f t="shared" si="4"/>
        <v>253.66795806408837</v>
      </c>
      <c r="S4" s="19">
        <f t="shared" si="4"/>
        <v>271.48528878273868</v>
      </c>
      <c r="T4" s="19">
        <f t="shared" si="4"/>
        <v>276.21319721016289</v>
      </c>
      <c r="U4" s="19">
        <f t="shared" si="4"/>
        <v>249.38936933866989</v>
      </c>
      <c r="V4" s="19">
        <f t="shared" si="4"/>
        <v>257.91959254202203</v>
      </c>
      <c r="W4" s="19">
        <f t="shared" si="4"/>
        <v>249.46517104342155</v>
      </c>
      <c r="X4" s="19">
        <f t="shared" si="4"/>
        <v>242.66966479872855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12.619280197731893</v>
      </c>
      <c r="K5" s="8">
        <v>51.787875036933698</v>
      </c>
      <c r="L5" s="8">
        <v>6.192229568662234</v>
      </c>
      <c r="M5" s="8">
        <v>24.922388182137226</v>
      </c>
      <c r="N5" s="8">
        <v>135.17340949462857</v>
      </c>
      <c r="O5" s="8">
        <v>186.14666462232196</v>
      </c>
      <c r="P5" s="8">
        <v>191.68874378729686</v>
      </c>
      <c r="Q5" s="8">
        <v>191.39344693482167</v>
      </c>
      <c r="R5" s="8">
        <v>223.61305138508112</v>
      </c>
      <c r="S5" s="8">
        <v>250.05780461652139</v>
      </c>
      <c r="T5" s="8">
        <v>258.67820435085338</v>
      </c>
      <c r="U5" s="8">
        <v>235.21799723668761</v>
      </c>
      <c r="V5" s="8">
        <v>254.4074346940094</v>
      </c>
      <c r="W5" s="8">
        <v>222.45744327020984</v>
      </c>
      <c r="X5" s="8">
        <v>223.07981632193281</v>
      </c>
    </row>
    <row r="6" spans="1:24" ht="11.25" customHeight="1" x14ac:dyDescent="0.2">
      <c r="A6" s="28" t="s">
        <v>6</v>
      </c>
      <c r="B6" s="7" t="s">
        <v>7</v>
      </c>
      <c r="C6" s="8">
        <v>2.1779126319890971</v>
      </c>
      <c r="D6" s="8">
        <v>0</v>
      </c>
      <c r="E6" s="8">
        <v>0</v>
      </c>
      <c r="F6" s="8">
        <v>0</v>
      </c>
      <c r="G6" s="8">
        <v>599.64997616117296</v>
      </c>
      <c r="H6" s="8">
        <v>671.90068641646906</v>
      </c>
      <c r="I6" s="8">
        <v>288.16439919580193</v>
      </c>
      <c r="J6" s="8">
        <v>154.8307984442516</v>
      </c>
      <c r="K6" s="8">
        <v>64.435396460899554</v>
      </c>
      <c r="L6" s="8">
        <v>66.342809357266603</v>
      </c>
      <c r="M6" s="8">
        <v>111.31353165730521</v>
      </c>
      <c r="N6" s="8">
        <v>227.52329491742239</v>
      </c>
      <c r="O6" s="8">
        <v>122.8219717257638</v>
      </c>
      <c r="P6" s="8">
        <v>125.52764430585263</v>
      </c>
      <c r="Q6" s="8">
        <v>43.410200193359145</v>
      </c>
      <c r="R6" s="8">
        <v>30.054906679007239</v>
      </c>
      <c r="S6" s="8">
        <v>21.427484166217258</v>
      </c>
      <c r="T6" s="8">
        <v>17.534992859309497</v>
      </c>
      <c r="U6" s="8">
        <v>14.171372101982271</v>
      </c>
      <c r="V6" s="8">
        <v>3.5121578480126177</v>
      </c>
      <c r="W6" s="8">
        <v>27.007727773211712</v>
      </c>
      <c r="X6" s="8">
        <v>19.589848476795741</v>
      </c>
    </row>
    <row r="7" spans="1:24" ht="11.25" customHeight="1" x14ac:dyDescent="0.2">
      <c r="A7" s="28" t="s">
        <v>8</v>
      </c>
      <c r="B7" s="7" t="s">
        <v>9</v>
      </c>
      <c r="C7" s="8">
        <v>2.0506981375640172</v>
      </c>
      <c r="D7" s="8">
        <v>0</v>
      </c>
      <c r="E7" s="8">
        <v>2.1205791560637093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3.0669764199166623</v>
      </c>
      <c r="F8" s="19">
        <f t="shared" si="5"/>
        <v>0</v>
      </c>
      <c r="G8" s="19">
        <f t="shared" si="5"/>
        <v>0</v>
      </c>
      <c r="H8" s="19">
        <f t="shared" si="5"/>
        <v>351.1219061462146</v>
      </c>
      <c r="I8" s="19">
        <f t="shared" si="5"/>
        <v>460.80915977260696</v>
      </c>
      <c r="J8" s="19">
        <f t="shared" si="5"/>
        <v>414.06872636601094</v>
      </c>
      <c r="K8" s="19">
        <f t="shared" si="5"/>
        <v>260.40041053557366</v>
      </c>
      <c r="L8" s="19">
        <f t="shared" si="5"/>
        <v>154.85753686975332</v>
      </c>
      <c r="M8" s="19">
        <f t="shared" si="5"/>
        <v>231.30864084082651</v>
      </c>
      <c r="N8" s="19">
        <f t="shared" si="5"/>
        <v>235.16113597688772</v>
      </c>
      <c r="O8" s="19">
        <f t="shared" si="5"/>
        <v>238.49651487722286</v>
      </c>
      <c r="P8" s="19">
        <f t="shared" si="5"/>
        <v>368.64977810433089</v>
      </c>
      <c r="Q8" s="19">
        <f t="shared" si="5"/>
        <v>400.28006081666757</v>
      </c>
      <c r="R8" s="19">
        <f t="shared" si="5"/>
        <v>567.20781253104542</v>
      </c>
      <c r="S8" s="19">
        <f t="shared" si="5"/>
        <v>582.75522120971766</v>
      </c>
      <c r="T8" s="19">
        <f t="shared" si="5"/>
        <v>520.789893064539</v>
      </c>
      <c r="U8" s="19">
        <f t="shared" si="5"/>
        <v>487.1722570180354</v>
      </c>
      <c r="V8" s="19">
        <f t="shared" si="5"/>
        <v>559.0027772926037</v>
      </c>
      <c r="W8" s="19">
        <f t="shared" si="5"/>
        <v>524.05241161413699</v>
      </c>
      <c r="X8" s="19">
        <f t="shared" si="5"/>
        <v>611.62600030066085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351.1219061462146</v>
      </c>
      <c r="I9" s="8">
        <v>460.80915977260696</v>
      </c>
      <c r="J9" s="8">
        <v>414.06872636601094</v>
      </c>
      <c r="K9" s="8">
        <v>260.40041053557366</v>
      </c>
      <c r="L9" s="8">
        <v>154.85753686975332</v>
      </c>
      <c r="M9" s="8">
        <v>231.30864084082651</v>
      </c>
      <c r="N9" s="8">
        <v>235.16113597688772</v>
      </c>
      <c r="O9" s="8">
        <v>238.49651487722286</v>
      </c>
      <c r="P9" s="8">
        <v>368.64977810433089</v>
      </c>
      <c r="Q9" s="8">
        <v>400.28006081666757</v>
      </c>
      <c r="R9" s="8">
        <v>567.20781253104542</v>
      </c>
      <c r="S9" s="8">
        <v>582.75522120971766</v>
      </c>
      <c r="T9" s="8">
        <v>520.789893064539</v>
      </c>
      <c r="U9" s="8">
        <v>487.1722570180354</v>
      </c>
      <c r="V9" s="8">
        <v>559.0027772926037</v>
      </c>
      <c r="W9" s="8">
        <v>524.05241161413699</v>
      </c>
      <c r="X9" s="8">
        <v>611.62600030066085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3.0669764199166623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558.46782903330711</v>
      </c>
      <c r="D11" s="19">
        <f t="shared" si="6"/>
        <v>65.073362210826517</v>
      </c>
      <c r="E11" s="19">
        <f t="shared" si="6"/>
        <v>35.060687021142456</v>
      </c>
      <c r="F11" s="19">
        <f t="shared" si="6"/>
        <v>417.97121112380472</v>
      </c>
      <c r="G11" s="19">
        <f t="shared" si="6"/>
        <v>310.34988131346915</v>
      </c>
      <c r="H11" s="19">
        <f t="shared" si="6"/>
        <v>265.29909209064402</v>
      </c>
      <c r="I11" s="19">
        <f t="shared" si="6"/>
        <v>710.80134107300569</v>
      </c>
      <c r="J11" s="19">
        <f t="shared" si="6"/>
        <v>563.18408999910127</v>
      </c>
      <c r="K11" s="19">
        <f t="shared" si="6"/>
        <v>738.3084532462143</v>
      </c>
      <c r="L11" s="19">
        <f t="shared" si="6"/>
        <v>601.16125431508783</v>
      </c>
      <c r="M11" s="19">
        <f t="shared" si="6"/>
        <v>898.51253004333842</v>
      </c>
      <c r="N11" s="19">
        <f t="shared" si="6"/>
        <v>1599.6323261713067</v>
      </c>
      <c r="O11" s="19">
        <f t="shared" si="6"/>
        <v>982.19969720346432</v>
      </c>
      <c r="P11" s="19">
        <f t="shared" si="6"/>
        <v>887.72957248790601</v>
      </c>
      <c r="Q11" s="19">
        <f t="shared" si="6"/>
        <v>928.01049215034766</v>
      </c>
      <c r="R11" s="19">
        <f t="shared" si="6"/>
        <v>1072.8302607333744</v>
      </c>
      <c r="S11" s="19">
        <f t="shared" si="6"/>
        <v>1112.91011639776</v>
      </c>
      <c r="T11" s="19">
        <f t="shared" si="6"/>
        <v>858.74412725825209</v>
      </c>
      <c r="U11" s="19">
        <f t="shared" si="6"/>
        <v>832.71586132723098</v>
      </c>
      <c r="V11" s="19">
        <f t="shared" si="6"/>
        <v>877.77126624532502</v>
      </c>
      <c r="W11" s="19">
        <f t="shared" si="6"/>
        <v>806.86946324826522</v>
      </c>
      <c r="X11" s="19">
        <f t="shared" si="6"/>
        <v>968.72943127768178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558.46782903330711</v>
      </c>
      <c r="D13" s="8">
        <v>65.073362210826517</v>
      </c>
      <c r="E13" s="8">
        <v>35.060687021142456</v>
      </c>
      <c r="F13" s="8">
        <v>417.97121112380472</v>
      </c>
      <c r="G13" s="8">
        <v>310.34988131346915</v>
      </c>
      <c r="H13" s="8">
        <v>265.29909209064402</v>
      </c>
      <c r="I13" s="8">
        <v>710.80134107300569</v>
      </c>
      <c r="J13" s="8">
        <v>563.18408999910127</v>
      </c>
      <c r="K13" s="8">
        <v>738.3084532462143</v>
      </c>
      <c r="L13" s="8">
        <v>601.16125431508783</v>
      </c>
      <c r="M13" s="8">
        <v>898.51253004333842</v>
      </c>
      <c r="N13" s="8">
        <v>1599.6323261713067</v>
      </c>
      <c r="O13" s="8">
        <v>982.19969720346432</v>
      </c>
      <c r="P13" s="8">
        <v>887.72957248790601</v>
      </c>
      <c r="Q13" s="8">
        <v>928.01049215034766</v>
      </c>
      <c r="R13" s="8">
        <v>1072.8302607333744</v>
      </c>
      <c r="S13" s="8">
        <v>1112.91011639776</v>
      </c>
      <c r="T13" s="8">
        <v>858.74412725825209</v>
      </c>
      <c r="U13" s="8">
        <v>832.71586132723098</v>
      </c>
      <c r="V13" s="8">
        <v>877.77126624532502</v>
      </c>
      <c r="W13" s="8">
        <v>806.86946324826522</v>
      </c>
      <c r="X13" s="8">
        <v>968.72943127768178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3108.9188672555374</v>
      </c>
      <c r="D17" s="27">
        <f t="shared" si="7"/>
        <v>3001.6747234551526</v>
      </c>
      <c r="E17" s="27">
        <f t="shared" si="7"/>
        <v>3577.4268920377594</v>
      </c>
      <c r="F17" s="27">
        <f t="shared" si="7"/>
        <v>4349.7974159360547</v>
      </c>
      <c r="G17" s="27">
        <f t="shared" si="7"/>
        <v>4501.4176834474438</v>
      </c>
      <c r="H17" s="27">
        <f t="shared" si="7"/>
        <v>4767.729007756775</v>
      </c>
      <c r="I17" s="27">
        <f t="shared" si="7"/>
        <v>4505.4659938300119</v>
      </c>
      <c r="J17" s="27">
        <f t="shared" si="7"/>
        <v>4446.284527208707</v>
      </c>
      <c r="K17" s="27">
        <f t="shared" si="7"/>
        <v>3366.965660061996</v>
      </c>
      <c r="L17" s="27">
        <f t="shared" si="7"/>
        <v>1702.8875537904905</v>
      </c>
      <c r="M17" s="27">
        <f t="shared" si="7"/>
        <v>1583.5367193841198</v>
      </c>
      <c r="N17" s="27">
        <f t="shared" si="7"/>
        <v>1192.7477807852531</v>
      </c>
      <c r="O17" s="27">
        <f t="shared" si="7"/>
        <v>1708.1247802639177</v>
      </c>
      <c r="P17" s="27">
        <f t="shared" si="7"/>
        <v>1903.4362842901603</v>
      </c>
      <c r="Q17" s="27">
        <f t="shared" si="7"/>
        <v>1668.8331385043821</v>
      </c>
      <c r="R17" s="27">
        <f t="shared" si="7"/>
        <v>1686.6410052968338</v>
      </c>
      <c r="S17" s="27">
        <f t="shared" si="7"/>
        <v>1583.7655750089873</v>
      </c>
      <c r="T17" s="27">
        <f t="shared" si="7"/>
        <v>1494.7289318805813</v>
      </c>
      <c r="U17" s="27">
        <f t="shared" si="7"/>
        <v>1380.7515312833179</v>
      </c>
      <c r="V17" s="27">
        <f t="shared" si="7"/>
        <v>1441.1936749505364</v>
      </c>
      <c r="W17" s="27">
        <f t="shared" si="7"/>
        <v>1453.8222373666972</v>
      </c>
      <c r="X17" s="27">
        <f t="shared" si="7"/>
        <v>1488.8121083337119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278.32209622668773</v>
      </c>
      <c r="D19" s="8">
        <v>167.03799851932263</v>
      </c>
      <c r="E19" s="8">
        <v>236.48502411249089</v>
      </c>
      <c r="F19" s="8">
        <v>166.68655803399326</v>
      </c>
      <c r="G19" s="8">
        <v>184.33192025546813</v>
      </c>
      <c r="H19" s="8">
        <v>208.26123034309123</v>
      </c>
      <c r="I19" s="8">
        <v>223.06679939059325</v>
      </c>
      <c r="J19" s="8">
        <v>183.26362712244367</v>
      </c>
      <c r="K19" s="8">
        <v>66.67982594813688</v>
      </c>
      <c r="L19" s="8">
        <v>23.412539263469444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2830.5967710288496</v>
      </c>
      <c r="D20" s="8">
        <v>2834.63672493583</v>
      </c>
      <c r="E20" s="8">
        <v>3340.9418679252685</v>
      </c>
      <c r="F20" s="8">
        <v>4183.1108579020611</v>
      </c>
      <c r="G20" s="8">
        <v>4317.0857631919753</v>
      </c>
      <c r="H20" s="8">
        <v>4559.4677774136835</v>
      </c>
      <c r="I20" s="8">
        <v>4282.3991944394184</v>
      </c>
      <c r="J20" s="8">
        <v>4263.0209000862633</v>
      </c>
      <c r="K20" s="8">
        <v>3300.285834113859</v>
      </c>
      <c r="L20" s="8">
        <v>1679.4750145270211</v>
      </c>
      <c r="M20" s="8">
        <v>1583.5367193841198</v>
      </c>
      <c r="N20" s="8">
        <v>1192.7477807852531</v>
      </c>
      <c r="O20" s="8">
        <v>1708.1247802639177</v>
      </c>
      <c r="P20" s="8">
        <v>1903.4362842901603</v>
      </c>
      <c r="Q20" s="8">
        <v>1668.8331385043821</v>
      </c>
      <c r="R20" s="8">
        <v>1686.6410052968338</v>
      </c>
      <c r="S20" s="8">
        <v>1583.7655750089873</v>
      </c>
      <c r="T20" s="8">
        <v>1494.7289318805813</v>
      </c>
      <c r="U20" s="8">
        <v>1380.7515312833179</v>
      </c>
      <c r="V20" s="8">
        <v>1441.1936749505364</v>
      </c>
      <c r="W20" s="8">
        <v>1453.8222373666972</v>
      </c>
      <c r="X20" s="8">
        <v>1488.8121083337119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464.63544781561188</v>
      </c>
      <c r="D26" s="27">
        <f t="shared" si="9"/>
        <v>395.78494333582785</v>
      </c>
      <c r="E26" s="27">
        <f t="shared" si="9"/>
        <v>328.69827981729952</v>
      </c>
      <c r="F26" s="27">
        <f t="shared" si="9"/>
        <v>270.7666590251153</v>
      </c>
      <c r="G26" s="27">
        <f t="shared" si="9"/>
        <v>338.72554193971047</v>
      </c>
      <c r="H26" s="27">
        <f t="shared" si="9"/>
        <v>443.90062906808885</v>
      </c>
      <c r="I26" s="27">
        <f t="shared" si="9"/>
        <v>512.28111193387281</v>
      </c>
      <c r="J26" s="27">
        <f t="shared" si="9"/>
        <v>58.601131617039343</v>
      </c>
      <c r="K26" s="27">
        <f t="shared" si="9"/>
        <v>27.464347694931082</v>
      </c>
      <c r="L26" s="27">
        <f t="shared" si="9"/>
        <v>79.776955280170156</v>
      </c>
      <c r="M26" s="27">
        <f t="shared" si="9"/>
        <v>3.4452540662384794</v>
      </c>
      <c r="N26" s="27">
        <f t="shared" si="9"/>
        <v>4.5437122736326518</v>
      </c>
      <c r="O26" s="27">
        <f t="shared" si="9"/>
        <v>5.0717906866735314</v>
      </c>
      <c r="P26" s="27">
        <f t="shared" si="9"/>
        <v>7.2191450287113099</v>
      </c>
      <c r="Q26" s="27">
        <f t="shared" si="9"/>
        <v>6.8952077514025412</v>
      </c>
      <c r="R26" s="27">
        <f t="shared" si="9"/>
        <v>12.281346756984538</v>
      </c>
      <c r="S26" s="27">
        <f t="shared" si="9"/>
        <v>12.306074795485133</v>
      </c>
      <c r="T26" s="27">
        <f t="shared" si="9"/>
        <v>11.182009849359563</v>
      </c>
      <c r="U26" s="27">
        <f t="shared" si="9"/>
        <v>1.4797513375450051</v>
      </c>
      <c r="V26" s="27">
        <f t="shared" si="9"/>
        <v>0.37107385131414555</v>
      </c>
      <c r="W26" s="27">
        <f t="shared" si="9"/>
        <v>0.74325923166647712</v>
      </c>
      <c r="X26" s="27">
        <f t="shared" si="9"/>
        <v>0.9629232570884726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464.63544781561188</v>
      </c>
      <c r="D33" s="19">
        <f t="shared" si="11"/>
        <v>395.78494333582785</v>
      </c>
      <c r="E33" s="19">
        <f t="shared" si="11"/>
        <v>328.69827981729952</v>
      </c>
      <c r="F33" s="19">
        <f t="shared" si="11"/>
        <v>270.7666590251153</v>
      </c>
      <c r="G33" s="19">
        <f t="shared" si="11"/>
        <v>338.72554193971047</v>
      </c>
      <c r="H33" s="19">
        <f t="shared" si="11"/>
        <v>443.90062906808885</v>
      </c>
      <c r="I33" s="19">
        <f t="shared" si="11"/>
        <v>512.28111193387281</v>
      </c>
      <c r="J33" s="19">
        <f t="shared" si="11"/>
        <v>58.601131617039343</v>
      </c>
      <c r="K33" s="19">
        <f t="shared" si="11"/>
        <v>27.464347694931082</v>
      </c>
      <c r="L33" s="19">
        <f t="shared" si="11"/>
        <v>79.776955280170156</v>
      </c>
      <c r="M33" s="19">
        <f t="shared" si="11"/>
        <v>3.4452540662384794</v>
      </c>
      <c r="N33" s="19">
        <f t="shared" si="11"/>
        <v>4.5437122736326518</v>
      </c>
      <c r="O33" s="19">
        <f t="shared" si="11"/>
        <v>5.0717906866735314</v>
      </c>
      <c r="P33" s="19">
        <f t="shared" si="11"/>
        <v>7.2191450287113099</v>
      </c>
      <c r="Q33" s="19">
        <f t="shared" si="11"/>
        <v>6.8952077514025412</v>
      </c>
      <c r="R33" s="19">
        <f t="shared" si="11"/>
        <v>12.281346756984538</v>
      </c>
      <c r="S33" s="19">
        <f t="shared" si="11"/>
        <v>12.306074795485133</v>
      </c>
      <c r="T33" s="19">
        <f t="shared" si="11"/>
        <v>11.182009849359563</v>
      </c>
      <c r="U33" s="19">
        <f t="shared" si="11"/>
        <v>1.4797513375450051</v>
      </c>
      <c r="V33" s="19">
        <f t="shared" si="11"/>
        <v>0.37107385131414555</v>
      </c>
      <c r="W33" s="19">
        <f t="shared" si="11"/>
        <v>0.74325923166647712</v>
      </c>
      <c r="X33" s="19">
        <f t="shared" si="11"/>
        <v>0.9629232570884726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1.8059558724976932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3.3036134780117944E-2</v>
      </c>
      <c r="V36" s="8">
        <v>4.5008260131358578E-2</v>
      </c>
      <c r="W36" s="8">
        <v>9.2556713369346108E-2</v>
      </c>
      <c r="X36" s="8">
        <v>6.4969774424307583E-2</v>
      </c>
    </row>
    <row r="37" spans="1:24" ht="11.25" customHeight="1" x14ac:dyDescent="0.2">
      <c r="A37" s="28" t="s">
        <v>60</v>
      </c>
      <c r="B37" s="7" t="s">
        <v>61</v>
      </c>
      <c r="C37" s="8">
        <v>1.9844689177833008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1.9006071936373452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4.8187183167972839E-2</v>
      </c>
      <c r="U37" s="8">
        <v>1.4856828122981565E-2</v>
      </c>
      <c r="V37" s="8">
        <v>1.2588806783714325E-2</v>
      </c>
      <c r="W37" s="8">
        <v>9.4179067133575919E-3</v>
      </c>
      <c r="X37" s="8">
        <v>2.9682317219396997E-2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1.9106396833359505E-3</v>
      </c>
      <c r="U41" s="8">
        <v>1.696979136649389E-3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32.124802900793313</v>
      </c>
      <c r="D43" s="8">
        <v>59.036978821911795</v>
      </c>
      <c r="E43" s="8">
        <v>6.496563534707958</v>
      </c>
      <c r="F43" s="8">
        <v>8.494469127750806</v>
      </c>
      <c r="G43" s="8">
        <v>4.1889130332029021</v>
      </c>
      <c r="H43" s="8">
        <v>9.95108198042381</v>
      </c>
      <c r="I43" s="8">
        <v>9.7449367173694874</v>
      </c>
      <c r="J43" s="8">
        <v>3.8740943499708664</v>
      </c>
      <c r="K43" s="8">
        <v>1.8944112036861012</v>
      </c>
      <c r="L43" s="8">
        <v>1.902949722501253</v>
      </c>
      <c r="M43" s="8">
        <v>1.6343829953909341</v>
      </c>
      <c r="N43" s="8">
        <v>2.9093685066136104</v>
      </c>
      <c r="O43" s="8">
        <v>1.5576020607941214</v>
      </c>
      <c r="P43" s="8">
        <v>3.5523473304942947</v>
      </c>
      <c r="Q43" s="8">
        <v>6.8952077514025412</v>
      </c>
      <c r="R43" s="8">
        <v>1.8886364756732374</v>
      </c>
      <c r="S43" s="8">
        <v>1.8928399649804084</v>
      </c>
      <c r="T43" s="8">
        <v>1.2952566602849063</v>
      </c>
      <c r="U43" s="8">
        <v>0.21647613449950315</v>
      </c>
      <c r="V43" s="8">
        <v>0.31347678439907267</v>
      </c>
      <c r="W43" s="8">
        <v>0.63248527878177174</v>
      </c>
      <c r="X43" s="8">
        <v>0.86827116544476801</v>
      </c>
    </row>
    <row r="44" spans="1:24" ht="11.25" customHeight="1" x14ac:dyDescent="0.2">
      <c r="A44" s="28" t="s">
        <v>74</v>
      </c>
      <c r="B44" s="7" t="s">
        <v>75</v>
      </c>
      <c r="C44" s="8">
        <v>430.52617599703524</v>
      </c>
      <c r="D44" s="8">
        <v>336.74796451391603</v>
      </c>
      <c r="E44" s="8">
        <v>322.20171628259158</v>
      </c>
      <c r="F44" s="8">
        <v>262.27218989736451</v>
      </c>
      <c r="G44" s="8">
        <v>334.53662890650759</v>
      </c>
      <c r="H44" s="8">
        <v>425.3638333739774</v>
      </c>
      <c r="I44" s="8">
        <v>494.10858539242986</v>
      </c>
      <c r="J44" s="8">
        <v>40.224957939296168</v>
      </c>
      <c r="K44" s="8">
        <v>23.763980618747286</v>
      </c>
      <c r="L44" s="8">
        <v>75.807561147210791</v>
      </c>
      <c r="M44" s="8">
        <v>0</v>
      </c>
      <c r="N44" s="8">
        <v>0</v>
      </c>
      <c r="O44" s="8">
        <v>0</v>
      </c>
      <c r="P44" s="8">
        <v>3.6667976982170152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8.58571371368763</v>
      </c>
      <c r="I48" s="8">
        <v>8.4275898240734541</v>
      </c>
      <c r="J48" s="8">
        <v>12.601472134134962</v>
      </c>
      <c r="K48" s="8">
        <v>0</v>
      </c>
      <c r="L48" s="8">
        <v>2.0664444104581112</v>
      </c>
      <c r="M48" s="8">
        <v>1.8108710708475453</v>
      </c>
      <c r="N48" s="8">
        <v>1.6343437670190413</v>
      </c>
      <c r="O48" s="8">
        <v>3.5141886258794099</v>
      </c>
      <c r="P48" s="8">
        <v>0</v>
      </c>
      <c r="Q48" s="8">
        <v>0</v>
      </c>
      <c r="R48" s="8">
        <v>10.392710281311301</v>
      </c>
      <c r="S48" s="8">
        <v>10.413234830504724</v>
      </c>
      <c r="T48" s="8">
        <v>9.8366553662233489</v>
      </c>
      <c r="U48" s="8">
        <v>1.2136852610057531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8.7993328020016612E-3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1305.3202074558212</v>
      </c>
      <c r="D51" s="27">
        <v>1203.9904096387575</v>
      </c>
      <c r="E51" s="27">
        <v>1095.4799624430361</v>
      </c>
      <c r="F51" s="27">
        <v>1059.2161054486328</v>
      </c>
      <c r="G51" s="27">
        <v>1139.677346869192</v>
      </c>
      <c r="H51" s="27">
        <v>967.38234402945432</v>
      </c>
      <c r="I51" s="27">
        <v>924.5172317209267</v>
      </c>
      <c r="J51" s="27">
        <v>1029.2352977523005</v>
      </c>
      <c r="K51" s="27">
        <v>940.93511053657255</v>
      </c>
      <c r="L51" s="27">
        <v>617.356579065083</v>
      </c>
      <c r="M51" s="27">
        <v>604.80525937726998</v>
      </c>
      <c r="N51" s="27">
        <v>576.16701122950201</v>
      </c>
      <c r="O51" s="27">
        <v>553.98611178835438</v>
      </c>
      <c r="P51" s="27">
        <v>706.56503605078865</v>
      </c>
      <c r="Q51" s="27">
        <v>767.03929010156662</v>
      </c>
      <c r="R51" s="27">
        <v>827.70383794567329</v>
      </c>
      <c r="S51" s="27">
        <v>699.60602233458133</v>
      </c>
      <c r="T51" s="27">
        <v>706.63987858618748</v>
      </c>
      <c r="U51" s="27">
        <v>414.37691970327893</v>
      </c>
      <c r="V51" s="27">
        <v>404.29600702248086</v>
      </c>
      <c r="W51" s="27">
        <v>393.09726175930422</v>
      </c>
      <c r="X51" s="27">
        <v>348.2952037716592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27.729830180054979</v>
      </c>
      <c r="D52" s="27">
        <f t="shared" si="12"/>
        <v>29.287018366326141</v>
      </c>
      <c r="E52" s="27">
        <f t="shared" si="12"/>
        <v>29.596764259749381</v>
      </c>
      <c r="F52" s="27">
        <f t="shared" si="12"/>
        <v>9.1212933021527274</v>
      </c>
      <c r="G52" s="27">
        <f t="shared" si="12"/>
        <v>33.755533039311075</v>
      </c>
      <c r="H52" s="27">
        <f t="shared" si="12"/>
        <v>24.864368643824541</v>
      </c>
      <c r="I52" s="27">
        <f t="shared" si="12"/>
        <v>20.263589004478366</v>
      </c>
      <c r="J52" s="27">
        <f t="shared" si="12"/>
        <v>16.877530104573317</v>
      </c>
      <c r="K52" s="27">
        <f t="shared" si="12"/>
        <v>63.051718276030385</v>
      </c>
      <c r="L52" s="27">
        <f t="shared" si="12"/>
        <v>8.8313384547817684</v>
      </c>
      <c r="M52" s="27">
        <f t="shared" si="12"/>
        <v>8.1277857063968657</v>
      </c>
      <c r="N52" s="27">
        <f t="shared" si="12"/>
        <v>9.2217159718554775</v>
      </c>
      <c r="O52" s="27">
        <f t="shared" si="12"/>
        <v>5.4826479673462298</v>
      </c>
      <c r="P52" s="27">
        <f t="shared" si="12"/>
        <v>2.7806862545413829</v>
      </c>
      <c r="Q52" s="27">
        <f t="shared" si="12"/>
        <v>3.5290969517528477</v>
      </c>
      <c r="R52" s="27">
        <f t="shared" si="12"/>
        <v>3.5537485036605996</v>
      </c>
      <c r="S52" s="27">
        <f t="shared" si="12"/>
        <v>3.2047221642305646</v>
      </c>
      <c r="T52" s="27">
        <f t="shared" si="12"/>
        <v>3.8738042422503072</v>
      </c>
      <c r="U52" s="27">
        <f t="shared" si="12"/>
        <v>3.564081021796258</v>
      </c>
      <c r="V52" s="27">
        <f t="shared" si="12"/>
        <v>3.4897676949057717</v>
      </c>
      <c r="W52" s="27">
        <f t="shared" si="12"/>
        <v>1.6790782254671821</v>
      </c>
      <c r="X52" s="27">
        <f t="shared" si="12"/>
        <v>1.2941675837397097</v>
      </c>
    </row>
    <row r="53" spans="1:24" ht="11.25" customHeight="1" x14ac:dyDescent="0.2">
      <c r="A53" s="29" t="s">
        <v>116</v>
      </c>
      <c r="B53" s="7" t="s">
        <v>117</v>
      </c>
      <c r="C53" s="8">
        <v>27.729830180054979</v>
      </c>
      <c r="D53" s="8">
        <v>29.287018366326141</v>
      </c>
      <c r="E53" s="8">
        <v>29.596764259749381</v>
      </c>
      <c r="F53" s="8">
        <v>9.1212933021527274</v>
      </c>
      <c r="G53" s="8">
        <v>33.755533039311075</v>
      </c>
      <c r="H53" s="8">
        <v>24.864368643824541</v>
      </c>
      <c r="I53" s="8">
        <v>20.263589004478366</v>
      </c>
      <c r="J53" s="8">
        <v>16.877530104573317</v>
      </c>
      <c r="K53" s="8">
        <v>63.051718276030385</v>
      </c>
      <c r="L53" s="8">
        <v>8.8313384547817684</v>
      </c>
      <c r="M53" s="8">
        <v>8.1277857063968657</v>
      </c>
      <c r="N53" s="8">
        <v>9.2217159718554775</v>
      </c>
      <c r="O53" s="8">
        <v>5.4826479673462298</v>
      </c>
      <c r="P53" s="8">
        <v>2.7806862545413829</v>
      </c>
      <c r="Q53" s="8">
        <v>3.5290969517528477</v>
      </c>
      <c r="R53" s="8">
        <v>3.5537485036605996</v>
      </c>
      <c r="S53" s="8">
        <v>3.2047221642305646</v>
      </c>
      <c r="T53" s="8">
        <v>3.8738042422503072</v>
      </c>
      <c r="U53" s="8">
        <v>3.564081021796258</v>
      </c>
      <c r="V53" s="8">
        <v>3.4897676949057717</v>
      </c>
      <c r="W53" s="8">
        <v>1.6790782254671821</v>
      </c>
      <c r="X53" s="8">
        <v>1.2941675837397097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0.43445797956089577</v>
      </c>
      <c r="D61" s="49">
        <f t="shared" si="13"/>
        <v>0.21976702514606003</v>
      </c>
      <c r="E61" s="49">
        <f t="shared" si="13"/>
        <v>1.8545547407206608</v>
      </c>
      <c r="F61" s="49">
        <f t="shared" si="13"/>
        <v>0.45608994860969332</v>
      </c>
      <c r="G61" s="49">
        <f t="shared" si="13"/>
        <v>0</v>
      </c>
      <c r="H61" s="49">
        <f t="shared" si="13"/>
        <v>0</v>
      </c>
      <c r="I61" s="49">
        <f t="shared" si="13"/>
        <v>0.63483131986058094</v>
      </c>
      <c r="J61" s="49">
        <f t="shared" si="13"/>
        <v>0.42196164420218024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0.10951992559750745</v>
      </c>
      <c r="O61" s="49">
        <f t="shared" si="13"/>
        <v>0</v>
      </c>
      <c r="P61" s="49">
        <f t="shared" si="13"/>
        <v>6.6046763376233594E-2</v>
      </c>
      <c r="Q61" s="49">
        <f t="shared" si="13"/>
        <v>6.4334003139228213E-2</v>
      </c>
      <c r="R61" s="49">
        <f t="shared" si="13"/>
        <v>0.13928050059378744</v>
      </c>
      <c r="S61" s="49">
        <f t="shared" si="13"/>
        <v>6.977778273110688E-2</v>
      </c>
      <c r="T61" s="49">
        <f t="shared" si="13"/>
        <v>0</v>
      </c>
      <c r="U61" s="49">
        <f t="shared" si="13"/>
        <v>1.0793951671223748E-2</v>
      </c>
      <c r="V61" s="49">
        <f t="shared" si="13"/>
        <v>5.7446248424792654E-3</v>
      </c>
      <c r="W61" s="49">
        <f t="shared" si="13"/>
        <v>5.986871338322939E-2</v>
      </c>
      <c r="X61" s="49">
        <f t="shared" si="13"/>
        <v>0.12750953040080104</v>
      </c>
    </row>
    <row r="62" spans="1:24" ht="11.25" customHeight="1" x14ac:dyDescent="0.2">
      <c r="A62" s="50" t="s">
        <v>92</v>
      </c>
      <c r="B62" s="51" t="s">
        <v>93</v>
      </c>
      <c r="C62" s="52">
        <v>0.43445797956089577</v>
      </c>
      <c r="D62" s="52">
        <v>0.21976702514606003</v>
      </c>
      <c r="E62" s="52">
        <v>1.8545547407206608</v>
      </c>
      <c r="F62" s="52">
        <v>0.45608994860969332</v>
      </c>
      <c r="G62" s="52">
        <v>0</v>
      </c>
      <c r="H62" s="52">
        <v>0</v>
      </c>
      <c r="I62" s="52">
        <v>0.63483131986058094</v>
      </c>
      <c r="J62" s="52">
        <v>0.42196164420218024</v>
      </c>
      <c r="K62" s="52">
        <v>0</v>
      </c>
      <c r="L62" s="52">
        <v>0</v>
      </c>
      <c r="M62" s="52">
        <v>0</v>
      </c>
      <c r="N62" s="52">
        <v>0.10951992559750745</v>
      </c>
      <c r="O62" s="52">
        <v>0</v>
      </c>
      <c r="P62" s="52">
        <v>6.6046763376233594E-2</v>
      </c>
      <c r="Q62" s="52">
        <v>6.4334003139228213E-2</v>
      </c>
      <c r="R62" s="52">
        <v>0.13928050059378744</v>
      </c>
      <c r="S62" s="52">
        <v>6.977778273110688E-2</v>
      </c>
      <c r="T62" s="52">
        <v>0</v>
      </c>
      <c r="U62" s="52">
        <v>1.0793951671223748E-2</v>
      </c>
      <c r="V62" s="52">
        <v>5.7446248424792654E-3</v>
      </c>
      <c r="W62" s="52">
        <v>5.986871338322939E-2</v>
      </c>
      <c r="X62" s="52">
        <v>0.12750953040080104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418.37290492379617</v>
      </c>
      <c r="D2" s="21">
        <f t="shared" ref="D2:X2" si="0">SUM(D3,D17,D22,D25,D26,D51,D52)</f>
        <v>327.52029261406352</v>
      </c>
      <c r="E2" s="21">
        <f t="shared" si="0"/>
        <v>204.3689928871315</v>
      </c>
      <c r="F2" s="21">
        <f t="shared" si="0"/>
        <v>287.12037576844943</v>
      </c>
      <c r="G2" s="21">
        <f t="shared" si="0"/>
        <v>365.56590346548433</v>
      </c>
      <c r="H2" s="21">
        <f t="shared" si="0"/>
        <v>554.7214925403415</v>
      </c>
      <c r="I2" s="21">
        <f t="shared" si="0"/>
        <v>626.42251953417951</v>
      </c>
      <c r="J2" s="21">
        <f t="shared" si="0"/>
        <v>561.34846852428393</v>
      </c>
      <c r="K2" s="21">
        <f t="shared" si="0"/>
        <v>536.26568066152129</v>
      </c>
      <c r="L2" s="21">
        <f t="shared" si="0"/>
        <v>310.79267987871367</v>
      </c>
      <c r="M2" s="21">
        <f t="shared" si="0"/>
        <v>559.28705499344755</v>
      </c>
      <c r="N2" s="21">
        <f t="shared" si="0"/>
        <v>822.45216039719423</v>
      </c>
      <c r="O2" s="21">
        <f t="shared" si="0"/>
        <v>681.14458974208412</v>
      </c>
      <c r="P2" s="21">
        <f t="shared" si="0"/>
        <v>489.32750998185765</v>
      </c>
      <c r="Q2" s="21">
        <f t="shared" si="0"/>
        <v>520.54074715533307</v>
      </c>
      <c r="R2" s="21">
        <f t="shared" si="0"/>
        <v>386.56810415670844</v>
      </c>
      <c r="S2" s="21">
        <f t="shared" si="0"/>
        <v>362.86188066466144</v>
      </c>
      <c r="T2" s="21">
        <f t="shared" si="0"/>
        <v>364.86338185020236</v>
      </c>
      <c r="U2" s="21">
        <f t="shared" si="0"/>
        <v>510.77521027654331</v>
      </c>
      <c r="V2" s="21">
        <f t="shared" si="0"/>
        <v>377.92013936181263</v>
      </c>
      <c r="W2" s="21">
        <f t="shared" si="0"/>
        <v>268.00159141381687</v>
      </c>
      <c r="X2" s="21">
        <f t="shared" si="0"/>
        <v>314.38695274398873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0.25133766082138687</v>
      </c>
      <c r="D3" s="24">
        <f t="shared" ref="D3:X3" si="2">SUM(D4,D8,D11)</f>
        <v>1.2827290336193912E-10</v>
      </c>
      <c r="E3" s="24">
        <f t="shared" si="2"/>
        <v>0.15511391497657348</v>
      </c>
      <c r="F3" s="24">
        <f t="shared" si="2"/>
        <v>4.0489399828531965E-10</v>
      </c>
      <c r="G3" s="24">
        <f t="shared" si="2"/>
        <v>25.490371671142469</v>
      </c>
      <c r="H3" s="24">
        <f t="shared" si="2"/>
        <v>60.704727498484246</v>
      </c>
      <c r="I3" s="24">
        <f t="shared" si="2"/>
        <v>54.305208663468207</v>
      </c>
      <c r="J3" s="24">
        <f t="shared" si="2"/>
        <v>42.835354556904385</v>
      </c>
      <c r="K3" s="24">
        <f t="shared" si="2"/>
        <v>33.93131832105211</v>
      </c>
      <c r="L3" s="24">
        <f t="shared" si="2"/>
        <v>21.38502291923934</v>
      </c>
      <c r="M3" s="24">
        <f t="shared" si="2"/>
        <v>65.384391597472472</v>
      </c>
      <c r="N3" s="24">
        <f t="shared" si="2"/>
        <v>171.18115637743801</v>
      </c>
      <c r="O3" s="24">
        <f t="shared" si="2"/>
        <v>110.02205053837581</v>
      </c>
      <c r="P3" s="24">
        <f t="shared" si="2"/>
        <v>81.702566196059195</v>
      </c>
      <c r="Q3" s="24">
        <f t="shared" si="2"/>
        <v>84.242228764436476</v>
      </c>
      <c r="R3" s="24">
        <f t="shared" si="2"/>
        <v>74.39544954986097</v>
      </c>
      <c r="S3" s="24">
        <f t="shared" si="2"/>
        <v>79.177016657946311</v>
      </c>
      <c r="T3" s="24">
        <f t="shared" si="2"/>
        <v>75.024452702181463</v>
      </c>
      <c r="U3" s="24">
        <f t="shared" si="2"/>
        <v>122.94441233488062</v>
      </c>
      <c r="V3" s="24">
        <f t="shared" si="2"/>
        <v>97.544557921449197</v>
      </c>
      <c r="W3" s="24">
        <f t="shared" si="2"/>
        <v>66.41416076895203</v>
      </c>
      <c r="X3" s="24">
        <f t="shared" si="2"/>
        <v>85.62702657778766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0.25133766031157057</v>
      </c>
      <c r="D4" s="19">
        <f t="shared" ref="D4:X4" si="4">SUM(D5:D7)</f>
        <v>0</v>
      </c>
      <c r="E4" s="19">
        <f t="shared" si="4"/>
        <v>6.3407770758710472E-2</v>
      </c>
      <c r="F4" s="19">
        <f t="shared" si="4"/>
        <v>0</v>
      </c>
      <c r="G4" s="19">
        <f t="shared" si="4"/>
        <v>25.490371670827194</v>
      </c>
      <c r="H4" s="19">
        <f t="shared" si="4"/>
        <v>39.86964547153115</v>
      </c>
      <c r="I4" s="19">
        <f t="shared" si="4"/>
        <v>20.89369863619811</v>
      </c>
      <c r="J4" s="19">
        <f t="shared" si="4"/>
        <v>12.334568422016561</v>
      </c>
      <c r="K4" s="19">
        <f t="shared" si="4"/>
        <v>10.470952862166772</v>
      </c>
      <c r="L4" s="19">
        <f t="shared" si="4"/>
        <v>6.8215220500711737</v>
      </c>
      <c r="M4" s="19">
        <f t="shared" si="4"/>
        <v>24.235708224557598</v>
      </c>
      <c r="N4" s="19">
        <f t="shared" si="4"/>
        <v>103.84883676394908</v>
      </c>
      <c r="O4" s="19">
        <f t="shared" si="4"/>
        <v>62.092286323914237</v>
      </c>
      <c r="P4" s="19">
        <f t="shared" si="4"/>
        <v>37.787828330850566</v>
      </c>
      <c r="Q4" s="19">
        <f t="shared" si="4"/>
        <v>31.146102959819203</v>
      </c>
      <c r="R4" s="19">
        <f t="shared" si="4"/>
        <v>22.98976587191164</v>
      </c>
      <c r="S4" s="19">
        <f t="shared" si="4"/>
        <v>25.163165385261358</v>
      </c>
      <c r="T4" s="19">
        <f t="shared" si="4"/>
        <v>26.00083262183712</v>
      </c>
      <c r="U4" s="19">
        <f t="shared" si="4"/>
        <v>41.627242525330139</v>
      </c>
      <c r="V4" s="19">
        <f t="shared" si="4"/>
        <v>30.796870745977998</v>
      </c>
      <c r="W4" s="19">
        <f t="shared" si="4"/>
        <v>21.419060596578472</v>
      </c>
      <c r="X4" s="19">
        <f t="shared" si="4"/>
        <v>24.323056625271445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0.92955092226810809</v>
      </c>
      <c r="K5" s="8">
        <v>4.6657471550663194</v>
      </c>
      <c r="L5" s="8">
        <v>0.58234518333776653</v>
      </c>
      <c r="M5" s="8">
        <v>4.4335717698627777</v>
      </c>
      <c r="N5" s="8">
        <v>38.703415737371444</v>
      </c>
      <c r="O5" s="8">
        <v>37.409208049678028</v>
      </c>
      <c r="P5" s="8">
        <v>22.834574804703166</v>
      </c>
      <c r="Q5" s="8">
        <v>25.387850985178329</v>
      </c>
      <c r="R5" s="8">
        <v>20.265908774918874</v>
      </c>
      <c r="S5" s="8">
        <v>23.17711549547862</v>
      </c>
      <c r="T5" s="8">
        <v>24.350207601146614</v>
      </c>
      <c r="U5" s="8">
        <v>39.261804315312411</v>
      </c>
      <c r="V5" s="8">
        <v>30.377501785990617</v>
      </c>
      <c r="W5" s="8">
        <v>19.100179145790182</v>
      </c>
      <c r="X5" s="8">
        <v>22.359543822067184</v>
      </c>
    </row>
    <row r="6" spans="1:24" ht="11.25" customHeight="1" x14ac:dyDescent="0.2">
      <c r="A6" s="28" t="s">
        <v>6</v>
      </c>
      <c r="B6" s="7" t="s">
        <v>7</v>
      </c>
      <c r="C6" s="8">
        <v>0.12944948001090278</v>
      </c>
      <c r="D6" s="8">
        <v>0</v>
      </c>
      <c r="E6" s="8">
        <v>0</v>
      </c>
      <c r="F6" s="8">
        <v>0</v>
      </c>
      <c r="G6" s="8">
        <v>25.490371670827194</v>
      </c>
      <c r="H6" s="8">
        <v>39.86964547153115</v>
      </c>
      <c r="I6" s="8">
        <v>20.89369863619811</v>
      </c>
      <c r="J6" s="8">
        <v>11.405017499748453</v>
      </c>
      <c r="K6" s="8">
        <v>5.8052057071004537</v>
      </c>
      <c r="L6" s="8">
        <v>6.2391768667334073</v>
      </c>
      <c r="M6" s="8">
        <v>19.802136454694821</v>
      </c>
      <c r="N6" s="8">
        <v>65.145421026577637</v>
      </c>
      <c r="O6" s="8">
        <v>24.683078274236209</v>
      </c>
      <c r="P6" s="8">
        <v>14.953253526147398</v>
      </c>
      <c r="Q6" s="8">
        <v>5.758251974640876</v>
      </c>
      <c r="R6" s="8">
        <v>2.7238570969927656</v>
      </c>
      <c r="S6" s="8">
        <v>1.9860498897827394</v>
      </c>
      <c r="T6" s="8">
        <v>1.6506250206905035</v>
      </c>
      <c r="U6" s="8">
        <v>2.3654382100177309</v>
      </c>
      <c r="V6" s="8">
        <v>0.41936895998738094</v>
      </c>
      <c r="W6" s="8">
        <v>2.31888145078829</v>
      </c>
      <c r="X6" s="8">
        <v>1.9635128032042595</v>
      </c>
    </row>
    <row r="7" spans="1:24" ht="11.25" customHeight="1" x14ac:dyDescent="0.2">
      <c r="A7" s="28" t="s">
        <v>8</v>
      </c>
      <c r="B7" s="7" t="s">
        <v>9</v>
      </c>
      <c r="C7" s="8">
        <v>0.12188818030066779</v>
      </c>
      <c r="D7" s="8">
        <v>0</v>
      </c>
      <c r="E7" s="8">
        <v>6.3407770758710472E-2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9.1706144144804186E-2</v>
      </c>
      <c r="F8" s="19">
        <f t="shared" si="5"/>
        <v>0</v>
      </c>
      <c r="G8" s="19">
        <f t="shared" si="5"/>
        <v>0</v>
      </c>
      <c r="H8" s="19">
        <f t="shared" si="5"/>
        <v>20.835082026781368</v>
      </c>
      <c r="I8" s="19">
        <f t="shared" si="5"/>
        <v>33.411510026769427</v>
      </c>
      <c r="J8" s="19">
        <f t="shared" si="5"/>
        <v>30.500786133989227</v>
      </c>
      <c r="K8" s="19">
        <f t="shared" si="5"/>
        <v>23.460365457512538</v>
      </c>
      <c r="L8" s="19">
        <f t="shared" si="5"/>
        <v>14.56350086825578</v>
      </c>
      <c r="M8" s="19">
        <f t="shared" si="5"/>
        <v>41.148683371052186</v>
      </c>
      <c r="N8" s="19">
        <f t="shared" si="5"/>
        <v>67.332319610889812</v>
      </c>
      <c r="O8" s="19">
        <f t="shared" si="5"/>
        <v>47.929764211822871</v>
      </c>
      <c r="P8" s="19">
        <f t="shared" si="5"/>
        <v>43.914737863801562</v>
      </c>
      <c r="Q8" s="19">
        <f t="shared" si="5"/>
        <v>53.096125803159701</v>
      </c>
      <c r="R8" s="19">
        <f t="shared" si="5"/>
        <v>51.405683675324056</v>
      </c>
      <c r="S8" s="19">
        <f t="shared" si="5"/>
        <v>54.013851270445045</v>
      </c>
      <c r="T8" s="19">
        <f t="shared" si="5"/>
        <v>49.023620078560434</v>
      </c>
      <c r="U8" s="19">
        <f t="shared" si="5"/>
        <v>81.317169806715199</v>
      </c>
      <c r="V8" s="19">
        <f t="shared" si="5"/>
        <v>66.747687173544776</v>
      </c>
      <c r="W8" s="19">
        <f t="shared" si="5"/>
        <v>44.995100170486438</v>
      </c>
      <c r="X8" s="19">
        <f t="shared" si="5"/>
        <v>61.30396995083828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20.835082026781368</v>
      </c>
      <c r="I9" s="8">
        <v>33.411510026769427</v>
      </c>
      <c r="J9" s="8">
        <v>30.500786133989227</v>
      </c>
      <c r="K9" s="8">
        <v>23.460365457512538</v>
      </c>
      <c r="L9" s="8">
        <v>14.56350086825578</v>
      </c>
      <c r="M9" s="8">
        <v>41.148683371052186</v>
      </c>
      <c r="N9" s="8">
        <v>67.332319610889812</v>
      </c>
      <c r="O9" s="8">
        <v>47.929764211822871</v>
      </c>
      <c r="P9" s="8">
        <v>43.914737863801562</v>
      </c>
      <c r="Q9" s="8">
        <v>53.096125803159701</v>
      </c>
      <c r="R9" s="8">
        <v>51.405683675324056</v>
      </c>
      <c r="S9" s="8">
        <v>54.013851270445045</v>
      </c>
      <c r="T9" s="8">
        <v>49.023620078560434</v>
      </c>
      <c r="U9" s="8">
        <v>81.317169806715199</v>
      </c>
      <c r="V9" s="8">
        <v>66.747687173544776</v>
      </c>
      <c r="W9" s="8">
        <v>44.995100170486438</v>
      </c>
      <c r="X9" s="8">
        <v>61.30396995083828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9.1706144144804186E-2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5.0981632029565767E-10</v>
      </c>
      <c r="D11" s="19">
        <f t="shared" si="6"/>
        <v>1.2827290336193912E-10</v>
      </c>
      <c r="E11" s="19">
        <f t="shared" si="6"/>
        <v>7.3058801991859455E-11</v>
      </c>
      <c r="F11" s="19">
        <f t="shared" si="6"/>
        <v>4.0489399828531965E-10</v>
      </c>
      <c r="G11" s="19">
        <f t="shared" si="6"/>
        <v>3.1527520117530541E-10</v>
      </c>
      <c r="H11" s="19">
        <f t="shared" si="6"/>
        <v>1.717270081988364E-10</v>
      </c>
      <c r="I11" s="19">
        <f t="shared" si="6"/>
        <v>5.0066808769841623E-10</v>
      </c>
      <c r="J11" s="19">
        <f t="shared" si="6"/>
        <v>8.9859779751577655E-10</v>
      </c>
      <c r="K11" s="19">
        <f t="shared" si="6"/>
        <v>1.3728027339271812E-9</v>
      </c>
      <c r="L11" s="19">
        <f t="shared" si="6"/>
        <v>9.1238506827380688E-10</v>
      </c>
      <c r="M11" s="19">
        <f t="shared" si="6"/>
        <v>1.8626865891916347E-9</v>
      </c>
      <c r="N11" s="19">
        <f t="shared" si="6"/>
        <v>2.5990957454909071E-9</v>
      </c>
      <c r="O11" s="19">
        <f t="shared" si="6"/>
        <v>2.6386980821784601E-9</v>
      </c>
      <c r="P11" s="19">
        <f t="shared" si="6"/>
        <v>1.4070674709504048E-9</v>
      </c>
      <c r="Q11" s="19">
        <f t="shared" si="6"/>
        <v>1.4575759797949288E-9</v>
      </c>
      <c r="R11" s="19">
        <f t="shared" si="6"/>
        <v>2.6252660501631903E-9</v>
      </c>
      <c r="S11" s="19">
        <f t="shared" si="6"/>
        <v>2.2399071719974017E-9</v>
      </c>
      <c r="T11" s="19">
        <f t="shared" si="6"/>
        <v>1.783912039887482E-9</v>
      </c>
      <c r="U11" s="19">
        <f t="shared" si="6"/>
        <v>2.8352845218231181E-9</v>
      </c>
      <c r="V11" s="19">
        <f t="shared" si="6"/>
        <v>1.9264191886820419E-9</v>
      </c>
      <c r="W11" s="19">
        <f t="shared" si="6"/>
        <v>1.8871187321558927E-9</v>
      </c>
      <c r="X11" s="19">
        <f t="shared" si="6"/>
        <v>1.6779370714090028E-9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5.0981632029565767E-10</v>
      </c>
      <c r="D13" s="8">
        <v>1.2827290336193912E-10</v>
      </c>
      <c r="E13" s="8">
        <v>7.3058801991859455E-11</v>
      </c>
      <c r="F13" s="8">
        <v>4.0489399828531965E-10</v>
      </c>
      <c r="G13" s="8">
        <v>3.1527520117530541E-10</v>
      </c>
      <c r="H13" s="8">
        <v>1.717270081988364E-10</v>
      </c>
      <c r="I13" s="8">
        <v>5.0066808769841623E-10</v>
      </c>
      <c r="J13" s="8">
        <v>8.9859779751577655E-10</v>
      </c>
      <c r="K13" s="8">
        <v>1.3728027339271812E-9</v>
      </c>
      <c r="L13" s="8">
        <v>9.1238506827380688E-10</v>
      </c>
      <c r="M13" s="8">
        <v>1.8626865891916347E-9</v>
      </c>
      <c r="N13" s="8">
        <v>2.5990957454909071E-9</v>
      </c>
      <c r="O13" s="8">
        <v>2.6386980821784601E-9</v>
      </c>
      <c r="P13" s="8">
        <v>1.4070674709504048E-9</v>
      </c>
      <c r="Q13" s="8">
        <v>1.4575759797949288E-9</v>
      </c>
      <c r="R13" s="8">
        <v>2.6252660501631903E-9</v>
      </c>
      <c r="S13" s="8">
        <v>2.2399071719974017E-9</v>
      </c>
      <c r="T13" s="8">
        <v>1.783912039887482E-9</v>
      </c>
      <c r="U13" s="8">
        <v>2.8352845218231181E-9</v>
      </c>
      <c r="V13" s="8">
        <v>1.9264191886820419E-9</v>
      </c>
      <c r="W13" s="8">
        <v>1.8871187321558927E-9</v>
      </c>
      <c r="X13" s="8">
        <v>1.6779370714090028E-9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184.78607674446275</v>
      </c>
      <c r="D17" s="27">
        <f t="shared" si="7"/>
        <v>148.54948454484682</v>
      </c>
      <c r="E17" s="27">
        <f t="shared" si="7"/>
        <v>106.96920396223992</v>
      </c>
      <c r="F17" s="27">
        <f t="shared" si="7"/>
        <v>171.7095600639453</v>
      </c>
      <c r="G17" s="27">
        <f t="shared" si="7"/>
        <v>191.34964455255539</v>
      </c>
      <c r="H17" s="27">
        <f t="shared" si="7"/>
        <v>282.91036024322477</v>
      </c>
      <c r="I17" s="27">
        <f t="shared" si="7"/>
        <v>326.67411016998886</v>
      </c>
      <c r="J17" s="27">
        <f t="shared" si="7"/>
        <v>327.51851279129261</v>
      </c>
      <c r="K17" s="27">
        <f t="shared" si="7"/>
        <v>303.34147593800321</v>
      </c>
      <c r="L17" s="27">
        <f t="shared" si="7"/>
        <v>160.14722220950904</v>
      </c>
      <c r="M17" s="27">
        <f t="shared" si="7"/>
        <v>281.70348861588019</v>
      </c>
      <c r="N17" s="27">
        <f t="shared" si="7"/>
        <v>341.51253121474639</v>
      </c>
      <c r="O17" s="27">
        <f t="shared" si="7"/>
        <v>343.27553173608237</v>
      </c>
      <c r="P17" s="27">
        <f t="shared" si="7"/>
        <v>226.74340370983981</v>
      </c>
      <c r="Q17" s="27">
        <f t="shared" si="7"/>
        <v>221.36644549561854</v>
      </c>
      <c r="R17" s="27">
        <f t="shared" si="7"/>
        <v>152.85920270316592</v>
      </c>
      <c r="S17" s="27">
        <f t="shared" si="7"/>
        <v>146.79452899101213</v>
      </c>
      <c r="T17" s="27">
        <f t="shared" si="7"/>
        <v>140.70362011941845</v>
      </c>
      <c r="U17" s="27">
        <f t="shared" si="7"/>
        <v>230.47044471668283</v>
      </c>
      <c r="V17" s="27">
        <f t="shared" si="7"/>
        <v>172.08562904946413</v>
      </c>
      <c r="W17" s="27">
        <f t="shared" si="7"/>
        <v>124.82506663330271</v>
      </c>
      <c r="X17" s="27">
        <f t="shared" si="7"/>
        <v>149.22533166628838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16.542743773312235</v>
      </c>
      <c r="D19" s="8">
        <v>8.2665214806773513</v>
      </c>
      <c r="E19" s="8">
        <v>7.0711758875091659</v>
      </c>
      <c r="F19" s="8">
        <v>6.5800019660067388</v>
      </c>
      <c r="G19" s="8">
        <v>7.8357197445318194</v>
      </c>
      <c r="H19" s="8">
        <v>12.357929656908661</v>
      </c>
      <c r="I19" s="8">
        <v>16.173720609406693</v>
      </c>
      <c r="J19" s="8">
        <v>13.499412877556347</v>
      </c>
      <c r="K19" s="8">
        <v>6.0074140518631154</v>
      </c>
      <c r="L19" s="8">
        <v>2.2018207365305567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168.24333297115052</v>
      </c>
      <c r="D20" s="8">
        <v>140.28296306416948</v>
      </c>
      <c r="E20" s="8">
        <v>99.898028074730746</v>
      </c>
      <c r="F20" s="8">
        <v>165.12955809793857</v>
      </c>
      <c r="G20" s="8">
        <v>183.51392480802357</v>
      </c>
      <c r="H20" s="8">
        <v>270.55243058631612</v>
      </c>
      <c r="I20" s="8">
        <v>310.50038956058216</v>
      </c>
      <c r="J20" s="8">
        <v>314.01909991373628</v>
      </c>
      <c r="K20" s="8">
        <v>297.33406188614009</v>
      </c>
      <c r="L20" s="8">
        <v>157.94540147297849</v>
      </c>
      <c r="M20" s="8">
        <v>281.70348861588019</v>
      </c>
      <c r="N20" s="8">
        <v>341.51253121474639</v>
      </c>
      <c r="O20" s="8">
        <v>343.27553173608237</v>
      </c>
      <c r="P20" s="8">
        <v>226.74340370983981</v>
      </c>
      <c r="Q20" s="8">
        <v>221.36644549561854</v>
      </c>
      <c r="R20" s="8">
        <v>152.85920270316592</v>
      </c>
      <c r="S20" s="8">
        <v>146.79452899101213</v>
      </c>
      <c r="T20" s="8">
        <v>140.70362011941845</v>
      </c>
      <c r="U20" s="8">
        <v>230.47044471668283</v>
      </c>
      <c r="V20" s="8">
        <v>172.08562904946413</v>
      </c>
      <c r="W20" s="8">
        <v>124.82506663330271</v>
      </c>
      <c r="X20" s="8">
        <v>149.22533166628838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59.018072054388192</v>
      </c>
      <c r="D26" s="27">
        <f t="shared" si="9"/>
        <v>44.061840674172103</v>
      </c>
      <c r="E26" s="27">
        <f t="shared" si="9"/>
        <v>20.872855612700441</v>
      </c>
      <c r="F26" s="27">
        <f t="shared" si="9"/>
        <v>22.563928654884826</v>
      </c>
      <c r="G26" s="27">
        <f t="shared" si="9"/>
        <v>31.908319950289521</v>
      </c>
      <c r="H26" s="27">
        <f t="shared" si="9"/>
        <v>63.544634471911309</v>
      </c>
      <c r="I26" s="27">
        <f t="shared" si="9"/>
        <v>84.282418726127261</v>
      </c>
      <c r="J26" s="27">
        <f t="shared" si="9"/>
        <v>10.407705332960658</v>
      </c>
      <c r="K26" s="27">
        <f t="shared" si="9"/>
        <v>5.3460153150689251</v>
      </c>
      <c r="L26" s="27">
        <f t="shared" si="9"/>
        <v>14.240510169829836</v>
      </c>
      <c r="M26" s="27">
        <f t="shared" si="9"/>
        <v>1.4534177637615207</v>
      </c>
      <c r="N26" s="27">
        <f t="shared" si="9"/>
        <v>2.7447957063673485</v>
      </c>
      <c r="O26" s="27">
        <f t="shared" si="9"/>
        <v>2.3049692233264705</v>
      </c>
      <c r="P26" s="27">
        <f t="shared" si="9"/>
        <v>2.0662259812886914</v>
      </c>
      <c r="Q26" s="27">
        <f t="shared" si="9"/>
        <v>2.5380927485974576</v>
      </c>
      <c r="R26" s="27">
        <f t="shared" si="9"/>
        <v>2.6227836530154591</v>
      </c>
      <c r="S26" s="27">
        <f t="shared" si="9"/>
        <v>2.598055614514863</v>
      </c>
      <c r="T26" s="27">
        <f t="shared" si="9"/>
        <v>2.5092516706404373</v>
      </c>
      <c r="U26" s="27">
        <f t="shared" si="9"/>
        <v>0.57066619245499495</v>
      </c>
      <c r="V26" s="27">
        <f t="shared" si="9"/>
        <v>0.11706373868585457</v>
      </c>
      <c r="W26" s="27">
        <f t="shared" si="9"/>
        <v>0.17130663833352297</v>
      </c>
      <c r="X26" s="27">
        <f t="shared" si="9"/>
        <v>0.25032012291152755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59.018072054388192</v>
      </c>
      <c r="D33" s="19">
        <f t="shared" si="11"/>
        <v>44.061840674172103</v>
      </c>
      <c r="E33" s="19">
        <f t="shared" si="11"/>
        <v>20.872855612700441</v>
      </c>
      <c r="F33" s="19">
        <f t="shared" si="11"/>
        <v>22.563928654884826</v>
      </c>
      <c r="G33" s="19">
        <f t="shared" si="11"/>
        <v>31.908319950289521</v>
      </c>
      <c r="H33" s="19">
        <f t="shared" si="11"/>
        <v>63.544634471911309</v>
      </c>
      <c r="I33" s="19">
        <f t="shared" si="11"/>
        <v>84.282418726127261</v>
      </c>
      <c r="J33" s="19">
        <f t="shared" si="11"/>
        <v>10.407705332960658</v>
      </c>
      <c r="K33" s="19">
        <f t="shared" si="11"/>
        <v>5.3460153150689251</v>
      </c>
      <c r="L33" s="19">
        <f t="shared" si="11"/>
        <v>14.240510169829836</v>
      </c>
      <c r="M33" s="19">
        <f t="shared" si="11"/>
        <v>1.4534177637615207</v>
      </c>
      <c r="N33" s="19">
        <f t="shared" si="11"/>
        <v>2.7447957063673485</v>
      </c>
      <c r="O33" s="19">
        <f t="shared" si="11"/>
        <v>2.3049692233264705</v>
      </c>
      <c r="P33" s="19">
        <f t="shared" si="11"/>
        <v>2.0662259812886914</v>
      </c>
      <c r="Q33" s="19">
        <f t="shared" si="11"/>
        <v>2.5380927485974576</v>
      </c>
      <c r="R33" s="19">
        <f t="shared" si="11"/>
        <v>2.6227836530154591</v>
      </c>
      <c r="S33" s="19">
        <f t="shared" si="11"/>
        <v>2.598055614514863</v>
      </c>
      <c r="T33" s="19">
        <f t="shared" si="11"/>
        <v>2.5092516706404373</v>
      </c>
      <c r="U33" s="19">
        <f t="shared" si="11"/>
        <v>0.57066619245499495</v>
      </c>
      <c r="V33" s="19">
        <f t="shared" si="11"/>
        <v>0.11706373868585457</v>
      </c>
      <c r="W33" s="19">
        <f t="shared" si="11"/>
        <v>0.17130663833352297</v>
      </c>
      <c r="X33" s="19">
        <f t="shared" si="11"/>
        <v>0.25032012291152755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0.47206139750230663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1.4837835219882068E-2</v>
      </c>
      <c r="V36" s="8">
        <v>1.4280499868641421E-2</v>
      </c>
      <c r="W36" s="8">
        <v>2.142081663065392E-2</v>
      </c>
      <c r="X36" s="8">
        <v>1.6978195575692415E-2</v>
      </c>
    </row>
    <row r="37" spans="1:24" ht="11.25" customHeight="1" x14ac:dyDescent="0.2">
      <c r="A37" s="28" t="s">
        <v>60</v>
      </c>
      <c r="B37" s="7" t="s">
        <v>61</v>
      </c>
      <c r="C37" s="8">
        <v>0.31810674221669821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0.36997265636265525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1.0565356832027157E-2</v>
      </c>
      <c r="U37" s="8">
        <v>5.5381618770184351E-3</v>
      </c>
      <c r="V37" s="8">
        <v>3.3155432162856749E-3</v>
      </c>
      <c r="W37" s="8">
        <v>1.808693286642408E-3</v>
      </c>
      <c r="X37" s="8">
        <v>6.4299127806030053E-3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4.1892031666404853E-4</v>
      </c>
      <c r="U41" s="8">
        <v>6.3258086335061007E-4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6.1107748692066943</v>
      </c>
      <c r="D43" s="8">
        <v>10.265068408088212</v>
      </c>
      <c r="E43" s="8">
        <v>0.67254477529204237</v>
      </c>
      <c r="F43" s="8">
        <v>1.0644753322491924</v>
      </c>
      <c r="G43" s="8">
        <v>0.59055919679709801</v>
      </c>
      <c r="H43" s="8">
        <v>1.9974985595761905</v>
      </c>
      <c r="I43" s="8">
        <v>2.2036438226305126</v>
      </c>
      <c r="J43" s="8">
        <v>0.90537788002913289</v>
      </c>
      <c r="K43" s="8">
        <v>0.49522487631389855</v>
      </c>
      <c r="L43" s="8">
        <v>0.48668635749874639</v>
      </c>
      <c r="M43" s="8">
        <v>0.75525308460906526</v>
      </c>
      <c r="N43" s="8">
        <v>1.8701037233863889</v>
      </c>
      <c r="O43" s="8">
        <v>0.80082309920587857</v>
      </c>
      <c r="P43" s="8">
        <v>1.1643029195057057</v>
      </c>
      <c r="Q43" s="8">
        <v>2.5380927485974576</v>
      </c>
      <c r="R43" s="8">
        <v>0.46978868432676257</v>
      </c>
      <c r="S43" s="8">
        <v>0.46558519501959167</v>
      </c>
      <c r="T43" s="8">
        <v>0.34151600971509344</v>
      </c>
      <c r="U43" s="8">
        <v>9.7233625500496926E-2</v>
      </c>
      <c r="V43" s="8">
        <v>9.9467695600927469E-2</v>
      </c>
      <c r="W43" s="8">
        <v>0.1463872312182283</v>
      </c>
      <c r="X43" s="8">
        <v>0.22691201455523213</v>
      </c>
    </row>
    <row r="44" spans="1:24" ht="11.25" customHeight="1" x14ac:dyDescent="0.2">
      <c r="A44" s="28" t="s">
        <v>74</v>
      </c>
      <c r="B44" s="7" t="s">
        <v>75</v>
      </c>
      <c r="C44" s="8">
        <v>52.589190442964799</v>
      </c>
      <c r="D44" s="8">
        <v>33.796772266083892</v>
      </c>
      <c r="E44" s="8">
        <v>20.200310837408399</v>
      </c>
      <c r="F44" s="8">
        <v>21.499453322635635</v>
      </c>
      <c r="G44" s="8">
        <v>31.317760753492422</v>
      </c>
      <c r="H44" s="8">
        <v>60.096706626022744</v>
      </c>
      <c r="I44" s="8">
        <v>80.470221727570205</v>
      </c>
      <c r="J44" s="8">
        <v>6.6793491807038352</v>
      </c>
      <c r="K44" s="8">
        <v>4.3787290412527202</v>
      </c>
      <c r="L44" s="8">
        <v>13.310705972789201</v>
      </c>
      <c r="M44" s="8">
        <v>0</v>
      </c>
      <c r="N44" s="8">
        <v>0</v>
      </c>
      <c r="O44" s="8">
        <v>0</v>
      </c>
      <c r="P44" s="8">
        <v>0.90192306178298587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1.4504292863123718</v>
      </c>
      <c r="I48" s="8">
        <v>1.6085531759265472</v>
      </c>
      <c r="J48" s="8">
        <v>2.4530056158650342</v>
      </c>
      <c r="K48" s="8">
        <v>0</v>
      </c>
      <c r="L48" s="8">
        <v>0.4431178395418886</v>
      </c>
      <c r="M48" s="8">
        <v>0.69816467915245528</v>
      </c>
      <c r="N48" s="8">
        <v>0.8746919829809594</v>
      </c>
      <c r="O48" s="8">
        <v>1.5041461241205918</v>
      </c>
      <c r="P48" s="8">
        <v>0</v>
      </c>
      <c r="Q48" s="8">
        <v>0</v>
      </c>
      <c r="R48" s="8">
        <v>2.1529949686886964</v>
      </c>
      <c r="S48" s="8">
        <v>2.1324704194952715</v>
      </c>
      <c r="T48" s="8">
        <v>2.1567513837766525</v>
      </c>
      <c r="U48" s="8">
        <v>0.45242398899424696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1.6898971979983383E-3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169.87237734417883</v>
      </c>
      <c r="D51" s="27">
        <v>130.62690736124242</v>
      </c>
      <c r="E51" s="27">
        <v>73.793712356963951</v>
      </c>
      <c r="F51" s="27">
        <v>91.886723251367187</v>
      </c>
      <c r="G51" s="27">
        <v>112.82101453080804</v>
      </c>
      <c r="H51" s="27">
        <v>143.36130317054571</v>
      </c>
      <c r="I51" s="27">
        <v>157.29312097907354</v>
      </c>
      <c r="J51" s="27">
        <v>177.30151174769955</v>
      </c>
      <c r="K51" s="27">
        <v>179.90754646342739</v>
      </c>
      <c r="L51" s="27">
        <v>113.12617723491726</v>
      </c>
      <c r="M51" s="27">
        <v>207.61216402273021</v>
      </c>
      <c r="N51" s="27">
        <v>302.07826437049795</v>
      </c>
      <c r="O51" s="27">
        <v>223.19535041164573</v>
      </c>
      <c r="P51" s="27">
        <v>178.05662164921134</v>
      </c>
      <c r="Q51" s="27">
        <v>211.31149869843344</v>
      </c>
      <c r="R51" s="27">
        <v>155.95445965432671</v>
      </c>
      <c r="S51" s="27">
        <v>133.63600156541864</v>
      </c>
      <c r="T51" s="27">
        <v>145.77670030021233</v>
      </c>
      <c r="U51" s="27">
        <v>155.46110885432117</v>
      </c>
      <c r="V51" s="27">
        <v>107.25378044711925</v>
      </c>
      <c r="W51" s="27">
        <v>76.268593198695783</v>
      </c>
      <c r="X51" s="27">
        <v>79.003926160740889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4.4450411199450199</v>
      </c>
      <c r="D52" s="27">
        <f t="shared" si="12"/>
        <v>4.2820600336738588</v>
      </c>
      <c r="E52" s="27">
        <f t="shared" si="12"/>
        <v>2.5781070402506212</v>
      </c>
      <c r="F52" s="27">
        <f t="shared" si="12"/>
        <v>0.96016379784727501</v>
      </c>
      <c r="G52" s="27">
        <f t="shared" si="12"/>
        <v>3.9965527606889202</v>
      </c>
      <c r="H52" s="27">
        <f t="shared" si="12"/>
        <v>4.2004671561754634</v>
      </c>
      <c r="I52" s="27">
        <f t="shared" si="12"/>
        <v>3.8676609955216348</v>
      </c>
      <c r="J52" s="27">
        <f t="shared" si="12"/>
        <v>3.2853840954266822</v>
      </c>
      <c r="K52" s="27">
        <f t="shared" si="12"/>
        <v>13.739324623969644</v>
      </c>
      <c r="L52" s="27">
        <f t="shared" si="12"/>
        <v>1.893747345218229</v>
      </c>
      <c r="M52" s="27">
        <f t="shared" si="12"/>
        <v>3.1335929936031377</v>
      </c>
      <c r="N52" s="27">
        <f t="shared" si="12"/>
        <v>4.9354127281445264</v>
      </c>
      <c r="O52" s="27">
        <f t="shared" si="12"/>
        <v>2.3466878326537679</v>
      </c>
      <c r="P52" s="27">
        <f t="shared" si="12"/>
        <v>0.75869244545861692</v>
      </c>
      <c r="Q52" s="27">
        <f t="shared" si="12"/>
        <v>1.0824814482471516</v>
      </c>
      <c r="R52" s="27">
        <f t="shared" si="12"/>
        <v>0.73620859633940128</v>
      </c>
      <c r="S52" s="27">
        <f t="shared" si="12"/>
        <v>0.65627783576943555</v>
      </c>
      <c r="T52" s="27">
        <f t="shared" si="12"/>
        <v>0.84935705774969505</v>
      </c>
      <c r="U52" s="27">
        <f t="shared" si="12"/>
        <v>1.3285781782037409</v>
      </c>
      <c r="V52" s="27">
        <f t="shared" si="12"/>
        <v>0.91910820509422897</v>
      </c>
      <c r="W52" s="27">
        <f t="shared" si="12"/>
        <v>0.32246417453281784</v>
      </c>
      <c r="X52" s="27">
        <f t="shared" si="12"/>
        <v>0.28034821626029099</v>
      </c>
    </row>
    <row r="53" spans="1:24" ht="11.25" customHeight="1" x14ac:dyDescent="0.2">
      <c r="A53" s="29" t="s">
        <v>116</v>
      </c>
      <c r="B53" s="7" t="s">
        <v>117</v>
      </c>
      <c r="C53" s="8">
        <v>4.4450411199450199</v>
      </c>
      <c r="D53" s="8">
        <v>4.2820600336738588</v>
      </c>
      <c r="E53" s="8">
        <v>2.5781070402506212</v>
      </c>
      <c r="F53" s="8">
        <v>0.96016379784727501</v>
      </c>
      <c r="G53" s="8">
        <v>3.9965527606889202</v>
      </c>
      <c r="H53" s="8">
        <v>4.2004671561754634</v>
      </c>
      <c r="I53" s="8">
        <v>3.8676609955216348</v>
      </c>
      <c r="J53" s="8">
        <v>3.2853840954266822</v>
      </c>
      <c r="K53" s="8">
        <v>13.739324623969644</v>
      </c>
      <c r="L53" s="8">
        <v>1.893747345218229</v>
      </c>
      <c r="M53" s="8">
        <v>3.1335929936031377</v>
      </c>
      <c r="N53" s="8">
        <v>4.9354127281445264</v>
      </c>
      <c r="O53" s="8">
        <v>2.3466878326537679</v>
      </c>
      <c r="P53" s="8">
        <v>0.75869244545861692</v>
      </c>
      <c r="Q53" s="8">
        <v>1.0824814482471516</v>
      </c>
      <c r="R53" s="8">
        <v>0.73620859633940128</v>
      </c>
      <c r="S53" s="8">
        <v>0.65627783576943555</v>
      </c>
      <c r="T53" s="8">
        <v>0.84935705774969505</v>
      </c>
      <c r="U53" s="8">
        <v>1.3285781782037409</v>
      </c>
      <c r="V53" s="8">
        <v>0.91910820509422897</v>
      </c>
      <c r="W53" s="8">
        <v>0.32246417453281784</v>
      </c>
      <c r="X53" s="8">
        <v>0.28034821626029099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6.9642820439103956E-2</v>
      </c>
      <c r="D61" s="49">
        <f t="shared" si="13"/>
        <v>3.2132174853939925E-2</v>
      </c>
      <c r="E61" s="49">
        <f t="shared" si="13"/>
        <v>0.16154605927933921</v>
      </c>
      <c r="F61" s="49">
        <f t="shared" si="13"/>
        <v>4.8010851390306385E-2</v>
      </c>
      <c r="G61" s="49">
        <f t="shared" si="13"/>
        <v>0</v>
      </c>
      <c r="H61" s="49">
        <f t="shared" si="13"/>
        <v>0</v>
      </c>
      <c r="I61" s="49">
        <f t="shared" si="13"/>
        <v>0.12116868013941903</v>
      </c>
      <c r="J61" s="49">
        <f t="shared" si="13"/>
        <v>8.2139155797819427E-2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5.8614474402492574E-2</v>
      </c>
      <c r="O61" s="49">
        <f t="shared" si="13"/>
        <v>0</v>
      </c>
      <c r="P61" s="49">
        <f t="shared" si="13"/>
        <v>1.8020436623766373E-2</v>
      </c>
      <c r="Q61" s="49">
        <f t="shared" si="13"/>
        <v>1.9733196860771778E-2</v>
      </c>
      <c r="R61" s="49">
        <f t="shared" si="13"/>
        <v>2.8853899406212573E-2</v>
      </c>
      <c r="S61" s="49">
        <f t="shared" si="13"/>
        <v>1.4289417268893104E-2</v>
      </c>
      <c r="T61" s="49">
        <f t="shared" si="13"/>
        <v>0</v>
      </c>
      <c r="U61" s="49">
        <f t="shared" si="13"/>
        <v>4.0236483287762522E-3</v>
      </c>
      <c r="V61" s="49">
        <f t="shared" si="13"/>
        <v>1.512975157520736E-3</v>
      </c>
      <c r="W61" s="49">
        <f t="shared" si="13"/>
        <v>1.1497686616770588E-2</v>
      </c>
      <c r="X61" s="49">
        <f t="shared" si="13"/>
        <v>2.7621669599198963E-2</v>
      </c>
    </row>
    <row r="62" spans="1:24" ht="11.25" customHeight="1" x14ac:dyDescent="0.2">
      <c r="A62" s="50" t="s">
        <v>92</v>
      </c>
      <c r="B62" s="51" t="s">
        <v>93</v>
      </c>
      <c r="C62" s="52">
        <v>6.9642820439103956E-2</v>
      </c>
      <c r="D62" s="52">
        <v>3.2132174853939925E-2</v>
      </c>
      <c r="E62" s="52">
        <v>0.16154605927933921</v>
      </c>
      <c r="F62" s="52">
        <v>4.8010851390306385E-2</v>
      </c>
      <c r="G62" s="52">
        <v>0</v>
      </c>
      <c r="H62" s="52">
        <v>0</v>
      </c>
      <c r="I62" s="52">
        <v>0.12116868013941903</v>
      </c>
      <c r="J62" s="52">
        <v>8.2139155797819427E-2</v>
      </c>
      <c r="K62" s="52">
        <v>0</v>
      </c>
      <c r="L62" s="52">
        <v>0</v>
      </c>
      <c r="M62" s="52">
        <v>0</v>
      </c>
      <c r="N62" s="52">
        <v>5.8614474402492574E-2</v>
      </c>
      <c r="O62" s="52">
        <v>0</v>
      </c>
      <c r="P62" s="52">
        <v>1.8020436623766373E-2</v>
      </c>
      <c r="Q62" s="52">
        <v>1.9733196860771778E-2</v>
      </c>
      <c r="R62" s="52">
        <v>2.8853899406212573E-2</v>
      </c>
      <c r="S62" s="52">
        <v>1.4289417268893104E-2</v>
      </c>
      <c r="T62" s="52">
        <v>0</v>
      </c>
      <c r="U62" s="52">
        <v>4.0236483287762522E-3</v>
      </c>
      <c r="V62" s="52">
        <v>1.512975157520736E-3</v>
      </c>
      <c r="W62" s="52">
        <v>1.1497686616770588E-2</v>
      </c>
      <c r="X62" s="52">
        <v>2.7621669599198963E-2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731.39307763776264</v>
      </c>
      <c r="D2" s="21">
        <f t="shared" ref="D2:X2" si="0">SUM(D3,D17,D22,D25,D26,D51,D52)</f>
        <v>651.43087047000006</v>
      </c>
      <c r="E2" s="21">
        <f t="shared" si="0"/>
        <v>561.01531351211179</v>
      </c>
      <c r="F2" s="21">
        <f t="shared" si="0"/>
        <v>526.88770956000008</v>
      </c>
      <c r="G2" s="21">
        <f t="shared" si="0"/>
        <v>668.84150647800004</v>
      </c>
      <c r="H2" s="21">
        <f t="shared" si="0"/>
        <v>792.73094773633204</v>
      </c>
      <c r="I2" s="21">
        <f t="shared" si="0"/>
        <v>806.09990943445882</v>
      </c>
      <c r="J2" s="21">
        <f t="shared" si="0"/>
        <v>647.18052330600028</v>
      </c>
      <c r="K2" s="21">
        <f t="shared" si="0"/>
        <v>559.78943967436203</v>
      </c>
      <c r="L2" s="21">
        <f t="shared" si="0"/>
        <v>370.38381236000311</v>
      </c>
      <c r="M2" s="21">
        <f t="shared" si="0"/>
        <v>414.51912907662626</v>
      </c>
      <c r="N2" s="21">
        <f t="shared" si="0"/>
        <v>484.64853528659239</v>
      </c>
      <c r="O2" s="21">
        <f t="shared" si="0"/>
        <v>429.22379414101533</v>
      </c>
      <c r="P2" s="21">
        <f t="shared" si="0"/>
        <v>508.43016712871082</v>
      </c>
      <c r="Q2" s="21">
        <f t="shared" si="0"/>
        <v>547.21276527194243</v>
      </c>
      <c r="R2" s="21">
        <f t="shared" si="0"/>
        <v>607.16109740945649</v>
      </c>
      <c r="S2" s="21">
        <f t="shared" si="0"/>
        <v>559.65774641538769</v>
      </c>
      <c r="T2" s="21">
        <f t="shared" si="0"/>
        <v>544.93268009596648</v>
      </c>
      <c r="U2" s="21">
        <f t="shared" si="0"/>
        <v>833.98043265665012</v>
      </c>
      <c r="V2" s="21">
        <f t="shared" si="0"/>
        <v>766.33141054778298</v>
      </c>
      <c r="W2" s="21">
        <f t="shared" si="0"/>
        <v>715.58529814020778</v>
      </c>
      <c r="X2" s="21">
        <f t="shared" si="0"/>
        <v>787.99222534743296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0.49777204776274281</v>
      </c>
      <c r="D3" s="24">
        <f t="shared" ref="D3:W3" si="2">SUM(D4,D8,D11)</f>
        <v>0</v>
      </c>
      <c r="E3" s="24">
        <f t="shared" si="2"/>
        <v>1.295559402111869</v>
      </c>
      <c r="F3" s="24">
        <f t="shared" si="2"/>
        <v>0</v>
      </c>
      <c r="G3" s="24">
        <f t="shared" si="2"/>
        <v>69.460038647999994</v>
      </c>
      <c r="H3" s="24">
        <f t="shared" si="2"/>
        <v>203.07125515633203</v>
      </c>
      <c r="I3" s="24">
        <f t="shared" si="2"/>
        <v>199.08001191445879</v>
      </c>
      <c r="J3" s="24">
        <f t="shared" si="2"/>
        <v>168.16590939600002</v>
      </c>
      <c r="K3" s="24">
        <f t="shared" si="2"/>
        <v>108.69739470436204</v>
      </c>
      <c r="L3" s="24">
        <f t="shared" si="2"/>
        <v>65.291074910003033</v>
      </c>
      <c r="M3" s="24">
        <f t="shared" si="2"/>
        <v>108.64928896662623</v>
      </c>
      <c r="N3" s="24">
        <f t="shared" si="2"/>
        <v>152.66954532659247</v>
      </c>
      <c r="O3" s="24">
        <f t="shared" si="2"/>
        <v>136.70441777101524</v>
      </c>
      <c r="P3" s="24">
        <f t="shared" si="2"/>
        <v>176.96641825871083</v>
      </c>
      <c r="Q3" s="24">
        <f t="shared" si="2"/>
        <v>180.67536777194246</v>
      </c>
      <c r="R3" s="24">
        <f t="shared" si="2"/>
        <v>236.9442458394565</v>
      </c>
      <c r="S3" s="24">
        <f t="shared" si="2"/>
        <v>245.21729684538755</v>
      </c>
      <c r="T3" s="24">
        <f t="shared" si="2"/>
        <v>223.51717436236643</v>
      </c>
      <c r="U3" s="24">
        <f t="shared" si="2"/>
        <v>221.83165470425007</v>
      </c>
      <c r="V3" s="24">
        <f t="shared" si="2"/>
        <v>240.66309518738288</v>
      </c>
      <c r="W3" s="24">
        <f t="shared" si="2"/>
        <v>219.78075188820782</v>
      </c>
      <c r="X3" s="24">
        <f t="shared" ref="X3" si="3">SUM(X4,X8,X11)</f>
        <v>253.97584801983302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0.49777204776274281</v>
      </c>
      <c r="D4" s="19">
        <f t="shared" ref="D4:W4" si="5">SUM(D5:D7)</f>
        <v>0</v>
      </c>
      <c r="E4" s="19">
        <f t="shared" si="5"/>
        <v>0.24266521409138003</v>
      </c>
      <c r="F4" s="19">
        <f t="shared" si="5"/>
        <v>0</v>
      </c>
      <c r="G4" s="19">
        <f t="shared" si="5"/>
        <v>69.460038647999994</v>
      </c>
      <c r="H4" s="19">
        <f t="shared" si="5"/>
        <v>79.085592432000055</v>
      </c>
      <c r="I4" s="19">
        <f t="shared" si="5"/>
        <v>34.339788647999981</v>
      </c>
      <c r="J4" s="19">
        <f t="shared" si="5"/>
        <v>19.976071895999983</v>
      </c>
      <c r="K4" s="19">
        <f t="shared" si="5"/>
        <v>14.077136040000006</v>
      </c>
      <c r="L4" s="19">
        <f t="shared" si="5"/>
        <v>8.8173956639999975</v>
      </c>
      <c r="M4" s="19">
        <f t="shared" si="5"/>
        <v>17.830180895999998</v>
      </c>
      <c r="N4" s="19">
        <f t="shared" si="5"/>
        <v>51.838393463999964</v>
      </c>
      <c r="O4" s="19">
        <f t="shared" si="5"/>
        <v>41.228991408000013</v>
      </c>
      <c r="P4" s="19">
        <f t="shared" si="5"/>
        <v>39.44491293599998</v>
      </c>
      <c r="Q4" s="19">
        <f t="shared" si="5"/>
        <v>29.549972231999988</v>
      </c>
      <c r="R4" s="19">
        <f t="shared" si="5"/>
        <v>30.739747103999996</v>
      </c>
      <c r="S4" s="19">
        <f t="shared" si="5"/>
        <v>32.960939352000004</v>
      </c>
      <c r="T4" s="19">
        <f t="shared" si="5"/>
        <v>33.57933664799998</v>
      </c>
      <c r="U4" s="19">
        <f t="shared" si="5"/>
        <v>32.335179095999976</v>
      </c>
      <c r="V4" s="19">
        <f t="shared" si="5"/>
        <v>32.079607031999991</v>
      </c>
      <c r="W4" s="19">
        <f t="shared" si="5"/>
        <v>30.098247959999998</v>
      </c>
      <c r="X4" s="19">
        <f t="shared" ref="X4" si="6">SUM(X5:X7)</f>
        <v>29.665857935999984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1.5054256799999988</v>
      </c>
      <c r="K5" s="8">
        <f>FC_IND_NFM_AM_E!K5+FC_IND_NFM_PA_E!K5+FC_IND_NFM_SA_E!K5+FC_IND_NFM_OM_E!K5</f>
        <v>6.2726246880000014</v>
      </c>
      <c r="L5" s="8">
        <f>FC_IND_NFM_AM_E!L5+FC_IND_NFM_PA_E!L5+FC_IND_NFM_SA_E!L5+FC_IND_NFM_OM_E!L5</f>
        <v>0.75273052799999951</v>
      </c>
      <c r="M5" s="8">
        <f>FC_IND_NFM_AM_E!M5+FC_IND_NFM_PA_E!M5+FC_IND_NFM_SA_E!M5+FC_IND_NFM_OM_E!M5</f>
        <v>3.2617733279999994</v>
      </c>
      <c r="N5" s="8">
        <f>FC_IND_NFM_AM_E!N5+FC_IND_NFM_PA_E!N5+FC_IND_NFM_SA_E!N5+FC_IND_NFM_OM_E!N5</f>
        <v>19.319647247999992</v>
      </c>
      <c r="O5" s="8">
        <f>FC_IND_NFM_AM_E!O5+FC_IND_NFM_PA_E!O5+FC_IND_NFM_SA_E!O5+FC_IND_NFM_OM_E!O5</f>
        <v>24.839541407999999</v>
      </c>
      <c r="P5" s="8">
        <f>FC_IND_NFM_AM_E!P5+FC_IND_NFM_PA_E!P5+FC_IND_NFM_SA_E!P5+FC_IND_NFM_OM_E!P5</f>
        <v>23.835924287999983</v>
      </c>
      <c r="Q5" s="8">
        <f>FC_IND_NFM_AM_E!Q5+FC_IND_NFM_PA_E!Q5+FC_IND_NFM_SA_E!Q5+FC_IND_NFM_OM_E!Q5</f>
        <v>24.086810879999984</v>
      </c>
      <c r="R5" s="8">
        <f>FC_IND_NFM_AM_E!R5+FC_IND_NFM_PA_E!R5+FC_IND_NFM_SA_E!R5+FC_IND_NFM_OM_E!R5</f>
        <v>27.097662239999998</v>
      </c>
      <c r="S5" s="8">
        <f>FC_IND_NFM_AM_E!S5+FC_IND_NFM_PA_E!S5+FC_IND_NFM_SA_E!S5+FC_IND_NFM_OM_E!S5</f>
        <v>30.359435568000006</v>
      </c>
      <c r="T5" s="8">
        <f>FC_IND_NFM_AM_E!T5+FC_IND_NFM_PA_E!T5+FC_IND_NFM_SA_E!T5+FC_IND_NFM_OM_E!T5</f>
        <v>31.44760132799998</v>
      </c>
      <c r="U5" s="8">
        <f>FC_IND_NFM_AM_E!U5+FC_IND_NFM_PA_E!U5+FC_IND_NFM_SA_E!U5+FC_IND_NFM_OM_E!U5</f>
        <v>30.49775572799998</v>
      </c>
      <c r="V5" s="8">
        <f>FC_IND_NFM_AM_E!V5+FC_IND_NFM_PA_E!V5+FC_IND_NFM_SA_E!V5+FC_IND_NFM_OM_E!V5</f>
        <v>31.642770719999994</v>
      </c>
      <c r="W5" s="8">
        <f>FC_IND_NFM_AM_E!W5+FC_IND_NFM_PA_E!W5+FC_IND_NFM_SA_E!W5+FC_IND_NFM_OM_E!W5</f>
        <v>26.839735823999998</v>
      </c>
      <c r="X5" s="8">
        <f>FC_IND_NFM_AM_E!X5+FC_IND_NFM_PA_E!X5+FC_IND_NFM_SA_E!X5+FC_IND_NFM_OM_E!X5</f>
        <v>27.271040015999983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0.25637356800000016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69.460038647999994</v>
      </c>
      <c r="H6" s="8">
        <f>FC_IND_NFM_AM_E!H6+FC_IND_NFM_PA_E!H6+FC_IND_NFM_SA_E!H6+FC_IND_NFM_OM_E!H6</f>
        <v>79.085592432000055</v>
      </c>
      <c r="I6" s="8">
        <f>FC_IND_NFM_AM_E!I6+FC_IND_NFM_PA_E!I6+FC_IND_NFM_SA_E!I6+FC_IND_NFM_OM_E!I6</f>
        <v>34.339788647999981</v>
      </c>
      <c r="J6" s="8">
        <f>FC_IND_NFM_AM_E!J6+FC_IND_NFM_PA_E!J6+FC_IND_NFM_SA_E!J6+FC_IND_NFM_OM_E!J6</f>
        <v>18.470646215999984</v>
      </c>
      <c r="K6" s="8">
        <f>FC_IND_NFM_AM_E!K6+FC_IND_NFM_PA_E!K6+FC_IND_NFM_SA_E!K6+FC_IND_NFM_OM_E!K6</f>
        <v>7.8045113520000058</v>
      </c>
      <c r="L6" s="8">
        <f>FC_IND_NFM_AM_E!L6+FC_IND_NFM_PA_E!L6+FC_IND_NFM_SA_E!L6+FC_IND_NFM_OM_E!L6</f>
        <v>8.0646651359999986</v>
      </c>
      <c r="M6" s="8">
        <f>FC_IND_NFM_AM_E!M6+FC_IND_NFM_PA_E!M6+FC_IND_NFM_SA_E!M6+FC_IND_NFM_OM_E!M6</f>
        <v>14.568407567999998</v>
      </c>
      <c r="N6" s="8">
        <f>FC_IND_NFM_AM_E!N6+FC_IND_NFM_PA_E!N6+FC_IND_NFM_SA_E!N6+FC_IND_NFM_OM_E!N6</f>
        <v>32.518746215999968</v>
      </c>
      <c r="O6" s="8">
        <f>FC_IND_NFM_AM_E!O6+FC_IND_NFM_PA_E!O6+FC_IND_NFM_SA_E!O6+FC_IND_NFM_OM_E!O6</f>
        <v>16.389450000000011</v>
      </c>
      <c r="P6" s="8">
        <f>FC_IND_NFM_AM_E!P6+FC_IND_NFM_PA_E!P6+FC_IND_NFM_SA_E!P6+FC_IND_NFM_OM_E!P6</f>
        <v>15.608988647999997</v>
      </c>
      <c r="Q6" s="8">
        <f>FC_IND_NFM_AM_E!Q6+FC_IND_NFM_PA_E!Q6+FC_IND_NFM_SA_E!Q6+FC_IND_NFM_OM_E!Q6</f>
        <v>5.4631613520000029</v>
      </c>
      <c r="R6" s="8">
        <f>FC_IND_NFM_AM_E!R6+FC_IND_NFM_PA_E!R6+FC_IND_NFM_SA_E!R6+FC_IND_NFM_OM_E!R6</f>
        <v>3.6420848639999988</v>
      </c>
      <c r="S6" s="8">
        <f>FC_IND_NFM_AM_E!S6+FC_IND_NFM_PA_E!S6+FC_IND_NFM_SA_E!S6+FC_IND_NFM_OM_E!S6</f>
        <v>2.601503784000001</v>
      </c>
      <c r="T6" s="8">
        <f>FC_IND_NFM_AM_E!T6+FC_IND_NFM_PA_E!T6+FC_IND_NFM_SA_E!T6+FC_IND_NFM_OM_E!T6</f>
        <v>2.1317353199999975</v>
      </c>
      <c r="U6" s="8">
        <f>FC_IND_NFM_AM_E!U6+FC_IND_NFM_PA_E!U6+FC_IND_NFM_SA_E!U6+FC_IND_NFM_OM_E!U6</f>
        <v>1.8374233679999996</v>
      </c>
      <c r="V6" s="8">
        <f>FC_IND_NFM_AM_E!V6+FC_IND_NFM_PA_E!V6+FC_IND_NFM_SA_E!V6+FC_IND_NFM_OM_E!V6</f>
        <v>0.43683631199999973</v>
      </c>
      <c r="W6" s="8">
        <f>FC_IND_NFM_AM_E!W6+FC_IND_NFM_PA_E!W6+FC_IND_NFM_SA_E!W6+FC_IND_NFM_OM_E!W6</f>
        <v>3.2585121360000007</v>
      </c>
      <c r="X6" s="8">
        <f>FC_IND_NFM_AM_E!X6+FC_IND_NFM_PA_E!X6+FC_IND_NFM_SA_E!X6+FC_IND_NFM_OM_E!X6</f>
        <v>2.3948179200000004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0.24139847976274265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0.24266521409138003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1.052894188020489</v>
      </c>
      <c r="F8" s="19">
        <f t="shared" si="8"/>
        <v>0</v>
      </c>
      <c r="G8" s="19">
        <f t="shared" si="8"/>
        <v>0</v>
      </c>
      <c r="H8" s="19">
        <f t="shared" si="8"/>
        <v>123.98566272433197</v>
      </c>
      <c r="I8" s="19">
        <f t="shared" si="8"/>
        <v>164.7402232664588</v>
      </c>
      <c r="J8" s="19">
        <f t="shared" si="8"/>
        <v>148.18983750000004</v>
      </c>
      <c r="K8" s="19">
        <f t="shared" si="8"/>
        <v>94.620258664362041</v>
      </c>
      <c r="L8" s="19">
        <f t="shared" si="8"/>
        <v>56.47367924600303</v>
      </c>
      <c r="M8" s="19">
        <f t="shared" si="8"/>
        <v>90.819108070626228</v>
      </c>
      <c r="N8" s="19">
        <f t="shared" si="8"/>
        <v>100.83115186259249</v>
      </c>
      <c r="O8" s="19">
        <f t="shared" si="8"/>
        <v>95.475426363015245</v>
      </c>
      <c r="P8" s="19">
        <f t="shared" si="8"/>
        <v>137.52150532271085</v>
      </c>
      <c r="Q8" s="19">
        <f t="shared" si="8"/>
        <v>151.12539553994247</v>
      </c>
      <c r="R8" s="19">
        <f t="shared" si="8"/>
        <v>206.2044987354565</v>
      </c>
      <c r="S8" s="19">
        <f t="shared" si="8"/>
        <v>212.25635749338755</v>
      </c>
      <c r="T8" s="19">
        <f t="shared" si="8"/>
        <v>189.93783771436645</v>
      </c>
      <c r="U8" s="19">
        <f t="shared" si="8"/>
        <v>189.49647560825008</v>
      </c>
      <c r="V8" s="19">
        <f t="shared" si="8"/>
        <v>208.5834881553829</v>
      </c>
      <c r="W8" s="19">
        <f t="shared" si="8"/>
        <v>189.68250392820781</v>
      </c>
      <c r="X8" s="19">
        <f t="shared" ref="X8" si="9">SUM(X9:X10)</f>
        <v>224.30999008383304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123.98566272433197</v>
      </c>
      <c r="I9" s="8">
        <f>FC_IND_NFM_AM_E!I9+FC_IND_NFM_PA_E!I9+FC_IND_NFM_SA_E!I9+FC_IND_NFM_OM_E!I9</f>
        <v>164.7402232664588</v>
      </c>
      <c r="J9" s="8">
        <f>FC_IND_NFM_AM_E!J9+FC_IND_NFM_PA_E!J9+FC_IND_NFM_SA_E!J9+FC_IND_NFM_OM_E!J9</f>
        <v>148.18983750000004</v>
      </c>
      <c r="K9" s="8">
        <f>FC_IND_NFM_AM_E!K9+FC_IND_NFM_PA_E!K9+FC_IND_NFM_SA_E!K9+FC_IND_NFM_OM_E!K9</f>
        <v>94.620258664362041</v>
      </c>
      <c r="L9" s="8">
        <f>FC_IND_NFM_AM_E!L9+FC_IND_NFM_PA_E!L9+FC_IND_NFM_SA_E!L9+FC_IND_NFM_OM_E!L9</f>
        <v>56.47367924600303</v>
      </c>
      <c r="M9" s="8">
        <f>FC_IND_NFM_AM_E!M9+FC_IND_NFM_PA_E!M9+FC_IND_NFM_SA_E!M9+FC_IND_NFM_OM_E!M9</f>
        <v>90.819108070626228</v>
      </c>
      <c r="N9" s="8">
        <f>FC_IND_NFM_AM_E!N9+FC_IND_NFM_PA_E!N9+FC_IND_NFM_SA_E!N9+FC_IND_NFM_OM_E!N9</f>
        <v>100.83115186259249</v>
      </c>
      <c r="O9" s="8">
        <f>FC_IND_NFM_AM_E!O9+FC_IND_NFM_PA_E!O9+FC_IND_NFM_SA_E!O9+FC_IND_NFM_OM_E!O9</f>
        <v>95.475426363015245</v>
      </c>
      <c r="P9" s="8">
        <f>FC_IND_NFM_AM_E!P9+FC_IND_NFM_PA_E!P9+FC_IND_NFM_SA_E!P9+FC_IND_NFM_OM_E!P9</f>
        <v>137.52150532271085</v>
      </c>
      <c r="Q9" s="8">
        <f>FC_IND_NFM_AM_E!Q9+FC_IND_NFM_PA_E!Q9+FC_IND_NFM_SA_E!Q9+FC_IND_NFM_OM_E!Q9</f>
        <v>151.12539553994247</v>
      </c>
      <c r="R9" s="8">
        <f>FC_IND_NFM_AM_E!R9+FC_IND_NFM_PA_E!R9+FC_IND_NFM_SA_E!R9+FC_IND_NFM_OM_E!R9</f>
        <v>206.2044987354565</v>
      </c>
      <c r="S9" s="8">
        <f>FC_IND_NFM_AM_E!S9+FC_IND_NFM_PA_E!S9+FC_IND_NFM_SA_E!S9+FC_IND_NFM_OM_E!S9</f>
        <v>212.25635749338755</v>
      </c>
      <c r="T9" s="8">
        <f>FC_IND_NFM_AM_E!T9+FC_IND_NFM_PA_E!T9+FC_IND_NFM_SA_E!T9+FC_IND_NFM_OM_E!T9</f>
        <v>189.93783771436645</v>
      </c>
      <c r="U9" s="8">
        <f>FC_IND_NFM_AM_E!U9+FC_IND_NFM_PA_E!U9+FC_IND_NFM_SA_E!U9+FC_IND_NFM_OM_E!U9</f>
        <v>189.49647560825008</v>
      </c>
      <c r="V9" s="8">
        <f>FC_IND_NFM_AM_E!V9+FC_IND_NFM_PA_E!V9+FC_IND_NFM_SA_E!V9+FC_IND_NFM_OM_E!V9</f>
        <v>208.5834881553829</v>
      </c>
      <c r="W9" s="8">
        <f>FC_IND_NFM_AM_E!W9+FC_IND_NFM_PA_E!W9+FC_IND_NFM_SA_E!W9+FC_IND_NFM_OM_E!W9</f>
        <v>189.68250392820781</v>
      </c>
      <c r="X9" s="8">
        <f>FC_IND_NFM_AM_E!X9+FC_IND_NFM_PA_E!X9+FC_IND_NFM_SA_E!X9+FC_IND_NFM_OM_E!X9</f>
        <v>224.30999008383304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1.052894188020489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174.55117328999995</v>
      </c>
      <c r="D26" s="27">
        <f t="shared" ref="D26:W26" si="20">SUM(D27,D33)</f>
        <v>146.61559466999995</v>
      </c>
      <c r="E26" s="27">
        <f t="shared" si="20"/>
        <v>116.52371180999997</v>
      </c>
      <c r="F26" s="27">
        <f t="shared" si="20"/>
        <v>97.776862560000026</v>
      </c>
      <c r="G26" s="27">
        <f t="shared" si="20"/>
        <v>123.54462063000003</v>
      </c>
      <c r="H26" s="27">
        <f t="shared" si="20"/>
        <v>169.14842117999999</v>
      </c>
      <c r="I26" s="27">
        <f t="shared" si="20"/>
        <v>198.85451021999998</v>
      </c>
      <c r="J26" s="27">
        <f t="shared" si="20"/>
        <v>26.040302010000001</v>
      </c>
      <c r="K26" s="27">
        <f t="shared" si="20"/>
        <v>10.936787670000003</v>
      </c>
      <c r="L26" s="27">
        <f t="shared" si="20"/>
        <v>31.339155150000003</v>
      </c>
      <c r="M26" s="27">
        <f t="shared" si="20"/>
        <v>1.63289061</v>
      </c>
      <c r="N26" s="27">
        <f t="shared" si="20"/>
        <v>2.4295026599999998</v>
      </c>
      <c r="O26" s="27">
        <f t="shared" si="20"/>
        <v>2.4589199700000002</v>
      </c>
      <c r="P26" s="27">
        <f t="shared" si="20"/>
        <v>3.0951236700000004</v>
      </c>
      <c r="Q26" s="27">
        <f t="shared" si="20"/>
        <v>3.1444334999999994</v>
      </c>
      <c r="R26" s="27">
        <f t="shared" si="20"/>
        <v>4.9680434700000005</v>
      </c>
      <c r="S26" s="27">
        <f t="shared" si="20"/>
        <v>4.9680434700000005</v>
      </c>
      <c r="T26" s="27">
        <f t="shared" si="20"/>
        <v>4.5637538399999995</v>
      </c>
      <c r="U26" s="27">
        <f t="shared" si="20"/>
        <v>1.0189824299999999</v>
      </c>
      <c r="V26" s="27">
        <f t="shared" si="20"/>
        <v>2.8959552899999998</v>
      </c>
      <c r="W26" s="27">
        <f t="shared" si="20"/>
        <v>1.2543945299999997</v>
      </c>
      <c r="X26" s="27">
        <f t="shared" ref="X26" si="21">SUM(X27,X33)</f>
        <v>4.7972557800000004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174.55117328999995</v>
      </c>
      <c r="D33" s="19">
        <f t="shared" ref="D33:W33" si="26">SUM(D34:D50)</f>
        <v>146.61559466999995</v>
      </c>
      <c r="E33" s="19">
        <f t="shared" si="26"/>
        <v>116.52371180999997</v>
      </c>
      <c r="F33" s="19">
        <f t="shared" si="26"/>
        <v>97.776862560000026</v>
      </c>
      <c r="G33" s="19">
        <f t="shared" si="26"/>
        <v>123.54462063000003</v>
      </c>
      <c r="H33" s="19">
        <f t="shared" si="26"/>
        <v>169.14842117999999</v>
      </c>
      <c r="I33" s="19">
        <f t="shared" si="26"/>
        <v>198.85451021999998</v>
      </c>
      <c r="J33" s="19">
        <f t="shared" si="26"/>
        <v>26.040302010000001</v>
      </c>
      <c r="K33" s="19">
        <f t="shared" si="26"/>
        <v>10.936787670000003</v>
      </c>
      <c r="L33" s="19">
        <f t="shared" si="26"/>
        <v>31.339155150000003</v>
      </c>
      <c r="M33" s="19">
        <f t="shared" si="26"/>
        <v>1.63289061</v>
      </c>
      <c r="N33" s="19">
        <f t="shared" si="26"/>
        <v>2.4295026599999998</v>
      </c>
      <c r="O33" s="19">
        <f t="shared" si="26"/>
        <v>2.4589199700000002</v>
      </c>
      <c r="P33" s="19">
        <f t="shared" si="26"/>
        <v>3.0951236700000004</v>
      </c>
      <c r="Q33" s="19">
        <f t="shared" si="26"/>
        <v>3.1444334999999994</v>
      </c>
      <c r="R33" s="19">
        <f t="shared" si="26"/>
        <v>4.9680434700000005</v>
      </c>
      <c r="S33" s="19">
        <f t="shared" si="26"/>
        <v>4.9680434700000005</v>
      </c>
      <c r="T33" s="19">
        <f t="shared" si="26"/>
        <v>4.5637538399999995</v>
      </c>
      <c r="U33" s="19">
        <f t="shared" si="26"/>
        <v>1.0189824299999999</v>
      </c>
      <c r="V33" s="19">
        <f t="shared" si="26"/>
        <v>2.8959552899999998</v>
      </c>
      <c r="W33" s="19">
        <f t="shared" si="26"/>
        <v>1.2543945299999997</v>
      </c>
      <c r="X33" s="19">
        <f t="shared" ref="X33" si="27">SUM(X34:X50)</f>
        <v>4.7972557800000004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3.0373563599999986</v>
      </c>
      <c r="K36" s="8">
        <f>FC_IND_NFM_AM_E!K36+FC_IND_NFM_PA_E!K36+FC_IND_NFM_SA_E!K36+FC_IND_NFM_OM_E!K36</f>
        <v>0.75933908999999977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3.1177710000000011E-2</v>
      </c>
      <c r="V36" s="8">
        <f>FC_IND_NFM_AM_E!V36+FC_IND_NFM_PA_E!V36+FC_IND_NFM_SA_E!V36+FC_IND_NFM_OM_E!V36</f>
        <v>2.271600000000001E-2</v>
      </c>
      <c r="W36" s="8">
        <f>FC_IND_NFM_AM_E!W36+FC_IND_NFM_PA_E!W36+FC_IND_NFM_SA_E!W36+FC_IND_NFM_OM_E!W36</f>
        <v>4.4125829999999998E-2</v>
      </c>
      <c r="X36" s="8">
        <f>FC_IND_NFM_AM_E!X36+FC_IND_NFM_PA_E!X36+FC_IND_NFM_SA_E!X36+FC_IND_NFM_OM_E!X36</f>
        <v>2.0715288300000005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0.76752522000000001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0.75685994999999984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1.9584180000000007E-2</v>
      </c>
      <c r="U37" s="8">
        <f>FC_IND_NFM_AM_E!U37+FC_IND_NFM_PA_E!U37+FC_IND_NFM_SA_E!U37+FC_IND_NFM_OM_E!U37</f>
        <v>1.5779609999999999E-2</v>
      </c>
      <c r="V37" s="8">
        <f>FC_IND_NFM_AM_E!V37+FC_IND_NFM_PA_E!V37+FC_IND_NFM_SA_E!V37+FC_IND_NFM_OM_E!V37</f>
        <v>2.9501010000000005E-2</v>
      </c>
      <c r="W37" s="8">
        <f>FC_IND_NFM_AM_E!W37+FC_IND_NFM_PA_E!W37+FC_IND_NFM_SA_E!W37+FC_IND_NFM_OM_E!W37</f>
        <v>1.571724E-2</v>
      </c>
      <c r="X37" s="8">
        <f>FC_IND_NFM_AM_E!X37+FC_IND_NFM_PA_E!X37+FC_IND_NFM_SA_E!X37+FC_IND_NFM_OM_E!X37</f>
        <v>5.7193289999999973E-2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7.7651999999999994E-4</v>
      </c>
      <c r="U41" s="8">
        <f>FC_IND_NFM_AM_E!U41+FC_IND_NFM_PA_E!U41+FC_IND_NFM_SA_E!U41+FC_IND_NFM_OM_E!U41</f>
        <v>7.7651999999999994E-4</v>
      </c>
      <c r="V41" s="8">
        <f>FC_IND_NFM_AM_E!V41+FC_IND_NFM_PA_E!V41+FC_IND_NFM_SA_E!V41+FC_IND_NFM_OM_E!V41</f>
        <v>6.2121600000000004E-3</v>
      </c>
      <c r="W41" s="8">
        <f>FC_IND_NFM_AM_E!W41+FC_IND_NFM_PA_E!W41+FC_IND_NFM_SA_E!W41+FC_IND_NFM_OM_E!W41</f>
        <v>3.1060799999999993E-3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12.745192590000002</v>
      </c>
      <c r="D43" s="8">
        <f>FC_IND_NFM_AM_E!D43+FC_IND_NFM_PA_E!D43+FC_IND_NFM_SA_E!D43+FC_IND_NFM_OM_E!D43</f>
        <v>23.100682410000005</v>
      </c>
      <c r="E43" s="8">
        <f>FC_IND_NFM_AM_E!E43+FC_IND_NFM_PA_E!E43+FC_IND_NFM_SA_E!E43+FC_IND_NFM_OM_E!E43</f>
        <v>2.3897027699999991</v>
      </c>
      <c r="F43" s="8">
        <f>FC_IND_NFM_AM_E!F43+FC_IND_NFM_PA_E!F43+FC_IND_NFM_SA_E!F43+FC_IND_NFM_OM_E!F43</f>
        <v>3.1863148199999989</v>
      </c>
      <c r="G43" s="8">
        <f>FC_IND_NFM_AM_E!G43+FC_IND_NFM_PA_E!G43+FC_IND_NFM_SA_E!G43+FC_IND_NFM_OM_E!G43</f>
        <v>1.5931574099999999</v>
      </c>
      <c r="H43" s="8">
        <f>FC_IND_NFM_AM_E!H43+FC_IND_NFM_PA_E!H43+FC_IND_NFM_SA_E!H43+FC_IND_NFM_OM_E!H43</f>
        <v>3.9828601799999985</v>
      </c>
      <c r="I43" s="8">
        <f>FC_IND_NFM_AM_E!I43+FC_IND_NFM_PA_E!I43+FC_IND_NFM_SA_E!I43+FC_IND_NFM_OM_E!I43</f>
        <v>3.9828601799999985</v>
      </c>
      <c r="J43" s="8">
        <f>FC_IND_NFM_AM_E!J43+FC_IND_NFM_PA_E!J43+FC_IND_NFM_SA_E!J43+FC_IND_NFM_OM_E!J43</f>
        <v>1.5931574099999997</v>
      </c>
      <c r="K43" s="8">
        <f>FC_IND_NFM_AM_E!K43+FC_IND_NFM_PA_E!K43+FC_IND_NFM_SA_E!K43+FC_IND_NFM_OM_E!K43</f>
        <v>0.7965453600000002</v>
      </c>
      <c r="L43" s="8">
        <f>FC_IND_NFM_AM_E!L43+FC_IND_NFM_PA_E!L43+FC_IND_NFM_SA_E!L43+FC_IND_NFM_OM_E!L43</f>
        <v>0.79654536000000009</v>
      </c>
      <c r="M43" s="8">
        <f>FC_IND_NFM_AM_E!M43+FC_IND_NFM_PA_E!M43+FC_IND_NFM_SA_E!M43+FC_IND_NFM_OM_E!M43</f>
        <v>0.79654536000000009</v>
      </c>
      <c r="N43" s="8">
        <f>FC_IND_NFM_AM_E!N43+FC_IND_NFM_PA_E!N43+FC_IND_NFM_SA_E!N43+FC_IND_NFM_OM_E!N43</f>
        <v>1.5931574099999997</v>
      </c>
      <c r="O43" s="8">
        <f>FC_IND_NFM_AM_E!O43+FC_IND_NFM_PA_E!O43+FC_IND_NFM_SA_E!O43+FC_IND_NFM_OM_E!O43</f>
        <v>0.78614171999999993</v>
      </c>
      <c r="P43" s="8">
        <f>FC_IND_NFM_AM_E!P43+FC_IND_NFM_PA_E!P43+FC_IND_NFM_SA_E!P43+FC_IND_NFM_OM_E!P43</f>
        <v>1.5722167500000006</v>
      </c>
      <c r="Q43" s="8">
        <f>FC_IND_NFM_AM_E!Q43+FC_IND_NFM_PA_E!Q43+FC_IND_NFM_SA_E!Q43+FC_IND_NFM_OM_E!Q43</f>
        <v>3.1444334999999994</v>
      </c>
      <c r="R43" s="8">
        <f>FC_IND_NFM_AM_E!R43+FC_IND_NFM_PA_E!R43+FC_IND_NFM_SA_E!R43+FC_IND_NFM_OM_E!R43</f>
        <v>0.78614172000000004</v>
      </c>
      <c r="S43" s="8">
        <f>FC_IND_NFM_AM_E!S43+FC_IND_NFM_PA_E!S43+FC_IND_NFM_SA_E!S43+FC_IND_NFM_OM_E!S43</f>
        <v>0.78614171999999993</v>
      </c>
      <c r="T43" s="8">
        <f>FC_IND_NFM_AM_E!T43+FC_IND_NFM_PA_E!T43+FC_IND_NFM_SA_E!T43+FC_IND_NFM_OM_E!T43</f>
        <v>0.54559089000000016</v>
      </c>
      <c r="U43" s="8">
        <f>FC_IND_NFM_AM_E!U43+FC_IND_NFM_PA_E!U43+FC_IND_NFM_SA_E!U43+FC_IND_NFM_OM_E!U43</f>
        <v>0.41587883999999997</v>
      </c>
      <c r="V43" s="8">
        <f>FC_IND_NFM_AM_E!V43+FC_IND_NFM_PA_E!V43+FC_IND_NFM_SA_E!V43+FC_IND_NFM_OM_E!V43</f>
        <v>2.8375261199999997</v>
      </c>
      <c r="W43" s="8">
        <f>FC_IND_NFM_AM_E!W43+FC_IND_NFM_PA_E!W43+FC_IND_NFM_SA_E!W43+FC_IND_NFM_OM_E!W43</f>
        <v>1.1879489699999999</v>
      </c>
      <c r="X43" s="8">
        <f>FC_IND_NFM_AM_E!X43+FC_IND_NFM_PA_E!X43+FC_IND_NFM_SA_E!X43+FC_IND_NFM_OM_E!X43</f>
        <v>2.6685336599999996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161.03845547999995</v>
      </c>
      <c r="D44" s="8">
        <f>FC_IND_NFM_AM_E!D44+FC_IND_NFM_PA_E!D44+FC_IND_NFM_SA_E!D44+FC_IND_NFM_OM_E!D44</f>
        <v>123.51491225999995</v>
      </c>
      <c r="E44" s="8">
        <f>FC_IND_NFM_AM_E!E44+FC_IND_NFM_PA_E!E44+FC_IND_NFM_SA_E!E44+FC_IND_NFM_OM_E!E44</f>
        <v>114.13400903999997</v>
      </c>
      <c r="F44" s="8">
        <f>FC_IND_NFM_AM_E!F44+FC_IND_NFM_PA_E!F44+FC_IND_NFM_SA_E!F44+FC_IND_NFM_OM_E!F44</f>
        <v>94.590547740000034</v>
      </c>
      <c r="G44" s="8">
        <f>FC_IND_NFM_AM_E!G44+FC_IND_NFM_PA_E!G44+FC_IND_NFM_SA_E!G44+FC_IND_NFM_OM_E!G44</f>
        <v>121.95146322000002</v>
      </c>
      <c r="H44" s="8">
        <f>FC_IND_NFM_AM_E!H44+FC_IND_NFM_PA_E!H44+FC_IND_NFM_SA_E!H44+FC_IND_NFM_OM_E!H44</f>
        <v>161.82017999999999</v>
      </c>
      <c r="I44" s="8">
        <f>FC_IND_NFM_AM_E!I44+FC_IND_NFM_PA_E!I44+FC_IND_NFM_SA_E!I44+FC_IND_NFM_OM_E!I44</f>
        <v>191.52626903999999</v>
      </c>
      <c r="J44" s="8">
        <f>FC_IND_NFM_AM_E!J44+FC_IND_NFM_PA_E!J44+FC_IND_NFM_SA_E!J44+FC_IND_NFM_OM_E!J44</f>
        <v>15.634769040000004</v>
      </c>
      <c r="K44" s="8">
        <f>FC_IND_NFM_AM_E!K44+FC_IND_NFM_PA_E!K44+FC_IND_NFM_SA_E!K44+FC_IND_NFM_OM_E!K44</f>
        <v>9.3809032200000022</v>
      </c>
      <c r="L44" s="8">
        <f>FC_IND_NFM_AM_E!L44+FC_IND_NFM_PA_E!L44+FC_IND_NFM_SA_E!L44+FC_IND_NFM_OM_E!L44</f>
        <v>29.706089040000005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1.5229069199999998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3.3453809999999997</v>
      </c>
      <c r="I48" s="8">
        <f>FC_IND_NFM_AM_E!I48+FC_IND_NFM_PA_E!I48+FC_IND_NFM_SA_E!I48+FC_IND_NFM_OM_E!I48</f>
        <v>3.3453809999999993</v>
      </c>
      <c r="J48" s="8">
        <f>FC_IND_NFM_AM_E!J48+FC_IND_NFM_PA_E!J48+FC_IND_NFM_SA_E!J48+FC_IND_NFM_OM_E!J48</f>
        <v>5.0181592500000001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0.8365207499999997</v>
      </c>
      <c r="M48" s="8">
        <f>FC_IND_NFM_AM_E!M48+FC_IND_NFM_PA_E!M48+FC_IND_NFM_SA_E!M48+FC_IND_NFM_OM_E!M48</f>
        <v>0.83634524999999982</v>
      </c>
      <c r="N48" s="8">
        <f>FC_IND_NFM_AM_E!N48+FC_IND_NFM_PA_E!N48+FC_IND_NFM_SA_E!N48+FC_IND_NFM_OM_E!N48</f>
        <v>0.83634525000000004</v>
      </c>
      <c r="O48" s="8">
        <f>FC_IND_NFM_AM_E!O48+FC_IND_NFM_PA_E!O48+FC_IND_NFM_SA_E!O48+FC_IND_NFM_OM_E!O48</f>
        <v>1.6727782500000001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4.1819017500000006</v>
      </c>
      <c r="S48" s="8">
        <f>FC_IND_NFM_AM_E!S48+FC_IND_NFM_PA_E!S48+FC_IND_NFM_SA_E!S48+FC_IND_NFM_OM_E!S48</f>
        <v>4.1819017500000006</v>
      </c>
      <c r="T48" s="8">
        <f>FC_IND_NFM_AM_E!T48+FC_IND_NFM_PA_E!T48+FC_IND_NFM_SA_E!T48+FC_IND_NFM_OM_E!T48</f>
        <v>3.9978022499999994</v>
      </c>
      <c r="U48" s="8">
        <f>FC_IND_NFM_AM_E!U48+FC_IND_NFM_PA_E!U48+FC_IND_NFM_SA_E!U48+FC_IND_NFM_OM_E!U48</f>
        <v>0.55536975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3.4964099999999997E-3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545.61917519999997</v>
      </c>
      <c r="D51" s="27">
        <f>FC_IND_NFM_AM_E!D51+FC_IND_NFM_PA_E!D51+FC_IND_NFM_SA_E!D51+FC_IND_NFM_OM_E!D51</f>
        <v>493.62558300000006</v>
      </c>
      <c r="E51" s="27">
        <f>FC_IND_NFM_AM_E!E51+FC_IND_NFM_PA_E!E51+FC_IND_NFM_SA_E!E51+FC_IND_NFM_OM_E!E51</f>
        <v>432.4710852</v>
      </c>
      <c r="F51" s="27">
        <f>FC_IND_NFM_AM_E!F51+FC_IND_NFM_PA_E!F51+FC_IND_NFM_SA_E!F51+FC_IND_NFM_OM_E!F51</f>
        <v>425.75036130000001</v>
      </c>
      <c r="G51" s="27">
        <f>FC_IND_NFM_AM_E!G51+FC_IND_NFM_PA_E!G51+FC_IND_NFM_SA_E!G51+FC_IND_NFM_OM_E!G51</f>
        <v>463.25281860000001</v>
      </c>
      <c r="H51" s="27">
        <f>FC_IND_NFM_AM_E!H51+FC_IND_NFM_PA_E!H51+FC_IND_NFM_SA_E!H51+FC_IND_NFM_OM_E!H51</f>
        <v>410.82299280000012</v>
      </c>
      <c r="I51" s="27">
        <f>FC_IND_NFM_AM_E!I51+FC_IND_NFM_PA_E!I51+FC_IND_NFM_SA_E!I51+FC_IND_NFM_OM_E!I51</f>
        <v>400.12163730000003</v>
      </c>
      <c r="J51" s="27">
        <f>FC_IND_NFM_AM_E!J51+FC_IND_NFM_PA_E!J51+FC_IND_NFM_SA_E!J51+FC_IND_NFM_OM_E!J51</f>
        <v>446.25334050000021</v>
      </c>
      <c r="K51" s="27">
        <f>FC_IND_NFM_AM_E!K51+FC_IND_NFM_PA_E!K51+FC_IND_NFM_SA_E!K51+FC_IND_NFM_OM_E!K51</f>
        <v>414.55824300000006</v>
      </c>
      <c r="L51" s="27">
        <f>FC_IND_NFM_AM_E!L51+FC_IND_NFM_PA_E!L51+FC_IND_NFM_SA_E!L51+FC_IND_NFM_OM_E!L51</f>
        <v>270.17855370000007</v>
      </c>
      <c r="M51" s="27">
        <f>FC_IND_NFM_AM_E!M51+FC_IND_NFM_PA_E!M51+FC_IND_NFM_SA_E!M51+FC_IND_NFM_OM_E!M51</f>
        <v>300.48315660000003</v>
      </c>
      <c r="N51" s="27">
        <f>FC_IND_NFM_AM_E!N51+FC_IND_NFM_PA_E!N51+FC_IND_NFM_SA_E!N51+FC_IND_NFM_OM_E!N51</f>
        <v>324.83044439999998</v>
      </c>
      <c r="O51" s="27">
        <f>FC_IND_NFM_AM_E!O51+FC_IND_NFM_PA_E!O51+FC_IND_NFM_SA_E!O51+FC_IND_NFM_OM_E!O51</f>
        <v>287.45067780000005</v>
      </c>
      <c r="P51" s="27">
        <f>FC_IND_NFM_AM_E!P51+FC_IND_NFM_PA_E!P51+FC_IND_NFM_SA_E!P51+FC_IND_NFM_OM_E!P51</f>
        <v>327.1888323</v>
      </c>
      <c r="Q51" s="27">
        <f>FC_IND_NFM_AM_E!Q51+FC_IND_NFM_PA_E!Q51+FC_IND_NFM_SA_E!Q51+FC_IND_NFM_OM_E!Q51</f>
        <v>361.85577119999999</v>
      </c>
      <c r="R51" s="27">
        <f>FC_IND_NFM_AM_E!R51+FC_IND_NFM_PA_E!R51+FC_IND_NFM_SA_E!R51+FC_IND_NFM_OM_E!R51</f>
        <v>363.81882239999999</v>
      </c>
      <c r="S51" s="27">
        <f>FC_IND_NFM_AM_E!S51+FC_IND_NFM_PA_E!S51+FC_IND_NFM_SA_E!S51+FC_IND_NFM_OM_E!S51</f>
        <v>308.18540610000008</v>
      </c>
      <c r="T51" s="27">
        <f>FC_IND_NFM_AM_E!T51+FC_IND_NFM_PA_E!T51+FC_IND_NFM_SA_E!T51+FC_IND_NFM_OM_E!T51</f>
        <v>315.27736479360004</v>
      </c>
      <c r="U51" s="27">
        <f>FC_IND_NFM_AM_E!U51+FC_IND_NFM_PA_E!U51+FC_IND_NFM_SA_E!U51+FC_IND_NFM_OM_E!U51</f>
        <v>609.49890912240005</v>
      </c>
      <c r="V51" s="27">
        <f>FC_IND_NFM_AM_E!V51+FC_IND_NFM_PA_E!V51+FC_IND_NFM_SA_E!V51+FC_IND_NFM_OM_E!V51</f>
        <v>521.30273477040009</v>
      </c>
      <c r="W51" s="27">
        <f>FC_IND_NFM_AM_E!W51+FC_IND_NFM_PA_E!W51+FC_IND_NFM_SA_E!W51+FC_IND_NFM_OM_E!W51</f>
        <v>493.88297092199997</v>
      </c>
      <c r="X51" s="27">
        <f>FC_IND_NFM_AM_E!X51+FC_IND_NFM_PA_E!X51+FC_IND_NFM_SA_E!X51+FC_IND_NFM_OM_E!X51</f>
        <v>528.69428294759996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10.724957099999999</v>
      </c>
      <c r="D52" s="27">
        <f t="shared" ref="D52:W52" si="29">SUM(D53:D54)</f>
        <v>11.189692800000003</v>
      </c>
      <c r="E52" s="27">
        <f t="shared" si="29"/>
        <v>10.724957099999999</v>
      </c>
      <c r="F52" s="27">
        <f t="shared" si="29"/>
        <v>3.3604856999999999</v>
      </c>
      <c r="G52" s="27">
        <f t="shared" si="29"/>
        <v>12.584028599999998</v>
      </c>
      <c r="H52" s="27">
        <f t="shared" si="29"/>
        <v>9.6882786000000021</v>
      </c>
      <c r="I52" s="27">
        <f t="shared" si="29"/>
        <v>8.0437500000000011</v>
      </c>
      <c r="J52" s="27">
        <f t="shared" si="29"/>
        <v>6.7209714000000007</v>
      </c>
      <c r="K52" s="27">
        <f t="shared" si="29"/>
        <v>25.597014300000005</v>
      </c>
      <c r="L52" s="27">
        <f t="shared" si="29"/>
        <v>3.5750285999999991</v>
      </c>
      <c r="M52" s="27">
        <f t="shared" si="29"/>
        <v>3.7537929000000001</v>
      </c>
      <c r="N52" s="27">
        <f t="shared" si="29"/>
        <v>4.7190428999999989</v>
      </c>
      <c r="O52" s="27">
        <f t="shared" si="29"/>
        <v>2.6097785999999985</v>
      </c>
      <c r="P52" s="27">
        <f t="shared" si="29"/>
        <v>1.1797928999999998</v>
      </c>
      <c r="Q52" s="27">
        <f t="shared" si="29"/>
        <v>1.5371928000000004</v>
      </c>
      <c r="R52" s="27">
        <f t="shared" si="29"/>
        <v>1.4299857</v>
      </c>
      <c r="S52" s="27">
        <f t="shared" si="29"/>
        <v>1.2870000000000001</v>
      </c>
      <c r="T52" s="27">
        <f t="shared" si="29"/>
        <v>1.5743870999999998</v>
      </c>
      <c r="U52" s="27">
        <f t="shared" si="29"/>
        <v>1.6308864000000001</v>
      </c>
      <c r="V52" s="27">
        <f t="shared" si="29"/>
        <v>1.4696253000000004</v>
      </c>
      <c r="W52" s="27">
        <f t="shared" si="29"/>
        <v>0.66718080000000002</v>
      </c>
      <c r="X52" s="27">
        <f t="shared" ref="X52" si="30">SUM(X53:X54)</f>
        <v>0.52483860000000004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10.724957099999999</v>
      </c>
      <c r="D53" s="8">
        <f>FC_IND_NFM_AM_E!D53+FC_IND_NFM_PA_E!D53+FC_IND_NFM_SA_E!D53+FC_IND_NFM_OM_E!D53</f>
        <v>11.189692800000003</v>
      </c>
      <c r="E53" s="8">
        <f>FC_IND_NFM_AM_E!E53+FC_IND_NFM_PA_E!E53+FC_IND_NFM_SA_E!E53+FC_IND_NFM_OM_E!E53</f>
        <v>10.724957099999999</v>
      </c>
      <c r="F53" s="8">
        <f>FC_IND_NFM_AM_E!F53+FC_IND_NFM_PA_E!F53+FC_IND_NFM_SA_E!F53+FC_IND_NFM_OM_E!F53</f>
        <v>3.3604856999999999</v>
      </c>
      <c r="G53" s="8">
        <f>FC_IND_NFM_AM_E!G53+FC_IND_NFM_PA_E!G53+FC_IND_NFM_SA_E!G53+FC_IND_NFM_OM_E!G53</f>
        <v>12.584028599999998</v>
      </c>
      <c r="H53" s="8">
        <f>FC_IND_NFM_AM_E!H53+FC_IND_NFM_PA_E!H53+FC_IND_NFM_SA_E!H53+FC_IND_NFM_OM_E!H53</f>
        <v>9.6882786000000021</v>
      </c>
      <c r="I53" s="8">
        <f>FC_IND_NFM_AM_E!I53+FC_IND_NFM_PA_E!I53+FC_IND_NFM_SA_E!I53+FC_IND_NFM_OM_E!I53</f>
        <v>8.0437500000000011</v>
      </c>
      <c r="J53" s="8">
        <f>FC_IND_NFM_AM_E!J53+FC_IND_NFM_PA_E!J53+FC_IND_NFM_SA_E!J53+FC_IND_NFM_OM_E!J53</f>
        <v>6.7209714000000007</v>
      </c>
      <c r="K53" s="8">
        <f>FC_IND_NFM_AM_E!K53+FC_IND_NFM_PA_E!K53+FC_IND_NFM_SA_E!K53+FC_IND_NFM_OM_E!K53</f>
        <v>25.597014300000005</v>
      </c>
      <c r="L53" s="8">
        <f>FC_IND_NFM_AM_E!L53+FC_IND_NFM_PA_E!L53+FC_IND_NFM_SA_E!L53+FC_IND_NFM_OM_E!L53</f>
        <v>3.5750285999999991</v>
      </c>
      <c r="M53" s="8">
        <f>FC_IND_NFM_AM_E!M53+FC_IND_NFM_PA_E!M53+FC_IND_NFM_SA_E!M53+FC_IND_NFM_OM_E!M53</f>
        <v>3.7537929000000001</v>
      </c>
      <c r="N53" s="8">
        <f>FC_IND_NFM_AM_E!N53+FC_IND_NFM_PA_E!N53+FC_IND_NFM_SA_E!N53+FC_IND_NFM_OM_E!N53</f>
        <v>4.7190428999999989</v>
      </c>
      <c r="O53" s="8">
        <f>FC_IND_NFM_AM_E!O53+FC_IND_NFM_PA_E!O53+FC_IND_NFM_SA_E!O53+FC_IND_NFM_OM_E!O53</f>
        <v>2.6097785999999985</v>
      </c>
      <c r="P53" s="8">
        <f>FC_IND_NFM_AM_E!P53+FC_IND_NFM_PA_E!P53+FC_IND_NFM_SA_E!P53+FC_IND_NFM_OM_E!P53</f>
        <v>1.1797928999999998</v>
      </c>
      <c r="Q53" s="8">
        <f>FC_IND_NFM_AM_E!Q53+FC_IND_NFM_PA_E!Q53+FC_IND_NFM_SA_E!Q53+FC_IND_NFM_OM_E!Q53</f>
        <v>1.5371928000000004</v>
      </c>
      <c r="R53" s="8">
        <f>FC_IND_NFM_AM_E!R53+FC_IND_NFM_PA_E!R53+FC_IND_NFM_SA_E!R53+FC_IND_NFM_OM_E!R53</f>
        <v>1.4299857</v>
      </c>
      <c r="S53" s="8">
        <f>FC_IND_NFM_AM_E!S53+FC_IND_NFM_PA_E!S53+FC_IND_NFM_SA_E!S53+FC_IND_NFM_OM_E!S53</f>
        <v>1.2870000000000001</v>
      </c>
      <c r="T53" s="8">
        <f>FC_IND_NFM_AM_E!T53+FC_IND_NFM_PA_E!T53+FC_IND_NFM_SA_E!T53+FC_IND_NFM_OM_E!T53</f>
        <v>1.5743870999999998</v>
      </c>
      <c r="U53" s="8">
        <f>FC_IND_NFM_AM_E!U53+FC_IND_NFM_PA_E!U53+FC_IND_NFM_SA_E!U53+FC_IND_NFM_OM_E!U53</f>
        <v>1.6308864000000001</v>
      </c>
      <c r="V53" s="8">
        <f>FC_IND_NFM_AM_E!V53+FC_IND_NFM_PA_E!V53+FC_IND_NFM_SA_E!V53+FC_IND_NFM_OM_E!V53</f>
        <v>1.4696253000000004</v>
      </c>
      <c r="W53" s="8">
        <f>FC_IND_NFM_AM_E!W53+FC_IND_NFM_PA_E!W53+FC_IND_NFM_SA_E!W53+FC_IND_NFM_OM_E!W53</f>
        <v>0.66718080000000002</v>
      </c>
      <c r="X53" s="8">
        <f>FC_IND_NFM_AM_E!X53+FC_IND_NFM_PA_E!X53+FC_IND_NFM_SA_E!X53+FC_IND_NFM_OM_E!X53</f>
        <v>0.52483860000000004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0.16803359999999995</v>
      </c>
      <c r="D61" s="49">
        <f t="shared" si="31"/>
        <v>8.3966399999999997E-2</v>
      </c>
      <c r="E61" s="49">
        <f t="shared" si="31"/>
        <v>0.67203359999999979</v>
      </c>
      <c r="F61" s="49">
        <f t="shared" si="31"/>
        <v>0.16803359999999995</v>
      </c>
      <c r="G61" s="49">
        <f t="shared" si="31"/>
        <v>0</v>
      </c>
      <c r="H61" s="49">
        <f t="shared" si="31"/>
        <v>0</v>
      </c>
      <c r="I61" s="49">
        <f t="shared" si="31"/>
        <v>0.25199999999999995</v>
      </c>
      <c r="J61" s="49">
        <f t="shared" si="31"/>
        <v>0.16803359999999995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5.6044800000000006E-2</v>
      </c>
      <c r="O61" s="49">
        <f t="shared" si="31"/>
        <v>0</v>
      </c>
      <c r="P61" s="49">
        <f t="shared" si="31"/>
        <v>2.8022399999999999E-2</v>
      </c>
      <c r="Q61" s="49">
        <f t="shared" si="31"/>
        <v>2.8022399999999996E-2</v>
      </c>
      <c r="R61" s="49">
        <f t="shared" si="31"/>
        <v>5.6044799999999999E-2</v>
      </c>
      <c r="S61" s="49">
        <f t="shared" si="31"/>
        <v>2.8022399999999999E-2</v>
      </c>
      <c r="T61" s="49">
        <f t="shared" si="31"/>
        <v>0</v>
      </c>
      <c r="U61" s="49">
        <f t="shared" si="31"/>
        <v>4.9392000000000004E-3</v>
      </c>
      <c r="V61" s="49">
        <f t="shared" si="31"/>
        <v>2.419199999999999E-3</v>
      </c>
      <c r="W61" s="49">
        <f t="shared" si="31"/>
        <v>2.3788799999999992E-2</v>
      </c>
      <c r="X61" s="49">
        <f t="shared" si="31"/>
        <v>5.1710400000000024E-2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0.16803359999999995</v>
      </c>
      <c r="D62" s="52">
        <f>FC_IND_NFM_AM_E!D62+FC_IND_NFM_PA_E!D62+FC_IND_NFM_SA_E!D62+FC_IND_NFM_OM_E!D62</f>
        <v>8.3966399999999997E-2</v>
      </c>
      <c r="E62" s="52">
        <f>FC_IND_NFM_AM_E!E62+FC_IND_NFM_PA_E!E62+FC_IND_NFM_SA_E!E62+FC_IND_NFM_OM_E!E62</f>
        <v>0.67203359999999979</v>
      </c>
      <c r="F62" s="52">
        <f>FC_IND_NFM_AM_E!F62+FC_IND_NFM_PA_E!F62+FC_IND_NFM_SA_E!F62+FC_IND_NFM_OM_E!F62</f>
        <v>0.16803359999999995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0.25199999999999995</v>
      </c>
      <c r="J62" s="52">
        <f>FC_IND_NFM_AM_E!J62+FC_IND_NFM_PA_E!J62+FC_IND_NFM_SA_E!J62+FC_IND_NFM_OM_E!J62</f>
        <v>0.16803359999999995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5.6044800000000006E-2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2.8022399999999999E-2</v>
      </c>
      <c r="Q62" s="52">
        <f>FC_IND_NFM_AM_E!Q62+FC_IND_NFM_PA_E!Q62+FC_IND_NFM_SA_E!Q62+FC_IND_NFM_OM_E!Q62</f>
        <v>2.8022399999999996E-2</v>
      </c>
      <c r="R62" s="52">
        <f>FC_IND_NFM_AM_E!R62+FC_IND_NFM_PA_E!R62+FC_IND_NFM_SA_E!R62+FC_IND_NFM_OM_E!R62</f>
        <v>5.6044799999999999E-2</v>
      </c>
      <c r="S62" s="52">
        <f>FC_IND_NFM_AM_E!S62+FC_IND_NFM_PA_E!S62+FC_IND_NFM_SA_E!S62+FC_IND_NFM_OM_E!S62</f>
        <v>2.8022399999999999E-2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4.9392000000000004E-3</v>
      </c>
      <c r="V62" s="52">
        <f>FC_IND_NFM_AM_E!V62+FC_IND_NFM_PA_E!V62+FC_IND_NFM_SA_E!V62+FC_IND_NFM_OM_E!V62</f>
        <v>2.419199999999999E-3</v>
      </c>
      <c r="W62" s="52">
        <f>FC_IND_NFM_AM_E!W62+FC_IND_NFM_PA_E!W62+FC_IND_NFM_SA_E!W62+FC_IND_NFM_OM_E!W62</f>
        <v>2.3788799999999992E-2</v>
      </c>
      <c r="X62" s="52">
        <f>FC_IND_NFM_AM_E!X62+FC_IND_NFM_PA_E!X62+FC_IND_NFM_SA_E!X62+FC_IND_NFM_OM_E!X62</f>
        <v>5.1710400000000024E-2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449.17253493895953</v>
      </c>
      <c r="D2" s="21">
        <f t="shared" ref="D2:X2" si="0">SUM(D3,D17,D22,D25,D26,D51,D52)</f>
        <v>364.67369057806906</v>
      </c>
      <c r="E2" s="21">
        <f t="shared" si="0"/>
        <v>353.00498939493792</v>
      </c>
      <c r="F2" s="21">
        <f t="shared" si="0"/>
        <v>312.42819352122899</v>
      </c>
      <c r="G2" s="21">
        <f t="shared" si="0"/>
        <v>446.15668349709273</v>
      </c>
      <c r="H2" s="21">
        <f t="shared" si="0"/>
        <v>552.98538556836661</v>
      </c>
      <c r="I2" s="21">
        <f t="shared" si="0"/>
        <v>549.54780627716423</v>
      </c>
      <c r="J2" s="21">
        <f t="shared" si="0"/>
        <v>29.796703544748137</v>
      </c>
      <c r="K2" s="21">
        <f t="shared" si="0"/>
        <v>1.2956867080158792</v>
      </c>
      <c r="L2" s="21">
        <f t="shared" si="0"/>
        <v>55.023048352465104</v>
      </c>
      <c r="M2" s="21">
        <f t="shared" si="0"/>
        <v>333.48130296972727</v>
      </c>
      <c r="N2" s="21">
        <f t="shared" si="0"/>
        <v>376.03875374647401</v>
      </c>
      <c r="O2" s="21">
        <f t="shared" si="0"/>
        <v>328.17278494381475</v>
      </c>
      <c r="P2" s="21">
        <f t="shared" si="0"/>
        <v>339.62121535753209</v>
      </c>
      <c r="Q2" s="21">
        <f t="shared" si="0"/>
        <v>336.90416951050736</v>
      </c>
      <c r="R2" s="21">
        <f t="shared" si="0"/>
        <v>392.01431309550628</v>
      </c>
      <c r="S2" s="21">
        <f t="shared" si="0"/>
        <v>406.47045590790344</v>
      </c>
      <c r="T2" s="21">
        <f t="shared" si="0"/>
        <v>395.66602539771498</v>
      </c>
      <c r="U2" s="21">
        <f t="shared" si="0"/>
        <v>550.67940143988778</v>
      </c>
      <c r="V2" s="21">
        <f t="shared" si="0"/>
        <v>461.656283232688</v>
      </c>
      <c r="W2" s="21">
        <f t="shared" si="0"/>
        <v>425.20566510630101</v>
      </c>
      <c r="X2" s="21">
        <f t="shared" si="0"/>
        <v>449.01026475245271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0.34038837865807492</v>
      </c>
      <c r="D3" s="24">
        <f t="shared" si="1"/>
        <v>0</v>
      </c>
      <c r="E3" s="24">
        <f t="shared" si="1"/>
        <v>0.90354199904719978</v>
      </c>
      <c r="F3" s="24">
        <f t="shared" si="1"/>
        <v>0</v>
      </c>
      <c r="G3" s="24">
        <f t="shared" si="1"/>
        <v>50.085380840613531</v>
      </c>
      <c r="H3" s="24">
        <f t="shared" si="1"/>
        <v>151.74340593719216</v>
      </c>
      <c r="I3" s="24">
        <f t="shared" si="1"/>
        <v>148.6502470898858</v>
      </c>
      <c r="J3" s="24">
        <f t="shared" si="1"/>
        <v>11.208300554838626</v>
      </c>
      <c r="K3" s="24">
        <f t="shared" si="1"/>
        <v>0.33837316506584714</v>
      </c>
      <c r="L3" s="24">
        <f t="shared" si="1"/>
        <v>18.349632914195052</v>
      </c>
      <c r="M3" s="24">
        <f t="shared" si="1"/>
        <v>99.445113631538362</v>
      </c>
      <c r="N3" s="24">
        <f t="shared" si="1"/>
        <v>137.12347451795969</v>
      </c>
      <c r="O3" s="24">
        <f t="shared" si="1"/>
        <v>123.13318371030289</v>
      </c>
      <c r="P3" s="24">
        <f t="shared" si="1"/>
        <v>152.42876187608516</v>
      </c>
      <c r="Q3" s="24">
        <f t="shared" si="1"/>
        <v>151.7972152906961</v>
      </c>
      <c r="R3" s="24">
        <f t="shared" si="1"/>
        <v>201.39790651329318</v>
      </c>
      <c r="S3" s="24">
        <f t="shared" si="1"/>
        <v>216.99861617383533</v>
      </c>
      <c r="T3" s="24">
        <f t="shared" si="1"/>
        <v>180.08883833112111</v>
      </c>
      <c r="U3" s="24">
        <f t="shared" si="1"/>
        <v>170.20258396944433</v>
      </c>
      <c r="V3" s="24">
        <f t="shared" si="1"/>
        <v>176.71610023515979</v>
      </c>
      <c r="W3" s="24">
        <f t="shared" si="1"/>
        <v>160.06158081280873</v>
      </c>
      <c r="X3" s="24">
        <f t="shared" si="1"/>
        <v>180.56683385099899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0.34038837865807492</v>
      </c>
      <c r="D4" s="19">
        <f t="shared" si="2"/>
        <v>0</v>
      </c>
      <c r="E4" s="19">
        <f t="shared" si="2"/>
        <v>0.16923825513668705</v>
      </c>
      <c r="F4" s="19">
        <f t="shared" si="2"/>
        <v>0</v>
      </c>
      <c r="G4" s="19">
        <f t="shared" si="2"/>
        <v>50.085380840613531</v>
      </c>
      <c r="H4" s="19">
        <f t="shared" si="2"/>
        <v>59.096089926433486</v>
      </c>
      <c r="I4" s="19">
        <f t="shared" si="2"/>
        <v>25.641037583085023</v>
      </c>
      <c r="J4" s="19">
        <f t="shared" si="2"/>
        <v>1.3314102633500728</v>
      </c>
      <c r="K4" s="19">
        <f t="shared" si="2"/>
        <v>4.3821888186673853E-2</v>
      </c>
      <c r="L4" s="19">
        <f t="shared" si="2"/>
        <v>2.4780718331967129</v>
      </c>
      <c r="M4" s="19">
        <f t="shared" si="2"/>
        <v>16.319705192164253</v>
      </c>
      <c r="N4" s="19">
        <f t="shared" si="2"/>
        <v>46.559781192815457</v>
      </c>
      <c r="O4" s="19">
        <f t="shared" si="2"/>
        <v>37.136012544491024</v>
      </c>
      <c r="P4" s="19">
        <f t="shared" si="2"/>
        <v>33.975594354600084</v>
      </c>
      <c r="Q4" s="19">
        <f t="shared" si="2"/>
        <v>24.826867945811784</v>
      </c>
      <c r="R4" s="19">
        <f t="shared" si="2"/>
        <v>26.12817497027708</v>
      </c>
      <c r="S4" s="19">
        <f t="shared" si="2"/>
        <v>29.167918899633889</v>
      </c>
      <c r="T4" s="19">
        <f t="shared" si="2"/>
        <v>27.055029422768758</v>
      </c>
      <c r="U4" s="19">
        <f t="shared" si="2"/>
        <v>24.809493679300925</v>
      </c>
      <c r="V4" s="19">
        <f t="shared" si="2"/>
        <v>23.555680804975584</v>
      </c>
      <c r="W4" s="19">
        <f t="shared" si="2"/>
        <v>21.919904754097708</v>
      </c>
      <c r="X4" s="19">
        <f t="shared" si="2"/>
        <v>21.091257624460201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0.10033700376619645</v>
      </c>
      <c r="K5" s="8">
        <v>1.9526575358328774E-2</v>
      </c>
      <c r="L5" s="8">
        <v>0.21155003024758093</v>
      </c>
      <c r="M5" s="8">
        <v>2.9854536769487456</v>
      </c>
      <c r="N5" s="8">
        <v>17.352361608465831</v>
      </c>
      <c r="O5" s="8">
        <v>22.373613562322145</v>
      </c>
      <c r="P5" s="8">
        <v>20.530903338284091</v>
      </c>
      <c r="Q5" s="8">
        <v>20.236908118171474</v>
      </c>
      <c r="R5" s="8">
        <v>23.032475117534734</v>
      </c>
      <c r="S5" s="8">
        <v>26.865786348784777</v>
      </c>
      <c r="T5" s="8">
        <v>25.337480252315135</v>
      </c>
      <c r="U5" s="8">
        <v>23.399711989233374</v>
      </c>
      <c r="V5" s="8">
        <v>23.234917002625068</v>
      </c>
      <c r="W5" s="8">
        <v>19.546800653283746</v>
      </c>
      <c r="X5" s="8">
        <v>19.388636320759439</v>
      </c>
    </row>
    <row r="6" spans="1:24" ht="11.25" customHeight="1" x14ac:dyDescent="0.2">
      <c r="A6" s="28" t="s">
        <v>6</v>
      </c>
      <c r="B6" s="7" t="s">
        <v>7</v>
      </c>
      <c r="C6" s="8">
        <v>0.17531435028248185</v>
      </c>
      <c r="D6" s="8">
        <v>0</v>
      </c>
      <c r="E6" s="8">
        <v>0</v>
      </c>
      <c r="F6" s="8">
        <v>0</v>
      </c>
      <c r="G6" s="8">
        <v>50.085380840613531</v>
      </c>
      <c r="H6" s="8">
        <v>59.096089926433486</v>
      </c>
      <c r="I6" s="8">
        <v>25.641037583085023</v>
      </c>
      <c r="J6" s="8">
        <v>1.2310732595838765</v>
      </c>
      <c r="K6" s="8">
        <v>2.4295312828345079E-2</v>
      </c>
      <c r="L6" s="8">
        <v>2.2665218029491321</v>
      </c>
      <c r="M6" s="8">
        <v>13.334251515215508</v>
      </c>
      <c r="N6" s="8">
        <v>29.207419584349626</v>
      </c>
      <c r="O6" s="8">
        <v>14.762398982168879</v>
      </c>
      <c r="P6" s="8">
        <v>13.444691016315995</v>
      </c>
      <c r="Q6" s="8">
        <v>4.5899598276403113</v>
      </c>
      <c r="R6" s="8">
        <v>3.0956998527423467</v>
      </c>
      <c r="S6" s="8">
        <v>2.3021325508491142</v>
      </c>
      <c r="T6" s="8">
        <v>1.7175491704536232</v>
      </c>
      <c r="U6" s="8">
        <v>1.4097816900675515</v>
      </c>
      <c r="V6" s="8">
        <v>0.32076380235051755</v>
      </c>
      <c r="W6" s="8">
        <v>2.3731041008139631</v>
      </c>
      <c r="X6" s="8">
        <v>1.7026213037007631</v>
      </c>
    </row>
    <row r="7" spans="1:24" ht="11.25" customHeight="1" x14ac:dyDescent="0.2">
      <c r="A7" s="28" t="s">
        <v>8</v>
      </c>
      <c r="B7" s="7" t="s">
        <v>9</v>
      </c>
      <c r="C7" s="8">
        <v>0.1650740283755931</v>
      </c>
      <c r="D7" s="8">
        <v>0</v>
      </c>
      <c r="E7" s="8">
        <v>0.16923825513668705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0.73430374391051267</v>
      </c>
      <c r="F8" s="19">
        <f t="shared" si="3"/>
        <v>0</v>
      </c>
      <c r="G8" s="19">
        <f t="shared" si="3"/>
        <v>0</v>
      </c>
      <c r="H8" s="19">
        <f t="shared" si="3"/>
        <v>92.647316010758672</v>
      </c>
      <c r="I8" s="19">
        <f t="shared" si="3"/>
        <v>123.00920950680076</v>
      </c>
      <c r="J8" s="19">
        <f t="shared" si="3"/>
        <v>9.8768902914885537</v>
      </c>
      <c r="K8" s="19">
        <f t="shared" si="3"/>
        <v>0.29455127687917326</v>
      </c>
      <c r="L8" s="19">
        <f t="shared" si="3"/>
        <v>15.87156108099834</v>
      </c>
      <c r="M8" s="19">
        <f t="shared" si="3"/>
        <v>83.125408439374112</v>
      </c>
      <c r="N8" s="19">
        <f t="shared" si="3"/>
        <v>90.563693325144229</v>
      </c>
      <c r="O8" s="19">
        <f t="shared" si="3"/>
        <v>85.997171165811864</v>
      </c>
      <c r="P8" s="19">
        <f t="shared" si="3"/>
        <v>118.45316752148508</v>
      </c>
      <c r="Q8" s="19">
        <f t="shared" si="3"/>
        <v>126.9703473448843</v>
      </c>
      <c r="R8" s="19">
        <f t="shared" si="3"/>
        <v>175.26973154301609</v>
      </c>
      <c r="S8" s="19">
        <f t="shared" si="3"/>
        <v>187.83069727420144</v>
      </c>
      <c r="T8" s="19">
        <f t="shared" si="3"/>
        <v>153.03380890835234</v>
      </c>
      <c r="U8" s="19">
        <f t="shared" si="3"/>
        <v>145.39309029014342</v>
      </c>
      <c r="V8" s="19">
        <f t="shared" si="3"/>
        <v>153.16041943018419</v>
      </c>
      <c r="W8" s="19">
        <f t="shared" si="3"/>
        <v>138.14167605871103</v>
      </c>
      <c r="X8" s="19">
        <f t="shared" si="3"/>
        <v>159.47557622653878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92.647316010758672</v>
      </c>
      <c r="I9" s="8">
        <v>123.00920950680076</v>
      </c>
      <c r="J9" s="8">
        <v>9.8768902914885537</v>
      </c>
      <c r="K9" s="8">
        <v>0.29455127687917326</v>
      </c>
      <c r="L9" s="8">
        <v>15.87156108099834</v>
      </c>
      <c r="M9" s="8">
        <v>83.125408439374112</v>
      </c>
      <c r="N9" s="8">
        <v>90.563693325144229</v>
      </c>
      <c r="O9" s="8">
        <v>85.997171165811864</v>
      </c>
      <c r="P9" s="8">
        <v>118.45316752148508</v>
      </c>
      <c r="Q9" s="8">
        <v>126.9703473448843</v>
      </c>
      <c r="R9" s="8">
        <v>175.26973154301609</v>
      </c>
      <c r="S9" s="8">
        <v>187.83069727420144</v>
      </c>
      <c r="T9" s="8">
        <v>153.03380890835234</v>
      </c>
      <c r="U9" s="8">
        <v>145.39309029014342</v>
      </c>
      <c r="V9" s="8">
        <v>153.16041943018419</v>
      </c>
      <c r="W9" s="8">
        <v>138.14167605871103</v>
      </c>
      <c r="X9" s="8">
        <v>159.47557622653878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0.73430374391051267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107.88344866027114</v>
      </c>
      <c r="D26" s="27">
        <f t="shared" si="7"/>
        <v>82.267744128224052</v>
      </c>
      <c r="E26" s="27">
        <f t="shared" si="7"/>
        <v>73.600536074766907</v>
      </c>
      <c r="F26" s="27">
        <f t="shared" si="7"/>
        <v>58.577252332764829</v>
      </c>
      <c r="G26" s="27">
        <f t="shared" si="7"/>
        <v>81.917444390863125</v>
      </c>
      <c r="H26" s="27">
        <f t="shared" si="7"/>
        <v>116.19128622388645</v>
      </c>
      <c r="I26" s="27">
        <f t="shared" si="7"/>
        <v>132.70343784578805</v>
      </c>
      <c r="J26" s="27">
        <f t="shared" si="7"/>
        <v>1.745682567940043</v>
      </c>
      <c r="K26" s="27">
        <f t="shared" si="7"/>
        <v>1.8918165981873666E-2</v>
      </c>
      <c r="L26" s="27">
        <f t="shared" si="7"/>
        <v>3.9976533922878112</v>
      </c>
      <c r="M26" s="27">
        <f t="shared" si="7"/>
        <v>1.3908412460254309</v>
      </c>
      <c r="N26" s="27">
        <f t="shared" si="7"/>
        <v>1.9165278901853453</v>
      </c>
      <c r="O26" s="27">
        <f t="shared" si="7"/>
        <v>2.0894614731804797</v>
      </c>
      <c r="P26" s="27">
        <f t="shared" si="7"/>
        <v>1.7611789038689594</v>
      </c>
      <c r="Q26" s="27">
        <f t="shared" si="7"/>
        <v>1.5832340469665653</v>
      </c>
      <c r="R26" s="27">
        <f t="shared" si="7"/>
        <v>4.0467545652768369</v>
      </c>
      <c r="S26" s="27">
        <f t="shared" si="7"/>
        <v>4.2511912190726751</v>
      </c>
      <c r="T26" s="27">
        <f t="shared" si="7"/>
        <v>4.0146240821264731</v>
      </c>
      <c r="U26" s="27">
        <f t="shared" si="7"/>
        <v>0.79395377786317778</v>
      </c>
      <c r="V26" s="27">
        <f t="shared" si="7"/>
        <v>1.5789714758146616</v>
      </c>
      <c r="W26" s="27">
        <f t="shared" si="7"/>
        <v>0.67787877640539163</v>
      </c>
      <c r="X26" s="27">
        <f t="shared" si="7"/>
        <v>2.4352507568359911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107.88344866027114</v>
      </c>
      <c r="D33" s="19">
        <f t="shared" si="9"/>
        <v>82.267744128224052</v>
      </c>
      <c r="E33" s="19">
        <f t="shared" si="9"/>
        <v>73.600536074766907</v>
      </c>
      <c r="F33" s="19">
        <f t="shared" si="9"/>
        <v>58.577252332764829</v>
      </c>
      <c r="G33" s="19">
        <f t="shared" si="9"/>
        <v>81.917444390863125</v>
      </c>
      <c r="H33" s="19">
        <f t="shared" si="9"/>
        <v>116.19128622388645</v>
      </c>
      <c r="I33" s="19">
        <f t="shared" si="9"/>
        <v>132.70343784578805</v>
      </c>
      <c r="J33" s="19">
        <f t="shared" si="9"/>
        <v>1.745682567940043</v>
      </c>
      <c r="K33" s="19">
        <f t="shared" si="9"/>
        <v>1.8918165981873666E-2</v>
      </c>
      <c r="L33" s="19">
        <f t="shared" si="9"/>
        <v>3.9976533922878112</v>
      </c>
      <c r="M33" s="19">
        <f t="shared" si="9"/>
        <v>1.3908412460254309</v>
      </c>
      <c r="N33" s="19">
        <f t="shared" si="9"/>
        <v>1.9165278901853453</v>
      </c>
      <c r="O33" s="19">
        <f t="shared" si="9"/>
        <v>2.0894614731804797</v>
      </c>
      <c r="P33" s="19">
        <f t="shared" si="9"/>
        <v>1.7611789038689594</v>
      </c>
      <c r="Q33" s="19">
        <f t="shared" si="9"/>
        <v>1.5832340469665653</v>
      </c>
      <c r="R33" s="19">
        <f t="shared" si="9"/>
        <v>4.0467545652768369</v>
      </c>
      <c r="S33" s="19">
        <f t="shared" si="9"/>
        <v>4.2511912190726751</v>
      </c>
      <c r="T33" s="19">
        <f t="shared" si="9"/>
        <v>4.0146240821264731</v>
      </c>
      <c r="U33" s="19">
        <f t="shared" si="9"/>
        <v>0.79395377786317778</v>
      </c>
      <c r="V33" s="19">
        <f t="shared" si="9"/>
        <v>1.5789714758146616</v>
      </c>
      <c r="W33" s="19">
        <f t="shared" si="9"/>
        <v>0.67787877640539163</v>
      </c>
      <c r="X33" s="19">
        <f t="shared" si="9"/>
        <v>2.4352507568359911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0.10751245914415253</v>
      </c>
      <c r="K36" s="8">
        <v>1.2788598160728333E-3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1.9409482164692914E-2</v>
      </c>
      <c r="V36" s="8">
        <v>1.2346141305962219E-2</v>
      </c>
      <c r="W36" s="8">
        <v>2.3682911408802385E-2</v>
      </c>
      <c r="X36" s="8">
        <v>1.0456815102240369</v>
      </c>
    </row>
    <row r="37" spans="1:24" ht="11.25" customHeight="1" x14ac:dyDescent="0.2">
      <c r="A37" s="28" t="s">
        <v>60</v>
      </c>
      <c r="B37" s="7" t="s">
        <v>61</v>
      </c>
      <c r="C37" s="8">
        <v>0.68989389644492694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0.13255278242695648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1.7794602449441206E-2</v>
      </c>
      <c r="U37" s="8">
        <v>1.4249856413737726E-2</v>
      </c>
      <c r="V37" s="8">
        <v>2.5813114751966546E-2</v>
      </c>
      <c r="W37" s="8">
        <v>1.3709458481814001E-2</v>
      </c>
      <c r="X37" s="8">
        <v>4.9197193470311464E-2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7.0556258643660757E-4</v>
      </c>
      <c r="U41" s="8">
        <v>7.0124030330252893E-4</v>
      </c>
      <c r="V41" s="8">
        <v>5.4355833558775279E-3</v>
      </c>
      <c r="W41" s="8">
        <v>2.7092972303784137E-3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7.7390807359494564</v>
      </c>
      <c r="D43" s="8">
        <v>12.761027462727538</v>
      </c>
      <c r="E43" s="8">
        <v>1.4861522728309926</v>
      </c>
      <c r="F43" s="8">
        <v>1.8778664093907118</v>
      </c>
      <c r="G43" s="8">
        <v>1.0414889675861405</v>
      </c>
      <c r="H43" s="8">
        <v>2.6778256230581778</v>
      </c>
      <c r="I43" s="8">
        <v>2.5969704201702917</v>
      </c>
      <c r="J43" s="8">
        <v>5.5927500115615911E-2</v>
      </c>
      <c r="K43" s="8">
        <v>1.3306506013487716E-3</v>
      </c>
      <c r="L43" s="8">
        <v>9.1913884230642465E-2</v>
      </c>
      <c r="M43" s="8">
        <v>0.60739386031943865</v>
      </c>
      <c r="N43" s="8">
        <v>1.1409154909399839</v>
      </c>
      <c r="O43" s="8">
        <v>0.54846817908483592</v>
      </c>
      <c r="P43" s="8">
        <v>0.88601096184452266</v>
      </c>
      <c r="Q43" s="8">
        <v>1.5832340469665653</v>
      </c>
      <c r="R43" s="8">
        <v>0.40044655226140374</v>
      </c>
      <c r="S43" s="8">
        <v>0.46950549812253106</v>
      </c>
      <c r="T43" s="8">
        <v>0.36363577052374635</v>
      </c>
      <c r="U43" s="8">
        <v>0.25806374457582754</v>
      </c>
      <c r="V43" s="8">
        <v>1.5353766364008552</v>
      </c>
      <c r="W43" s="8">
        <v>0.63472734433009192</v>
      </c>
      <c r="X43" s="8">
        <v>1.3403720531416428</v>
      </c>
    </row>
    <row r="44" spans="1:24" ht="11.25" customHeight="1" x14ac:dyDescent="0.2">
      <c r="A44" s="28" t="s">
        <v>74</v>
      </c>
      <c r="B44" s="7" t="s">
        <v>75</v>
      </c>
      <c r="C44" s="8">
        <v>99.454474027876756</v>
      </c>
      <c r="D44" s="8">
        <v>69.506716665496512</v>
      </c>
      <c r="E44" s="8">
        <v>72.114383801935915</v>
      </c>
      <c r="F44" s="8">
        <v>56.699385923374116</v>
      </c>
      <c r="G44" s="8">
        <v>80.875955423276977</v>
      </c>
      <c r="H44" s="8">
        <v>110.46131819174502</v>
      </c>
      <c r="I44" s="8">
        <v>127.07033232453566</v>
      </c>
      <c r="J44" s="8">
        <v>0.57083374297256162</v>
      </c>
      <c r="K44" s="8">
        <v>1.630865556445206E-2</v>
      </c>
      <c r="L44" s="8">
        <v>3.5548285282704337</v>
      </c>
      <c r="M44" s="8">
        <v>0</v>
      </c>
      <c r="N44" s="8">
        <v>0</v>
      </c>
      <c r="O44" s="8">
        <v>0</v>
      </c>
      <c r="P44" s="8">
        <v>0.8751679420244366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3.0521424090832463</v>
      </c>
      <c r="I48" s="8">
        <v>3.0361351010821047</v>
      </c>
      <c r="J48" s="8">
        <v>0.87885608328075648</v>
      </c>
      <c r="K48" s="8">
        <v>0</v>
      </c>
      <c r="L48" s="8">
        <v>0.35091097978673519</v>
      </c>
      <c r="M48" s="8">
        <v>0.78344738570599226</v>
      </c>
      <c r="N48" s="8">
        <v>0.77561239924536152</v>
      </c>
      <c r="O48" s="8">
        <v>1.5409932940956439</v>
      </c>
      <c r="P48" s="8">
        <v>0</v>
      </c>
      <c r="Q48" s="8">
        <v>0</v>
      </c>
      <c r="R48" s="8">
        <v>3.6463080130154331</v>
      </c>
      <c r="S48" s="8">
        <v>3.7816857209501435</v>
      </c>
      <c r="T48" s="8">
        <v>3.6324881465668488</v>
      </c>
      <c r="U48" s="8">
        <v>0.50152945440561703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3.0497649543049089E-3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331.30851637879812</v>
      </c>
      <c r="D51" s="27">
        <v>272.68327009426605</v>
      </c>
      <c r="E51" s="27">
        <v>268.95306574200691</v>
      </c>
      <c r="F51" s="27">
        <v>250.91754815088532</v>
      </c>
      <c r="G51" s="27">
        <v>302.8405710237281</v>
      </c>
      <c r="H51" s="27">
        <v>276.21163860722976</v>
      </c>
      <c r="I51" s="27">
        <v>260.89393289678731</v>
      </c>
      <c r="J51" s="27">
        <v>15.665642073878784</v>
      </c>
      <c r="K51" s="27">
        <v>0.69253077482246594</v>
      </c>
      <c r="L51" s="27">
        <v>31.176078040783796</v>
      </c>
      <c r="M51" s="27">
        <v>229.12897822698309</v>
      </c>
      <c r="N51" s="27">
        <v>232.62239099454658</v>
      </c>
      <c r="O51" s="27">
        <v>200.54596495612506</v>
      </c>
      <c r="P51" s="27">
        <v>184.384813360441</v>
      </c>
      <c r="Q51" s="27">
        <v>182.19573638786878</v>
      </c>
      <c r="R51" s="27">
        <v>185.32281059690351</v>
      </c>
      <c r="S51" s="27">
        <v>184.05681688675051</v>
      </c>
      <c r="T51" s="27">
        <v>210.13204138254025</v>
      </c>
      <c r="U51" s="27">
        <v>378.21008350174429</v>
      </c>
      <c r="V51" s="27">
        <v>282.07530278464679</v>
      </c>
      <c r="W51" s="27">
        <v>263.88425299377724</v>
      </c>
      <c r="X51" s="27">
        <v>265.55671833598797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9.640181521232206</v>
      </c>
      <c r="D52" s="27">
        <f t="shared" si="10"/>
        <v>9.7226763555789173</v>
      </c>
      <c r="E52" s="27">
        <f t="shared" si="10"/>
        <v>9.5478455791168813</v>
      </c>
      <c r="F52" s="27">
        <f t="shared" si="10"/>
        <v>2.9333930375788766</v>
      </c>
      <c r="G52" s="27">
        <f t="shared" si="10"/>
        <v>11.313287241887961</v>
      </c>
      <c r="H52" s="27">
        <f t="shared" si="10"/>
        <v>8.8390548000582498</v>
      </c>
      <c r="I52" s="27">
        <f t="shared" si="10"/>
        <v>7.3001884447030667</v>
      </c>
      <c r="J52" s="27">
        <f t="shared" si="10"/>
        <v>1.1770783480906835</v>
      </c>
      <c r="K52" s="27">
        <f t="shared" si="10"/>
        <v>0.24586460214569242</v>
      </c>
      <c r="L52" s="27">
        <f t="shared" si="10"/>
        <v>1.4996840051984361</v>
      </c>
      <c r="M52" s="27">
        <f t="shared" si="10"/>
        <v>3.5163698651803386</v>
      </c>
      <c r="N52" s="27">
        <f t="shared" si="10"/>
        <v>4.3763603437824132</v>
      </c>
      <c r="O52" s="27">
        <f t="shared" si="10"/>
        <v>2.4041748042063054</v>
      </c>
      <c r="P52" s="27">
        <f t="shared" si="10"/>
        <v>1.0464612171369381</v>
      </c>
      <c r="Q52" s="27">
        <f t="shared" si="10"/>
        <v>1.3279837849759244</v>
      </c>
      <c r="R52" s="27">
        <f t="shared" si="10"/>
        <v>1.2468414200327596</v>
      </c>
      <c r="S52" s="27">
        <f t="shared" si="10"/>
        <v>1.163831628244933</v>
      </c>
      <c r="T52" s="27">
        <f t="shared" si="10"/>
        <v>1.4305216019270977</v>
      </c>
      <c r="U52" s="27">
        <f t="shared" si="10"/>
        <v>1.4727801908359988</v>
      </c>
      <c r="V52" s="27">
        <f t="shared" si="10"/>
        <v>1.2859087370667399</v>
      </c>
      <c r="W52" s="27">
        <f t="shared" si="10"/>
        <v>0.58195252330965552</v>
      </c>
      <c r="X52" s="27">
        <f t="shared" si="10"/>
        <v>0.45146180862977842</v>
      </c>
    </row>
    <row r="53" spans="1:24" ht="11.25" customHeight="1" x14ac:dyDescent="0.2">
      <c r="A53" s="29" t="s">
        <v>116</v>
      </c>
      <c r="B53" s="7" t="s">
        <v>117</v>
      </c>
      <c r="C53" s="8">
        <v>9.640181521232206</v>
      </c>
      <c r="D53" s="8">
        <v>9.7226763555789173</v>
      </c>
      <c r="E53" s="8">
        <v>9.5478455791168813</v>
      </c>
      <c r="F53" s="8">
        <v>2.9333930375788766</v>
      </c>
      <c r="G53" s="8">
        <v>11.313287241887961</v>
      </c>
      <c r="H53" s="8">
        <v>8.8390548000582498</v>
      </c>
      <c r="I53" s="8">
        <v>7.3001884447030667</v>
      </c>
      <c r="J53" s="8">
        <v>1.1770783480906835</v>
      </c>
      <c r="K53" s="8">
        <v>0.24586460214569242</v>
      </c>
      <c r="L53" s="8">
        <v>1.4996840051984361</v>
      </c>
      <c r="M53" s="8">
        <v>3.5163698651803386</v>
      </c>
      <c r="N53" s="8">
        <v>4.3763603437824132</v>
      </c>
      <c r="O53" s="8">
        <v>2.4041748042063054</v>
      </c>
      <c r="P53" s="8">
        <v>1.0464612171369381</v>
      </c>
      <c r="Q53" s="8">
        <v>1.3279837849759244</v>
      </c>
      <c r="R53" s="8">
        <v>1.2468414200327596</v>
      </c>
      <c r="S53" s="8">
        <v>1.163831628244933</v>
      </c>
      <c r="T53" s="8">
        <v>1.4305216019270977</v>
      </c>
      <c r="U53" s="8">
        <v>1.4727801908359988</v>
      </c>
      <c r="V53" s="8">
        <v>1.2859087370667399</v>
      </c>
      <c r="W53" s="8">
        <v>0.58195252330965552</v>
      </c>
      <c r="X53" s="8">
        <v>0.45146180862977842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0.15103784477292906</v>
      </c>
      <c r="D61" s="49">
        <f t="shared" si="11"/>
        <v>7.2958046886066566E-2</v>
      </c>
      <c r="E61" s="49">
        <f t="shared" si="11"/>
        <v>0.5982749373214743</v>
      </c>
      <c r="F61" s="49">
        <f t="shared" si="11"/>
        <v>0.14667778301193599</v>
      </c>
      <c r="G61" s="49">
        <f t="shared" si="11"/>
        <v>0</v>
      </c>
      <c r="H61" s="49">
        <f t="shared" si="11"/>
        <v>0</v>
      </c>
      <c r="I61" s="49">
        <f t="shared" si="11"/>
        <v>0.22870520442146661</v>
      </c>
      <c r="J61" s="49">
        <f t="shared" si="11"/>
        <v>2.9428590086208455E-2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5.1974996920501955E-2</v>
      </c>
      <c r="O61" s="49">
        <f t="shared" si="11"/>
        <v>0</v>
      </c>
      <c r="P61" s="49">
        <f t="shared" si="11"/>
        <v>2.4855510497730691E-2</v>
      </c>
      <c r="Q61" s="49">
        <f t="shared" si="11"/>
        <v>2.4208604682580698E-2</v>
      </c>
      <c r="R61" s="49">
        <f t="shared" si="11"/>
        <v>4.886690686309101E-2</v>
      </c>
      <c r="S61" s="49">
        <f t="shared" si="11"/>
        <v>2.5340602501422539E-2</v>
      </c>
      <c r="T61" s="49">
        <f t="shared" si="11"/>
        <v>0</v>
      </c>
      <c r="U61" s="49">
        <f t="shared" si="11"/>
        <v>4.4603694767318958E-3</v>
      </c>
      <c r="V61" s="49">
        <f t="shared" si="11"/>
        <v>2.1167779410927777E-3</v>
      </c>
      <c r="W61" s="49">
        <f t="shared" si="11"/>
        <v>2.0749925936880572E-2</v>
      </c>
      <c r="X61" s="49">
        <f t="shared" si="11"/>
        <v>4.4480856989118758E-2</v>
      </c>
    </row>
    <row r="62" spans="1:24" ht="11.25" customHeight="1" x14ac:dyDescent="0.2">
      <c r="A62" s="50" t="s">
        <v>92</v>
      </c>
      <c r="B62" s="51" t="s">
        <v>93</v>
      </c>
      <c r="C62" s="52">
        <v>0.15103784477292906</v>
      </c>
      <c r="D62" s="52">
        <v>7.2958046886066566E-2</v>
      </c>
      <c r="E62" s="52">
        <v>0.5982749373214743</v>
      </c>
      <c r="F62" s="52">
        <v>0.14667778301193599</v>
      </c>
      <c r="G62" s="52">
        <v>0</v>
      </c>
      <c r="H62" s="52">
        <v>0</v>
      </c>
      <c r="I62" s="52">
        <v>0.22870520442146661</v>
      </c>
      <c r="J62" s="52">
        <v>2.9428590086208455E-2</v>
      </c>
      <c r="K62" s="52">
        <v>0</v>
      </c>
      <c r="L62" s="52">
        <v>0</v>
      </c>
      <c r="M62" s="52">
        <v>0</v>
      </c>
      <c r="N62" s="52">
        <v>5.1974996920501955E-2</v>
      </c>
      <c r="O62" s="52">
        <v>0</v>
      </c>
      <c r="P62" s="52">
        <v>2.4855510497730691E-2</v>
      </c>
      <c r="Q62" s="52">
        <v>2.4208604682580698E-2</v>
      </c>
      <c r="R62" s="52">
        <v>4.886690686309101E-2</v>
      </c>
      <c r="S62" s="52">
        <v>2.5340602501422539E-2</v>
      </c>
      <c r="T62" s="52">
        <v>0</v>
      </c>
      <c r="U62" s="52">
        <v>4.4603694767318958E-3</v>
      </c>
      <c r="V62" s="52">
        <v>2.1167779410927777E-3</v>
      </c>
      <c r="W62" s="52">
        <v>2.0749925936880572E-2</v>
      </c>
      <c r="X62" s="52">
        <v>4.4480856989118758E-2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101.22963354322377</v>
      </c>
      <c r="D2" s="21">
        <f t="shared" ref="D2:X2" si="0">SUM(D3,D17,D22,D25,D26,D51,D52)</f>
        <v>92.183094298561286</v>
      </c>
      <c r="E2" s="21">
        <f t="shared" si="0"/>
        <v>65.676283236881233</v>
      </c>
      <c r="F2" s="21">
        <f t="shared" si="0"/>
        <v>65.824287752562768</v>
      </c>
      <c r="G2" s="21">
        <f t="shared" si="0"/>
        <v>57.750669897408621</v>
      </c>
      <c r="H2" s="21">
        <f t="shared" si="0"/>
        <v>66.981417984137465</v>
      </c>
      <c r="I2" s="21">
        <f t="shared" si="0"/>
        <v>90.639397955293774</v>
      </c>
      <c r="J2" s="21">
        <f t="shared" si="0"/>
        <v>299.25494087161456</v>
      </c>
      <c r="K2" s="21">
        <f t="shared" si="0"/>
        <v>271.43315018420805</v>
      </c>
      <c r="L2" s="21">
        <f t="shared" si="0"/>
        <v>233.49378722921389</v>
      </c>
      <c r="M2" s="21">
        <f t="shared" si="0"/>
        <v>66.447084523428359</v>
      </c>
      <c r="N2" s="21">
        <f t="shared" si="0"/>
        <v>86.946578193416656</v>
      </c>
      <c r="O2" s="21">
        <f t="shared" si="0"/>
        <v>87.120956246992904</v>
      </c>
      <c r="P2" s="21">
        <f t="shared" si="0"/>
        <v>151.50785097504757</v>
      </c>
      <c r="Q2" s="21">
        <f t="shared" si="0"/>
        <v>195.04973391735905</v>
      </c>
      <c r="R2" s="21">
        <f t="shared" si="0"/>
        <v>198.96118856707369</v>
      </c>
      <c r="S2" s="21">
        <f t="shared" si="0"/>
        <v>139.4557458025327</v>
      </c>
      <c r="T2" s="21">
        <f t="shared" si="0"/>
        <v>74.719486152701293</v>
      </c>
      <c r="U2" s="21">
        <f t="shared" si="0"/>
        <v>151.24494417039472</v>
      </c>
      <c r="V2" s="21">
        <f t="shared" si="0"/>
        <v>182.17649638511142</v>
      </c>
      <c r="W2" s="21">
        <f t="shared" si="0"/>
        <v>174.00371858013517</v>
      </c>
      <c r="X2" s="21">
        <f t="shared" si="0"/>
        <v>207.94995825515221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1.4578750435643134E-2</v>
      </c>
      <c r="D3" s="24">
        <f t="shared" si="1"/>
        <v>0</v>
      </c>
      <c r="E3" s="24">
        <f t="shared" si="1"/>
        <v>3.7239895228011771E-2</v>
      </c>
      <c r="F3" s="24">
        <f t="shared" si="1"/>
        <v>0</v>
      </c>
      <c r="G3" s="24">
        <f t="shared" si="1"/>
        <v>1.6195756290920966</v>
      </c>
      <c r="H3" s="24">
        <f t="shared" si="1"/>
        <v>4.8557545223104146</v>
      </c>
      <c r="I3" s="24">
        <f t="shared" si="1"/>
        <v>6.2130230501806532</v>
      </c>
      <c r="J3" s="24">
        <f t="shared" si="1"/>
        <v>30.200509228800751</v>
      </c>
      <c r="K3" s="24">
        <f t="shared" si="1"/>
        <v>19.410378431778863</v>
      </c>
      <c r="L3" s="24">
        <f t="shared" si="1"/>
        <v>19.938592463455361</v>
      </c>
      <c r="M3" s="24">
        <f t="shared" si="1"/>
        <v>5.5142711737104015</v>
      </c>
      <c r="N3" s="24">
        <f t="shared" si="1"/>
        <v>8.6866571079738186</v>
      </c>
      <c r="O3" s="24">
        <f t="shared" si="1"/>
        <v>9.1162901462111208</v>
      </c>
      <c r="P3" s="24">
        <f t="shared" si="1"/>
        <v>17.624656315493443</v>
      </c>
      <c r="Q3" s="24">
        <f t="shared" si="1"/>
        <v>22.474385474422206</v>
      </c>
      <c r="R3" s="24">
        <f t="shared" si="1"/>
        <v>27.783325862169175</v>
      </c>
      <c r="S3" s="24">
        <f t="shared" si="1"/>
        <v>21.3523464596331</v>
      </c>
      <c r="T3" s="24">
        <f t="shared" si="1"/>
        <v>10.753132026648283</v>
      </c>
      <c r="U3" s="24">
        <f t="shared" si="1"/>
        <v>10.98458160291141</v>
      </c>
      <c r="V3" s="24">
        <f t="shared" si="1"/>
        <v>17.022305922232864</v>
      </c>
      <c r="W3" s="24">
        <f t="shared" si="1"/>
        <v>15.821599518929345</v>
      </c>
      <c r="X3" s="24">
        <f t="shared" si="1"/>
        <v>20.337640949840118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1.4578750435643134E-2</v>
      </c>
      <c r="D4" s="19">
        <f t="shared" si="2"/>
        <v>0</v>
      </c>
      <c r="E4" s="19">
        <f t="shared" si="2"/>
        <v>6.9752318060563355E-3</v>
      </c>
      <c r="F4" s="19">
        <f t="shared" si="2"/>
        <v>0</v>
      </c>
      <c r="G4" s="19">
        <f t="shared" si="2"/>
        <v>1.6195756290920966</v>
      </c>
      <c r="H4" s="19">
        <f t="shared" si="2"/>
        <v>1.8910614542942041</v>
      </c>
      <c r="I4" s="19">
        <f t="shared" si="2"/>
        <v>1.0716992447239264</v>
      </c>
      <c r="J4" s="19">
        <f t="shared" si="2"/>
        <v>3.5874544717009371</v>
      </c>
      <c r="K4" s="19">
        <f t="shared" si="2"/>
        <v>2.5137910482142201</v>
      </c>
      <c r="L4" s="19">
        <f t="shared" si="2"/>
        <v>2.6926568290668418</v>
      </c>
      <c r="M4" s="19">
        <f t="shared" si="2"/>
        <v>0.90493415531744315</v>
      </c>
      <c r="N4" s="19">
        <f t="shared" si="2"/>
        <v>2.9495230897996505</v>
      </c>
      <c r="O4" s="19">
        <f t="shared" si="2"/>
        <v>2.7494023546520978</v>
      </c>
      <c r="P4" s="19">
        <f t="shared" si="2"/>
        <v>3.9284460901233231</v>
      </c>
      <c r="Q4" s="19">
        <f t="shared" si="2"/>
        <v>3.6757499092998804</v>
      </c>
      <c r="R4" s="19">
        <f t="shared" si="2"/>
        <v>3.6044446139020119</v>
      </c>
      <c r="S4" s="19">
        <f t="shared" si="2"/>
        <v>2.8700805601107695</v>
      </c>
      <c r="T4" s="19">
        <f t="shared" si="2"/>
        <v>1.6154599366839908</v>
      </c>
      <c r="U4" s="19">
        <f t="shared" si="2"/>
        <v>1.6011619887987156</v>
      </c>
      <c r="V4" s="19">
        <f t="shared" si="2"/>
        <v>2.2690179578158483</v>
      </c>
      <c r="W4" s="19">
        <f t="shared" si="2"/>
        <v>2.1667157899558642</v>
      </c>
      <c r="X4" s="19">
        <f t="shared" si="2"/>
        <v>2.3755548878971289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0.2703557594128827</v>
      </c>
      <c r="K5" s="8">
        <v>1.1201190174405611</v>
      </c>
      <c r="L5" s="8">
        <v>0.22986889484176928</v>
      </c>
      <c r="M5" s="8">
        <v>0.16554459590888523</v>
      </c>
      <c r="N5" s="8">
        <v>1.0992575548147256</v>
      </c>
      <c r="O5" s="8">
        <v>1.6564531729578484</v>
      </c>
      <c r="P5" s="8">
        <v>2.3738965712916777</v>
      </c>
      <c r="Q5" s="8">
        <v>2.9961819325029864</v>
      </c>
      <c r="R5" s="8">
        <v>3.1773853694975385</v>
      </c>
      <c r="S5" s="8">
        <v>2.6435540840969738</v>
      </c>
      <c r="T5" s="8">
        <v>1.512904813538658</v>
      </c>
      <c r="U5" s="8">
        <v>1.5101771068088072</v>
      </c>
      <c r="V5" s="8">
        <v>2.2381201530027992</v>
      </c>
      <c r="W5" s="8">
        <v>1.9321416809839076</v>
      </c>
      <c r="X5" s="8">
        <v>2.183784893321111</v>
      </c>
    </row>
    <row r="6" spans="1:24" ht="11.25" customHeight="1" x14ac:dyDescent="0.2">
      <c r="A6" s="28" t="s">
        <v>6</v>
      </c>
      <c r="B6" s="7" t="s">
        <v>7</v>
      </c>
      <c r="C6" s="8">
        <v>7.5086704505932262E-3</v>
      </c>
      <c r="D6" s="8">
        <v>0</v>
      </c>
      <c r="E6" s="8">
        <v>0</v>
      </c>
      <c r="F6" s="8">
        <v>0</v>
      </c>
      <c r="G6" s="8">
        <v>1.6195756290920966</v>
      </c>
      <c r="H6" s="8">
        <v>1.8910614542942041</v>
      </c>
      <c r="I6" s="8">
        <v>1.0716992447239264</v>
      </c>
      <c r="J6" s="8">
        <v>3.3170987122880544</v>
      </c>
      <c r="K6" s="8">
        <v>1.393672030773659</v>
      </c>
      <c r="L6" s="8">
        <v>2.4627879342250725</v>
      </c>
      <c r="M6" s="8">
        <v>0.73938955940855788</v>
      </c>
      <c r="N6" s="8">
        <v>1.8502655349849249</v>
      </c>
      <c r="O6" s="8">
        <v>1.0929491816942496</v>
      </c>
      <c r="P6" s="8">
        <v>1.5545495188316454</v>
      </c>
      <c r="Q6" s="8">
        <v>0.67956797679689385</v>
      </c>
      <c r="R6" s="8">
        <v>0.42705924440447335</v>
      </c>
      <c r="S6" s="8">
        <v>0.22652647601379583</v>
      </c>
      <c r="T6" s="8">
        <v>0.10255512314533274</v>
      </c>
      <c r="U6" s="8">
        <v>9.0984881989908478E-2</v>
      </c>
      <c r="V6" s="8">
        <v>3.0897804813048872E-2</v>
      </c>
      <c r="W6" s="8">
        <v>0.23457410897195669</v>
      </c>
      <c r="X6" s="8">
        <v>0.19176999457601795</v>
      </c>
    </row>
    <row r="7" spans="1:24" ht="11.25" customHeight="1" x14ac:dyDescent="0.2">
      <c r="A7" s="28" t="s">
        <v>8</v>
      </c>
      <c r="B7" s="7" t="s">
        <v>9</v>
      </c>
      <c r="C7" s="8">
        <v>7.070079985049907E-3</v>
      </c>
      <c r="D7" s="8">
        <v>0</v>
      </c>
      <c r="E7" s="8">
        <v>6.9752318060563355E-3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3.0264663421955433E-2</v>
      </c>
      <c r="F8" s="19">
        <f t="shared" si="3"/>
        <v>0</v>
      </c>
      <c r="G8" s="19">
        <f t="shared" si="3"/>
        <v>0</v>
      </c>
      <c r="H8" s="19">
        <f t="shared" si="3"/>
        <v>2.9646930680162109</v>
      </c>
      <c r="I8" s="19">
        <f t="shared" si="3"/>
        <v>5.141323805456727</v>
      </c>
      <c r="J8" s="19">
        <f t="shared" si="3"/>
        <v>26.613054757099814</v>
      </c>
      <c r="K8" s="19">
        <f t="shared" si="3"/>
        <v>16.896587383564643</v>
      </c>
      <c r="L8" s="19">
        <f t="shared" si="3"/>
        <v>17.24593563438852</v>
      </c>
      <c r="M8" s="19">
        <f t="shared" si="3"/>
        <v>4.6093370183929583</v>
      </c>
      <c r="N8" s="19">
        <f t="shared" si="3"/>
        <v>5.7371340181741672</v>
      </c>
      <c r="O8" s="19">
        <f t="shared" si="3"/>
        <v>6.3668877915590238</v>
      </c>
      <c r="P8" s="19">
        <f t="shared" si="3"/>
        <v>13.69621022537012</v>
      </c>
      <c r="Q8" s="19">
        <f t="shared" si="3"/>
        <v>18.798635565122325</v>
      </c>
      <c r="R8" s="19">
        <f t="shared" si="3"/>
        <v>24.178881248267164</v>
      </c>
      <c r="S8" s="19">
        <f t="shared" si="3"/>
        <v>18.482265899522332</v>
      </c>
      <c r="T8" s="19">
        <f t="shared" si="3"/>
        <v>9.1376720899642923</v>
      </c>
      <c r="U8" s="19">
        <f t="shared" si="3"/>
        <v>9.3834196141126949</v>
      </c>
      <c r="V8" s="19">
        <f t="shared" si="3"/>
        <v>14.753287964417016</v>
      </c>
      <c r="W8" s="19">
        <f t="shared" si="3"/>
        <v>13.654883728973481</v>
      </c>
      <c r="X8" s="19">
        <f t="shared" si="3"/>
        <v>17.962086061942991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2.9646930680162109</v>
      </c>
      <c r="I9" s="8">
        <v>5.141323805456727</v>
      </c>
      <c r="J9" s="8">
        <v>26.613054757099814</v>
      </c>
      <c r="K9" s="8">
        <v>16.896587383564643</v>
      </c>
      <c r="L9" s="8">
        <v>17.24593563438852</v>
      </c>
      <c r="M9" s="8">
        <v>4.6093370183929583</v>
      </c>
      <c r="N9" s="8">
        <v>5.7371340181741672</v>
      </c>
      <c r="O9" s="8">
        <v>6.3668877915590238</v>
      </c>
      <c r="P9" s="8">
        <v>13.69621022537012</v>
      </c>
      <c r="Q9" s="8">
        <v>18.798635565122325</v>
      </c>
      <c r="R9" s="8">
        <v>24.178881248267164</v>
      </c>
      <c r="S9" s="8">
        <v>18.482265899522332</v>
      </c>
      <c r="T9" s="8">
        <v>9.1376720899642923</v>
      </c>
      <c r="U9" s="8">
        <v>9.3834196141126949</v>
      </c>
      <c r="V9" s="8">
        <v>14.753287964417016</v>
      </c>
      <c r="W9" s="8">
        <v>13.654883728973481</v>
      </c>
      <c r="X9" s="8">
        <v>17.962086061942991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3.0264663421955433E-2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23.690693891204468</v>
      </c>
      <c r="D26" s="27">
        <f t="shared" si="7"/>
        <v>20.453938324549863</v>
      </c>
      <c r="E26" s="27">
        <f t="shared" si="7"/>
        <v>13.370345438508535</v>
      </c>
      <c r="F26" s="27">
        <f t="shared" si="7"/>
        <v>11.858283115250909</v>
      </c>
      <c r="G26" s="27">
        <f t="shared" si="7"/>
        <v>11.301453084729257</v>
      </c>
      <c r="H26" s="27">
        <f t="shared" si="7"/>
        <v>17.233958853427559</v>
      </c>
      <c r="I26" s="27">
        <f t="shared" si="7"/>
        <v>26.829817739045826</v>
      </c>
      <c r="J26" s="27">
        <f t="shared" si="7"/>
        <v>14.131872999008412</v>
      </c>
      <c r="K26" s="27">
        <f t="shared" si="7"/>
        <v>6.1064219429503748</v>
      </c>
      <c r="L26" s="27">
        <f t="shared" si="7"/>
        <v>21.770484896495592</v>
      </c>
      <c r="M26" s="27">
        <f t="shared" si="7"/>
        <v>0.20391073836597087</v>
      </c>
      <c r="N26" s="27">
        <f t="shared" si="7"/>
        <v>0.42950030202727529</v>
      </c>
      <c r="O26" s="27">
        <f t="shared" si="7"/>
        <v>0.3260435417044848</v>
      </c>
      <c r="P26" s="27">
        <f t="shared" si="7"/>
        <v>1.2389332553366974</v>
      </c>
      <c r="Q26" s="27">
        <f t="shared" si="7"/>
        <v>1.4850223559842648</v>
      </c>
      <c r="R26" s="27">
        <f t="shared" si="7"/>
        <v>0.87064607020214835</v>
      </c>
      <c r="S26" s="27">
        <f t="shared" si="7"/>
        <v>0.67137435921434585</v>
      </c>
      <c r="T26" s="27">
        <f t="shared" si="7"/>
        <v>0.32798014945253146</v>
      </c>
      <c r="U26" s="27">
        <f t="shared" si="7"/>
        <v>0.13596761066807961</v>
      </c>
      <c r="V26" s="27">
        <f t="shared" si="7"/>
        <v>0.90346179534084525</v>
      </c>
      <c r="W26" s="27">
        <f t="shared" si="7"/>
        <v>0.39527691068805032</v>
      </c>
      <c r="X26" s="27">
        <f t="shared" si="7"/>
        <v>1.6657718426584496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23.690693891204468</v>
      </c>
      <c r="D33" s="19">
        <f t="shared" si="9"/>
        <v>20.453938324549863</v>
      </c>
      <c r="E33" s="19">
        <f t="shared" si="9"/>
        <v>13.370345438508535</v>
      </c>
      <c r="F33" s="19">
        <f t="shared" si="9"/>
        <v>11.858283115250909</v>
      </c>
      <c r="G33" s="19">
        <f t="shared" si="9"/>
        <v>11.301453084729257</v>
      </c>
      <c r="H33" s="19">
        <f t="shared" si="9"/>
        <v>17.233958853427559</v>
      </c>
      <c r="I33" s="19">
        <f t="shared" si="9"/>
        <v>26.829817739045826</v>
      </c>
      <c r="J33" s="19">
        <f t="shared" si="9"/>
        <v>14.131872999008412</v>
      </c>
      <c r="K33" s="19">
        <f t="shared" si="9"/>
        <v>6.1064219429503748</v>
      </c>
      <c r="L33" s="19">
        <f t="shared" si="9"/>
        <v>21.770484896495592</v>
      </c>
      <c r="M33" s="19">
        <f t="shared" si="9"/>
        <v>0.20391073836597087</v>
      </c>
      <c r="N33" s="19">
        <f t="shared" si="9"/>
        <v>0.42950030202727529</v>
      </c>
      <c r="O33" s="19">
        <f t="shared" si="9"/>
        <v>0.3260435417044848</v>
      </c>
      <c r="P33" s="19">
        <f t="shared" si="9"/>
        <v>1.2389332553366974</v>
      </c>
      <c r="Q33" s="19">
        <f t="shared" si="9"/>
        <v>1.4850223559842648</v>
      </c>
      <c r="R33" s="19">
        <f t="shared" si="9"/>
        <v>0.87064607020214835</v>
      </c>
      <c r="S33" s="19">
        <f t="shared" si="9"/>
        <v>0.67137435921434585</v>
      </c>
      <c r="T33" s="19">
        <f t="shared" si="9"/>
        <v>0.32798014945253146</v>
      </c>
      <c r="U33" s="19">
        <f t="shared" si="9"/>
        <v>0.13596761066807961</v>
      </c>
      <c r="V33" s="19">
        <f t="shared" si="9"/>
        <v>0.90346179534084525</v>
      </c>
      <c r="W33" s="19">
        <f t="shared" si="9"/>
        <v>0.39527691068805032</v>
      </c>
      <c r="X33" s="19">
        <f t="shared" si="9"/>
        <v>1.6657718426584496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1.7035833812267027</v>
      </c>
      <c r="K36" s="8">
        <v>0.4221439387632322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7.0887495564381795E-3</v>
      </c>
      <c r="V36" s="8">
        <v>7.0855105675714887E-3</v>
      </c>
      <c r="W36" s="8">
        <v>1.3962262922028065E-2</v>
      </c>
      <c r="X36" s="8">
        <v>0.72193996544212369</v>
      </c>
    </row>
    <row r="37" spans="1:24" ht="11.25" customHeight="1" x14ac:dyDescent="0.2">
      <c r="A37" s="28" t="s">
        <v>60</v>
      </c>
      <c r="B37" s="7" t="s">
        <v>61</v>
      </c>
      <c r="C37" s="8">
        <v>2.9547985695032232E-2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0.35716043742780901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1.0625184285365755E-3</v>
      </c>
      <c r="U37" s="8">
        <v>9.1966118819073578E-4</v>
      </c>
      <c r="V37" s="8">
        <v>2.4864669123467521E-3</v>
      </c>
      <c r="W37" s="8">
        <v>1.3551381950570648E-3</v>
      </c>
      <c r="X37" s="8">
        <v>5.5411884630189416E-3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4.2129249737656698E-5</v>
      </c>
      <c r="U41" s="8">
        <v>4.5256841319517405E-5</v>
      </c>
      <c r="V41" s="8">
        <v>5.2358649057113627E-4</v>
      </c>
      <c r="W41" s="8">
        <v>2.6780577537168399E-4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1.8012574255742646</v>
      </c>
      <c r="D43" s="8">
        <v>3.3332650019322472</v>
      </c>
      <c r="E43" s="8">
        <v>0.28664635260955956</v>
      </c>
      <c r="F43" s="8">
        <v>0.40284754757210578</v>
      </c>
      <c r="G43" s="8">
        <v>0.15291401963684756</v>
      </c>
      <c r="H43" s="8">
        <v>0.43247540373093601</v>
      </c>
      <c r="I43" s="8">
        <v>0.57028603415599632</v>
      </c>
      <c r="J43" s="8">
        <v>0.89876949224928149</v>
      </c>
      <c r="K43" s="8">
        <v>0.44541211510115475</v>
      </c>
      <c r="L43" s="8">
        <v>0.56061893379545369</v>
      </c>
      <c r="M43" s="8">
        <v>0.16046826867234459</v>
      </c>
      <c r="N43" s="8">
        <v>0.38036590702582052</v>
      </c>
      <c r="O43" s="8">
        <v>0.21195454019378898</v>
      </c>
      <c r="P43" s="8">
        <v>0.63680442147746896</v>
      </c>
      <c r="Q43" s="8">
        <v>1.4850223559842648</v>
      </c>
      <c r="R43" s="8">
        <v>0.36762910506423291</v>
      </c>
      <c r="S43" s="8">
        <v>0.29926201518682183</v>
      </c>
      <c r="T43" s="8">
        <v>0.10997908005683095</v>
      </c>
      <c r="U43" s="8">
        <v>9.5546095957253455E-2</v>
      </c>
      <c r="V43" s="8">
        <v>0.89336623137035587</v>
      </c>
      <c r="W43" s="8">
        <v>0.37939024382319508</v>
      </c>
      <c r="X43" s="8">
        <v>0.9382906887533069</v>
      </c>
    </row>
    <row r="44" spans="1:24" ht="11.25" customHeight="1" x14ac:dyDescent="0.2">
      <c r="A44" s="28" t="s">
        <v>74</v>
      </c>
      <c r="B44" s="7" t="s">
        <v>75</v>
      </c>
      <c r="C44" s="8">
        <v>21.859888479935172</v>
      </c>
      <c r="D44" s="8">
        <v>17.120673322617616</v>
      </c>
      <c r="E44" s="8">
        <v>13.083699085898974</v>
      </c>
      <c r="F44" s="8">
        <v>11.455435567678803</v>
      </c>
      <c r="G44" s="8">
        <v>11.148539065092409</v>
      </c>
      <c r="H44" s="8">
        <v>16.703815585883312</v>
      </c>
      <c r="I44" s="8">
        <v>26.132632639898173</v>
      </c>
      <c r="J44" s="8">
        <v>8.8043020932848552</v>
      </c>
      <c r="K44" s="8">
        <v>5.2388658890859876</v>
      </c>
      <c r="L44" s="8">
        <v>20.828568361291065</v>
      </c>
      <c r="M44" s="8">
        <v>0</v>
      </c>
      <c r="N44" s="8">
        <v>0</v>
      </c>
      <c r="O44" s="8">
        <v>0</v>
      </c>
      <c r="P44" s="8">
        <v>0.60212883385922844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9.7667863813309191E-2</v>
      </c>
      <c r="I48" s="8">
        <v>0.12689906499165968</v>
      </c>
      <c r="J48" s="8">
        <v>2.3680575948197635</v>
      </c>
      <c r="K48" s="8">
        <v>0</v>
      </c>
      <c r="L48" s="8">
        <v>0.3812976014090721</v>
      </c>
      <c r="M48" s="8">
        <v>4.3442469693626286E-2</v>
      </c>
      <c r="N48" s="8">
        <v>4.9134395001454757E-2</v>
      </c>
      <c r="O48" s="8">
        <v>0.11408900151069583</v>
      </c>
      <c r="P48" s="8">
        <v>0</v>
      </c>
      <c r="Q48" s="8">
        <v>0</v>
      </c>
      <c r="R48" s="8">
        <v>0.50301696513791549</v>
      </c>
      <c r="S48" s="8">
        <v>0.37211234402752402</v>
      </c>
      <c r="T48" s="8">
        <v>0.21689642171742626</v>
      </c>
      <c r="U48" s="8">
        <v>3.2367847124877731E-2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3.0145997239842823E-4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77.111474300970542</v>
      </c>
      <c r="D51" s="27">
        <v>71.226678531368179</v>
      </c>
      <c r="E51" s="27">
        <v>51.875179096720096</v>
      </c>
      <c r="F51" s="27">
        <v>53.827853999575275</v>
      </c>
      <c r="G51" s="27">
        <v>44.463811394647685</v>
      </c>
      <c r="H51" s="27">
        <v>44.608856862540293</v>
      </c>
      <c r="I51" s="27">
        <v>57.291436656915515</v>
      </c>
      <c r="J51" s="27">
        <v>251.75094798431184</v>
      </c>
      <c r="K51" s="27">
        <v>231.81261622972536</v>
      </c>
      <c r="L51" s="27">
        <v>190.15516292718311</v>
      </c>
      <c r="M51" s="27">
        <v>60.533918501267785</v>
      </c>
      <c r="N51" s="27">
        <v>77.553182026003583</v>
      </c>
      <c r="O51" s="27">
        <v>77.500627038966982</v>
      </c>
      <c r="P51" s="27">
        <v>132.52326377179867</v>
      </c>
      <c r="Q51" s="27">
        <v>170.89371102105579</v>
      </c>
      <c r="R51" s="27">
        <v>170.13521186031841</v>
      </c>
      <c r="S51" s="27">
        <v>117.31750565363083</v>
      </c>
      <c r="T51" s="27">
        <v>63.552957313385569</v>
      </c>
      <c r="U51" s="27">
        <v>140.02934426009787</v>
      </c>
      <c r="V51" s="27">
        <v>164.12686258017334</v>
      </c>
      <c r="W51" s="27">
        <v>157.72931791693168</v>
      </c>
      <c r="X51" s="27">
        <v>185.89569632291597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0.41288660061311655</v>
      </c>
      <c r="D52" s="27">
        <f t="shared" si="10"/>
        <v>0.50247744264324323</v>
      </c>
      <c r="E52" s="27">
        <f t="shared" si="10"/>
        <v>0.39351880642459663</v>
      </c>
      <c r="F52" s="27">
        <f t="shared" si="10"/>
        <v>0.13815063773658814</v>
      </c>
      <c r="G52" s="27">
        <f t="shared" si="10"/>
        <v>0.36582978893958307</v>
      </c>
      <c r="H52" s="27">
        <f t="shared" si="10"/>
        <v>0.28284774585920064</v>
      </c>
      <c r="I52" s="27">
        <f t="shared" si="10"/>
        <v>0.30512050915177147</v>
      </c>
      <c r="J52" s="27">
        <f t="shared" si="10"/>
        <v>3.1716106594936018</v>
      </c>
      <c r="K52" s="27">
        <f t="shared" si="10"/>
        <v>14.103733579753436</v>
      </c>
      <c r="L52" s="27">
        <f t="shared" si="10"/>
        <v>1.629546942079839</v>
      </c>
      <c r="M52" s="27">
        <f t="shared" si="10"/>
        <v>0.19498411008420219</v>
      </c>
      <c r="N52" s="27">
        <f t="shared" si="10"/>
        <v>0.27723875741197845</v>
      </c>
      <c r="O52" s="27">
        <f t="shared" si="10"/>
        <v>0.17799552011032033</v>
      </c>
      <c r="P52" s="27">
        <f t="shared" si="10"/>
        <v>0.1209976324187747</v>
      </c>
      <c r="Q52" s="27">
        <f t="shared" si="10"/>
        <v>0.19661506589680128</v>
      </c>
      <c r="R52" s="27">
        <f t="shared" si="10"/>
        <v>0.1720047743839552</v>
      </c>
      <c r="S52" s="27">
        <f t="shared" si="10"/>
        <v>0.11451933005442405</v>
      </c>
      <c r="T52" s="27">
        <f t="shared" si="10"/>
        <v>8.5416663214914076E-2</v>
      </c>
      <c r="U52" s="27">
        <f t="shared" si="10"/>
        <v>9.5050696717353014E-2</v>
      </c>
      <c r="V52" s="27">
        <f t="shared" si="10"/>
        <v>0.12386608736438753</v>
      </c>
      <c r="W52" s="27">
        <f t="shared" si="10"/>
        <v>5.752423358609584E-2</v>
      </c>
      <c r="X52" s="27">
        <f t="shared" si="10"/>
        <v>5.0849139737668747E-2</v>
      </c>
    </row>
    <row r="53" spans="1:24" ht="11.25" customHeight="1" x14ac:dyDescent="0.2">
      <c r="A53" s="29" t="s">
        <v>116</v>
      </c>
      <c r="B53" s="7" t="s">
        <v>117</v>
      </c>
      <c r="C53" s="8">
        <v>0.41288660061311655</v>
      </c>
      <c r="D53" s="8">
        <v>0.50247744264324323</v>
      </c>
      <c r="E53" s="8">
        <v>0.39351880642459663</v>
      </c>
      <c r="F53" s="8">
        <v>0.13815063773658814</v>
      </c>
      <c r="G53" s="8">
        <v>0.36582978893958307</v>
      </c>
      <c r="H53" s="8">
        <v>0.28284774585920064</v>
      </c>
      <c r="I53" s="8">
        <v>0.30512050915177147</v>
      </c>
      <c r="J53" s="8">
        <v>3.1716106594936018</v>
      </c>
      <c r="K53" s="8">
        <v>14.103733579753436</v>
      </c>
      <c r="L53" s="8">
        <v>1.629546942079839</v>
      </c>
      <c r="M53" s="8">
        <v>0.19498411008420219</v>
      </c>
      <c r="N53" s="8">
        <v>0.27723875741197845</v>
      </c>
      <c r="O53" s="8">
        <v>0.17799552011032033</v>
      </c>
      <c r="P53" s="8">
        <v>0.1209976324187747</v>
      </c>
      <c r="Q53" s="8">
        <v>0.19661506589680128</v>
      </c>
      <c r="R53" s="8">
        <v>0.1720047743839552</v>
      </c>
      <c r="S53" s="8">
        <v>0.11451933005442405</v>
      </c>
      <c r="T53" s="8">
        <v>8.5416663214914076E-2</v>
      </c>
      <c r="U53" s="8">
        <v>9.5050696717353014E-2</v>
      </c>
      <c r="V53" s="8">
        <v>0.12386608736438753</v>
      </c>
      <c r="W53" s="8">
        <v>5.752423358609584E-2</v>
      </c>
      <c r="X53" s="8">
        <v>5.0849139737668747E-2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6.468913697825809E-3</v>
      </c>
      <c r="D61" s="49">
        <f t="shared" si="11"/>
        <v>3.7705433646900125E-3</v>
      </c>
      <c r="E61" s="49">
        <f t="shared" si="11"/>
        <v>2.4658174171085935E-2</v>
      </c>
      <c r="F61" s="49">
        <f t="shared" si="11"/>
        <v>6.9079148294470495E-3</v>
      </c>
      <c r="G61" s="49">
        <f t="shared" si="11"/>
        <v>0</v>
      </c>
      <c r="H61" s="49">
        <f t="shared" si="11"/>
        <v>0</v>
      </c>
      <c r="I61" s="49">
        <f t="shared" si="11"/>
        <v>9.5590201468526946E-3</v>
      </c>
      <c r="J61" s="49">
        <f t="shared" si="11"/>
        <v>7.9294662214019207E-2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3.2925724645145424E-3</v>
      </c>
      <c r="O61" s="49">
        <f t="shared" si="11"/>
        <v>0</v>
      </c>
      <c r="P61" s="49">
        <f t="shared" si="11"/>
        <v>2.8739315643380062E-3</v>
      </c>
      <c r="Q61" s="49">
        <f t="shared" si="11"/>
        <v>3.5842127432463402E-3</v>
      </c>
      <c r="R61" s="49">
        <f t="shared" si="11"/>
        <v>6.7413073986641219E-3</v>
      </c>
      <c r="S61" s="49">
        <f t="shared" si="11"/>
        <v>2.4934782241780046E-3</v>
      </c>
      <c r="T61" s="49">
        <f t="shared" si="11"/>
        <v>0</v>
      </c>
      <c r="U61" s="49">
        <f t="shared" si="11"/>
        <v>2.8786456323772765E-4</v>
      </c>
      <c r="V61" s="49">
        <f t="shared" si="11"/>
        <v>2.039001632265899E-4</v>
      </c>
      <c r="W61" s="49">
        <f t="shared" si="11"/>
        <v>2.0510669490682531E-3</v>
      </c>
      <c r="X61" s="49">
        <f t="shared" si="11"/>
        <v>5.0099770776973101E-3</v>
      </c>
    </row>
    <row r="62" spans="1:24" ht="11.25" customHeight="1" x14ac:dyDescent="0.2">
      <c r="A62" s="50" t="s">
        <v>92</v>
      </c>
      <c r="B62" s="51" t="s">
        <v>93</v>
      </c>
      <c r="C62" s="52">
        <v>6.468913697825809E-3</v>
      </c>
      <c r="D62" s="52">
        <v>3.7705433646900125E-3</v>
      </c>
      <c r="E62" s="52">
        <v>2.4658174171085935E-2</v>
      </c>
      <c r="F62" s="52">
        <v>6.9079148294470495E-3</v>
      </c>
      <c r="G62" s="52">
        <v>0</v>
      </c>
      <c r="H62" s="52">
        <v>0</v>
      </c>
      <c r="I62" s="52">
        <v>9.5590201468526946E-3</v>
      </c>
      <c r="J62" s="52">
        <v>7.9294662214019207E-2</v>
      </c>
      <c r="K62" s="52">
        <v>0</v>
      </c>
      <c r="L62" s="52">
        <v>0</v>
      </c>
      <c r="M62" s="52">
        <v>0</v>
      </c>
      <c r="N62" s="52">
        <v>3.2925724645145424E-3</v>
      </c>
      <c r="O62" s="52">
        <v>0</v>
      </c>
      <c r="P62" s="52">
        <v>2.8739315643380062E-3</v>
      </c>
      <c r="Q62" s="52">
        <v>3.5842127432463402E-3</v>
      </c>
      <c r="R62" s="52">
        <v>6.7413073986641219E-3</v>
      </c>
      <c r="S62" s="52">
        <v>2.4934782241780046E-3</v>
      </c>
      <c r="T62" s="52">
        <v>0</v>
      </c>
      <c r="U62" s="52">
        <v>2.8786456323772765E-4</v>
      </c>
      <c r="V62" s="52">
        <v>2.039001632265899E-4</v>
      </c>
      <c r="W62" s="52">
        <v>2.0510669490682531E-3</v>
      </c>
      <c r="X62" s="52">
        <v>5.0099770776973101E-3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1.4271919713979326</v>
      </c>
      <c r="D2" s="21">
        <f t="shared" ref="D2:X2" si="0">SUM(D3,D17,D22,D25,D26,D51,D52)</f>
        <v>0.42602743890126404</v>
      </c>
      <c r="E2" s="21">
        <f t="shared" si="0"/>
        <v>1.282304482564629</v>
      </c>
      <c r="F2" s="21">
        <f t="shared" si="0"/>
        <v>2.2006463262456273</v>
      </c>
      <c r="G2" s="21">
        <f t="shared" si="0"/>
        <v>1.56855835735125</v>
      </c>
      <c r="H2" s="21">
        <f t="shared" si="0"/>
        <v>1.799182943792798</v>
      </c>
      <c r="I2" s="21">
        <f t="shared" si="0"/>
        <v>2.9292481173629894</v>
      </c>
      <c r="J2" s="21">
        <f t="shared" si="0"/>
        <v>5.3853873657426341</v>
      </c>
      <c r="K2" s="21">
        <f t="shared" si="0"/>
        <v>5.4861440487967723</v>
      </c>
      <c r="L2" s="21">
        <f t="shared" si="0"/>
        <v>4.7890565187633927</v>
      </c>
      <c r="M2" s="21">
        <f t="shared" si="0"/>
        <v>3.492907814798893</v>
      </c>
      <c r="N2" s="21">
        <f t="shared" si="0"/>
        <v>4.9586988955110352</v>
      </c>
      <c r="O2" s="21">
        <f t="shared" si="0"/>
        <v>3.5867465798622447</v>
      </c>
      <c r="P2" s="21">
        <f t="shared" si="0"/>
        <v>3.7563884661946525</v>
      </c>
      <c r="Q2" s="21">
        <f t="shared" si="0"/>
        <v>2.3095110306904454</v>
      </c>
      <c r="R2" s="21">
        <f t="shared" si="0"/>
        <v>2.6782037687455778</v>
      </c>
      <c r="S2" s="21">
        <f t="shared" si="0"/>
        <v>2.0427142330936161</v>
      </c>
      <c r="T2" s="21">
        <f t="shared" si="0"/>
        <v>1.6484800059991798</v>
      </c>
      <c r="U2" s="21">
        <f t="shared" si="0"/>
        <v>2.4180725786203388</v>
      </c>
      <c r="V2" s="21">
        <f t="shared" si="0"/>
        <v>2.5474214187902642</v>
      </c>
      <c r="W2" s="21">
        <f t="shared" si="0"/>
        <v>2.1757149144772945</v>
      </c>
      <c r="X2" s="21">
        <f t="shared" si="0"/>
        <v>2.3136783202511184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3.9500736168622243E-4</v>
      </c>
      <c r="D3" s="24">
        <f t="shared" ref="D3:W3" si="2">SUM(D4,D8,D11)</f>
        <v>0</v>
      </c>
      <c r="E3" s="24">
        <f t="shared" si="2"/>
        <v>1.3594751589699656E-3</v>
      </c>
      <c r="F3" s="24">
        <f t="shared" si="2"/>
        <v>0</v>
      </c>
      <c r="G3" s="24">
        <f t="shared" si="2"/>
        <v>8.0026904211027955E-2</v>
      </c>
      <c r="H3" s="24">
        <f t="shared" si="2"/>
        <v>0.23381922785925696</v>
      </c>
      <c r="I3" s="24">
        <f t="shared" si="2"/>
        <v>0.36335834376259457</v>
      </c>
      <c r="J3" s="24">
        <f t="shared" si="2"/>
        <v>0.93614426869341461</v>
      </c>
      <c r="K3" s="24">
        <f t="shared" si="2"/>
        <v>0.67184649161326127</v>
      </c>
      <c r="L3" s="24">
        <f t="shared" si="2"/>
        <v>0.71346910983320266</v>
      </c>
      <c r="M3" s="24">
        <f t="shared" si="2"/>
        <v>0.50397683855480557</v>
      </c>
      <c r="N3" s="24">
        <f t="shared" si="2"/>
        <v>0.8616721087803878</v>
      </c>
      <c r="O3" s="24">
        <f t="shared" si="2"/>
        <v>0.64863746681799372</v>
      </c>
      <c r="P3" s="24">
        <f t="shared" si="2"/>
        <v>0.7624914421686273</v>
      </c>
      <c r="Q3" s="24">
        <f t="shared" si="2"/>
        <v>0.46458550022699607</v>
      </c>
      <c r="R3" s="24">
        <f t="shared" si="2"/>
        <v>0.64171013331176041</v>
      </c>
      <c r="S3" s="24">
        <f t="shared" si="2"/>
        <v>0.53094605276327445</v>
      </c>
      <c r="T3" s="24">
        <f t="shared" si="2"/>
        <v>0.39671351313098679</v>
      </c>
      <c r="U3" s="24">
        <f t="shared" si="2"/>
        <v>0.31720966719217458</v>
      </c>
      <c r="V3" s="24">
        <f t="shared" si="2"/>
        <v>0.42350080652930128</v>
      </c>
      <c r="W3" s="24">
        <f t="shared" si="2"/>
        <v>0.35281401725816863</v>
      </c>
      <c r="X3" s="24">
        <f t="shared" ref="X3" si="3">SUM(X4,X8,X11)</f>
        <v>0.40200869288974511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3.9500736168622243E-4</v>
      </c>
      <c r="D4" s="19">
        <f t="shared" ref="D4:W4" si="5">SUM(D5:D7)</f>
        <v>0</v>
      </c>
      <c r="E4" s="19">
        <f t="shared" si="5"/>
        <v>2.5463697763730453E-4</v>
      </c>
      <c r="F4" s="19">
        <f t="shared" si="5"/>
        <v>0</v>
      </c>
      <c r="G4" s="19">
        <f t="shared" si="5"/>
        <v>8.0026904211027955E-2</v>
      </c>
      <c r="H4" s="19">
        <f t="shared" si="5"/>
        <v>9.1060313499350301E-2</v>
      </c>
      <c r="I4" s="19">
        <f t="shared" si="5"/>
        <v>6.2676552047104789E-2</v>
      </c>
      <c r="J4" s="19">
        <f t="shared" si="5"/>
        <v>0.11120259322245715</v>
      </c>
      <c r="K4" s="19">
        <f t="shared" si="5"/>
        <v>8.7009210166994588E-2</v>
      </c>
      <c r="L4" s="19">
        <f t="shared" si="5"/>
        <v>9.6352211142374772E-2</v>
      </c>
      <c r="M4" s="19">
        <f t="shared" si="5"/>
        <v>8.2706461167790957E-2</v>
      </c>
      <c r="N4" s="19">
        <f t="shared" si="5"/>
        <v>0.29257765663976182</v>
      </c>
      <c r="O4" s="19">
        <f t="shared" si="5"/>
        <v>0.19562402578050453</v>
      </c>
      <c r="P4" s="19">
        <f t="shared" si="5"/>
        <v>0.16995545735020332</v>
      </c>
      <c r="Q4" s="19">
        <f t="shared" si="5"/>
        <v>7.5984284965875087E-2</v>
      </c>
      <c r="R4" s="19">
        <f t="shared" si="5"/>
        <v>8.3251682868226956E-2</v>
      </c>
      <c r="S4" s="19">
        <f t="shared" si="5"/>
        <v>7.1367235792295453E-2</v>
      </c>
      <c r="T4" s="19">
        <f t="shared" si="5"/>
        <v>5.9598895021102626E-2</v>
      </c>
      <c r="U4" s="19">
        <f t="shared" si="5"/>
        <v>4.6237906908806012E-2</v>
      </c>
      <c r="V4" s="19">
        <f t="shared" si="5"/>
        <v>5.6451278666623306E-2</v>
      </c>
      <c r="W4" s="19">
        <f t="shared" si="5"/>
        <v>4.8316714197981753E-2</v>
      </c>
      <c r="X4" s="19">
        <f t="shared" ref="X4" si="6">SUM(X5:X7)</f>
        <v>4.6956956203854962E-2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8.380388316143501E-3</v>
      </c>
      <c r="K5" s="8">
        <v>3.8770394647466282E-2</v>
      </c>
      <c r="L5" s="8">
        <v>8.2254730910266659E-3</v>
      </c>
      <c r="M5" s="8">
        <v>1.5129949082619125E-2</v>
      </c>
      <c r="N5" s="8">
        <v>0.10904074646626795</v>
      </c>
      <c r="O5" s="8">
        <v>0.11785908223385808</v>
      </c>
      <c r="P5" s="8">
        <v>0.10270133997518881</v>
      </c>
      <c r="Q5" s="8">
        <v>6.1936406824880025E-2</v>
      </c>
      <c r="R5" s="8">
        <v>7.338791616087359E-2</v>
      </c>
      <c r="S5" s="8">
        <v>6.5734443231848863E-2</v>
      </c>
      <c r="T5" s="8">
        <v>5.581534590334411E-2</v>
      </c>
      <c r="U5" s="8">
        <v>4.3610471001016081E-2</v>
      </c>
      <c r="V5" s="8">
        <v>5.5682566993945609E-2</v>
      </c>
      <c r="W5" s="8">
        <v>4.3085825018152994E-2</v>
      </c>
      <c r="X5" s="8">
        <v>4.3166290165196998E-2</v>
      </c>
    </row>
    <row r="6" spans="1:24" ht="11.25" customHeight="1" x14ac:dyDescent="0.2">
      <c r="A6" s="28" t="s">
        <v>6</v>
      </c>
      <c r="B6" s="7" t="s">
        <v>7</v>
      </c>
      <c r="C6" s="8">
        <v>2.0344542679108469E-4</v>
      </c>
      <c r="D6" s="8">
        <v>0</v>
      </c>
      <c r="E6" s="8">
        <v>0</v>
      </c>
      <c r="F6" s="8">
        <v>0</v>
      </c>
      <c r="G6" s="8">
        <v>8.0026904211027955E-2</v>
      </c>
      <c r="H6" s="8">
        <v>9.1060313499350301E-2</v>
      </c>
      <c r="I6" s="8">
        <v>6.2676552047104789E-2</v>
      </c>
      <c r="J6" s="8">
        <v>0.10282220490631365</v>
      </c>
      <c r="K6" s="8">
        <v>4.8238815519528307E-2</v>
      </c>
      <c r="L6" s="8">
        <v>8.8126738051348102E-2</v>
      </c>
      <c r="M6" s="8">
        <v>6.7576512085171833E-2</v>
      </c>
      <c r="N6" s="8">
        <v>0.18353691017349388</v>
      </c>
      <c r="O6" s="8">
        <v>7.7764943546646439E-2</v>
      </c>
      <c r="P6" s="8">
        <v>6.7254117375014508E-2</v>
      </c>
      <c r="Q6" s="8">
        <v>1.4047878140995063E-2</v>
      </c>
      <c r="R6" s="8">
        <v>9.8637667073533716E-3</v>
      </c>
      <c r="S6" s="8">
        <v>5.6327925604465912E-3</v>
      </c>
      <c r="T6" s="8">
        <v>3.7835491177585141E-3</v>
      </c>
      <c r="U6" s="8">
        <v>2.6274359077899335E-3</v>
      </c>
      <c r="V6" s="8">
        <v>7.6871167267769896E-4</v>
      </c>
      <c r="W6" s="8">
        <v>5.230889179828762E-3</v>
      </c>
      <c r="X6" s="8">
        <v>3.7906660386579668E-3</v>
      </c>
    </row>
    <row r="7" spans="1:24" ht="11.25" customHeight="1" x14ac:dyDescent="0.2">
      <c r="A7" s="28" t="s">
        <v>8</v>
      </c>
      <c r="B7" s="7" t="s">
        <v>9</v>
      </c>
      <c r="C7" s="8">
        <v>1.9156193489513774E-4</v>
      </c>
      <c r="D7" s="8">
        <v>0</v>
      </c>
      <c r="E7" s="8">
        <v>2.5463697763730453E-4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1.104838181332661E-3</v>
      </c>
      <c r="F8" s="19">
        <f t="shared" si="7"/>
        <v>0</v>
      </c>
      <c r="G8" s="19">
        <f t="shared" si="7"/>
        <v>0</v>
      </c>
      <c r="H8" s="19">
        <f t="shared" si="7"/>
        <v>0.14275891435990667</v>
      </c>
      <c r="I8" s="19">
        <f t="shared" si="7"/>
        <v>0.30068179171548981</v>
      </c>
      <c r="J8" s="19">
        <f t="shared" si="7"/>
        <v>0.82494167547095743</v>
      </c>
      <c r="K8" s="19">
        <f t="shared" si="7"/>
        <v>0.58483728144626668</v>
      </c>
      <c r="L8" s="19">
        <f t="shared" si="7"/>
        <v>0.61711689869082786</v>
      </c>
      <c r="M8" s="19">
        <f t="shared" si="7"/>
        <v>0.42127037738701467</v>
      </c>
      <c r="N8" s="19">
        <f t="shared" si="7"/>
        <v>0.56909445214062604</v>
      </c>
      <c r="O8" s="19">
        <f t="shared" si="7"/>
        <v>0.45301344103748914</v>
      </c>
      <c r="P8" s="19">
        <f t="shared" si="7"/>
        <v>0.59253598481842396</v>
      </c>
      <c r="Q8" s="19">
        <f t="shared" si="7"/>
        <v>0.38860121526112101</v>
      </c>
      <c r="R8" s="19">
        <f t="shared" si="7"/>
        <v>0.55845845044353348</v>
      </c>
      <c r="S8" s="19">
        <f t="shared" si="7"/>
        <v>0.45957881697097897</v>
      </c>
      <c r="T8" s="19">
        <f t="shared" si="7"/>
        <v>0.33711461810988419</v>
      </c>
      <c r="U8" s="19">
        <f t="shared" si="7"/>
        <v>0.27097176028336856</v>
      </c>
      <c r="V8" s="19">
        <f t="shared" si="7"/>
        <v>0.36704952786267797</v>
      </c>
      <c r="W8" s="19">
        <f t="shared" si="7"/>
        <v>0.30449730306018685</v>
      </c>
      <c r="X8" s="19">
        <f t="shared" si="7"/>
        <v>0.35505173668589013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0.14275891435990667</v>
      </c>
      <c r="I9" s="8">
        <v>0.30068179171548981</v>
      </c>
      <c r="J9" s="8">
        <v>0.82494167547095743</v>
      </c>
      <c r="K9" s="8">
        <v>0.58483728144626668</v>
      </c>
      <c r="L9" s="8">
        <v>0.61711689869082786</v>
      </c>
      <c r="M9" s="8">
        <v>0.42127037738701467</v>
      </c>
      <c r="N9" s="8">
        <v>0.56909445214062604</v>
      </c>
      <c r="O9" s="8">
        <v>0.45301344103748914</v>
      </c>
      <c r="P9" s="8">
        <v>0.59253598481842396</v>
      </c>
      <c r="Q9" s="8">
        <v>0.38860121526112101</v>
      </c>
      <c r="R9" s="8">
        <v>0.55845845044353348</v>
      </c>
      <c r="S9" s="8">
        <v>0.45957881697097897</v>
      </c>
      <c r="T9" s="8">
        <v>0.33711461810988419</v>
      </c>
      <c r="U9" s="8">
        <v>0.27097176028336856</v>
      </c>
      <c r="V9" s="8">
        <v>0.36704952786267797</v>
      </c>
      <c r="W9" s="8">
        <v>0.30449730306018685</v>
      </c>
      <c r="X9" s="8">
        <v>0.35505173668589013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1.104838181332661E-3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0.31382785438890448</v>
      </c>
      <c r="D26" s="27">
        <f t="shared" si="11"/>
        <v>8.9708232503661861E-2</v>
      </c>
      <c r="E26" s="27">
        <f t="shared" si="11"/>
        <v>0.24717964795469244</v>
      </c>
      <c r="F26" s="27">
        <f t="shared" si="11"/>
        <v>0.37722552806220239</v>
      </c>
      <c r="G26" s="27">
        <f t="shared" si="11"/>
        <v>0.28527353443138148</v>
      </c>
      <c r="H26" s="27">
        <f t="shared" si="11"/>
        <v>0.41449325777449741</v>
      </c>
      <c r="I26" s="27">
        <f t="shared" si="11"/>
        <v>0.77457830398935323</v>
      </c>
      <c r="J26" s="27">
        <f t="shared" si="11"/>
        <v>0.25604390411595646</v>
      </c>
      <c r="K26" s="27">
        <f t="shared" si="11"/>
        <v>0.10198012130483006</v>
      </c>
      <c r="L26" s="27">
        <f t="shared" si="11"/>
        <v>0.38139486563513658</v>
      </c>
      <c r="M26" s="27">
        <f t="shared" si="11"/>
        <v>1.1815166878238791E-2</v>
      </c>
      <c r="N26" s="27">
        <f t="shared" si="11"/>
        <v>2.4712002283229735E-2</v>
      </c>
      <c r="O26" s="27">
        <f t="shared" si="11"/>
        <v>1.6074364491035879E-2</v>
      </c>
      <c r="P26" s="27">
        <f t="shared" si="11"/>
        <v>2.6423169948829449E-2</v>
      </c>
      <c r="Q26" s="27">
        <f t="shared" si="11"/>
        <v>1.5858800588624978E-2</v>
      </c>
      <c r="R26" s="27">
        <f t="shared" si="11"/>
        <v>1.5975520787496263E-2</v>
      </c>
      <c r="S26" s="27">
        <f t="shared" si="11"/>
        <v>1.3068648933788486E-2</v>
      </c>
      <c r="T26" s="27">
        <f t="shared" si="11"/>
        <v>1.0185792767297711E-2</v>
      </c>
      <c r="U26" s="27">
        <f t="shared" si="11"/>
        <v>2.4999672760719774E-3</v>
      </c>
      <c r="V26" s="27">
        <f t="shared" si="11"/>
        <v>1.164779964607399E-2</v>
      </c>
      <c r="W26" s="27">
        <f t="shared" si="11"/>
        <v>4.5764980230087651E-3</v>
      </c>
      <c r="X26" s="27">
        <f t="shared" si="11"/>
        <v>1.7120625605933724E-2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0.31382785438890448</v>
      </c>
      <c r="D33" s="19">
        <f t="shared" si="13"/>
        <v>8.9708232503661861E-2</v>
      </c>
      <c r="E33" s="19">
        <f t="shared" si="13"/>
        <v>0.24717964795469244</v>
      </c>
      <c r="F33" s="19">
        <f t="shared" si="13"/>
        <v>0.37722552806220239</v>
      </c>
      <c r="G33" s="19">
        <f t="shared" si="13"/>
        <v>0.28527353443138148</v>
      </c>
      <c r="H33" s="19">
        <f t="shared" si="13"/>
        <v>0.41449325777449741</v>
      </c>
      <c r="I33" s="19">
        <f t="shared" si="13"/>
        <v>0.77457830398935323</v>
      </c>
      <c r="J33" s="19">
        <f t="shared" si="13"/>
        <v>0.25604390411595646</v>
      </c>
      <c r="K33" s="19">
        <f t="shared" si="13"/>
        <v>0.10198012130483006</v>
      </c>
      <c r="L33" s="19">
        <f t="shared" si="13"/>
        <v>0.38139486563513658</v>
      </c>
      <c r="M33" s="19">
        <f t="shared" si="13"/>
        <v>1.1815166878238791E-2</v>
      </c>
      <c r="N33" s="19">
        <f t="shared" si="13"/>
        <v>2.4712002283229735E-2</v>
      </c>
      <c r="O33" s="19">
        <f t="shared" si="13"/>
        <v>1.6074364491035879E-2</v>
      </c>
      <c r="P33" s="19">
        <f t="shared" si="13"/>
        <v>2.6423169948829449E-2</v>
      </c>
      <c r="Q33" s="19">
        <f t="shared" si="13"/>
        <v>1.5858800588624978E-2</v>
      </c>
      <c r="R33" s="19">
        <f t="shared" si="13"/>
        <v>1.5975520787496263E-2</v>
      </c>
      <c r="S33" s="19">
        <f t="shared" si="13"/>
        <v>1.3068648933788486E-2</v>
      </c>
      <c r="T33" s="19">
        <f t="shared" si="13"/>
        <v>1.0185792767297711E-2</v>
      </c>
      <c r="U33" s="19">
        <f t="shared" si="13"/>
        <v>2.4999672760719774E-3</v>
      </c>
      <c r="V33" s="19">
        <f t="shared" si="13"/>
        <v>1.164779964607399E-2</v>
      </c>
      <c r="W33" s="19">
        <f t="shared" si="13"/>
        <v>4.5764980230087651E-3</v>
      </c>
      <c r="X33" s="19">
        <f t="shared" si="13"/>
        <v>1.7120625605933724E-2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2.8091800482982803E-2</v>
      </c>
      <c r="K36" s="8">
        <v>7.7971304095907253E-3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1.074918285789488E-4</v>
      </c>
      <c r="V36" s="8">
        <v>9.227991153778296E-5</v>
      </c>
      <c r="W36" s="8">
        <v>1.6300939143657248E-4</v>
      </c>
      <c r="X36" s="8">
        <v>7.4536133867906936E-3</v>
      </c>
    </row>
    <row r="37" spans="1:24" ht="11.25" customHeight="1" x14ac:dyDescent="0.2">
      <c r="A37" s="28" t="s">
        <v>60</v>
      </c>
      <c r="B37" s="7" t="s">
        <v>61</v>
      </c>
      <c r="C37" s="8">
        <v>8.0059480571127836E-4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1.1071127773674076E-2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3.9199315837150109E-5</v>
      </c>
      <c r="U37" s="8">
        <v>2.6557717897805289E-5</v>
      </c>
      <c r="V37" s="8">
        <v>6.1861227708986171E-5</v>
      </c>
      <c r="W37" s="8">
        <v>3.021892634597672E-5</v>
      </c>
      <c r="X37" s="8">
        <v>1.0953118587195297E-4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1.5542674104233005E-6</v>
      </c>
      <c r="U41" s="8">
        <v>1.3069143725354279E-6</v>
      </c>
      <c r="V41" s="8">
        <v>1.3026396192017001E-5</v>
      </c>
      <c r="W41" s="8">
        <v>5.9719392682628336E-6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2.5736677060810374E-2</v>
      </c>
      <c r="D43" s="8">
        <v>1.553308726484715E-2</v>
      </c>
      <c r="E43" s="8">
        <v>5.6328900421659667E-3</v>
      </c>
      <c r="F43" s="8">
        <v>1.3582061124662708E-2</v>
      </c>
      <c r="G43" s="8">
        <v>4.0759181950675146E-3</v>
      </c>
      <c r="H43" s="8">
        <v>1.1025453187014351E-2</v>
      </c>
      <c r="I43" s="8">
        <v>1.7653309513947675E-2</v>
      </c>
      <c r="J43" s="8">
        <v>1.461904844997257E-2</v>
      </c>
      <c r="K43" s="8">
        <v>8.1164129255394905E-3</v>
      </c>
      <c r="L43" s="8">
        <v>1.071937371461837E-2</v>
      </c>
      <c r="M43" s="8">
        <v>7.8447421665221069E-3</v>
      </c>
      <c r="N43" s="8">
        <v>1.9838120739581765E-2</v>
      </c>
      <c r="O43" s="8">
        <v>7.9567640477844568E-3</v>
      </c>
      <c r="P43" s="8">
        <v>1.42342328566968E-2</v>
      </c>
      <c r="Q43" s="8">
        <v>1.5858800588624978E-2</v>
      </c>
      <c r="R43" s="8">
        <v>4.3573622791136003E-3</v>
      </c>
      <c r="S43" s="8">
        <v>3.8157276860270174E-3</v>
      </c>
      <c r="T43" s="8">
        <v>2.1431155368910886E-3</v>
      </c>
      <c r="U43" s="8">
        <v>1.4299012026609927E-3</v>
      </c>
      <c r="V43" s="8">
        <v>1.1480632110635203E-2</v>
      </c>
      <c r="W43" s="8">
        <v>4.3705753543726274E-3</v>
      </c>
      <c r="X43" s="8">
        <v>9.5574810332710765E-3</v>
      </c>
    </row>
    <row r="44" spans="1:24" ht="11.25" customHeight="1" x14ac:dyDescent="0.2">
      <c r="A44" s="28" t="s">
        <v>74</v>
      </c>
      <c r="B44" s="7" t="s">
        <v>75</v>
      </c>
      <c r="C44" s="8">
        <v>0.28729058252238282</v>
      </c>
      <c r="D44" s="8">
        <v>7.4175145238814716E-2</v>
      </c>
      <c r="E44" s="8">
        <v>0.24154675791252647</v>
      </c>
      <c r="F44" s="8">
        <v>0.36364346693753968</v>
      </c>
      <c r="G44" s="8">
        <v>0.28119761623631395</v>
      </c>
      <c r="H44" s="8">
        <v>0.39876480232520534</v>
      </c>
      <c r="I44" s="8">
        <v>0.74950351322417297</v>
      </c>
      <c r="J44" s="8">
        <v>0.1288577497336626</v>
      </c>
      <c r="K44" s="8">
        <v>8.606657796969984E-2</v>
      </c>
      <c r="L44" s="8">
        <v>0.35703139639283815</v>
      </c>
      <c r="M44" s="8">
        <v>0</v>
      </c>
      <c r="N44" s="8">
        <v>0</v>
      </c>
      <c r="O44" s="8">
        <v>0</v>
      </c>
      <c r="P44" s="8">
        <v>1.2188937092132647E-2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4.7030022622776921E-3</v>
      </c>
      <c r="I48" s="8">
        <v>7.4214812512325371E-3</v>
      </c>
      <c r="J48" s="8">
        <v>7.34041776756644E-2</v>
      </c>
      <c r="K48" s="8">
        <v>0</v>
      </c>
      <c r="L48" s="8">
        <v>1.3644095527680025E-2</v>
      </c>
      <c r="M48" s="8">
        <v>3.970424711716684E-3</v>
      </c>
      <c r="N48" s="8">
        <v>4.8738815436479722E-3</v>
      </c>
      <c r="O48" s="8">
        <v>8.1176004432514208E-3</v>
      </c>
      <c r="P48" s="8">
        <v>0</v>
      </c>
      <c r="Q48" s="8">
        <v>0</v>
      </c>
      <c r="R48" s="8">
        <v>1.1618158508382661E-2</v>
      </c>
      <c r="S48" s="8">
        <v>9.2529212477614683E-3</v>
      </c>
      <c r="T48" s="8">
        <v>8.0019236471590496E-3</v>
      </c>
      <c r="U48" s="8">
        <v>9.347096125616952E-4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6.722411585325188E-6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1.1017820571284211</v>
      </c>
      <c r="D51" s="27">
        <v>0.33191786808777857</v>
      </c>
      <c r="E51" s="27">
        <v>1.0193996089931259</v>
      </c>
      <c r="F51" s="27">
        <v>1.8148135880131995</v>
      </c>
      <c r="G51" s="27">
        <v>1.1851814393205824</v>
      </c>
      <c r="H51" s="27">
        <v>1.1372504859725046</v>
      </c>
      <c r="I51" s="27">
        <v>1.7734670029226129</v>
      </c>
      <c r="J51" s="27">
        <v>4.0948867731353742</v>
      </c>
      <c r="K51" s="27">
        <v>4.2241484927790438</v>
      </c>
      <c r="L51" s="27">
        <v>3.6358819374522358</v>
      </c>
      <c r="M51" s="27">
        <v>2.9592952357536633</v>
      </c>
      <c r="N51" s="27">
        <v>4.0448141128121176</v>
      </c>
      <c r="O51" s="27">
        <v>2.9093701052150154</v>
      </c>
      <c r="P51" s="27">
        <v>2.9622391614062877</v>
      </c>
      <c r="Q51" s="27">
        <v>1.8250023469422727</v>
      </c>
      <c r="R51" s="27">
        <v>2.0165453286937765</v>
      </c>
      <c r="S51" s="27">
        <v>1.4958519012134983</v>
      </c>
      <c r="T51" s="27">
        <v>1.2384294373376425</v>
      </c>
      <c r="U51" s="27">
        <v>2.0956180967867541</v>
      </c>
      <c r="V51" s="27">
        <v>2.1091911274342738</v>
      </c>
      <c r="W51" s="27">
        <v>1.8170416366083697</v>
      </c>
      <c r="X51" s="27">
        <v>1.8935438804510105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1.1187052518920866E-2</v>
      </c>
      <c r="D52" s="27">
        <f t="shared" si="14"/>
        <v>4.4013383098235933E-3</v>
      </c>
      <c r="E52" s="27">
        <f t="shared" si="14"/>
        <v>1.4365750457840696E-2</v>
      </c>
      <c r="F52" s="27">
        <f t="shared" si="14"/>
        <v>8.607210170225291E-3</v>
      </c>
      <c r="G52" s="27">
        <f t="shared" si="14"/>
        <v>1.8076479388258199E-2</v>
      </c>
      <c r="H52" s="27">
        <f t="shared" si="14"/>
        <v>1.3619972186539165E-2</v>
      </c>
      <c r="I52" s="27">
        <f t="shared" si="14"/>
        <v>1.7844466688428536E-2</v>
      </c>
      <c r="J52" s="27">
        <f t="shared" si="14"/>
        <v>9.8312419797888781E-2</v>
      </c>
      <c r="K52" s="27">
        <f t="shared" si="14"/>
        <v>0.48816894309963732</v>
      </c>
      <c r="L52" s="27">
        <f t="shared" si="14"/>
        <v>5.831060584281763E-2</v>
      </c>
      <c r="M52" s="27">
        <f t="shared" si="14"/>
        <v>1.7820573612185444E-2</v>
      </c>
      <c r="N52" s="27">
        <f t="shared" si="14"/>
        <v>2.750067163530014E-2</v>
      </c>
      <c r="O52" s="27">
        <f t="shared" si="14"/>
        <v>1.2664643338199829E-2</v>
      </c>
      <c r="P52" s="27">
        <f t="shared" si="14"/>
        <v>5.2346926709077157E-3</v>
      </c>
      <c r="Q52" s="27">
        <f t="shared" si="14"/>
        <v>4.0643829325516904E-3</v>
      </c>
      <c r="R52" s="27">
        <f t="shared" si="14"/>
        <v>3.9727859525443268E-3</v>
      </c>
      <c r="S52" s="27">
        <f t="shared" si="14"/>
        <v>2.8476301830546373E-3</v>
      </c>
      <c r="T52" s="27">
        <f t="shared" si="14"/>
        <v>3.1512627632525243E-3</v>
      </c>
      <c r="U52" s="27">
        <f t="shared" si="14"/>
        <v>2.7448473653383845E-3</v>
      </c>
      <c r="V52" s="27">
        <f t="shared" si="14"/>
        <v>3.0816851806154131E-3</v>
      </c>
      <c r="W52" s="27">
        <f t="shared" si="14"/>
        <v>1.2827625877475837E-3</v>
      </c>
      <c r="X52" s="27">
        <f t="shared" si="14"/>
        <v>1.0051213044288165E-3</v>
      </c>
    </row>
    <row r="53" spans="1:24" ht="11.25" customHeight="1" x14ac:dyDescent="0.2">
      <c r="A53" s="29" t="s">
        <v>116</v>
      </c>
      <c r="B53" s="7" t="s">
        <v>117</v>
      </c>
      <c r="C53" s="8">
        <v>1.1187052518920866E-2</v>
      </c>
      <c r="D53" s="8">
        <v>4.4013383098235933E-3</v>
      </c>
      <c r="E53" s="8">
        <v>1.4365750457840696E-2</v>
      </c>
      <c r="F53" s="8">
        <v>8.607210170225291E-3</v>
      </c>
      <c r="G53" s="8">
        <v>1.8076479388258199E-2</v>
      </c>
      <c r="H53" s="8">
        <v>1.3619972186539165E-2</v>
      </c>
      <c r="I53" s="8">
        <v>1.7844466688428536E-2</v>
      </c>
      <c r="J53" s="8">
        <v>9.8312419797888781E-2</v>
      </c>
      <c r="K53" s="8">
        <v>0.48816894309963732</v>
      </c>
      <c r="L53" s="8">
        <v>5.831060584281763E-2</v>
      </c>
      <c r="M53" s="8">
        <v>1.7820573612185444E-2</v>
      </c>
      <c r="N53" s="8">
        <v>2.750067163530014E-2</v>
      </c>
      <c r="O53" s="8">
        <v>1.2664643338199829E-2</v>
      </c>
      <c r="P53" s="8">
        <v>5.2346926709077157E-3</v>
      </c>
      <c r="Q53" s="8">
        <v>4.0643829325516904E-3</v>
      </c>
      <c r="R53" s="8">
        <v>3.9727859525443268E-3</v>
      </c>
      <c r="S53" s="8">
        <v>2.8476301830546373E-3</v>
      </c>
      <c r="T53" s="8">
        <v>3.1512627632525243E-3</v>
      </c>
      <c r="U53" s="8">
        <v>2.7448473653383845E-3</v>
      </c>
      <c r="V53" s="8">
        <v>3.0816851806154131E-3</v>
      </c>
      <c r="W53" s="8">
        <v>1.2827625877475837E-3</v>
      </c>
      <c r="X53" s="8">
        <v>1.0051213044288165E-3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1.7527349439405598E-4</v>
      </c>
      <c r="D61" s="49">
        <f t="shared" si="15"/>
        <v>3.3027227794669365E-5</v>
      </c>
      <c r="E61" s="49">
        <f t="shared" si="15"/>
        <v>9.001683556276724E-4</v>
      </c>
      <c r="F61" s="49">
        <f t="shared" si="15"/>
        <v>4.3038436701562754E-4</v>
      </c>
      <c r="G61" s="49">
        <f t="shared" si="15"/>
        <v>0</v>
      </c>
      <c r="H61" s="49">
        <f t="shared" si="15"/>
        <v>0</v>
      </c>
      <c r="I61" s="49">
        <f t="shared" si="15"/>
        <v>5.5904343191720128E-4</v>
      </c>
      <c r="J61" s="49">
        <f t="shared" si="15"/>
        <v>2.4579467520648157E-3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3.2660640607146612E-4</v>
      </c>
      <c r="O61" s="49">
        <f t="shared" si="15"/>
        <v>0</v>
      </c>
      <c r="P61" s="49">
        <f t="shared" si="15"/>
        <v>1.2433423857801182E-4</v>
      </c>
      <c r="Q61" s="49">
        <f t="shared" si="15"/>
        <v>7.4092049018923626E-5</v>
      </c>
      <c r="R61" s="49">
        <f t="shared" si="15"/>
        <v>1.557036508499045E-4</v>
      </c>
      <c r="S61" s="49">
        <f t="shared" si="15"/>
        <v>6.2002666699013413E-5</v>
      </c>
      <c r="T61" s="49">
        <f t="shared" si="15"/>
        <v>0</v>
      </c>
      <c r="U61" s="49">
        <f t="shared" si="15"/>
        <v>8.3128721331414292E-6</v>
      </c>
      <c r="V61" s="49">
        <f t="shared" si="15"/>
        <v>5.072866389102586E-6</v>
      </c>
      <c r="W61" s="49">
        <f t="shared" si="15"/>
        <v>4.5737800978999563E-5</v>
      </c>
      <c r="X61" s="49">
        <f t="shared" si="15"/>
        <v>9.9030872920810118E-5</v>
      </c>
    </row>
    <row r="62" spans="1:24" ht="11.25" customHeight="1" x14ac:dyDescent="0.2">
      <c r="A62" s="50" t="s">
        <v>92</v>
      </c>
      <c r="B62" s="51" t="s">
        <v>93</v>
      </c>
      <c r="C62" s="52">
        <v>1.7527349439405598E-4</v>
      </c>
      <c r="D62" s="52">
        <v>3.3027227794669365E-5</v>
      </c>
      <c r="E62" s="52">
        <v>9.001683556276724E-4</v>
      </c>
      <c r="F62" s="52">
        <v>4.3038436701562754E-4</v>
      </c>
      <c r="G62" s="52">
        <v>0</v>
      </c>
      <c r="H62" s="52">
        <v>0</v>
      </c>
      <c r="I62" s="52">
        <v>5.5904343191720128E-4</v>
      </c>
      <c r="J62" s="52">
        <v>2.4579467520648157E-3</v>
      </c>
      <c r="K62" s="52">
        <v>0</v>
      </c>
      <c r="L62" s="52">
        <v>0</v>
      </c>
      <c r="M62" s="52">
        <v>0</v>
      </c>
      <c r="N62" s="52">
        <v>3.2660640607146612E-4</v>
      </c>
      <c r="O62" s="52">
        <v>0</v>
      </c>
      <c r="P62" s="52">
        <v>1.2433423857801182E-4</v>
      </c>
      <c r="Q62" s="52">
        <v>7.4092049018923626E-5</v>
      </c>
      <c r="R62" s="52">
        <v>1.557036508499045E-4</v>
      </c>
      <c r="S62" s="52">
        <v>6.2002666699013413E-5</v>
      </c>
      <c r="T62" s="52">
        <v>0</v>
      </c>
      <c r="U62" s="52">
        <v>8.3128721331414292E-6</v>
      </c>
      <c r="V62" s="52">
        <v>5.072866389102586E-6</v>
      </c>
      <c r="W62" s="52">
        <v>4.5737800978999563E-5</v>
      </c>
      <c r="X62" s="52">
        <v>9.9030872920810118E-5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179.5637171841814</v>
      </c>
      <c r="D2" s="21">
        <f t="shared" ref="D2:X2" si="0">SUM(D3,D17,D22,D25,D26,D51,D52)</f>
        <v>194.14805815446849</v>
      </c>
      <c r="E2" s="21">
        <f t="shared" si="0"/>
        <v>141.05173639772809</v>
      </c>
      <c r="F2" s="21">
        <f t="shared" si="0"/>
        <v>146.43458195996263</v>
      </c>
      <c r="G2" s="21">
        <f t="shared" si="0"/>
        <v>163.36559472614749</v>
      </c>
      <c r="H2" s="21">
        <f t="shared" si="0"/>
        <v>170.96496124003528</v>
      </c>
      <c r="I2" s="21">
        <f t="shared" si="0"/>
        <v>162.98345708463791</v>
      </c>
      <c r="J2" s="21">
        <f t="shared" si="0"/>
        <v>312.74349152389482</v>
      </c>
      <c r="K2" s="21">
        <f t="shared" si="0"/>
        <v>281.57445873334137</v>
      </c>
      <c r="L2" s="21">
        <f t="shared" si="0"/>
        <v>77.077920259560671</v>
      </c>
      <c r="M2" s="21">
        <f t="shared" si="0"/>
        <v>11.097833768671785</v>
      </c>
      <c r="N2" s="21">
        <f t="shared" si="0"/>
        <v>16.704504451190729</v>
      </c>
      <c r="O2" s="21">
        <f t="shared" si="0"/>
        <v>10.343306370345402</v>
      </c>
      <c r="P2" s="21">
        <f t="shared" si="0"/>
        <v>13.544712329936543</v>
      </c>
      <c r="Q2" s="21">
        <f t="shared" si="0"/>
        <v>12.94935081338558</v>
      </c>
      <c r="R2" s="21">
        <f t="shared" si="0"/>
        <v>13.507391978130945</v>
      </c>
      <c r="S2" s="21">
        <f t="shared" si="0"/>
        <v>11.688830471857885</v>
      </c>
      <c r="T2" s="21">
        <f t="shared" si="0"/>
        <v>72.898688539551074</v>
      </c>
      <c r="U2" s="21">
        <f t="shared" si="0"/>
        <v>129.63801446774724</v>
      </c>
      <c r="V2" s="21">
        <f t="shared" si="0"/>
        <v>119.95120951119327</v>
      </c>
      <c r="W2" s="21">
        <f t="shared" si="0"/>
        <v>114.20019953929429</v>
      </c>
      <c r="X2" s="21">
        <f t="shared" si="0"/>
        <v>128.71832401957695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0.14240991130733849</v>
      </c>
      <c r="D3" s="24">
        <f t="shared" ref="D3:W3" si="2">SUM(D4,D8,D11)</f>
        <v>0</v>
      </c>
      <c r="E3" s="24">
        <f t="shared" si="2"/>
        <v>0.35341803267768751</v>
      </c>
      <c r="F3" s="24">
        <f t="shared" si="2"/>
        <v>0</v>
      </c>
      <c r="G3" s="24">
        <f t="shared" si="2"/>
        <v>17.675055274083345</v>
      </c>
      <c r="H3" s="24">
        <f t="shared" si="2"/>
        <v>46.238275468970194</v>
      </c>
      <c r="I3" s="24">
        <f t="shared" si="2"/>
        <v>43.853383430629762</v>
      </c>
      <c r="J3" s="24">
        <f t="shared" si="2"/>
        <v>125.82095534366722</v>
      </c>
      <c r="K3" s="24">
        <f t="shared" si="2"/>
        <v>88.276796615904075</v>
      </c>
      <c r="L3" s="24">
        <f t="shared" si="2"/>
        <v>26.289380422519407</v>
      </c>
      <c r="M3" s="24">
        <f t="shared" si="2"/>
        <v>3.1859273228226517</v>
      </c>
      <c r="N3" s="24">
        <f t="shared" si="2"/>
        <v>5.9977415918785555</v>
      </c>
      <c r="O3" s="24">
        <f t="shared" si="2"/>
        <v>3.8063064476832609</v>
      </c>
      <c r="P3" s="24">
        <f t="shared" si="2"/>
        <v>6.1505086249635728</v>
      </c>
      <c r="Q3" s="24">
        <f t="shared" si="2"/>
        <v>5.9391815065971576</v>
      </c>
      <c r="R3" s="24">
        <f t="shared" si="2"/>
        <v>7.1213033306823705</v>
      </c>
      <c r="S3" s="24">
        <f t="shared" si="2"/>
        <v>6.3353881591558503</v>
      </c>
      <c r="T3" s="24">
        <f t="shared" si="2"/>
        <v>32.278490491466044</v>
      </c>
      <c r="U3" s="24">
        <f t="shared" si="2"/>
        <v>40.327279464702151</v>
      </c>
      <c r="V3" s="24">
        <f t="shared" si="2"/>
        <v>46.501188223460943</v>
      </c>
      <c r="W3" s="24">
        <f t="shared" si="2"/>
        <v>43.544757539211567</v>
      </c>
      <c r="X3" s="24">
        <f t="shared" ref="X3" si="3">SUM(X4,X8,X11)</f>
        <v>52.669364526104189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0.14240991130733849</v>
      </c>
      <c r="D4" s="19">
        <f t="shared" ref="D4:W4" si="5">SUM(D5:D7)</f>
        <v>0</v>
      </c>
      <c r="E4" s="19">
        <f t="shared" si="5"/>
        <v>6.619709017099934E-2</v>
      </c>
      <c r="F4" s="19">
        <f t="shared" si="5"/>
        <v>0</v>
      </c>
      <c r="G4" s="19">
        <f t="shared" si="5"/>
        <v>17.675055274083345</v>
      </c>
      <c r="H4" s="19">
        <f t="shared" si="5"/>
        <v>18.007380737773019</v>
      </c>
      <c r="I4" s="19">
        <f t="shared" si="5"/>
        <v>7.5643752681439258</v>
      </c>
      <c r="J4" s="19">
        <f t="shared" si="5"/>
        <v>14.946004567726519</v>
      </c>
      <c r="K4" s="19">
        <f t="shared" si="5"/>
        <v>11.43251389343212</v>
      </c>
      <c r="L4" s="19">
        <f t="shared" si="5"/>
        <v>3.5503147905940691</v>
      </c>
      <c r="M4" s="19">
        <f t="shared" si="5"/>
        <v>0.52283508735051032</v>
      </c>
      <c r="N4" s="19">
        <f t="shared" si="5"/>
        <v>2.0365115247450873</v>
      </c>
      <c r="O4" s="19">
        <f t="shared" si="5"/>
        <v>1.147952483076383</v>
      </c>
      <c r="P4" s="19">
        <f t="shared" si="5"/>
        <v>1.3709170339263692</v>
      </c>
      <c r="Q4" s="19">
        <f t="shared" si="5"/>
        <v>0.97137009192244794</v>
      </c>
      <c r="R4" s="19">
        <f t="shared" si="5"/>
        <v>0.92387583695267783</v>
      </c>
      <c r="S4" s="19">
        <f t="shared" si="5"/>
        <v>0.85157265646304992</v>
      </c>
      <c r="T4" s="19">
        <f t="shared" si="5"/>
        <v>4.8492483935261266</v>
      </c>
      <c r="U4" s="19">
        <f t="shared" si="5"/>
        <v>5.8782855209915317</v>
      </c>
      <c r="V4" s="19">
        <f t="shared" si="5"/>
        <v>6.1984569905419376</v>
      </c>
      <c r="W4" s="19">
        <f t="shared" si="5"/>
        <v>5.9633107017484432</v>
      </c>
      <c r="X4" s="19">
        <f t="shared" ref="X4" si="6">SUM(X5:X7)</f>
        <v>6.1520884674387988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1.1263525285047762</v>
      </c>
      <c r="K5" s="8">
        <v>5.0942087005536454</v>
      </c>
      <c r="L5" s="8">
        <v>0.30308612981962263</v>
      </c>
      <c r="M5" s="8">
        <v>9.5645106059749796E-2</v>
      </c>
      <c r="N5" s="8">
        <v>0.75898733825316689</v>
      </c>
      <c r="O5" s="8">
        <v>0.69161559048614762</v>
      </c>
      <c r="P5" s="8">
        <v>0.8284230384490272</v>
      </c>
      <c r="Q5" s="8">
        <v>0.79178442250064496</v>
      </c>
      <c r="R5" s="8">
        <v>0.81441383680685264</v>
      </c>
      <c r="S5" s="8">
        <v>0.78436069188640523</v>
      </c>
      <c r="T5" s="8">
        <v>4.5414009162428437</v>
      </c>
      <c r="U5" s="8">
        <v>5.544256160956782</v>
      </c>
      <c r="V5" s="8">
        <v>6.1140509973781816</v>
      </c>
      <c r="W5" s="8">
        <v>5.3177076647141908</v>
      </c>
      <c r="X5" s="8">
        <v>5.6554525117542376</v>
      </c>
    </row>
    <row r="6" spans="1:24" ht="11.25" customHeight="1" x14ac:dyDescent="0.2">
      <c r="A6" s="28" t="s">
        <v>6</v>
      </c>
      <c r="B6" s="7" t="s">
        <v>7</v>
      </c>
      <c r="C6" s="8">
        <v>7.3347101840134002E-2</v>
      </c>
      <c r="D6" s="8">
        <v>0</v>
      </c>
      <c r="E6" s="8">
        <v>0</v>
      </c>
      <c r="F6" s="8">
        <v>0</v>
      </c>
      <c r="G6" s="8">
        <v>17.675055274083345</v>
      </c>
      <c r="H6" s="8">
        <v>18.007380737773019</v>
      </c>
      <c r="I6" s="8">
        <v>7.5643752681439258</v>
      </c>
      <c r="J6" s="8">
        <v>13.819652039221742</v>
      </c>
      <c r="K6" s="8">
        <v>6.3383051928784733</v>
      </c>
      <c r="L6" s="8">
        <v>3.2472286607744465</v>
      </c>
      <c r="M6" s="8">
        <v>0.42718998129076058</v>
      </c>
      <c r="N6" s="8">
        <v>1.2775241864919205</v>
      </c>
      <c r="O6" s="8">
        <v>0.45633689259023541</v>
      </c>
      <c r="P6" s="8">
        <v>0.54249399547734201</v>
      </c>
      <c r="Q6" s="8">
        <v>0.17958566942180304</v>
      </c>
      <c r="R6" s="8">
        <v>0.10946200014582524</v>
      </c>
      <c r="S6" s="8">
        <v>6.7211964576644648E-2</v>
      </c>
      <c r="T6" s="8">
        <v>0.30784747728328316</v>
      </c>
      <c r="U6" s="8">
        <v>0.33402936003474981</v>
      </c>
      <c r="V6" s="8">
        <v>8.4405993163755577E-2</v>
      </c>
      <c r="W6" s="8">
        <v>0.64560303703425215</v>
      </c>
      <c r="X6" s="8">
        <v>0.49663595568456115</v>
      </c>
    </row>
    <row r="7" spans="1:24" ht="11.25" customHeight="1" x14ac:dyDescent="0.2">
      <c r="A7" s="28" t="s">
        <v>8</v>
      </c>
      <c r="B7" s="7" t="s">
        <v>9</v>
      </c>
      <c r="C7" s="8">
        <v>6.90628094672045E-2</v>
      </c>
      <c r="D7" s="8">
        <v>0</v>
      </c>
      <c r="E7" s="8">
        <v>6.619709017099934E-2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0.28722094250668817</v>
      </c>
      <c r="F8" s="19">
        <f t="shared" si="7"/>
        <v>0</v>
      </c>
      <c r="G8" s="19">
        <f t="shared" si="7"/>
        <v>0</v>
      </c>
      <c r="H8" s="19">
        <f t="shared" si="7"/>
        <v>28.230894731197175</v>
      </c>
      <c r="I8" s="19">
        <f t="shared" si="7"/>
        <v>36.289008162485835</v>
      </c>
      <c r="J8" s="19">
        <f t="shared" si="7"/>
        <v>110.8749507759407</v>
      </c>
      <c r="K8" s="19">
        <f t="shared" si="7"/>
        <v>76.844282722471959</v>
      </c>
      <c r="L8" s="19">
        <f t="shared" si="7"/>
        <v>22.739065631925339</v>
      </c>
      <c r="M8" s="19">
        <f t="shared" si="7"/>
        <v>2.6630922354721416</v>
      </c>
      <c r="N8" s="19">
        <f t="shared" si="7"/>
        <v>3.9612300671334681</v>
      </c>
      <c r="O8" s="19">
        <f t="shared" si="7"/>
        <v>2.6583539646068779</v>
      </c>
      <c r="P8" s="19">
        <f t="shared" si="7"/>
        <v>4.779591591037204</v>
      </c>
      <c r="Q8" s="19">
        <f t="shared" si="7"/>
        <v>4.9678114146747099</v>
      </c>
      <c r="R8" s="19">
        <f t="shared" si="7"/>
        <v>6.1974274937296929</v>
      </c>
      <c r="S8" s="19">
        <f t="shared" si="7"/>
        <v>5.4838155026928002</v>
      </c>
      <c r="T8" s="19">
        <f t="shared" si="7"/>
        <v>27.429242097939916</v>
      </c>
      <c r="U8" s="19">
        <f t="shared" si="7"/>
        <v>34.448993943710619</v>
      </c>
      <c r="V8" s="19">
        <f t="shared" si="7"/>
        <v>40.302731232919008</v>
      </c>
      <c r="W8" s="19">
        <f t="shared" si="7"/>
        <v>37.581446837463126</v>
      </c>
      <c r="X8" s="19">
        <f t="shared" si="7"/>
        <v>46.517276058665388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28.230894731197175</v>
      </c>
      <c r="I9" s="8">
        <v>36.289008162485835</v>
      </c>
      <c r="J9" s="8">
        <v>110.8749507759407</v>
      </c>
      <c r="K9" s="8">
        <v>76.844282722471959</v>
      </c>
      <c r="L9" s="8">
        <v>22.739065631925339</v>
      </c>
      <c r="M9" s="8">
        <v>2.6630922354721416</v>
      </c>
      <c r="N9" s="8">
        <v>3.9612300671334681</v>
      </c>
      <c r="O9" s="8">
        <v>2.6583539646068779</v>
      </c>
      <c r="P9" s="8">
        <v>4.779591591037204</v>
      </c>
      <c r="Q9" s="8">
        <v>4.9678114146747099</v>
      </c>
      <c r="R9" s="8">
        <v>6.1974274937296929</v>
      </c>
      <c r="S9" s="8">
        <v>5.4838155026928002</v>
      </c>
      <c r="T9" s="8">
        <v>27.429242097939916</v>
      </c>
      <c r="U9" s="8">
        <v>34.448993943710619</v>
      </c>
      <c r="V9" s="8">
        <v>40.302731232919008</v>
      </c>
      <c r="W9" s="8">
        <v>37.581446837463126</v>
      </c>
      <c r="X9" s="8">
        <v>46.517276058665388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0.28722094250668817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42.663202884135451</v>
      </c>
      <c r="D26" s="27">
        <f t="shared" si="11"/>
        <v>43.804203984722378</v>
      </c>
      <c r="E26" s="27">
        <f t="shared" si="11"/>
        <v>29.305650648769834</v>
      </c>
      <c r="F26" s="27">
        <f t="shared" si="11"/>
        <v>26.964101583922091</v>
      </c>
      <c r="G26" s="27">
        <f t="shared" si="11"/>
        <v>30.040449619976272</v>
      </c>
      <c r="H26" s="27">
        <f t="shared" si="11"/>
        <v>35.308682844911502</v>
      </c>
      <c r="I26" s="27">
        <f t="shared" si="11"/>
        <v>38.546676331176776</v>
      </c>
      <c r="J26" s="27">
        <f t="shared" si="11"/>
        <v>9.9067025389355923</v>
      </c>
      <c r="K26" s="27">
        <f t="shared" si="11"/>
        <v>4.7094674397629248</v>
      </c>
      <c r="L26" s="27">
        <f t="shared" si="11"/>
        <v>5.1896219955814669</v>
      </c>
      <c r="M26" s="27">
        <f t="shared" si="11"/>
        <v>2.6323458730359219E-2</v>
      </c>
      <c r="N26" s="27">
        <f t="shared" si="11"/>
        <v>5.8762465504149299E-2</v>
      </c>
      <c r="O26" s="27">
        <f t="shared" si="11"/>
        <v>2.7340590623999489E-2</v>
      </c>
      <c r="P26" s="27">
        <f t="shared" si="11"/>
        <v>6.8588340845514378E-2</v>
      </c>
      <c r="Q26" s="27">
        <f t="shared" si="11"/>
        <v>6.0318296460544832E-2</v>
      </c>
      <c r="R26" s="27">
        <f t="shared" si="11"/>
        <v>3.4667313733519403E-2</v>
      </c>
      <c r="S26" s="27">
        <f t="shared" si="11"/>
        <v>3.2409242779191286E-2</v>
      </c>
      <c r="T26" s="27">
        <f t="shared" si="11"/>
        <v>0.21096381565369804</v>
      </c>
      <c r="U26" s="27">
        <f t="shared" si="11"/>
        <v>8.6561074192670659E-2</v>
      </c>
      <c r="V26" s="27">
        <f t="shared" si="11"/>
        <v>0.40187421919841909</v>
      </c>
      <c r="W26" s="27">
        <f t="shared" si="11"/>
        <v>0.17666234488354912</v>
      </c>
      <c r="X26" s="27">
        <f t="shared" si="11"/>
        <v>0.67911255489962596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42.663202884135451</v>
      </c>
      <c r="D33" s="19">
        <f t="shared" si="13"/>
        <v>43.804203984722378</v>
      </c>
      <c r="E33" s="19">
        <f t="shared" si="13"/>
        <v>29.305650648769834</v>
      </c>
      <c r="F33" s="19">
        <f t="shared" si="13"/>
        <v>26.964101583922091</v>
      </c>
      <c r="G33" s="19">
        <f t="shared" si="13"/>
        <v>30.040449619976272</v>
      </c>
      <c r="H33" s="19">
        <f t="shared" si="13"/>
        <v>35.308682844911502</v>
      </c>
      <c r="I33" s="19">
        <f t="shared" si="13"/>
        <v>38.546676331176776</v>
      </c>
      <c r="J33" s="19">
        <f t="shared" si="13"/>
        <v>9.9067025389355923</v>
      </c>
      <c r="K33" s="19">
        <f t="shared" si="13"/>
        <v>4.7094674397629248</v>
      </c>
      <c r="L33" s="19">
        <f t="shared" si="13"/>
        <v>5.1896219955814669</v>
      </c>
      <c r="M33" s="19">
        <f t="shared" si="13"/>
        <v>2.6323458730359219E-2</v>
      </c>
      <c r="N33" s="19">
        <f t="shared" si="13"/>
        <v>5.8762465504149299E-2</v>
      </c>
      <c r="O33" s="19">
        <f t="shared" si="13"/>
        <v>2.7340590623999489E-2</v>
      </c>
      <c r="P33" s="19">
        <f t="shared" si="13"/>
        <v>6.8588340845514378E-2</v>
      </c>
      <c r="Q33" s="19">
        <f t="shared" si="13"/>
        <v>6.0318296460544832E-2</v>
      </c>
      <c r="R33" s="19">
        <f t="shared" si="13"/>
        <v>3.4667313733519403E-2</v>
      </c>
      <c r="S33" s="19">
        <f t="shared" si="13"/>
        <v>3.2409242779191286E-2</v>
      </c>
      <c r="T33" s="19">
        <f t="shared" si="13"/>
        <v>0.21096381565369804</v>
      </c>
      <c r="U33" s="19">
        <f t="shared" si="13"/>
        <v>8.6561074192670659E-2</v>
      </c>
      <c r="V33" s="19">
        <f t="shared" si="13"/>
        <v>0.40187421919841909</v>
      </c>
      <c r="W33" s="19">
        <f t="shared" si="13"/>
        <v>0.17666234488354912</v>
      </c>
      <c r="X33" s="19">
        <f t="shared" si="13"/>
        <v>0.67911255489962596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1.1981687191461607</v>
      </c>
      <c r="K36" s="8">
        <v>0.328119161011104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4.5719864502899703E-3</v>
      </c>
      <c r="V36" s="8">
        <v>3.1920682149285179E-3</v>
      </c>
      <c r="W36" s="8">
        <v>6.3176462777329787E-3</v>
      </c>
      <c r="X36" s="8">
        <v>0.29645374094704918</v>
      </c>
    </row>
    <row r="37" spans="1:24" ht="11.25" customHeight="1" x14ac:dyDescent="0.2">
      <c r="A37" s="28" t="s">
        <v>60</v>
      </c>
      <c r="B37" s="7" t="s">
        <v>61</v>
      </c>
      <c r="C37" s="8">
        <v>4.7282743054329578E-2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0.25607560237156035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6.8785980618507245E-4</v>
      </c>
      <c r="U37" s="8">
        <v>5.8353468017373171E-4</v>
      </c>
      <c r="V37" s="8">
        <v>1.1395671079777174E-3</v>
      </c>
      <c r="W37" s="8">
        <v>6.2242439678295827E-4</v>
      </c>
      <c r="X37" s="8">
        <v>2.3453768807976199E-3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2.7273896415312379E-5</v>
      </c>
      <c r="U41" s="8">
        <v>2.8715941005418141E-5</v>
      </c>
      <c r="V41" s="8">
        <v>2.3996375735931943E-4</v>
      </c>
      <c r="W41" s="8">
        <v>1.2300505498163866E-4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3.1791177514154692</v>
      </c>
      <c r="D43" s="8">
        <v>6.9908568580753716</v>
      </c>
      <c r="E43" s="8">
        <v>0.61127125451728104</v>
      </c>
      <c r="F43" s="8">
        <v>0.89201880191251903</v>
      </c>
      <c r="G43" s="8">
        <v>0.3946785045819442</v>
      </c>
      <c r="H43" s="8">
        <v>0.86153370002387064</v>
      </c>
      <c r="I43" s="8">
        <v>0.79795041615976348</v>
      </c>
      <c r="J43" s="8">
        <v>0.62384136918512978</v>
      </c>
      <c r="K43" s="8">
        <v>0.34168618137195716</v>
      </c>
      <c r="L43" s="8">
        <v>0.13329316825928555</v>
      </c>
      <c r="M43" s="8">
        <v>2.0838488841694706E-2</v>
      </c>
      <c r="N43" s="8">
        <v>5.2037891294613572E-2</v>
      </c>
      <c r="O43" s="8">
        <v>1.776223667359059E-2</v>
      </c>
      <c r="P43" s="8">
        <v>3.5167133821312223E-2</v>
      </c>
      <c r="Q43" s="8">
        <v>6.0318296460544832E-2</v>
      </c>
      <c r="R43" s="8">
        <v>1.3708700395249752E-2</v>
      </c>
      <c r="S43" s="8">
        <v>1.3558479004620072E-2</v>
      </c>
      <c r="T43" s="8">
        <v>6.9832923882531789E-2</v>
      </c>
      <c r="U43" s="8">
        <v>6.0839098264257971E-2</v>
      </c>
      <c r="V43" s="8">
        <v>0.39730262011815354</v>
      </c>
      <c r="W43" s="8">
        <v>0.16946080649234022</v>
      </c>
      <c r="X43" s="8">
        <v>0.38031343707177911</v>
      </c>
    </row>
    <row r="44" spans="1:24" ht="11.25" customHeight="1" x14ac:dyDescent="0.2">
      <c r="A44" s="28" t="s">
        <v>74</v>
      </c>
      <c r="B44" s="7" t="s">
        <v>75</v>
      </c>
      <c r="C44" s="8">
        <v>39.436802389665651</v>
      </c>
      <c r="D44" s="8">
        <v>36.813347126647002</v>
      </c>
      <c r="E44" s="8">
        <v>28.694379394252554</v>
      </c>
      <c r="F44" s="8">
        <v>26.07208278200957</v>
      </c>
      <c r="G44" s="8">
        <v>29.645771115394329</v>
      </c>
      <c r="H44" s="8">
        <v>34.256281420046463</v>
      </c>
      <c r="I44" s="8">
        <v>37.573800562342008</v>
      </c>
      <c r="J44" s="8">
        <v>6.1307754540089245</v>
      </c>
      <c r="K44" s="8">
        <v>4.0396620973798631</v>
      </c>
      <c r="L44" s="8">
        <v>4.9656607540456683</v>
      </c>
      <c r="M44" s="8">
        <v>0</v>
      </c>
      <c r="N44" s="8">
        <v>0</v>
      </c>
      <c r="O44" s="8">
        <v>0</v>
      </c>
      <c r="P44" s="8">
        <v>3.3421207024202162E-2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0.1908677248411666</v>
      </c>
      <c r="I48" s="8">
        <v>0.1749253526750027</v>
      </c>
      <c r="J48" s="8">
        <v>1.6978413942238162</v>
      </c>
      <c r="K48" s="8">
        <v>0</v>
      </c>
      <c r="L48" s="8">
        <v>9.0668073276512523E-2</v>
      </c>
      <c r="M48" s="8">
        <v>5.484969888664511E-3</v>
      </c>
      <c r="N48" s="8">
        <v>6.7245742095357278E-3</v>
      </c>
      <c r="O48" s="8">
        <v>9.5783539504088987E-3</v>
      </c>
      <c r="P48" s="8">
        <v>0</v>
      </c>
      <c r="Q48" s="8">
        <v>0</v>
      </c>
      <c r="R48" s="8">
        <v>2.0958613338269649E-2</v>
      </c>
      <c r="S48" s="8">
        <v>1.8850763774571212E-2</v>
      </c>
      <c r="T48" s="8">
        <v>0.14041575806856585</v>
      </c>
      <c r="U48" s="8">
        <v>2.0537738856943571E-2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1.3846266171133756E-4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136.09740246310287</v>
      </c>
      <c r="D51" s="27">
        <v>149.38371650627806</v>
      </c>
      <c r="E51" s="27">
        <v>110.62344075227986</v>
      </c>
      <c r="F51" s="27">
        <v>119.19014556152622</v>
      </c>
      <c r="G51" s="27">
        <v>114.76325474230367</v>
      </c>
      <c r="H51" s="27">
        <v>88.865246844257555</v>
      </c>
      <c r="I51" s="27">
        <v>80.162800743374632</v>
      </c>
      <c r="J51" s="27">
        <v>174.74186366867423</v>
      </c>
      <c r="K51" s="27">
        <v>177.82894750267315</v>
      </c>
      <c r="L51" s="27">
        <v>45.211430794580892</v>
      </c>
      <c r="M51" s="27">
        <v>7.860964635995499</v>
      </c>
      <c r="N51" s="27">
        <v>10.610057266637714</v>
      </c>
      <c r="O51" s="27">
        <v>6.4947156996929678</v>
      </c>
      <c r="P51" s="27">
        <v>7.3185160063540753</v>
      </c>
      <c r="Q51" s="27">
        <v>6.9413214441331563</v>
      </c>
      <c r="R51" s="27">
        <v>6.3442546140843152</v>
      </c>
      <c r="S51" s="27">
        <v>5.3152316584052564</v>
      </c>
      <c r="T51" s="27">
        <v>40.353936660336601</v>
      </c>
      <c r="U51" s="27">
        <v>89.163863263771091</v>
      </c>
      <c r="V51" s="27">
        <v>72.991378278145646</v>
      </c>
      <c r="W51" s="27">
        <v>70.452358374682674</v>
      </c>
      <c r="X51" s="27">
        <v>75.34832440824502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0.66070192563575669</v>
      </c>
      <c r="D52" s="27">
        <f t="shared" si="14"/>
        <v>0.96013766346801799</v>
      </c>
      <c r="E52" s="27">
        <f t="shared" si="14"/>
        <v>0.76922696400068058</v>
      </c>
      <c r="F52" s="27">
        <f t="shared" si="14"/>
        <v>0.28033481451430986</v>
      </c>
      <c r="G52" s="27">
        <f t="shared" si="14"/>
        <v>0.88683508978419545</v>
      </c>
      <c r="H52" s="27">
        <f t="shared" si="14"/>
        <v>0.55275608189601233</v>
      </c>
      <c r="I52" s="27">
        <f t="shared" si="14"/>
        <v>0.42059657945673529</v>
      </c>
      <c r="J52" s="27">
        <f t="shared" si="14"/>
        <v>2.2739699726178264</v>
      </c>
      <c r="K52" s="27">
        <f t="shared" si="14"/>
        <v>10.759247175001239</v>
      </c>
      <c r="L52" s="27">
        <f t="shared" si="14"/>
        <v>0.38748704687890639</v>
      </c>
      <c r="M52" s="27">
        <f t="shared" si="14"/>
        <v>2.4618351123274328E-2</v>
      </c>
      <c r="N52" s="27">
        <f t="shared" si="14"/>
        <v>3.7943127170307595E-2</v>
      </c>
      <c r="O52" s="27">
        <f t="shared" si="14"/>
        <v>1.4943632345173426E-2</v>
      </c>
      <c r="P52" s="27">
        <f t="shared" si="14"/>
        <v>7.099357773379382E-3</v>
      </c>
      <c r="Q52" s="27">
        <f t="shared" si="14"/>
        <v>8.5295661947228912E-3</v>
      </c>
      <c r="R52" s="27">
        <f t="shared" si="14"/>
        <v>7.1667196307409293E-3</v>
      </c>
      <c r="S52" s="27">
        <f t="shared" si="14"/>
        <v>5.8014115175884142E-3</v>
      </c>
      <c r="T52" s="27">
        <f t="shared" si="14"/>
        <v>5.5297572094735549E-2</v>
      </c>
      <c r="U52" s="27">
        <f t="shared" si="14"/>
        <v>6.0310665081309868E-2</v>
      </c>
      <c r="V52" s="27">
        <f t="shared" si="14"/>
        <v>5.6768790388257419E-2</v>
      </c>
      <c r="W52" s="27">
        <f t="shared" si="14"/>
        <v>2.6421280516501094E-2</v>
      </c>
      <c r="X52" s="27">
        <f t="shared" si="14"/>
        <v>2.1522530328123977E-2</v>
      </c>
    </row>
    <row r="53" spans="1:24" ht="11.25" customHeight="1" x14ac:dyDescent="0.2">
      <c r="A53" s="29" t="s">
        <v>116</v>
      </c>
      <c r="B53" s="7" t="s">
        <v>117</v>
      </c>
      <c r="C53" s="8">
        <v>0.66070192563575669</v>
      </c>
      <c r="D53" s="8">
        <v>0.96013766346801799</v>
      </c>
      <c r="E53" s="8">
        <v>0.76922696400068058</v>
      </c>
      <c r="F53" s="8">
        <v>0.28033481451430986</v>
      </c>
      <c r="G53" s="8">
        <v>0.88683508978419545</v>
      </c>
      <c r="H53" s="8">
        <v>0.55275608189601233</v>
      </c>
      <c r="I53" s="8">
        <v>0.42059657945673529</v>
      </c>
      <c r="J53" s="8">
        <v>2.2739699726178264</v>
      </c>
      <c r="K53" s="8">
        <v>10.759247175001239</v>
      </c>
      <c r="L53" s="8">
        <v>0.38748704687890639</v>
      </c>
      <c r="M53" s="8">
        <v>2.4618351123274328E-2</v>
      </c>
      <c r="N53" s="8">
        <v>3.7943127170307595E-2</v>
      </c>
      <c r="O53" s="8">
        <v>1.4943632345173426E-2</v>
      </c>
      <c r="P53" s="8">
        <v>7.099357773379382E-3</v>
      </c>
      <c r="Q53" s="8">
        <v>8.5295661947228912E-3</v>
      </c>
      <c r="R53" s="8">
        <v>7.1667196307409293E-3</v>
      </c>
      <c r="S53" s="8">
        <v>5.8014115175884142E-3</v>
      </c>
      <c r="T53" s="8">
        <v>5.5297572094735549E-2</v>
      </c>
      <c r="U53" s="8">
        <v>6.0310665081309868E-2</v>
      </c>
      <c r="V53" s="8">
        <v>5.6768790388257419E-2</v>
      </c>
      <c r="W53" s="8">
        <v>2.6421280516501094E-2</v>
      </c>
      <c r="X53" s="8">
        <v>2.1522530328123977E-2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1.0351568034851018E-2</v>
      </c>
      <c r="D61" s="49">
        <f t="shared" si="15"/>
        <v>7.2047825214487538E-3</v>
      </c>
      <c r="E61" s="49">
        <f t="shared" si="15"/>
        <v>4.8200320151811867E-2</v>
      </c>
      <c r="F61" s="49">
        <f t="shared" si="15"/>
        <v>1.4017517791601292E-2</v>
      </c>
      <c r="G61" s="49">
        <f t="shared" si="15"/>
        <v>0</v>
      </c>
      <c r="H61" s="49">
        <f t="shared" si="15"/>
        <v>0</v>
      </c>
      <c r="I61" s="49">
        <f t="shared" si="15"/>
        <v>1.3176731999763448E-2</v>
      </c>
      <c r="J61" s="49">
        <f t="shared" si="15"/>
        <v>5.6852400947707452E-2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4.5062420891203497E-4</v>
      </c>
      <c r="O61" s="49">
        <f t="shared" si="15"/>
        <v>0</v>
      </c>
      <c r="P61" s="49">
        <f t="shared" si="15"/>
        <v>1.6862369935329025E-4</v>
      </c>
      <c r="Q61" s="49">
        <f t="shared" si="15"/>
        <v>1.5549052515403578E-4</v>
      </c>
      <c r="R61" s="49">
        <f t="shared" si="15"/>
        <v>2.8088208739496441E-4</v>
      </c>
      <c r="S61" s="49">
        <f t="shared" si="15"/>
        <v>1.2631660770044255E-4</v>
      </c>
      <c r="T61" s="49">
        <f t="shared" si="15"/>
        <v>0</v>
      </c>
      <c r="U61" s="49">
        <f t="shared" si="15"/>
        <v>1.8265308789723529E-4</v>
      </c>
      <c r="V61" s="49">
        <f t="shared" si="15"/>
        <v>9.3449029291529128E-5</v>
      </c>
      <c r="W61" s="49">
        <f t="shared" si="15"/>
        <v>9.4206931307217032E-4</v>
      </c>
      <c r="X61" s="49">
        <f t="shared" si="15"/>
        <v>2.120535060263141E-3</v>
      </c>
    </row>
    <row r="62" spans="1:24" ht="11.25" customHeight="1" x14ac:dyDescent="0.2">
      <c r="A62" s="50" t="s">
        <v>92</v>
      </c>
      <c r="B62" s="51" t="s">
        <v>93</v>
      </c>
      <c r="C62" s="52">
        <v>1.0351568034851018E-2</v>
      </c>
      <c r="D62" s="52">
        <v>7.2047825214487538E-3</v>
      </c>
      <c r="E62" s="52">
        <v>4.8200320151811867E-2</v>
      </c>
      <c r="F62" s="52">
        <v>1.4017517791601292E-2</v>
      </c>
      <c r="G62" s="52">
        <v>0</v>
      </c>
      <c r="H62" s="52">
        <v>0</v>
      </c>
      <c r="I62" s="52">
        <v>1.3176731999763448E-2</v>
      </c>
      <c r="J62" s="52">
        <v>5.6852400947707452E-2</v>
      </c>
      <c r="K62" s="52">
        <v>0</v>
      </c>
      <c r="L62" s="52">
        <v>0</v>
      </c>
      <c r="M62" s="52">
        <v>0</v>
      </c>
      <c r="N62" s="52">
        <v>4.5062420891203497E-4</v>
      </c>
      <c r="O62" s="52">
        <v>0</v>
      </c>
      <c r="P62" s="52">
        <v>1.6862369935329025E-4</v>
      </c>
      <c r="Q62" s="52">
        <v>1.5549052515403578E-4</v>
      </c>
      <c r="R62" s="52">
        <v>2.8088208739496441E-4</v>
      </c>
      <c r="S62" s="52">
        <v>1.2631660770044255E-4</v>
      </c>
      <c r="T62" s="52">
        <v>0</v>
      </c>
      <c r="U62" s="52">
        <v>1.8265308789723529E-4</v>
      </c>
      <c r="V62" s="52">
        <v>9.3449029291529128E-5</v>
      </c>
      <c r="W62" s="52">
        <v>9.4206931307217032E-4</v>
      </c>
      <c r="X62" s="52">
        <v>2.120535060263141E-3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4408.1675716630389</v>
      </c>
      <c r="D2" s="21">
        <f t="shared" ref="D2:X2" si="0">SUM(D3,D17,D22,D25,D26,D51,D52)</f>
        <v>5752.5486333266654</v>
      </c>
      <c r="E2" s="21">
        <f t="shared" si="0"/>
        <v>6309.793375361528</v>
      </c>
      <c r="F2" s="21">
        <f t="shared" si="0"/>
        <v>6771.3439427226158</v>
      </c>
      <c r="G2" s="21">
        <f t="shared" si="0"/>
        <v>4974.5004915508498</v>
      </c>
      <c r="H2" s="21">
        <f t="shared" si="0"/>
        <v>4804.0466823649358</v>
      </c>
      <c r="I2" s="21">
        <f t="shared" si="0"/>
        <v>4097.7753753402467</v>
      </c>
      <c r="J2" s="21">
        <f t="shared" si="0"/>
        <v>4217.7068126983268</v>
      </c>
      <c r="K2" s="21">
        <f t="shared" si="0"/>
        <v>5028.1571848525145</v>
      </c>
      <c r="L2" s="21">
        <f t="shared" si="0"/>
        <v>4089.3857484953178</v>
      </c>
      <c r="M2" s="21">
        <f t="shared" si="0"/>
        <v>3982.0321082014607</v>
      </c>
      <c r="N2" s="21">
        <f t="shared" si="0"/>
        <v>4342.8521557713657</v>
      </c>
      <c r="O2" s="21">
        <f t="shared" si="0"/>
        <v>3758.8925475505362</v>
      </c>
      <c r="P2" s="21">
        <f t="shared" si="0"/>
        <v>3130.3166843926551</v>
      </c>
      <c r="Q2" s="21">
        <f t="shared" si="0"/>
        <v>3044.4233045510805</v>
      </c>
      <c r="R2" s="21">
        <f t="shared" si="0"/>
        <v>2491.9051741057665</v>
      </c>
      <c r="S2" s="21">
        <f t="shared" si="0"/>
        <v>2003.260743</v>
      </c>
      <c r="T2" s="21">
        <f t="shared" si="0"/>
        <v>2271.6597032800291</v>
      </c>
      <c r="U2" s="21">
        <f t="shared" si="0"/>
        <v>2434.797313186104</v>
      </c>
      <c r="V2" s="21">
        <f t="shared" si="0"/>
        <v>2657.3603315559153</v>
      </c>
      <c r="W2" s="21">
        <f t="shared" si="0"/>
        <v>2644.9724617200009</v>
      </c>
      <c r="X2" s="21">
        <f t="shared" si="0"/>
        <v>2984.0218549199999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570.3580977430388</v>
      </c>
      <c r="D3" s="24">
        <f t="shared" ref="D3:W3" si="2">SUM(D4,D8,D11)</f>
        <v>657.82302488666301</v>
      </c>
      <c r="E3" s="24">
        <f t="shared" si="2"/>
        <v>677.36152204152768</v>
      </c>
      <c r="F3" s="24">
        <f t="shared" si="2"/>
        <v>659.12422168261583</v>
      </c>
      <c r="G3" s="24">
        <f t="shared" si="2"/>
        <v>571.73106959085112</v>
      </c>
      <c r="H3" s="24">
        <f t="shared" si="2"/>
        <v>591.72455724493705</v>
      </c>
      <c r="I3" s="24">
        <f t="shared" si="2"/>
        <v>527.92040518024578</v>
      </c>
      <c r="J3" s="24">
        <f t="shared" si="2"/>
        <v>454.08342581832727</v>
      </c>
      <c r="K3" s="24">
        <f t="shared" si="2"/>
        <v>511.63387965251439</v>
      </c>
      <c r="L3" s="24">
        <f t="shared" si="2"/>
        <v>545.79558309531694</v>
      </c>
      <c r="M3" s="24">
        <f t="shared" si="2"/>
        <v>522.44129684145992</v>
      </c>
      <c r="N3" s="24">
        <f t="shared" si="2"/>
        <v>511.96836725136484</v>
      </c>
      <c r="O3" s="24">
        <f t="shared" si="2"/>
        <v>537.94505327053662</v>
      </c>
      <c r="P3" s="24">
        <f t="shared" si="2"/>
        <v>400.02257831265501</v>
      </c>
      <c r="Q3" s="24">
        <f t="shared" si="2"/>
        <v>350.73832195108059</v>
      </c>
      <c r="R3" s="24">
        <f t="shared" si="2"/>
        <v>344.96237230576651</v>
      </c>
      <c r="S3" s="24">
        <f t="shared" si="2"/>
        <v>130.70634408000001</v>
      </c>
      <c r="T3" s="24">
        <f t="shared" si="2"/>
        <v>134.84407624002878</v>
      </c>
      <c r="U3" s="24">
        <f t="shared" si="2"/>
        <v>145.65201730610411</v>
      </c>
      <c r="V3" s="24">
        <f t="shared" si="2"/>
        <v>101.15110747591558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2.4139847976274278</v>
      </c>
      <c r="D4" s="19">
        <f t="shared" ref="D4:W4" si="5">SUM(D5:D7)</f>
        <v>16.55792947843609</v>
      </c>
      <c r="E4" s="19">
        <f t="shared" si="5"/>
        <v>0</v>
      </c>
      <c r="F4" s="19">
        <f t="shared" si="5"/>
        <v>0</v>
      </c>
      <c r="G4" s="19">
        <f t="shared" si="5"/>
        <v>95.343626399999977</v>
      </c>
      <c r="H4" s="19">
        <f t="shared" si="5"/>
        <v>153.05178768000002</v>
      </c>
      <c r="I4" s="19">
        <f t="shared" si="5"/>
        <v>143.01561648000001</v>
      </c>
      <c r="J4" s="19">
        <f t="shared" si="5"/>
        <v>143.01561648000003</v>
      </c>
      <c r="K4" s="19">
        <f t="shared" si="5"/>
        <v>163.08795888</v>
      </c>
      <c r="L4" s="19">
        <f t="shared" si="5"/>
        <v>85.307455199999978</v>
      </c>
      <c r="M4" s="19">
        <f t="shared" si="5"/>
        <v>87.816674879999994</v>
      </c>
      <c r="N4" s="19">
        <f t="shared" si="5"/>
        <v>120.43405440000004</v>
      </c>
      <c r="O4" s="19">
        <f t="shared" si="5"/>
        <v>115.41596880000002</v>
      </c>
      <c r="P4" s="19">
        <f t="shared" si="5"/>
        <v>75.271283999999994</v>
      </c>
      <c r="Q4" s="19">
        <f t="shared" si="5"/>
        <v>95.343626399999977</v>
      </c>
      <c r="R4" s="19">
        <f t="shared" si="5"/>
        <v>5.0180856000000018</v>
      </c>
      <c r="S4" s="19">
        <f t="shared" si="5"/>
        <v>12.545390879999999</v>
      </c>
      <c r="T4" s="19">
        <f t="shared" si="5"/>
        <v>105.747708</v>
      </c>
      <c r="U4" s="19">
        <f t="shared" si="5"/>
        <v>127.85770800000002</v>
      </c>
      <c r="V4" s="19">
        <f t="shared" si="5"/>
        <v>91.147679039999986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95.343626399999977</v>
      </c>
      <c r="H5" s="8">
        <f>FC_IND_CPC_BC_E!H5+FC_IND_CPC_OC_E!H5+FC_IND_CPC_PH_E!H5</f>
        <v>153.05178768000002</v>
      </c>
      <c r="I5" s="8">
        <f>FC_IND_CPC_BC_E!I5+FC_IND_CPC_OC_E!I5+FC_IND_CPC_PH_E!I5</f>
        <v>143.01561648000001</v>
      </c>
      <c r="J5" s="8">
        <f>FC_IND_CPC_BC_E!J5+FC_IND_CPC_OC_E!J5+FC_IND_CPC_PH_E!J5</f>
        <v>143.01561648000003</v>
      </c>
      <c r="K5" s="8">
        <f>FC_IND_CPC_BC_E!K5+FC_IND_CPC_OC_E!K5+FC_IND_CPC_PH_E!K5</f>
        <v>163.08795888</v>
      </c>
      <c r="L5" s="8">
        <f>FC_IND_CPC_BC_E!L5+FC_IND_CPC_OC_E!L5+FC_IND_CPC_PH_E!L5</f>
        <v>85.307455199999978</v>
      </c>
      <c r="M5" s="8">
        <f>FC_IND_CPC_BC_E!M5+FC_IND_CPC_OC_E!M5+FC_IND_CPC_PH_E!M5</f>
        <v>87.816674879999994</v>
      </c>
      <c r="N5" s="8">
        <f>FC_IND_CPC_BC_E!N5+FC_IND_CPC_OC_E!N5+FC_IND_CPC_PH_E!N5</f>
        <v>120.43405440000004</v>
      </c>
      <c r="O5" s="8">
        <f>FC_IND_CPC_BC_E!O5+FC_IND_CPC_OC_E!O5+FC_IND_CPC_PH_E!O5</f>
        <v>115.41596880000002</v>
      </c>
      <c r="P5" s="8">
        <f>FC_IND_CPC_BC_E!P5+FC_IND_CPC_OC_E!P5+FC_IND_CPC_PH_E!P5</f>
        <v>75.271283999999994</v>
      </c>
      <c r="Q5" s="8">
        <f>FC_IND_CPC_BC_E!Q5+FC_IND_CPC_OC_E!Q5+FC_IND_CPC_PH_E!Q5</f>
        <v>95.343626399999977</v>
      </c>
      <c r="R5" s="8">
        <f>FC_IND_CPC_BC_E!R5+FC_IND_CPC_OC_E!R5+FC_IND_CPC_PH_E!R5</f>
        <v>5.0180856000000018</v>
      </c>
      <c r="S5" s="8">
        <f>FC_IND_CPC_BC_E!S5+FC_IND_CPC_OC_E!S5+FC_IND_CPC_PH_E!S5</f>
        <v>12.545390879999999</v>
      </c>
      <c r="T5" s="8">
        <f>FC_IND_CPC_BC_E!T5+FC_IND_CPC_OC_E!T5+FC_IND_CPC_PH_E!T5</f>
        <v>105.747708</v>
      </c>
      <c r="U5" s="8">
        <f>FC_IND_CPC_BC_E!U5+FC_IND_CPC_OC_E!U5+FC_IND_CPC_PH_E!U5</f>
        <v>127.85770800000002</v>
      </c>
      <c r="V5" s="8">
        <f>FC_IND_CPC_BC_E!V5+FC_IND_CPC_OC_E!V5+FC_IND_CPC_PH_E!V5</f>
        <v>91.147679039999986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2.4139847976274278</v>
      </c>
      <c r="D7" s="8">
        <f>FC_IND_CPC_BC_E!D7+FC_IND_CPC_OC_E!D7+FC_IND_CPC_PH_E!D7</f>
        <v>16.55792947843609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377.614180998623</v>
      </c>
      <c r="D8" s="19">
        <f t="shared" ref="D8:W8" si="8">SUM(D9:D10)</f>
        <v>453.5534736458572</v>
      </c>
      <c r="E8" s="19">
        <f t="shared" si="8"/>
        <v>507.06646363950983</v>
      </c>
      <c r="F8" s="19">
        <f t="shared" si="8"/>
        <v>441.37874043826707</v>
      </c>
      <c r="G8" s="19">
        <f t="shared" si="8"/>
        <v>346.24071876894146</v>
      </c>
      <c r="H8" s="19">
        <f t="shared" si="8"/>
        <v>401.1304452124632</v>
      </c>
      <c r="I8" s="19">
        <f t="shared" si="8"/>
        <v>344.85964272427361</v>
      </c>
      <c r="J8" s="19">
        <f t="shared" si="8"/>
        <v>303.59191433832723</v>
      </c>
      <c r="K8" s="19">
        <f t="shared" si="8"/>
        <v>341.87445884557837</v>
      </c>
      <c r="L8" s="19">
        <f t="shared" si="8"/>
        <v>460.48812789531695</v>
      </c>
      <c r="M8" s="19">
        <f t="shared" si="8"/>
        <v>434.62462196145992</v>
      </c>
      <c r="N8" s="19">
        <f t="shared" si="8"/>
        <v>391.5343128513648</v>
      </c>
      <c r="O8" s="19">
        <f t="shared" si="8"/>
        <v>422.52908447053659</v>
      </c>
      <c r="P8" s="19">
        <f t="shared" si="8"/>
        <v>294.57351847732428</v>
      </c>
      <c r="Q8" s="19">
        <f t="shared" si="8"/>
        <v>246.82844485429473</v>
      </c>
      <c r="R8" s="19">
        <f t="shared" si="8"/>
        <v>211.09254756976651</v>
      </c>
      <c r="S8" s="19">
        <f t="shared" si="8"/>
        <v>0</v>
      </c>
      <c r="T8" s="19">
        <f t="shared" si="8"/>
        <v>0.10028984806056378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61.688589638331429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377.614180998623</v>
      </c>
      <c r="D10" s="8">
        <f>FC_IND_CPC_BC_E!D10+FC_IND_CPC_OC_E!D10+FC_IND_CPC_PH_E!D10</f>
        <v>453.5534736458572</v>
      </c>
      <c r="E10" s="8">
        <f>FC_IND_CPC_BC_E!E10+FC_IND_CPC_OC_E!E10+FC_IND_CPC_PH_E!E10</f>
        <v>507.06646363950983</v>
      </c>
      <c r="F10" s="8">
        <f>FC_IND_CPC_BC_E!F10+FC_IND_CPC_OC_E!F10+FC_IND_CPC_PH_E!F10</f>
        <v>441.37874043826707</v>
      </c>
      <c r="G10" s="8">
        <f>FC_IND_CPC_BC_E!G10+FC_IND_CPC_OC_E!G10+FC_IND_CPC_PH_E!G10</f>
        <v>346.24071876894146</v>
      </c>
      <c r="H10" s="8">
        <f>FC_IND_CPC_BC_E!H10+FC_IND_CPC_OC_E!H10+FC_IND_CPC_PH_E!H10</f>
        <v>401.1304452124632</v>
      </c>
      <c r="I10" s="8">
        <f>FC_IND_CPC_BC_E!I10+FC_IND_CPC_OC_E!I10+FC_IND_CPC_PH_E!I10</f>
        <v>344.85964272427361</v>
      </c>
      <c r="J10" s="8">
        <f>FC_IND_CPC_BC_E!J10+FC_IND_CPC_OC_E!J10+FC_IND_CPC_PH_E!J10</f>
        <v>303.59191433832723</v>
      </c>
      <c r="K10" s="8">
        <f>FC_IND_CPC_BC_E!K10+FC_IND_CPC_OC_E!K10+FC_IND_CPC_PH_E!K10</f>
        <v>341.87445884557837</v>
      </c>
      <c r="L10" s="8">
        <f>FC_IND_CPC_BC_E!L10+FC_IND_CPC_OC_E!L10+FC_IND_CPC_PH_E!L10</f>
        <v>460.48812789531695</v>
      </c>
      <c r="M10" s="8">
        <f>FC_IND_CPC_BC_E!M10+FC_IND_CPC_OC_E!M10+FC_IND_CPC_PH_E!M10</f>
        <v>372.93603232312847</v>
      </c>
      <c r="N10" s="8">
        <f>FC_IND_CPC_BC_E!N10+FC_IND_CPC_OC_E!N10+FC_IND_CPC_PH_E!N10</f>
        <v>391.5343128513648</v>
      </c>
      <c r="O10" s="8">
        <f>FC_IND_CPC_BC_E!O10+FC_IND_CPC_OC_E!O10+FC_IND_CPC_PH_E!O10</f>
        <v>422.52908447053659</v>
      </c>
      <c r="P10" s="8">
        <f>FC_IND_CPC_BC_E!P10+FC_IND_CPC_OC_E!P10+FC_IND_CPC_PH_E!P10</f>
        <v>294.57351847732428</v>
      </c>
      <c r="Q10" s="8">
        <f>FC_IND_CPC_BC_E!Q10+FC_IND_CPC_OC_E!Q10+FC_IND_CPC_PH_E!Q10</f>
        <v>246.82844485429473</v>
      </c>
      <c r="R10" s="8">
        <f>FC_IND_CPC_BC_E!R10+FC_IND_CPC_OC_E!R10+FC_IND_CPC_PH_E!R10</f>
        <v>211.09254756976651</v>
      </c>
      <c r="S10" s="8">
        <f>FC_IND_CPC_BC_E!S10+FC_IND_CPC_OC_E!S10+FC_IND_CPC_PH_E!S10</f>
        <v>0</v>
      </c>
      <c r="T10" s="8">
        <f>FC_IND_CPC_BC_E!T10+FC_IND_CPC_OC_E!T10+FC_IND_CPC_PH_E!T10</f>
        <v>0.10028984806056378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190.32993194678838</v>
      </c>
      <c r="D11" s="19">
        <f t="shared" ref="D11:W11" si="11">SUM(D12:D16)</f>
        <v>187.71162176236967</v>
      </c>
      <c r="E11" s="19">
        <f t="shared" si="11"/>
        <v>170.29505840201784</v>
      </c>
      <c r="F11" s="19">
        <f t="shared" si="11"/>
        <v>217.74548124434881</v>
      </c>
      <c r="G11" s="19">
        <f t="shared" si="11"/>
        <v>130.1467244219096</v>
      </c>
      <c r="H11" s="19">
        <f t="shared" si="11"/>
        <v>37.542324352473933</v>
      </c>
      <c r="I11" s="19">
        <f t="shared" si="11"/>
        <v>40.045145975972204</v>
      </c>
      <c r="J11" s="19">
        <f t="shared" si="11"/>
        <v>7.4758949999999986</v>
      </c>
      <c r="K11" s="19">
        <f t="shared" si="11"/>
        <v>6.6714619269360247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30.177775835330753</v>
      </c>
      <c r="Q11" s="19">
        <f t="shared" si="11"/>
        <v>8.5662506967858949</v>
      </c>
      <c r="R11" s="19">
        <f t="shared" si="11"/>
        <v>128.85173913599999</v>
      </c>
      <c r="S11" s="19">
        <f t="shared" si="11"/>
        <v>118.16095320000002</v>
      </c>
      <c r="T11" s="19">
        <f t="shared" si="11"/>
        <v>28.996078391968204</v>
      </c>
      <c r="U11" s="19">
        <f t="shared" si="11"/>
        <v>17.794309306104097</v>
      </c>
      <c r="V11" s="19">
        <f t="shared" si="11"/>
        <v>10.003428435915588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190.32993194678838</v>
      </c>
      <c r="D13" s="8">
        <f>FC_IND_CPC_BC_E!D13+FC_IND_CPC_OC_E!D13+FC_IND_CPC_PH_E!D13</f>
        <v>187.71162176236967</v>
      </c>
      <c r="E13" s="8">
        <f>FC_IND_CPC_BC_E!E13+FC_IND_CPC_OC_E!E13+FC_IND_CPC_PH_E!E13</f>
        <v>170.29505840201784</v>
      </c>
      <c r="F13" s="8">
        <f>FC_IND_CPC_BC_E!F13+FC_IND_CPC_OC_E!F13+FC_IND_CPC_PH_E!F13</f>
        <v>217.74548124434881</v>
      </c>
      <c r="G13" s="8">
        <f>FC_IND_CPC_BC_E!G13+FC_IND_CPC_OC_E!G13+FC_IND_CPC_PH_E!G13</f>
        <v>130.1467244219096</v>
      </c>
      <c r="H13" s="8">
        <f>FC_IND_CPC_BC_E!H13+FC_IND_CPC_OC_E!H13+FC_IND_CPC_PH_E!H13</f>
        <v>37.542324352473933</v>
      </c>
      <c r="I13" s="8">
        <f>FC_IND_CPC_BC_E!I13+FC_IND_CPC_OC_E!I13+FC_IND_CPC_PH_E!I13</f>
        <v>40.045145975972204</v>
      </c>
      <c r="J13" s="8">
        <f>FC_IND_CPC_BC_E!J13+FC_IND_CPC_OC_E!J13+FC_IND_CPC_PH_E!J13</f>
        <v>7.4758949999999986</v>
      </c>
      <c r="K13" s="8">
        <f>FC_IND_CPC_BC_E!K13+FC_IND_CPC_OC_E!K13+FC_IND_CPC_PH_E!K13</f>
        <v>6.6714619269360247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30.177775835330753</v>
      </c>
      <c r="Q13" s="8">
        <f>FC_IND_CPC_BC_E!Q13+FC_IND_CPC_OC_E!Q13+FC_IND_CPC_PH_E!Q13</f>
        <v>8.5662506967858949</v>
      </c>
      <c r="R13" s="8">
        <f>FC_IND_CPC_BC_E!R13+FC_IND_CPC_OC_E!R13+FC_IND_CPC_PH_E!R13</f>
        <v>128.85173913599999</v>
      </c>
      <c r="S13" s="8">
        <f>FC_IND_CPC_BC_E!S13+FC_IND_CPC_OC_E!S13+FC_IND_CPC_PH_E!S13</f>
        <v>118.16095320000002</v>
      </c>
      <c r="T13" s="8">
        <f>FC_IND_CPC_BC_E!T13+FC_IND_CPC_OC_E!T13+FC_IND_CPC_PH_E!T13</f>
        <v>28.996078391968204</v>
      </c>
      <c r="U13" s="8">
        <f>FC_IND_CPC_BC_E!U13+FC_IND_CPC_OC_E!U13+FC_IND_CPC_PH_E!U13</f>
        <v>17.794309306104097</v>
      </c>
      <c r="V13" s="8">
        <f>FC_IND_CPC_BC_E!V13+FC_IND_CPC_OC_E!V13+FC_IND_CPC_PH_E!V13</f>
        <v>10.003428435915588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0.15984000000000001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0.15984000000000001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682.52293512000006</v>
      </c>
      <c r="D26" s="27">
        <f t="shared" ref="D26:W26" si="20">SUM(D27,D33)</f>
        <v>1302.1286540399999</v>
      </c>
      <c r="E26" s="27">
        <f t="shared" si="20"/>
        <v>1236.69578772</v>
      </c>
      <c r="F26" s="27">
        <f t="shared" si="20"/>
        <v>744.70234823999988</v>
      </c>
      <c r="G26" s="27">
        <f t="shared" si="20"/>
        <v>396.03845196000009</v>
      </c>
      <c r="H26" s="27">
        <f t="shared" si="20"/>
        <v>300.89140631999999</v>
      </c>
      <c r="I26" s="27">
        <f t="shared" si="20"/>
        <v>305.84785896000005</v>
      </c>
      <c r="J26" s="27">
        <f t="shared" si="20"/>
        <v>882.95916528000009</v>
      </c>
      <c r="K26" s="27">
        <f t="shared" si="20"/>
        <v>725.22239400000012</v>
      </c>
      <c r="L26" s="27">
        <f t="shared" si="20"/>
        <v>745.78569660000028</v>
      </c>
      <c r="M26" s="27">
        <f t="shared" si="20"/>
        <v>659.22208416000001</v>
      </c>
      <c r="N26" s="27">
        <f t="shared" si="20"/>
        <v>728.65091412000004</v>
      </c>
      <c r="O26" s="27">
        <f t="shared" si="20"/>
        <v>633.74176547999991</v>
      </c>
      <c r="P26" s="27">
        <f t="shared" si="20"/>
        <v>660.85745327999996</v>
      </c>
      <c r="Q26" s="27">
        <f t="shared" si="20"/>
        <v>720.4619682</v>
      </c>
      <c r="R26" s="27">
        <f t="shared" si="20"/>
        <v>661.80265739999993</v>
      </c>
      <c r="S26" s="27">
        <f t="shared" si="20"/>
        <v>542.29690331999996</v>
      </c>
      <c r="T26" s="27">
        <f t="shared" si="20"/>
        <v>641.5043295600002</v>
      </c>
      <c r="U26" s="27">
        <f t="shared" si="20"/>
        <v>801.6880445999999</v>
      </c>
      <c r="V26" s="27">
        <f t="shared" si="20"/>
        <v>1226.4743534400002</v>
      </c>
      <c r="W26" s="27">
        <f t="shared" si="20"/>
        <v>1078.4229699600003</v>
      </c>
      <c r="X26" s="27">
        <f t="shared" ref="X26" si="21">SUM(X27,X33)</f>
        <v>1041.9733306799999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128.21520672</v>
      </c>
      <c r="K27" s="19">
        <f t="shared" si="23"/>
        <v>0</v>
      </c>
      <c r="L27" s="19">
        <f t="shared" si="23"/>
        <v>41.27756976000002</v>
      </c>
      <c r="M27" s="19">
        <f t="shared" si="23"/>
        <v>3.1751265599999998</v>
      </c>
      <c r="N27" s="19">
        <f t="shared" si="23"/>
        <v>0</v>
      </c>
      <c r="O27" s="19">
        <f t="shared" si="23"/>
        <v>6.3504842400000001</v>
      </c>
      <c r="P27" s="19">
        <f t="shared" si="23"/>
        <v>9.525610799999999</v>
      </c>
      <c r="Q27" s="19">
        <f t="shared" si="23"/>
        <v>12.700737360000005</v>
      </c>
      <c r="R27" s="19">
        <f t="shared" si="23"/>
        <v>19.051221599999998</v>
      </c>
      <c r="S27" s="19">
        <f t="shared" si="23"/>
        <v>19.051221600000002</v>
      </c>
      <c r="T27" s="19">
        <f t="shared" si="23"/>
        <v>18.054401040000002</v>
      </c>
      <c r="U27" s="19">
        <f t="shared" si="23"/>
        <v>35.603804879999984</v>
      </c>
      <c r="V27" s="19">
        <f t="shared" si="23"/>
        <v>67.546668959999991</v>
      </c>
      <c r="W27" s="19">
        <f t="shared" si="23"/>
        <v>84.962947679999985</v>
      </c>
      <c r="X27" s="19">
        <f t="shared" ref="X27" si="24">SUM(X28:X32)</f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128.21520672</v>
      </c>
      <c r="K29" s="8">
        <f>FC_IND_CPC_BC_E!K29+FC_IND_CPC_OC_E!K29+FC_IND_CPC_PH_E!K29</f>
        <v>0</v>
      </c>
      <c r="L29" s="8">
        <f>FC_IND_CPC_BC_E!L29+FC_IND_CPC_OC_E!L29+FC_IND_CPC_PH_E!L29</f>
        <v>41.27756976000002</v>
      </c>
      <c r="M29" s="8">
        <f>FC_IND_CPC_BC_E!M29+FC_IND_CPC_OC_E!M29+FC_IND_CPC_PH_E!M29</f>
        <v>3.1751265599999998</v>
      </c>
      <c r="N29" s="8">
        <f>FC_IND_CPC_BC_E!N29+FC_IND_CPC_OC_E!N29+FC_IND_CPC_PH_E!N29</f>
        <v>0</v>
      </c>
      <c r="O29" s="8">
        <f>FC_IND_CPC_BC_E!O29+FC_IND_CPC_OC_E!O29+FC_IND_CPC_PH_E!O29</f>
        <v>6.3504842400000001</v>
      </c>
      <c r="P29" s="8">
        <f>FC_IND_CPC_BC_E!P29+FC_IND_CPC_OC_E!P29+FC_IND_CPC_PH_E!P29</f>
        <v>9.525610799999999</v>
      </c>
      <c r="Q29" s="8">
        <f>FC_IND_CPC_BC_E!Q29+FC_IND_CPC_OC_E!Q29+FC_IND_CPC_PH_E!Q29</f>
        <v>12.700737360000005</v>
      </c>
      <c r="R29" s="8">
        <f>FC_IND_CPC_BC_E!R29+FC_IND_CPC_OC_E!R29+FC_IND_CPC_PH_E!R29</f>
        <v>19.051221599999998</v>
      </c>
      <c r="S29" s="8">
        <f>FC_IND_CPC_BC_E!S29+FC_IND_CPC_OC_E!S29+FC_IND_CPC_PH_E!S29</f>
        <v>19.051221600000002</v>
      </c>
      <c r="T29" s="8">
        <f>FC_IND_CPC_BC_E!T29+FC_IND_CPC_OC_E!T29+FC_IND_CPC_PH_E!T29</f>
        <v>18.054401040000002</v>
      </c>
      <c r="U29" s="8">
        <f>FC_IND_CPC_BC_E!U29+FC_IND_CPC_OC_E!U29+FC_IND_CPC_PH_E!U29</f>
        <v>35.603804879999984</v>
      </c>
      <c r="V29" s="8">
        <f>FC_IND_CPC_BC_E!V29+FC_IND_CPC_OC_E!V29+FC_IND_CPC_PH_E!V29</f>
        <v>67.546668959999991</v>
      </c>
      <c r="W29" s="8">
        <f>FC_IND_CPC_BC_E!W29+FC_IND_CPC_OC_E!W29+FC_IND_CPC_PH_E!W29</f>
        <v>84.962947679999985</v>
      </c>
      <c r="X29" s="8">
        <f>FC_IND_CPC_BC_E!X29+FC_IND_CPC_OC_E!X29+FC_IND_CPC_PH_E!X29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682.52293512000006</v>
      </c>
      <c r="D33" s="19">
        <f t="shared" ref="D33:W33" si="26">SUM(D34:D50)</f>
        <v>1302.1286540399999</v>
      </c>
      <c r="E33" s="19">
        <f t="shared" si="26"/>
        <v>1236.69578772</v>
      </c>
      <c r="F33" s="19">
        <f t="shared" si="26"/>
        <v>744.70234823999988</v>
      </c>
      <c r="G33" s="19">
        <f t="shared" si="26"/>
        <v>396.03845196000009</v>
      </c>
      <c r="H33" s="19">
        <f t="shared" si="26"/>
        <v>300.89140631999999</v>
      </c>
      <c r="I33" s="19">
        <f t="shared" si="26"/>
        <v>305.84785896000005</v>
      </c>
      <c r="J33" s="19">
        <f t="shared" si="26"/>
        <v>754.74395856000012</v>
      </c>
      <c r="K33" s="19">
        <f t="shared" si="26"/>
        <v>725.22239400000012</v>
      </c>
      <c r="L33" s="19">
        <f t="shared" si="26"/>
        <v>704.50812684000027</v>
      </c>
      <c r="M33" s="19">
        <f t="shared" si="26"/>
        <v>656.04695760000004</v>
      </c>
      <c r="N33" s="19">
        <f t="shared" si="26"/>
        <v>728.65091412000004</v>
      </c>
      <c r="O33" s="19">
        <f t="shared" si="26"/>
        <v>627.3912812399999</v>
      </c>
      <c r="P33" s="19">
        <f t="shared" si="26"/>
        <v>651.33184247999998</v>
      </c>
      <c r="Q33" s="19">
        <f t="shared" si="26"/>
        <v>707.76123083999994</v>
      </c>
      <c r="R33" s="19">
        <f t="shared" si="26"/>
        <v>642.75143579999997</v>
      </c>
      <c r="S33" s="19">
        <f t="shared" si="26"/>
        <v>523.24568171999999</v>
      </c>
      <c r="T33" s="19">
        <f t="shared" si="26"/>
        <v>623.44992852000019</v>
      </c>
      <c r="U33" s="19">
        <f t="shared" si="26"/>
        <v>766.08423971999991</v>
      </c>
      <c r="V33" s="19">
        <f t="shared" si="26"/>
        <v>1158.9276844800002</v>
      </c>
      <c r="W33" s="19">
        <f t="shared" si="26"/>
        <v>993.4600222800002</v>
      </c>
      <c r="X33" s="19">
        <f t="shared" ref="X33" si="27">SUM(X34:X50)</f>
        <v>963.57187979999992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128.304</v>
      </c>
      <c r="D34" s="8">
        <f>FC_IND_CPC_BC_E!D34+FC_IND_CPC_OC_E!D34+FC_IND_CPC_PH_E!D34</f>
        <v>461.89440000000008</v>
      </c>
      <c r="E34" s="8">
        <f>FC_IND_CPC_BC_E!E34+FC_IND_CPC_OC_E!E34+FC_IND_CPC_PH_E!E34</f>
        <v>835.40160000000014</v>
      </c>
      <c r="F34" s="8">
        <f>FC_IND_CPC_BC_E!F34+FC_IND_CPC_OC_E!F34+FC_IND_CPC_PH_E!F34</f>
        <v>604.45439999999985</v>
      </c>
      <c r="G34" s="8">
        <f>FC_IND_CPC_BC_E!G34+FC_IND_CPC_OC_E!G34+FC_IND_CPC_PH_E!G34</f>
        <v>219.54240000000007</v>
      </c>
      <c r="H34" s="8">
        <f>FC_IND_CPC_BC_E!H34+FC_IND_CPC_OC_E!H34+FC_IND_CPC_PH_E!H34</f>
        <v>83.180805120000016</v>
      </c>
      <c r="I34" s="8">
        <f>FC_IND_CPC_BC_E!I34+FC_IND_CPC_OC_E!I34+FC_IND_CPC_PH_E!I34</f>
        <v>0</v>
      </c>
      <c r="J34" s="8">
        <f>FC_IND_CPC_BC_E!J34+FC_IND_CPC_OC_E!J34+FC_IND_CPC_PH_E!J34</f>
        <v>415.90361088000009</v>
      </c>
      <c r="K34" s="8">
        <f>FC_IND_CPC_BC_E!K34+FC_IND_CPC_OC_E!K34+FC_IND_CPC_PH_E!K34</f>
        <v>424.24819200000002</v>
      </c>
      <c r="L34" s="8">
        <f>FC_IND_CPC_BC_E!L34+FC_IND_CPC_OC_E!L34+FC_IND_CPC_PH_E!L34</f>
        <v>404.83805184000011</v>
      </c>
      <c r="M34" s="8">
        <f>FC_IND_CPC_BC_E!M34+FC_IND_CPC_OC_E!M34+FC_IND_CPC_PH_E!M34</f>
        <v>357.69952511999998</v>
      </c>
      <c r="N34" s="8">
        <f>FC_IND_CPC_BC_E!N34+FC_IND_CPC_OC_E!N34+FC_IND_CPC_PH_E!N34</f>
        <v>429.79382784000006</v>
      </c>
      <c r="O34" s="8">
        <f>FC_IND_CPC_BC_E!O34+FC_IND_CPC_OC_E!O34+FC_IND_CPC_PH_E!O34</f>
        <v>366.01797887999999</v>
      </c>
      <c r="P34" s="8">
        <f>FC_IND_CPC_BC_E!P34+FC_IND_CPC_OC_E!P34+FC_IND_CPC_PH_E!P34</f>
        <v>435.33967103999993</v>
      </c>
      <c r="Q34" s="8">
        <f>FC_IND_CPC_BC_E!Q34+FC_IND_CPC_OC_E!Q34+FC_IND_CPC_PH_E!Q34</f>
        <v>446.43115007999995</v>
      </c>
      <c r="R34" s="8">
        <f>FC_IND_CPC_BC_E!R34+FC_IND_CPC_OC_E!R34+FC_IND_CPC_PH_E!R34</f>
        <v>524.07129599999996</v>
      </c>
      <c r="S34" s="8">
        <f>FC_IND_CPC_BC_E!S34+FC_IND_CPC_OC_E!S34+FC_IND_CPC_PH_E!S34</f>
        <v>407.61107711999995</v>
      </c>
      <c r="T34" s="8">
        <f>FC_IND_CPC_BC_E!T34+FC_IND_CPC_OC_E!T34+FC_IND_CPC_PH_E!T34</f>
        <v>478.28475648000011</v>
      </c>
      <c r="U34" s="8">
        <f>FC_IND_CPC_BC_E!U34+FC_IND_CPC_OC_E!U34+FC_IND_CPC_PH_E!U34</f>
        <v>621.79861247999997</v>
      </c>
      <c r="V34" s="8">
        <f>FC_IND_CPC_BC_E!V34+FC_IND_CPC_OC_E!V34+FC_IND_CPC_PH_E!V34</f>
        <v>1012.9714329600004</v>
      </c>
      <c r="W34" s="8">
        <f>FC_IND_CPC_BC_E!W34+FC_IND_CPC_OC_E!W34+FC_IND_CPC_PH_E!W34</f>
        <v>872.84335104000013</v>
      </c>
      <c r="X34" s="8">
        <f>FC_IND_CPC_BC_E!X34+FC_IND_CPC_OC_E!X34+FC_IND_CPC_PH_E!X34</f>
        <v>858.38476031999994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2.9846552400000013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3.0373563599999991</v>
      </c>
      <c r="I36" s="8">
        <f>FC_IND_CPC_BC_E!I36+FC_IND_CPC_OC_E!I36+FC_IND_CPC_PH_E!I36</f>
        <v>6.075167040000002</v>
      </c>
      <c r="J36" s="8">
        <f>FC_IND_CPC_BC_E!J36+FC_IND_CPC_OC_E!J36+FC_IND_CPC_PH_E!J36</f>
        <v>230.84090064000003</v>
      </c>
      <c r="K36" s="8">
        <f>FC_IND_CPC_BC_E!K36+FC_IND_CPC_OC_E!K36+FC_IND_CPC_PH_E!K36</f>
        <v>233.87848416000006</v>
      </c>
      <c r="L36" s="8">
        <f>FC_IND_CPC_BC_E!L36+FC_IND_CPC_OC_E!L36+FC_IND_CPC_PH_E!L36</f>
        <v>249.10161156000004</v>
      </c>
      <c r="M36" s="8">
        <f>FC_IND_CPC_BC_E!M36+FC_IND_CPC_OC_E!M36+FC_IND_CPC_PH_E!M36</f>
        <v>249.06526596000006</v>
      </c>
      <c r="N36" s="8">
        <f>FC_IND_CPC_BC_E!N36+FC_IND_CPC_OC_E!N36+FC_IND_CPC_PH_E!N36</f>
        <v>261.21491856</v>
      </c>
      <c r="O36" s="8">
        <f>FC_IND_CPC_BC_E!O36+FC_IND_CPC_OC_E!O36+FC_IND_CPC_PH_E!O36</f>
        <v>236.91584051999999</v>
      </c>
      <c r="P36" s="8">
        <f>FC_IND_CPC_BC_E!P36+FC_IND_CPC_OC_E!P36+FC_IND_CPC_PH_E!P36</f>
        <v>200.46710988000004</v>
      </c>
      <c r="Q36" s="8">
        <f>FC_IND_CPC_BC_E!Q36+FC_IND_CPC_OC_E!Q36+FC_IND_CPC_PH_E!Q36</f>
        <v>255.13997868000004</v>
      </c>
      <c r="R36" s="8">
        <f>FC_IND_CPC_BC_E!R36+FC_IND_CPC_OC_E!R36+FC_IND_CPC_PH_E!R36</f>
        <v>109.34573760000001</v>
      </c>
      <c r="S36" s="8">
        <f>FC_IND_CPC_BC_E!S36+FC_IND_CPC_OC_E!S36+FC_IND_CPC_PH_E!S36</f>
        <v>109.34573760000001</v>
      </c>
      <c r="T36" s="8">
        <f>FC_IND_CPC_BC_E!T36+FC_IND_CPC_OC_E!T36+FC_IND_CPC_PH_E!T36</f>
        <v>117.28338948000003</v>
      </c>
      <c r="U36" s="8">
        <f>FC_IND_CPC_BC_E!U36+FC_IND_CPC_OC_E!U36+FC_IND_CPC_PH_E!U36</f>
        <v>116.87631876000002</v>
      </c>
      <c r="V36" s="8">
        <f>FC_IND_CPC_BC_E!V36+FC_IND_CPC_OC_E!V36+FC_IND_CPC_PH_E!V36</f>
        <v>102.11705207999999</v>
      </c>
      <c r="W36" s="8">
        <f>FC_IND_CPC_BC_E!W36+FC_IND_CPC_OC_E!W36+FC_IND_CPC_PH_E!W36</f>
        <v>93.070405080000015</v>
      </c>
      <c r="X36" s="8">
        <f>FC_IND_CPC_BC_E!X36+FC_IND_CPC_OC_E!X36+FC_IND_CPC_PH_E!X36</f>
        <v>93.802541759999983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3.0701008799999987</v>
      </c>
      <c r="D37" s="8">
        <f>FC_IND_CPC_BC_E!D37+FC_IND_CPC_OC_E!D37+FC_IND_CPC_PH_E!D37</f>
        <v>9.2100531599999993</v>
      </c>
      <c r="E37" s="8">
        <f>FC_IND_CPC_BC_E!E37+FC_IND_CPC_OC_E!E37+FC_IND_CPC_PH_E!E37</f>
        <v>6.1399522800000002</v>
      </c>
      <c r="F37" s="8">
        <f>FC_IND_CPC_BC_E!F37+FC_IND_CPC_OC_E!F37+FC_IND_CPC_PH_E!F37</f>
        <v>6.1399522800000002</v>
      </c>
      <c r="G37" s="8">
        <f>FC_IND_CPC_BC_E!G37+FC_IND_CPC_OC_E!G37+FC_IND_CPC_PH_E!G37</f>
        <v>3.0701008799999987</v>
      </c>
      <c r="H37" s="8">
        <f>FC_IND_CPC_BC_E!H37+FC_IND_CPC_OC_E!H37+FC_IND_CPC_PH_E!H37</f>
        <v>6.0321769199999977</v>
      </c>
      <c r="I37" s="8">
        <f>FC_IND_CPC_BC_E!I37+FC_IND_CPC_OC_E!I37+FC_IND_CPC_PH_E!I37</f>
        <v>6.0321769199999959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3.0147163200000002</v>
      </c>
      <c r="M37" s="8">
        <f>FC_IND_CPC_BC_E!M37+FC_IND_CPC_OC_E!M37+FC_IND_CPC_PH_E!M37</f>
        <v>15.076325879999999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0.44931347999999977</v>
      </c>
      <c r="U37" s="8">
        <f>FC_IND_CPC_BC_E!U37+FC_IND_CPC_OC_E!U37+FC_IND_CPC_PH_E!U37</f>
        <v>0.24124715999999999</v>
      </c>
      <c r="V37" s="8">
        <f>FC_IND_CPC_BC_E!V37+FC_IND_CPC_OC_E!V37+FC_IND_CPC_PH_E!V37</f>
        <v>0.98918820000000007</v>
      </c>
      <c r="W37" s="8">
        <f>FC_IND_CPC_BC_E!W37+FC_IND_CPC_OC_E!W37+FC_IND_CPC_PH_E!W37</f>
        <v>0.66960432000000014</v>
      </c>
      <c r="X37" s="8">
        <f>FC_IND_CPC_BC_E!X37+FC_IND_CPC_OC_E!X37+FC_IND_CPC_PH_E!X37</f>
        <v>1.74037248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28.342979999999997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6.5236413600000018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3.2618206800000005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28.676699999999997</v>
      </c>
      <c r="D43" s="8">
        <f>FC_IND_CPC_BC_E!D43+FC_IND_CPC_OC_E!D43+FC_IND_CPC_PH_E!D43</f>
        <v>15.931440719999999</v>
      </c>
      <c r="E43" s="8">
        <f>FC_IND_CPC_BC_E!E43+FC_IND_CPC_OC_E!E43+FC_IND_CPC_PH_E!E43</f>
        <v>41.421959279999996</v>
      </c>
      <c r="F43" s="8">
        <f>FC_IND_CPC_BC_E!F43+FC_IND_CPC_OC_E!F43+FC_IND_CPC_PH_E!F43</f>
        <v>22.304070360000004</v>
      </c>
      <c r="G43" s="8">
        <f>FC_IND_CPC_BC_E!G43+FC_IND_CPC_OC_E!G43+FC_IND_CPC_PH_E!G43</f>
        <v>12.745259279999997</v>
      </c>
      <c r="H43" s="8">
        <f>FC_IND_CPC_BC_E!H43+FC_IND_CPC_OC_E!H43+FC_IND_CPC_PH_E!H43</f>
        <v>9.5588110800000017</v>
      </c>
      <c r="I43" s="8">
        <f>FC_IND_CPC_BC_E!I43+FC_IND_CPC_OC_E!I43+FC_IND_CPC_PH_E!I43</f>
        <v>35.049329639999996</v>
      </c>
      <c r="J43" s="8">
        <f>FC_IND_CPC_BC_E!J43+FC_IND_CPC_OC_E!J43+FC_IND_CPC_PH_E!J43</f>
        <v>31.862881439999981</v>
      </c>
      <c r="K43" s="8">
        <f>FC_IND_CPC_BC_E!K43+FC_IND_CPC_OC_E!K43+FC_IND_CPC_PH_E!K43</f>
        <v>19.117888919999995</v>
      </c>
      <c r="L43" s="8">
        <f>FC_IND_CPC_BC_E!L43+FC_IND_CPC_OC_E!L43+FC_IND_CPC_PH_E!L43</f>
        <v>3.1861814399999999</v>
      </c>
      <c r="M43" s="8">
        <f>FC_IND_CPC_BC_E!M43+FC_IND_CPC_OC_E!M43+FC_IND_CPC_PH_E!M43</f>
        <v>6.3726296399999995</v>
      </c>
      <c r="N43" s="8">
        <f>FC_IND_CPC_BC_E!N43+FC_IND_CPC_OC_E!N43+FC_IND_CPC_PH_E!N43</f>
        <v>6.3726296400000004</v>
      </c>
      <c r="O43" s="8">
        <f>FC_IND_CPC_BC_E!O43+FC_IND_CPC_OC_E!O43+FC_IND_CPC_PH_E!O43</f>
        <v>3.1445668800000002</v>
      </c>
      <c r="P43" s="8">
        <f>FC_IND_CPC_BC_E!P43+FC_IND_CPC_OC_E!P43+FC_IND_CPC_PH_E!P43</f>
        <v>9.433433879999999</v>
      </c>
      <c r="Q43" s="8">
        <f>FC_IND_CPC_BC_E!Q43+FC_IND_CPC_OC_E!Q43+FC_IND_CPC_PH_E!Q43</f>
        <v>3.1445668800000002</v>
      </c>
      <c r="R43" s="8">
        <f>FC_IND_CPC_BC_E!R43+FC_IND_CPC_OC_E!R43+FC_IND_CPC_PH_E!R43</f>
        <v>6.2888669999999998</v>
      </c>
      <c r="S43" s="8">
        <f>FC_IND_CPC_BC_E!S43+FC_IND_CPC_OC_E!S43+FC_IND_CPC_PH_E!S43</f>
        <v>6.2888669999999998</v>
      </c>
      <c r="T43" s="8">
        <f>FC_IND_CPC_BC_E!T43+FC_IND_CPC_OC_E!T43+FC_IND_CPC_PH_E!T43</f>
        <v>8.2887667199999964</v>
      </c>
      <c r="U43" s="8">
        <f>FC_IND_CPC_BC_E!U43+FC_IND_CPC_OC_E!U43+FC_IND_CPC_PH_E!U43</f>
        <v>8.2887667199999999</v>
      </c>
      <c r="V43" s="8">
        <f>FC_IND_CPC_BC_E!V43+FC_IND_CPC_OC_E!V43+FC_IND_CPC_PH_E!V43</f>
        <v>8.6881064400000021</v>
      </c>
      <c r="W43" s="8">
        <f>FC_IND_CPC_BC_E!W43+FC_IND_CPC_OC_E!W43+FC_IND_CPC_PH_E!W43</f>
        <v>8.0617539600000026</v>
      </c>
      <c r="X43" s="8">
        <f>FC_IND_CPC_BC_E!X43+FC_IND_CPC_OC_E!X43+FC_IND_CPC_PH_E!X43</f>
        <v>6.5673644399999995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515.94849288000012</v>
      </c>
      <c r="D44" s="8">
        <f>FC_IND_CPC_BC_E!D44+FC_IND_CPC_OC_E!D44+FC_IND_CPC_PH_E!D44</f>
        <v>797.37489288000006</v>
      </c>
      <c r="E44" s="8">
        <f>FC_IND_CPC_BC_E!E44+FC_IND_CPC_OC_E!E44+FC_IND_CPC_PH_E!E44</f>
        <v>175.10963615999998</v>
      </c>
      <c r="F44" s="8">
        <f>FC_IND_CPC_BC_E!F44+FC_IND_CPC_OC_E!F44+FC_IND_CPC_PH_E!F44</f>
        <v>93.808892880000016</v>
      </c>
      <c r="G44" s="8">
        <f>FC_IND_CPC_BC_E!G44+FC_IND_CPC_OC_E!G44+FC_IND_CPC_PH_E!G44</f>
        <v>78.174123840000021</v>
      </c>
      <c r="H44" s="8">
        <f>FC_IND_CPC_BC_E!H44+FC_IND_CPC_OC_E!H44+FC_IND_CPC_PH_E!H44</f>
        <v>28.14264</v>
      </c>
      <c r="I44" s="8">
        <f>FC_IND_CPC_BC_E!I44+FC_IND_CPC_OC_E!I44+FC_IND_CPC_PH_E!I44</f>
        <v>81.301021920000025</v>
      </c>
      <c r="J44" s="8">
        <f>FC_IND_CPC_BC_E!J44+FC_IND_CPC_OC_E!J44+FC_IND_CPC_PH_E!J44</f>
        <v>40.650510959999991</v>
      </c>
      <c r="K44" s="8">
        <f>FC_IND_CPC_BC_E!K44+FC_IND_CPC_OC_E!K44+FC_IND_CPC_PH_E!K44</f>
        <v>12.507870960000002</v>
      </c>
      <c r="L44" s="8">
        <f>FC_IND_CPC_BC_E!L44+FC_IND_CPC_OC_E!L44+FC_IND_CPC_PH_E!L44</f>
        <v>28.142640000000004</v>
      </c>
      <c r="M44" s="8">
        <f>FC_IND_CPC_BC_E!M44+FC_IND_CPC_OC_E!M44+FC_IND_CPC_PH_E!M44</f>
        <v>21.319860960000003</v>
      </c>
      <c r="N44" s="8">
        <f>FC_IND_CPC_BC_E!N44+FC_IND_CPC_OC_E!N44+FC_IND_CPC_PH_E!N44</f>
        <v>31.269538080000011</v>
      </c>
      <c r="O44" s="8">
        <f>FC_IND_CPC_BC_E!O44+FC_IND_CPC_OC_E!O44+FC_IND_CPC_PH_E!O44</f>
        <v>21.312894960000005</v>
      </c>
      <c r="P44" s="8">
        <f>FC_IND_CPC_BC_E!P44+FC_IND_CPC_OC_E!P44+FC_IND_CPC_PH_E!P44</f>
        <v>6.091627680000002</v>
      </c>
      <c r="Q44" s="8">
        <f>FC_IND_CPC_BC_E!Q44+FC_IND_CPC_OC_E!Q44+FC_IND_CPC_PH_E!Q44</f>
        <v>3.0455352000000002</v>
      </c>
      <c r="R44" s="8">
        <f>FC_IND_CPC_BC_E!R44+FC_IND_CPC_OC_E!R44+FC_IND_CPC_PH_E!R44</f>
        <v>3.0455352000000007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1.2887899200000001</v>
      </c>
      <c r="U45" s="8">
        <f>FC_IND_CPC_BC_E!U45+FC_IND_CPC_OC_E!U45+FC_IND_CPC_PH_E!U45</f>
        <v>1.3980362400000002</v>
      </c>
      <c r="V45" s="8">
        <f>FC_IND_CPC_BC_E!V45+FC_IND_CPC_OC_E!V45+FC_IND_CPC_PH_E!V45</f>
        <v>16.142595119999996</v>
      </c>
      <c r="W45" s="8">
        <f>FC_IND_CPC_BC_E!W45+FC_IND_CPC_OC_E!W45+FC_IND_CPC_PH_E!W45</f>
        <v>1.4431597200000001</v>
      </c>
      <c r="X45" s="8">
        <f>FC_IND_CPC_BC_E!X45+FC_IND_CPC_OC_E!X45+FC_IND_CPC_PH_E!X45</f>
        <v>1.2468330000000003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14.733212040000005</v>
      </c>
      <c r="E50" s="8">
        <f>FC_IND_CPC_BC_E!E50+FC_IND_CPC_OC_E!E50+FC_IND_CPC_PH_E!E50</f>
        <v>150.27966000000001</v>
      </c>
      <c r="F50" s="8">
        <f>FC_IND_CPC_BC_E!F50+FC_IND_CPC_OC_E!F50+FC_IND_CPC_PH_E!F50</f>
        <v>14.73321204</v>
      </c>
      <c r="G50" s="8">
        <f>FC_IND_CPC_BC_E!G50+FC_IND_CPC_OC_E!G50+FC_IND_CPC_PH_E!G50</f>
        <v>82.506567959999984</v>
      </c>
      <c r="H50" s="8">
        <f>FC_IND_CPC_BC_E!H50+FC_IND_CPC_OC_E!H50+FC_IND_CPC_PH_E!H50</f>
        <v>170.93961684000001</v>
      </c>
      <c r="I50" s="8">
        <f>FC_IND_CPC_BC_E!I50+FC_IND_CPC_OC_E!I50+FC_IND_CPC_PH_E!I50</f>
        <v>177.39016344000001</v>
      </c>
      <c r="J50" s="8">
        <f>FC_IND_CPC_BC_E!J50+FC_IND_CPC_OC_E!J50+FC_IND_CPC_PH_E!J50</f>
        <v>35.486054639999992</v>
      </c>
      <c r="K50" s="8">
        <f>FC_IND_CPC_BC_E!K50+FC_IND_CPC_OC_E!K50+FC_IND_CPC_PH_E!K50</f>
        <v>35.469957959999995</v>
      </c>
      <c r="L50" s="8">
        <f>FC_IND_CPC_BC_E!L50+FC_IND_CPC_OC_E!L50+FC_IND_CPC_PH_E!L50</f>
        <v>16.224925679999998</v>
      </c>
      <c r="M50" s="8">
        <f>FC_IND_CPC_BC_E!M50+FC_IND_CPC_OC_E!M50+FC_IND_CPC_PH_E!M50</f>
        <v>6.5133500400000015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17.854912440000007</v>
      </c>
      <c r="U50" s="8">
        <f>FC_IND_CPC_BC_E!U50+FC_IND_CPC_OC_E!U50+FC_IND_CPC_PH_E!U50</f>
        <v>17.481258359999998</v>
      </c>
      <c r="V50" s="8">
        <f>FC_IND_CPC_BC_E!V50+FC_IND_CPC_OC_E!V50+FC_IND_CPC_PH_E!V50</f>
        <v>18.019309679999999</v>
      </c>
      <c r="W50" s="8">
        <f>FC_IND_CPC_BC_E!W50+FC_IND_CPC_OC_E!W50+FC_IND_CPC_PH_E!W50</f>
        <v>17.371748159999996</v>
      </c>
      <c r="X50" s="8">
        <f>FC_IND_CPC_BC_E!X50+FC_IND_CPC_OC_E!X50+FC_IND_CPC_PH_E!X50</f>
        <v>1.8300077999999997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3040.4573100000002</v>
      </c>
      <c r="D51" s="27">
        <f>FC_IND_CPC_BC_E!D51+FC_IND_CPC_OC_E!D51+FC_IND_CPC_PH_E!D51</f>
        <v>3504.0060000000017</v>
      </c>
      <c r="E51" s="27">
        <f>FC_IND_CPC_BC_E!E51+FC_IND_CPC_OC_E!E51+FC_IND_CPC_PH_E!E51</f>
        <v>3982.7521800000004</v>
      </c>
      <c r="F51" s="27">
        <f>FC_IND_CPC_BC_E!F51+FC_IND_CPC_OC_E!F51+FC_IND_CPC_PH_E!F51</f>
        <v>5064.5004300000001</v>
      </c>
      <c r="G51" s="27">
        <f>FC_IND_CPC_BC_E!G51+FC_IND_CPC_OC_E!G51+FC_IND_CPC_PH_E!G51</f>
        <v>3668.2499699999985</v>
      </c>
      <c r="H51" s="27">
        <f>FC_IND_CPC_BC_E!H51+FC_IND_CPC_OC_E!H51+FC_IND_CPC_PH_E!H51</f>
        <v>3615.134489999999</v>
      </c>
      <c r="I51" s="27">
        <f>FC_IND_CPC_BC_E!I51+FC_IND_CPC_OC_E!I51+FC_IND_CPC_PH_E!I51</f>
        <v>3037.7813400000005</v>
      </c>
      <c r="J51" s="27">
        <f>FC_IND_CPC_BC_E!J51+FC_IND_CPC_OC_E!J51+FC_IND_CPC_PH_E!J51</f>
        <v>2703.4870499999993</v>
      </c>
      <c r="K51" s="27">
        <f>FC_IND_CPC_BC_E!K51+FC_IND_CPC_OC_E!K51+FC_IND_CPC_PH_E!K51</f>
        <v>3634.5731400000009</v>
      </c>
      <c r="L51" s="27">
        <f>FC_IND_CPC_BC_E!L51+FC_IND_CPC_OC_E!L51+FC_IND_CPC_PH_E!L51</f>
        <v>2715.1502400000004</v>
      </c>
      <c r="M51" s="27">
        <f>FC_IND_CPC_BC_E!M51+FC_IND_CPC_OC_E!M51+FC_IND_CPC_PH_E!M51</f>
        <v>2690.2586700000006</v>
      </c>
      <c r="N51" s="27">
        <f>FC_IND_CPC_BC_E!N51+FC_IND_CPC_OC_E!N51+FC_IND_CPC_PH_E!N51</f>
        <v>2995.2687600000008</v>
      </c>
      <c r="O51" s="27">
        <f>FC_IND_CPC_BC_E!O51+FC_IND_CPC_OC_E!O51+FC_IND_CPC_PH_E!O51</f>
        <v>2491.6814999999997</v>
      </c>
      <c r="P51" s="27">
        <f>FC_IND_CPC_BC_E!P51+FC_IND_CPC_OC_E!P51+FC_IND_CPC_PH_E!P51</f>
        <v>1950.2772299999999</v>
      </c>
      <c r="Q51" s="27">
        <f>FC_IND_CPC_BC_E!Q51+FC_IND_CPC_OC_E!Q51+FC_IND_CPC_PH_E!Q51</f>
        <v>1858.5369000000003</v>
      </c>
      <c r="R51" s="27">
        <f>FC_IND_CPC_BC_E!R51+FC_IND_CPC_OC_E!R51+FC_IND_CPC_PH_E!R51</f>
        <v>1380.7500299999997</v>
      </c>
      <c r="S51" s="27">
        <f>FC_IND_CPC_BC_E!S51+FC_IND_CPC_OC_E!S51+FC_IND_CPC_PH_E!S51</f>
        <v>1236.4496100000001</v>
      </c>
      <c r="T51" s="27">
        <f>FC_IND_CPC_BC_E!T51+FC_IND_CPC_OC_E!T51+FC_IND_CPC_PH_E!T51</f>
        <v>1408.2575878800003</v>
      </c>
      <c r="U51" s="27">
        <f>FC_IND_CPC_BC_E!U51+FC_IND_CPC_OC_E!U51+FC_IND_CPC_PH_E!U51</f>
        <v>1372.8004804799998</v>
      </c>
      <c r="V51" s="27">
        <f>FC_IND_CPC_BC_E!V51+FC_IND_CPC_OC_E!V51+FC_IND_CPC_PH_E!V51</f>
        <v>1231.27216344</v>
      </c>
      <c r="W51" s="27">
        <f>FC_IND_CPC_BC_E!W51+FC_IND_CPC_OC_E!W51+FC_IND_CPC_PH_E!W51</f>
        <v>1564.9953105600002</v>
      </c>
      <c r="X51" s="27">
        <f>FC_IND_CPC_BC_E!X51+FC_IND_CPC_OC_E!X51+FC_IND_CPC_PH_E!X51</f>
        <v>1932.8933210400003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114.82922879999998</v>
      </c>
      <c r="D52" s="27">
        <f t="shared" ref="D52:W52" si="29">SUM(D53:D54)</f>
        <v>288.43111440000001</v>
      </c>
      <c r="E52" s="27">
        <f t="shared" si="29"/>
        <v>412.98388560000006</v>
      </c>
      <c r="F52" s="27">
        <f t="shared" si="29"/>
        <v>303.01694280000004</v>
      </c>
      <c r="G52" s="27">
        <f t="shared" si="29"/>
        <v>338.48100000000005</v>
      </c>
      <c r="H52" s="27">
        <f t="shared" si="29"/>
        <v>296.29622880000005</v>
      </c>
      <c r="I52" s="27">
        <f t="shared" si="29"/>
        <v>226.22577120000005</v>
      </c>
      <c r="J52" s="27">
        <f t="shared" si="29"/>
        <v>177.17717160000001</v>
      </c>
      <c r="K52" s="27">
        <f t="shared" si="29"/>
        <v>156.72777120000001</v>
      </c>
      <c r="L52" s="27">
        <f t="shared" si="29"/>
        <v>82.654228800000027</v>
      </c>
      <c r="M52" s="27">
        <f t="shared" si="29"/>
        <v>110.11005719999999</v>
      </c>
      <c r="N52" s="27">
        <f t="shared" si="29"/>
        <v>106.96411439999999</v>
      </c>
      <c r="O52" s="27">
        <f t="shared" si="29"/>
        <v>95.524228800000003</v>
      </c>
      <c r="P52" s="27">
        <f t="shared" si="29"/>
        <v>119.15942280000004</v>
      </c>
      <c r="Q52" s="27">
        <f t="shared" si="29"/>
        <v>114.68611439999998</v>
      </c>
      <c r="R52" s="27">
        <f t="shared" si="29"/>
        <v>104.3901144</v>
      </c>
      <c r="S52" s="27">
        <f t="shared" si="29"/>
        <v>93.807885599999992</v>
      </c>
      <c r="T52" s="27">
        <f t="shared" si="29"/>
        <v>87.053709599999991</v>
      </c>
      <c r="U52" s="27">
        <f t="shared" si="29"/>
        <v>114.65677080000003</v>
      </c>
      <c r="V52" s="27">
        <f t="shared" si="29"/>
        <v>98.462707199999997</v>
      </c>
      <c r="W52" s="27">
        <f t="shared" si="29"/>
        <v>1.5541812000000004</v>
      </c>
      <c r="X52" s="27">
        <f t="shared" ref="X52" si="30">SUM(X53:X54)</f>
        <v>9.1552031999999954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114.82922879999998</v>
      </c>
      <c r="D53" s="8">
        <f>FC_IND_CPC_BC_E!D53+FC_IND_CPC_OC_E!D53+FC_IND_CPC_PH_E!D53</f>
        <v>288.43111440000001</v>
      </c>
      <c r="E53" s="8">
        <f>FC_IND_CPC_BC_E!E53+FC_IND_CPC_OC_E!E53+FC_IND_CPC_PH_E!E53</f>
        <v>412.98388560000006</v>
      </c>
      <c r="F53" s="8">
        <f>FC_IND_CPC_BC_E!F53+FC_IND_CPC_OC_E!F53+FC_IND_CPC_PH_E!F53</f>
        <v>303.01694280000004</v>
      </c>
      <c r="G53" s="8">
        <f>FC_IND_CPC_BC_E!G53+FC_IND_CPC_OC_E!G53+FC_IND_CPC_PH_E!G53</f>
        <v>338.48100000000005</v>
      </c>
      <c r="H53" s="8">
        <f>FC_IND_CPC_BC_E!H53+FC_IND_CPC_OC_E!H53+FC_IND_CPC_PH_E!H53</f>
        <v>296.29622880000005</v>
      </c>
      <c r="I53" s="8">
        <f>FC_IND_CPC_BC_E!I53+FC_IND_CPC_OC_E!I53+FC_IND_CPC_PH_E!I53</f>
        <v>226.22577120000005</v>
      </c>
      <c r="J53" s="8">
        <f>FC_IND_CPC_BC_E!J53+FC_IND_CPC_OC_E!J53+FC_IND_CPC_PH_E!J53</f>
        <v>177.17717160000001</v>
      </c>
      <c r="K53" s="8">
        <f>FC_IND_CPC_BC_E!K53+FC_IND_CPC_OC_E!K53+FC_IND_CPC_PH_E!K53</f>
        <v>156.72777120000001</v>
      </c>
      <c r="L53" s="8">
        <f>FC_IND_CPC_BC_E!L53+FC_IND_CPC_OC_E!L53+FC_IND_CPC_PH_E!L53</f>
        <v>82.654228800000027</v>
      </c>
      <c r="M53" s="8">
        <f>FC_IND_CPC_BC_E!M53+FC_IND_CPC_OC_E!M53+FC_IND_CPC_PH_E!M53</f>
        <v>110.11005719999999</v>
      </c>
      <c r="N53" s="8">
        <f>FC_IND_CPC_BC_E!N53+FC_IND_CPC_OC_E!N53+FC_IND_CPC_PH_E!N53</f>
        <v>106.96411439999999</v>
      </c>
      <c r="O53" s="8">
        <f>FC_IND_CPC_BC_E!O53+FC_IND_CPC_OC_E!O53+FC_IND_CPC_PH_E!O53</f>
        <v>95.524228800000003</v>
      </c>
      <c r="P53" s="8">
        <f>FC_IND_CPC_BC_E!P53+FC_IND_CPC_OC_E!P53+FC_IND_CPC_PH_E!P53</f>
        <v>118.97594280000004</v>
      </c>
      <c r="Q53" s="8">
        <f>FC_IND_CPC_BC_E!Q53+FC_IND_CPC_OC_E!Q53+FC_IND_CPC_PH_E!Q53</f>
        <v>114.68611439999998</v>
      </c>
      <c r="R53" s="8">
        <f>FC_IND_CPC_BC_E!R53+FC_IND_CPC_OC_E!R53+FC_IND_CPC_PH_E!R53</f>
        <v>104.3901144</v>
      </c>
      <c r="S53" s="8">
        <f>FC_IND_CPC_BC_E!S53+FC_IND_CPC_OC_E!S53+FC_IND_CPC_PH_E!S53</f>
        <v>93.807885599999992</v>
      </c>
      <c r="T53" s="8">
        <f>FC_IND_CPC_BC_E!T53+FC_IND_CPC_OC_E!T53+FC_IND_CPC_PH_E!T53</f>
        <v>87.053709599999991</v>
      </c>
      <c r="U53" s="8">
        <f>FC_IND_CPC_BC_E!U53+FC_IND_CPC_OC_E!U53+FC_IND_CPC_PH_E!U53</f>
        <v>114.65677080000003</v>
      </c>
      <c r="V53" s="8">
        <f>FC_IND_CPC_BC_E!V53+FC_IND_CPC_OC_E!V53+FC_IND_CPC_PH_E!V53</f>
        <v>98.462707199999997</v>
      </c>
      <c r="W53" s="8">
        <f>FC_IND_CPC_BC_E!W53+FC_IND_CPC_OC_E!W53+FC_IND_CPC_PH_E!W53</f>
        <v>1.5541812000000004</v>
      </c>
      <c r="X53" s="8">
        <f>FC_IND_CPC_BC_E!X53+FC_IND_CPC_OC_E!X53+FC_IND_CPC_PH_E!X53</f>
        <v>9.1552031999999954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0.18348000000000003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3.9199103999999991</v>
      </c>
      <c r="D61" s="49">
        <f t="shared" si="31"/>
        <v>2.9119103999999996</v>
      </c>
      <c r="E61" s="49">
        <f t="shared" si="31"/>
        <v>2.4639552</v>
      </c>
      <c r="F61" s="49">
        <f t="shared" si="31"/>
        <v>5.3758655999999991</v>
      </c>
      <c r="G61" s="49">
        <f t="shared" si="31"/>
        <v>3.5840447999999996</v>
      </c>
      <c r="H61" s="49">
        <f t="shared" si="31"/>
        <v>0.44795520000000005</v>
      </c>
      <c r="I61" s="49">
        <f t="shared" si="31"/>
        <v>0</v>
      </c>
      <c r="J61" s="49">
        <f t="shared" si="31"/>
        <v>2.5760448000000005</v>
      </c>
      <c r="K61" s="49">
        <f t="shared" si="31"/>
        <v>1.3438655999999995</v>
      </c>
      <c r="L61" s="49">
        <f t="shared" si="31"/>
        <v>1.2293769599999997</v>
      </c>
      <c r="M61" s="49">
        <f t="shared" si="31"/>
        <v>9.8658655200000016</v>
      </c>
      <c r="N61" s="49">
        <f t="shared" si="31"/>
        <v>9.7666228800000017</v>
      </c>
      <c r="O61" s="49">
        <f t="shared" si="31"/>
        <v>8.1310874399999964</v>
      </c>
      <c r="P61" s="49">
        <f t="shared" si="31"/>
        <v>15.436159920000005</v>
      </c>
      <c r="Q61" s="49">
        <f t="shared" si="31"/>
        <v>13.988802239999998</v>
      </c>
      <c r="R61" s="49">
        <f t="shared" si="31"/>
        <v>20.341979279999997</v>
      </c>
      <c r="S61" s="49">
        <f t="shared" si="31"/>
        <v>20.025512639999999</v>
      </c>
      <c r="T61" s="49">
        <f t="shared" si="31"/>
        <v>21.681586080000002</v>
      </c>
      <c r="U61" s="49">
        <f t="shared" si="31"/>
        <v>18.273628799999994</v>
      </c>
      <c r="V61" s="49">
        <f t="shared" si="31"/>
        <v>17.633201039999996</v>
      </c>
      <c r="W61" s="49">
        <f t="shared" si="31"/>
        <v>20.459058480000003</v>
      </c>
      <c r="X61" s="49">
        <f t="shared" si="31"/>
        <v>20.192901119999995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3.9199103999999991</v>
      </c>
      <c r="D62" s="52">
        <f>FC_IND_CPC_BC_E!D62+FC_IND_CPC_OC_E!D62+FC_IND_CPC_PH_E!D62</f>
        <v>2.9119103999999996</v>
      </c>
      <c r="E62" s="52">
        <f>FC_IND_CPC_BC_E!E62+FC_IND_CPC_OC_E!E62+FC_IND_CPC_PH_E!E62</f>
        <v>2.4639552</v>
      </c>
      <c r="F62" s="52">
        <f>FC_IND_CPC_BC_E!F62+FC_IND_CPC_OC_E!F62+FC_IND_CPC_PH_E!F62</f>
        <v>5.3758655999999991</v>
      </c>
      <c r="G62" s="52">
        <f>FC_IND_CPC_BC_E!G62+FC_IND_CPC_OC_E!G62+FC_IND_CPC_PH_E!G62</f>
        <v>3.5840447999999996</v>
      </c>
      <c r="H62" s="52">
        <f>FC_IND_CPC_BC_E!H62+FC_IND_CPC_OC_E!H62+FC_IND_CPC_PH_E!H62</f>
        <v>0.44795520000000005</v>
      </c>
      <c r="I62" s="52">
        <f>FC_IND_CPC_BC_E!I62+FC_IND_CPC_OC_E!I62+FC_IND_CPC_PH_E!I62</f>
        <v>0</v>
      </c>
      <c r="J62" s="52">
        <f>FC_IND_CPC_BC_E!J62+FC_IND_CPC_OC_E!J62+FC_IND_CPC_PH_E!J62</f>
        <v>2.5760448000000005</v>
      </c>
      <c r="K62" s="52">
        <f>FC_IND_CPC_BC_E!K62+FC_IND_CPC_OC_E!K62+FC_IND_CPC_PH_E!K62</f>
        <v>1.3438655999999995</v>
      </c>
      <c r="L62" s="52">
        <f>FC_IND_CPC_BC_E!L62+FC_IND_CPC_OC_E!L62+FC_IND_CPC_PH_E!L62</f>
        <v>1.1200895999999998</v>
      </c>
      <c r="M62" s="52">
        <f>FC_IND_CPC_BC_E!M62+FC_IND_CPC_OC_E!M62+FC_IND_CPC_PH_E!M62</f>
        <v>8.0640000000000018</v>
      </c>
      <c r="N62" s="52">
        <f>FC_IND_CPC_BC_E!N62+FC_IND_CPC_OC_E!N62+FC_IND_CPC_PH_E!N62</f>
        <v>6.2721792000000018</v>
      </c>
      <c r="O62" s="52">
        <f>FC_IND_CPC_BC_E!O62+FC_IND_CPC_OC_E!O62+FC_IND_CPC_PH_E!O62</f>
        <v>6.3838655999999965</v>
      </c>
      <c r="P62" s="52">
        <f>FC_IND_CPC_BC_E!P62+FC_IND_CPC_OC_E!P62+FC_IND_CPC_PH_E!P62</f>
        <v>11.760134400000004</v>
      </c>
      <c r="Q62" s="52">
        <f>FC_IND_CPC_BC_E!Q62+FC_IND_CPC_OC_E!Q62+FC_IND_CPC_PH_E!Q62</f>
        <v>9.1840896000000001</v>
      </c>
      <c r="R62" s="52">
        <f>FC_IND_CPC_BC_E!R62+FC_IND_CPC_OC_E!R62+FC_IND_CPC_PH_E!R62</f>
        <v>18.704044799999995</v>
      </c>
      <c r="S62" s="52">
        <f>FC_IND_CPC_BC_E!S62+FC_IND_CPC_OC_E!S62+FC_IND_CPC_PH_E!S62</f>
        <v>19.151999999999997</v>
      </c>
      <c r="T62" s="52">
        <f>FC_IND_CPC_BC_E!T62+FC_IND_CPC_OC_E!T62+FC_IND_CPC_PH_E!T62</f>
        <v>20.467238400000003</v>
      </c>
      <c r="U62" s="52">
        <f>FC_IND_CPC_BC_E!U62+FC_IND_CPC_OC_E!U62+FC_IND_CPC_PH_E!U62</f>
        <v>17.448076799999996</v>
      </c>
      <c r="V62" s="52">
        <f>FC_IND_CPC_BC_E!V62+FC_IND_CPC_OC_E!V62+FC_IND_CPC_PH_E!V62</f>
        <v>17.297279999999997</v>
      </c>
      <c r="W62" s="52">
        <f>FC_IND_CPC_BC_E!W62+FC_IND_CPC_OC_E!W62+FC_IND_CPC_PH_E!W62</f>
        <v>19.739059200000003</v>
      </c>
      <c r="X62" s="52">
        <f>FC_IND_CPC_BC_E!X62+FC_IND_CPC_OC_E!X62+FC_IND_CPC_PH_E!X62</f>
        <v>19.919289599999995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0.10928736000000001</v>
      </c>
      <c r="M64" s="52">
        <f>FC_IND_CPC_BC_E!M64+FC_IND_CPC_OC_E!M64+FC_IND_CPC_PH_E!M64</f>
        <v>1.8018655199999996</v>
      </c>
      <c r="N64" s="52">
        <f>FC_IND_CPC_BC_E!N64+FC_IND_CPC_OC_E!N64+FC_IND_CPC_PH_E!N64</f>
        <v>3.4944436799999998</v>
      </c>
      <c r="O64" s="52">
        <f>FC_IND_CPC_BC_E!O64+FC_IND_CPC_OC_E!O64+FC_IND_CPC_PH_E!O64</f>
        <v>1.7472218399999999</v>
      </c>
      <c r="P64" s="52">
        <f>FC_IND_CPC_BC_E!P64+FC_IND_CPC_OC_E!P64+FC_IND_CPC_PH_E!P64</f>
        <v>3.2760655200000013</v>
      </c>
      <c r="Q64" s="52">
        <f>FC_IND_CPC_BC_E!Q64+FC_IND_CPC_OC_E!Q64+FC_IND_CPC_PH_E!Q64</f>
        <v>4.8047126399999991</v>
      </c>
      <c r="R64" s="52">
        <f>FC_IND_CPC_BC_E!R64+FC_IND_CPC_OC_E!R64+FC_IND_CPC_PH_E!R64</f>
        <v>1.6379344800000002</v>
      </c>
      <c r="S64" s="52">
        <f>FC_IND_CPC_BC_E!S64+FC_IND_CPC_OC_E!S64+FC_IND_CPC_PH_E!S64</f>
        <v>0.87351264000000006</v>
      </c>
      <c r="T64" s="52">
        <f>FC_IND_CPC_BC_E!T64+FC_IND_CPC_OC_E!T64+FC_IND_CPC_PH_E!T64</f>
        <v>1.2143476799999999</v>
      </c>
      <c r="U64" s="52">
        <f>FC_IND_CPC_BC_E!U64+FC_IND_CPC_OC_E!U64+FC_IND_CPC_PH_E!U64</f>
        <v>0.82555199999999995</v>
      </c>
      <c r="V64" s="52">
        <f>FC_IND_CPC_BC_E!V64+FC_IND_CPC_OC_E!V64+FC_IND_CPC_PH_E!V64</f>
        <v>0.33592104000000006</v>
      </c>
      <c r="W64" s="52">
        <f>FC_IND_CPC_BC_E!W64+FC_IND_CPC_OC_E!W64+FC_IND_CPC_PH_E!W64</f>
        <v>0.71999928000000002</v>
      </c>
      <c r="X64" s="52">
        <f>FC_IND_CPC_BC_E!X64+FC_IND_CPC_OC_E!X64+FC_IND_CPC_PH_E!X64</f>
        <v>0.27361152000000011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0.39995999999999998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2608.2436547627999</v>
      </c>
      <c r="D2" s="21">
        <f t="shared" ref="D2:X2" si="0">SUM(D3,D17,D22,D25,D26,D51,D52)</f>
        <v>3097.2242512140992</v>
      </c>
      <c r="E2" s="21">
        <f t="shared" si="0"/>
        <v>3486.7982710688225</v>
      </c>
      <c r="F2" s="21">
        <f t="shared" si="0"/>
        <v>3634.051893177123</v>
      </c>
      <c r="G2" s="21">
        <f t="shared" si="0"/>
        <v>2513.9128438445086</v>
      </c>
      <c r="H2" s="21">
        <f t="shared" si="0"/>
        <v>2542.6708936338687</v>
      </c>
      <c r="I2" s="21">
        <f t="shared" si="0"/>
        <v>1850.9366336663404</v>
      </c>
      <c r="J2" s="21">
        <f t="shared" si="0"/>
        <v>1953.25979217443</v>
      </c>
      <c r="K2" s="21">
        <f t="shared" si="0"/>
        <v>2357.4093418213592</v>
      </c>
      <c r="L2" s="21">
        <f t="shared" si="0"/>
        <v>3392.5482363435135</v>
      </c>
      <c r="M2" s="21">
        <f t="shared" si="0"/>
        <v>2307.9594880142058</v>
      </c>
      <c r="N2" s="21">
        <f t="shared" si="0"/>
        <v>2705.1102636246528</v>
      </c>
      <c r="O2" s="21">
        <f t="shared" si="0"/>
        <v>1993.1785794933617</v>
      </c>
      <c r="P2" s="21">
        <f t="shared" si="0"/>
        <v>2840.3481931775791</v>
      </c>
      <c r="Q2" s="21">
        <f t="shared" si="0"/>
        <v>2413.9117458457181</v>
      </c>
      <c r="R2" s="21">
        <f t="shared" si="0"/>
        <v>2037.8806838175353</v>
      </c>
      <c r="S2" s="21">
        <f t="shared" si="0"/>
        <v>1457.9971256940041</v>
      </c>
      <c r="T2" s="21">
        <f t="shared" si="0"/>
        <v>975.66107843871316</v>
      </c>
      <c r="U2" s="21">
        <f t="shared" si="0"/>
        <v>528.29932029165525</v>
      </c>
      <c r="V2" s="21">
        <f t="shared" si="0"/>
        <v>894.48429178575009</v>
      </c>
      <c r="W2" s="21">
        <f t="shared" si="0"/>
        <v>706.67639220785077</v>
      </c>
      <c r="X2" s="21">
        <f t="shared" si="0"/>
        <v>1378.9134665864344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340.39017035215818</v>
      </c>
      <c r="D3" s="24">
        <f t="shared" si="1"/>
        <v>357.82576234542887</v>
      </c>
      <c r="E3" s="24">
        <f t="shared" si="1"/>
        <v>378.74353090946352</v>
      </c>
      <c r="F3" s="24">
        <f t="shared" si="1"/>
        <v>357.49753092442802</v>
      </c>
      <c r="G3" s="24">
        <f t="shared" si="1"/>
        <v>292.25710120258606</v>
      </c>
      <c r="H3" s="24">
        <f t="shared" si="1"/>
        <v>316.56120135413249</v>
      </c>
      <c r="I3" s="24">
        <f t="shared" si="1"/>
        <v>241.37986338753629</v>
      </c>
      <c r="J3" s="24">
        <f t="shared" si="1"/>
        <v>213.12790117831781</v>
      </c>
      <c r="K3" s="24">
        <f t="shared" si="1"/>
        <v>242.82439717596995</v>
      </c>
      <c r="L3" s="24">
        <f t="shared" si="1"/>
        <v>455.51931286277971</v>
      </c>
      <c r="M3" s="24">
        <f t="shared" si="1"/>
        <v>305.52126501965614</v>
      </c>
      <c r="N3" s="24">
        <f t="shared" si="1"/>
        <v>321.99985357825972</v>
      </c>
      <c r="O3" s="24">
        <f t="shared" si="1"/>
        <v>288.48428948147097</v>
      </c>
      <c r="P3" s="24">
        <f t="shared" si="1"/>
        <v>364.49373053639994</v>
      </c>
      <c r="Q3" s="24">
        <f t="shared" si="1"/>
        <v>280.14018440828841</v>
      </c>
      <c r="R3" s="24">
        <f t="shared" si="1"/>
        <v>284.38784349047847</v>
      </c>
      <c r="S3" s="24">
        <f t="shared" si="1"/>
        <v>96.190892853896372</v>
      </c>
      <c r="T3" s="24">
        <f t="shared" si="1"/>
        <v>59.051405445183548</v>
      </c>
      <c r="U3" s="24">
        <f t="shared" si="1"/>
        <v>32.49358641213005</v>
      </c>
      <c r="V3" s="24">
        <f t="shared" si="1"/>
        <v>35.029702922546257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1.4406680640521317</v>
      </c>
      <c r="D4" s="19">
        <f t="shared" si="2"/>
        <v>9.0067594388384986</v>
      </c>
      <c r="E4" s="19">
        <f t="shared" si="2"/>
        <v>0</v>
      </c>
      <c r="F4" s="19">
        <f t="shared" si="2"/>
        <v>0</v>
      </c>
      <c r="G4" s="19">
        <f t="shared" si="2"/>
        <v>48.737690414039115</v>
      </c>
      <c r="H4" s="19">
        <f t="shared" si="2"/>
        <v>81.879748244626299</v>
      </c>
      <c r="I4" s="19">
        <f t="shared" si="2"/>
        <v>65.390709715871424</v>
      </c>
      <c r="J4" s="19">
        <f t="shared" si="2"/>
        <v>67.12559068011555</v>
      </c>
      <c r="K4" s="19">
        <f t="shared" si="2"/>
        <v>77.402488139744818</v>
      </c>
      <c r="L4" s="19">
        <f t="shared" si="2"/>
        <v>71.197339403880889</v>
      </c>
      <c r="M4" s="19">
        <f t="shared" si="2"/>
        <v>51.354787152860261</v>
      </c>
      <c r="N4" s="19">
        <f t="shared" si="2"/>
        <v>75.746374899752752</v>
      </c>
      <c r="O4" s="19">
        <f t="shared" si="2"/>
        <v>61.894227954428224</v>
      </c>
      <c r="P4" s="19">
        <f t="shared" si="2"/>
        <v>68.585906383466948</v>
      </c>
      <c r="Q4" s="19">
        <f t="shared" si="2"/>
        <v>76.152445884075021</v>
      </c>
      <c r="R4" s="19">
        <f t="shared" si="2"/>
        <v>4.1369223335746659</v>
      </c>
      <c r="S4" s="19">
        <f t="shared" si="2"/>
        <v>9.2325461204065569</v>
      </c>
      <c r="T4" s="19">
        <f t="shared" si="2"/>
        <v>46.309418656932969</v>
      </c>
      <c r="U4" s="19">
        <f t="shared" si="2"/>
        <v>28.523844435491931</v>
      </c>
      <c r="V4" s="19">
        <f t="shared" si="2"/>
        <v>31.565409401088665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48.737690414039115</v>
      </c>
      <c r="H5" s="8">
        <v>81.879748244626299</v>
      </c>
      <c r="I5" s="8">
        <v>65.390709715871424</v>
      </c>
      <c r="J5" s="8">
        <v>67.12559068011555</v>
      </c>
      <c r="K5" s="8">
        <v>77.402488139744818</v>
      </c>
      <c r="L5" s="8">
        <v>71.197339403880889</v>
      </c>
      <c r="M5" s="8">
        <v>51.354787152860261</v>
      </c>
      <c r="N5" s="8">
        <v>75.746374899752752</v>
      </c>
      <c r="O5" s="8">
        <v>61.894227954428224</v>
      </c>
      <c r="P5" s="8">
        <v>68.585906383466948</v>
      </c>
      <c r="Q5" s="8">
        <v>76.152445884075021</v>
      </c>
      <c r="R5" s="8">
        <v>4.1369223335746659</v>
      </c>
      <c r="S5" s="8">
        <v>9.2325461204065569</v>
      </c>
      <c r="T5" s="8">
        <v>46.309418656932969</v>
      </c>
      <c r="U5" s="8">
        <v>28.523844435491931</v>
      </c>
      <c r="V5" s="8">
        <v>31.565409401088665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1.4406680640521317</v>
      </c>
      <c r="D7" s="8">
        <v>9.0067594388384986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225.36044619361377</v>
      </c>
      <c r="D8" s="19">
        <f t="shared" si="3"/>
        <v>246.71243074793239</v>
      </c>
      <c r="E8" s="19">
        <f t="shared" si="3"/>
        <v>283.52384449854975</v>
      </c>
      <c r="F8" s="19">
        <f t="shared" si="3"/>
        <v>239.39616345216791</v>
      </c>
      <c r="G8" s="19">
        <f t="shared" si="3"/>
        <v>176.9910962826043</v>
      </c>
      <c r="H8" s="19">
        <f t="shared" si="3"/>
        <v>214.59703519388088</v>
      </c>
      <c r="I8" s="19">
        <f t="shared" si="3"/>
        <v>157.6794013488429</v>
      </c>
      <c r="J8" s="19">
        <f t="shared" si="3"/>
        <v>142.49343587255814</v>
      </c>
      <c r="K8" s="19">
        <f t="shared" si="3"/>
        <v>162.25559463618788</v>
      </c>
      <c r="L8" s="19">
        <f t="shared" si="3"/>
        <v>384.32197345889881</v>
      </c>
      <c r="M8" s="19">
        <f t="shared" si="3"/>
        <v>254.16647786679587</v>
      </c>
      <c r="N8" s="19">
        <f t="shared" si="3"/>
        <v>246.25347867850695</v>
      </c>
      <c r="O8" s="19">
        <f t="shared" si="3"/>
        <v>226.59006152704276</v>
      </c>
      <c r="P8" s="19">
        <f t="shared" si="3"/>
        <v>268.41035103551889</v>
      </c>
      <c r="Q8" s="19">
        <f t="shared" si="3"/>
        <v>197.14574008920937</v>
      </c>
      <c r="R8" s="19">
        <f t="shared" si="3"/>
        <v>174.02522477746081</v>
      </c>
      <c r="S8" s="19">
        <f t="shared" si="3"/>
        <v>0</v>
      </c>
      <c r="T8" s="19">
        <f t="shared" si="3"/>
        <v>4.3919292897363266E-2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36.075203199912501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225.36044619361377</v>
      </c>
      <c r="D10" s="8">
        <v>246.71243074793239</v>
      </c>
      <c r="E10" s="8">
        <v>283.52384449854975</v>
      </c>
      <c r="F10" s="8">
        <v>239.39616345216791</v>
      </c>
      <c r="G10" s="8">
        <v>176.9910962826043</v>
      </c>
      <c r="H10" s="8">
        <v>214.59703519388088</v>
      </c>
      <c r="I10" s="8">
        <v>157.6794013488429</v>
      </c>
      <c r="J10" s="8">
        <v>142.49343587255814</v>
      </c>
      <c r="K10" s="8">
        <v>162.25559463618788</v>
      </c>
      <c r="L10" s="8">
        <v>384.32197345889881</v>
      </c>
      <c r="M10" s="8">
        <v>218.09127466688338</v>
      </c>
      <c r="N10" s="8">
        <v>246.25347867850695</v>
      </c>
      <c r="O10" s="8">
        <v>226.59006152704276</v>
      </c>
      <c r="P10" s="8">
        <v>268.41035103551889</v>
      </c>
      <c r="Q10" s="8">
        <v>197.14574008920937</v>
      </c>
      <c r="R10" s="8">
        <v>174.02522477746081</v>
      </c>
      <c r="S10" s="8">
        <v>0</v>
      </c>
      <c r="T10" s="8">
        <v>4.3919292897363266E-2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113.58905609449232</v>
      </c>
      <c r="D11" s="19">
        <f t="shared" si="4"/>
        <v>102.106572158658</v>
      </c>
      <c r="E11" s="19">
        <f t="shared" si="4"/>
        <v>95.219686410913795</v>
      </c>
      <c r="F11" s="19">
        <f t="shared" si="4"/>
        <v>118.10136747226009</v>
      </c>
      <c r="G11" s="19">
        <f t="shared" si="4"/>
        <v>66.528314505942646</v>
      </c>
      <c r="H11" s="19">
        <f t="shared" si="4"/>
        <v>20.084417915625277</v>
      </c>
      <c r="I11" s="19">
        <f t="shared" si="4"/>
        <v>18.309752322821961</v>
      </c>
      <c r="J11" s="19">
        <f t="shared" si="4"/>
        <v>3.5088746256441148</v>
      </c>
      <c r="K11" s="19">
        <f t="shared" si="4"/>
        <v>3.1663144000372365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27.497473117414156</v>
      </c>
      <c r="Q11" s="19">
        <f t="shared" si="4"/>
        <v>6.8419984350040197</v>
      </c>
      <c r="R11" s="19">
        <f t="shared" si="4"/>
        <v>106.22569637944299</v>
      </c>
      <c r="S11" s="19">
        <f t="shared" si="4"/>
        <v>86.958346733489819</v>
      </c>
      <c r="T11" s="19">
        <f t="shared" si="4"/>
        <v>12.698067495353216</v>
      </c>
      <c r="U11" s="19">
        <f t="shared" si="4"/>
        <v>3.9697419766381197</v>
      </c>
      <c r="V11" s="19">
        <f t="shared" si="4"/>
        <v>3.4642935214575887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113.58905609449232</v>
      </c>
      <c r="D13" s="8">
        <v>102.106572158658</v>
      </c>
      <c r="E13" s="8">
        <v>95.219686410913795</v>
      </c>
      <c r="F13" s="8">
        <v>118.10136747226009</v>
      </c>
      <c r="G13" s="8">
        <v>66.528314505942646</v>
      </c>
      <c r="H13" s="8">
        <v>20.084417915625277</v>
      </c>
      <c r="I13" s="8">
        <v>18.309752322821961</v>
      </c>
      <c r="J13" s="8">
        <v>3.5088746256441148</v>
      </c>
      <c r="K13" s="8">
        <v>3.1663144000372365</v>
      </c>
      <c r="L13" s="8">
        <v>0</v>
      </c>
      <c r="M13" s="8">
        <v>0</v>
      </c>
      <c r="N13" s="8">
        <v>0</v>
      </c>
      <c r="O13" s="8">
        <v>0</v>
      </c>
      <c r="P13" s="8">
        <v>27.497473117414156</v>
      </c>
      <c r="Q13" s="8">
        <v>6.8419984350040197</v>
      </c>
      <c r="R13" s="8">
        <v>106.22569637944299</v>
      </c>
      <c r="S13" s="8">
        <v>86.958346733489819</v>
      </c>
      <c r="T13" s="8">
        <v>12.698067495353216</v>
      </c>
      <c r="U13" s="8">
        <v>3.9697419766381197</v>
      </c>
      <c r="V13" s="8">
        <v>3.4642935214575887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8.5473215873624567E-2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8.5473215873624567E-2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406.09339091764127</v>
      </c>
      <c r="D26" s="27">
        <f t="shared" si="7"/>
        <v>703.78292688728141</v>
      </c>
      <c r="E26" s="27">
        <f t="shared" si="7"/>
        <v>681.34680755431236</v>
      </c>
      <c r="F26" s="27">
        <f t="shared" si="7"/>
        <v>398.1849951285887</v>
      </c>
      <c r="G26" s="27">
        <f t="shared" si="7"/>
        <v>199.62773824459077</v>
      </c>
      <c r="H26" s="27">
        <f t="shared" si="7"/>
        <v>158.62691919648154</v>
      </c>
      <c r="I26" s="27">
        <f t="shared" si="7"/>
        <v>138.13198729768789</v>
      </c>
      <c r="J26" s="27">
        <f t="shared" si="7"/>
        <v>408.67640310631566</v>
      </c>
      <c r="K26" s="27">
        <f t="shared" si="7"/>
        <v>339.87939425346053</v>
      </c>
      <c r="L26" s="27">
        <f t="shared" si="7"/>
        <v>620.03891452790845</v>
      </c>
      <c r="M26" s="27">
        <f t="shared" si="7"/>
        <v>381.95549032559558</v>
      </c>
      <c r="N26" s="27">
        <f t="shared" si="7"/>
        <v>454.48262785983889</v>
      </c>
      <c r="O26" s="27">
        <f t="shared" si="7"/>
        <v>336.30940418933881</v>
      </c>
      <c r="P26" s="27">
        <f t="shared" si="7"/>
        <v>600.73098416121684</v>
      </c>
      <c r="Q26" s="27">
        <f t="shared" si="7"/>
        <v>572.43767651472342</v>
      </c>
      <c r="R26" s="27">
        <f t="shared" si="7"/>
        <v>542.07449140741141</v>
      </c>
      <c r="S26" s="27">
        <f t="shared" si="7"/>
        <v>395.29156455234175</v>
      </c>
      <c r="T26" s="27">
        <f t="shared" si="7"/>
        <v>275.26852850206518</v>
      </c>
      <c r="U26" s="27">
        <f t="shared" si="7"/>
        <v>173.33641768451605</v>
      </c>
      <c r="V26" s="27">
        <f t="shared" si="7"/>
        <v>411.42716322729513</v>
      </c>
      <c r="W26" s="27">
        <f t="shared" si="7"/>
        <v>286.91584227429956</v>
      </c>
      <c r="X26" s="27">
        <f t="shared" si="7"/>
        <v>480.14495239579242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58.924842874547849</v>
      </c>
      <c r="K27" s="19">
        <f t="shared" si="8"/>
        <v>0</v>
      </c>
      <c r="L27" s="19">
        <f t="shared" si="8"/>
        <v>34.238573436544549</v>
      </c>
      <c r="M27" s="19">
        <f t="shared" si="8"/>
        <v>1.8274064102174916</v>
      </c>
      <c r="N27" s="19">
        <f t="shared" si="8"/>
        <v>0</v>
      </c>
      <c r="O27" s="19">
        <f t="shared" si="8"/>
        <v>3.3452101187539944</v>
      </c>
      <c r="P27" s="19">
        <f t="shared" si="8"/>
        <v>8.6492466034444941</v>
      </c>
      <c r="Q27" s="19">
        <f t="shared" si="8"/>
        <v>10.061317005705927</v>
      </c>
      <c r="R27" s="19">
        <f t="shared" si="8"/>
        <v>15.58310366199837</v>
      </c>
      <c r="S27" s="19">
        <f t="shared" si="8"/>
        <v>13.851479107465147</v>
      </c>
      <c r="T27" s="19">
        <f t="shared" si="8"/>
        <v>7.7092127442752112</v>
      </c>
      <c r="U27" s="19">
        <f t="shared" si="8"/>
        <v>7.6536966897861483</v>
      </c>
      <c r="V27" s="19">
        <f t="shared" si="8"/>
        <v>22.587750727544904</v>
      </c>
      <c r="W27" s="19">
        <f t="shared" si="8"/>
        <v>22.533565413831692</v>
      </c>
      <c r="X27" s="19">
        <f t="shared" si="8"/>
        <v>36.047558525817841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58.924842874547849</v>
      </c>
      <c r="K29" s="8">
        <v>0</v>
      </c>
      <c r="L29" s="8">
        <v>34.238573436544549</v>
      </c>
      <c r="M29" s="8">
        <v>1.8274064102174916</v>
      </c>
      <c r="N29" s="8">
        <v>0</v>
      </c>
      <c r="O29" s="8">
        <v>3.3452101187539944</v>
      </c>
      <c r="P29" s="8">
        <v>8.6492466034444941</v>
      </c>
      <c r="Q29" s="8">
        <v>10.061317005705927</v>
      </c>
      <c r="R29" s="8">
        <v>15.58310366199837</v>
      </c>
      <c r="S29" s="8">
        <v>13.851479107465147</v>
      </c>
      <c r="T29" s="8">
        <v>7.7092127442752112</v>
      </c>
      <c r="U29" s="8">
        <v>7.6536966897861483</v>
      </c>
      <c r="V29" s="8">
        <v>22.587750727544904</v>
      </c>
      <c r="W29" s="8">
        <v>22.533565413831692</v>
      </c>
      <c r="X29" s="8">
        <v>36.047558525817841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406.09339091764127</v>
      </c>
      <c r="D33" s="19">
        <f t="shared" si="9"/>
        <v>703.78292688728141</v>
      </c>
      <c r="E33" s="19">
        <f t="shared" si="9"/>
        <v>681.34680755431236</v>
      </c>
      <c r="F33" s="19">
        <f t="shared" si="9"/>
        <v>398.1849951285887</v>
      </c>
      <c r="G33" s="19">
        <f t="shared" si="9"/>
        <v>199.62773824459077</v>
      </c>
      <c r="H33" s="19">
        <f t="shared" si="9"/>
        <v>158.62691919648154</v>
      </c>
      <c r="I33" s="19">
        <f t="shared" si="9"/>
        <v>138.13198729768789</v>
      </c>
      <c r="J33" s="19">
        <f t="shared" si="9"/>
        <v>349.75156023176783</v>
      </c>
      <c r="K33" s="19">
        <f t="shared" si="9"/>
        <v>339.87939425346053</v>
      </c>
      <c r="L33" s="19">
        <f t="shared" si="9"/>
        <v>585.80034109136386</v>
      </c>
      <c r="M33" s="19">
        <f t="shared" si="9"/>
        <v>380.12808391537811</v>
      </c>
      <c r="N33" s="19">
        <f t="shared" si="9"/>
        <v>454.48262785983889</v>
      </c>
      <c r="O33" s="19">
        <f t="shared" si="9"/>
        <v>332.96419407058482</v>
      </c>
      <c r="P33" s="19">
        <f t="shared" si="9"/>
        <v>592.08173755777239</v>
      </c>
      <c r="Q33" s="19">
        <f t="shared" si="9"/>
        <v>562.37635950901745</v>
      </c>
      <c r="R33" s="19">
        <f t="shared" si="9"/>
        <v>526.49138774541302</v>
      </c>
      <c r="S33" s="19">
        <f t="shared" si="9"/>
        <v>381.44008544487662</v>
      </c>
      <c r="T33" s="19">
        <f t="shared" si="9"/>
        <v>267.55931575778999</v>
      </c>
      <c r="U33" s="19">
        <f t="shared" si="9"/>
        <v>165.68272099472989</v>
      </c>
      <c r="V33" s="19">
        <f t="shared" si="9"/>
        <v>388.83941249975021</v>
      </c>
      <c r="W33" s="19">
        <f t="shared" si="9"/>
        <v>264.38227686046787</v>
      </c>
      <c r="X33" s="19">
        <f t="shared" si="9"/>
        <v>444.09739386997455</v>
      </c>
    </row>
    <row r="34" spans="1:24" ht="11.25" customHeight="1" x14ac:dyDescent="0.2">
      <c r="A34" s="28" t="s">
        <v>54</v>
      </c>
      <c r="B34" s="7" t="s">
        <v>55</v>
      </c>
      <c r="C34" s="8">
        <v>75.482857837134006</v>
      </c>
      <c r="D34" s="8">
        <v>246.99449300562</v>
      </c>
      <c r="E34" s="8">
        <v>458.88490177048345</v>
      </c>
      <c r="F34" s="8">
        <v>322.38227670859067</v>
      </c>
      <c r="G34" s="8">
        <v>110.21748907404253</v>
      </c>
      <c r="H34" s="8">
        <v>43.757221053919736</v>
      </c>
      <c r="I34" s="8">
        <v>0</v>
      </c>
      <c r="J34" s="8">
        <v>191.14000241469247</v>
      </c>
      <c r="K34" s="8">
        <v>197.40826197218649</v>
      </c>
      <c r="L34" s="8">
        <v>335.80168232829283</v>
      </c>
      <c r="M34" s="8">
        <v>205.86971661880483</v>
      </c>
      <c r="N34" s="8">
        <v>266.53368138881456</v>
      </c>
      <c r="O34" s="8">
        <v>192.80530433932105</v>
      </c>
      <c r="P34" s="8">
        <v>395.28805555307412</v>
      </c>
      <c r="Q34" s="8">
        <v>353.65547643894877</v>
      </c>
      <c r="R34" s="8">
        <v>428.66843414628227</v>
      </c>
      <c r="S34" s="8">
        <v>296.35980501633776</v>
      </c>
      <c r="T34" s="8">
        <v>204.22715391549659</v>
      </c>
      <c r="U34" s="8">
        <v>133.66711782889081</v>
      </c>
      <c r="V34" s="8">
        <v>338.73981610216839</v>
      </c>
      <c r="W34" s="8">
        <v>231.49235382893553</v>
      </c>
      <c r="X34" s="8">
        <v>394.66967177260142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1.6235165024442308</v>
      </c>
      <c r="E36" s="8">
        <v>0</v>
      </c>
      <c r="F36" s="8">
        <v>0</v>
      </c>
      <c r="G36" s="8">
        <v>0</v>
      </c>
      <c r="H36" s="8">
        <v>1.62492694698863</v>
      </c>
      <c r="I36" s="8">
        <v>2.7777350066076503</v>
      </c>
      <c r="J36" s="8">
        <v>108.34713152291873</v>
      </c>
      <c r="K36" s="8">
        <v>111.0000806966743</v>
      </c>
      <c r="L36" s="8">
        <v>207.89943789450919</v>
      </c>
      <c r="M36" s="8">
        <v>145.65222081141883</v>
      </c>
      <c r="N36" s="8">
        <v>164.28977044099361</v>
      </c>
      <c r="O36" s="8">
        <v>127.05107613462098</v>
      </c>
      <c r="P36" s="8">
        <v>182.66220131430023</v>
      </c>
      <c r="Q36" s="8">
        <v>203.7842921746971</v>
      </c>
      <c r="R36" s="8">
        <v>90.144899871503782</v>
      </c>
      <c r="S36" s="8">
        <v>80.470953445642934</v>
      </c>
      <c r="T36" s="8">
        <v>51.361166002136407</v>
      </c>
      <c r="U36" s="8">
        <v>26.074000438856654</v>
      </c>
      <c r="V36" s="8">
        <v>35.364219798980557</v>
      </c>
      <c r="W36" s="8">
        <v>25.528881203034402</v>
      </c>
      <c r="X36" s="8">
        <v>44.140036688842471</v>
      </c>
    </row>
    <row r="37" spans="1:24" ht="11.25" customHeight="1" x14ac:dyDescent="0.2">
      <c r="A37" s="28" t="s">
        <v>60</v>
      </c>
      <c r="B37" s="7" t="s">
        <v>61</v>
      </c>
      <c r="C37" s="8">
        <v>1.8061789832795536</v>
      </c>
      <c r="D37" s="8">
        <v>4.9250053925940813</v>
      </c>
      <c r="E37" s="8">
        <v>3.3726669890065515</v>
      </c>
      <c r="F37" s="8">
        <v>3.2747082243234589</v>
      </c>
      <c r="G37" s="8">
        <v>1.5412913869831437</v>
      </c>
      <c r="H37" s="8">
        <v>3.1732236607232367</v>
      </c>
      <c r="I37" s="8">
        <v>2.704325261696114</v>
      </c>
      <c r="J37" s="8">
        <v>0</v>
      </c>
      <c r="K37" s="8">
        <v>0</v>
      </c>
      <c r="L37" s="8">
        <v>2.5006216866162063</v>
      </c>
      <c r="M37" s="8">
        <v>8.6770004392013469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0.19185644533520582</v>
      </c>
      <c r="U37" s="8">
        <v>5.1860541201581539E-2</v>
      </c>
      <c r="V37" s="8">
        <v>0.3307866520769559</v>
      </c>
      <c r="W37" s="8">
        <v>0.17759003375133717</v>
      </c>
      <c r="X37" s="8">
        <v>0.80019155417857935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15.568758299221324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3.8379403086211461</v>
      </c>
      <c r="D42" s="8">
        <v>0</v>
      </c>
      <c r="E42" s="8">
        <v>0</v>
      </c>
      <c r="F42" s="8">
        <v>1.7396732938556878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17.047939273521148</v>
      </c>
      <c r="D43" s="8">
        <v>8.6258175985428132</v>
      </c>
      <c r="E43" s="8">
        <v>23.060343530494215</v>
      </c>
      <c r="F43" s="8">
        <v>12.050148690552138</v>
      </c>
      <c r="G43" s="8">
        <v>6.4869575024694033</v>
      </c>
      <c r="H43" s="8">
        <v>5.0930788751028944</v>
      </c>
      <c r="I43" s="8">
        <v>15.94988178507958</v>
      </c>
      <c r="J43" s="8">
        <v>14.876167284144968</v>
      </c>
      <c r="K43" s="8">
        <v>9.0301058994869496</v>
      </c>
      <c r="L43" s="8">
        <v>2.6527228097783002</v>
      </c>
      <c r="M43" s="8">
        <v>3.7127081982094894</v>
      </c>
      <c r="N43" s="8">
        <v>3.9923619702544948</v>
      </c>
      <c r="O43" s="8">
        <v>1.6783277747204566</v>
      </c>
      <c r="P43" s="8">
        <v>8.580893752311388</v>
      </c>
      <c r="Q43" s="8">
        <v>2.5040742892480443</v>
      </c>
      <c r="R43" s="8">
        <v>5.1673068829403377</v>
      </c>
      <c r="S43" s="8">
        <v>4.6093269828959356</v>
      </c>
      <c r="T43" s="8">
        <v>3.6047959824122686</v>
      </c>
      <c r="U43" s="8">
        <v>1.8312884594858205</v>
      </c>
      <c r="V43" s="8">
        <v>2.9807758357577887</v>
      </c>
      <c r="W43" s="8">
        <v>2.1934300376624796</v>
      </c>
      <c r="X43" s="8">
        <v>3.0728185190399406</v>
      </c>
    </row>
    <row r="44" spans="1:24" ht="11.25" customHeight="1" x14ac:dyDescent="0.2">
      <c r="A44" s="28" t="s">
        <v>74</v>
      </c>
      <c r="B44" s="7" t="s">
        <v>75</v>
      </c>
      <c r="C44" s="8">
        <v>307.91847451508545</v>
      </c>
      <c r="D44" s="8">
        <v>433.73562208323284</v>
      </c>
      <c r="E44" s="8">
        <v>97.911735074086238</v>
      </c>
      <c r="F44" s="8">
        <v>50.880314332466988</v>
      </c>
      <c r="G44" s="8">
        <v>39.960995715836091</v>
      </c>
      <c r="H44" s="8">
        <v>15.055768462874772</v>
      </c>
      <c r="I44" s="8">
        <v>37.173083994766991</v>
      </c>
      <c r="J44" s="8">
        <v>19.079661555842069</v>
      </c>
      <c r="K44" s="8">
        <v>5.9363078689777211</v>
      </c>
      <c r="L44" s="8">
        <v>23.487760678169135</v>
      </c>
      <c r="M44" s="8">
        <v>12.46775653058495</v>
      </c>
      <c r="N44" s="8">
        <v>19.666814059776225</v>
      </c>
      <c r="O44" s="8">
        <v>11.429485821922283</v>
      </c>
      <c r="P44" s="8">
        <v>5.550586938086723</v>
      </c>
      <c r="Q44" s="8">
        <v>2.4325166061236128</v>
      </c>
      <c r="R44" s="8">
        <v>2.5107468446867043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0.55031211802291002</v>
      </c>
      <c r="U45" s="8">
        <v>0.30053375975834962</v>
      </c>
      <c r="V45" s="8">
        <v>5.3981183717907326</v>
      </c>
      <c r="W45" s="8">
        <v>0.38274959663248631</v>
      </c>
      <c r="X45" s="8">
        <v>0.57327109428387457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7.8784723048473762</v>
      </c>
      <c r="E50" s="8">
        <v>82.548401891020617</v>
      </c>
      <c r="F50" s="8">
        <v>7.8578738787998201</v>
      </c>
      <c r="G50" s="8">
        <v>41.421004565259572</v>
      </c>
      <c r="H50" s="8">
        <v>89.922700196872285</v>
      </c>
      <c r="I50" s="8">
        <v>79.526961249537536</v>
      </c>
      <c r="J50" s="8">
        <v>16.308597454169586</v>
      </c>
      <c r="K50" s="8">
        <v>16.504637816135045</v>
      </c>
      <c r="L50" s="8">
        <v>13.458115693998096</v>
      </c>
      <c r="M50" s="8">
        <v>3.7486813171586952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7.6240312943866018</v>
      </c>
      <c r="U50" s="8">
        <v>3.75791996653669</v>
      </c>
      <c r="V50" s="8">
        <v>6.0256957389757408</v>
      </c>
      <c r="W50" s="8">
        <v>4.6072721604516058</v>
      </c>
      <c r="X50" s="8">
        <v>0.84140424102828981</v>
      </c>
    </row>
    <row r="51" spans="1:24" ht="11.25" customHeight="1" x14ac:dyDescent="0.2">
      <c r="A51" s="25" t="s">
        <v>88</v>
      </c>
      <c r="B51" s="26" t="s">
        <v>89</v>
      </c>
      <c r="C51" s="27">
        <v>1794.2046131256063</v>
      </c>
      <c r="D51" s="27">
        <v>1881.2937592748917</v>
      </c>
      <c r="E51" s="27">
        <v>2199.8564760405052</v>
      </c>
      <c r="F51" s="27">
        <v>2716.7570239909587</v>
      </c>
      <c r="G51" s="27">
        <v>1852.0994351584468</v>
      </c>
      <c r="H51" s="27">
        <v>1911.6162896759301</v>
      </c>
      <c r="I51" s="27">
        <v>1370.0040063665526</v>
      </c>
      <c r="J51" s="27">
        <v>1250.0288204564533</v>
      </c>
      <c r="K51" s="27">
        <v>1701.7780577147964</v>
      </c>
      <c r="L51" s="27">
        <v>2248.4306703322618</v>
      </c>
      <c r="M51" s="27">
        <v>1557.1101959985747</v>
      </c>
      <c r="N51" s="27">
        <v>1862.29472354119</v>
      </c>
      <c r="O51" s="27">
        <v>1318.0661062316697</v>
      </c>
      <c r="P51" s="27">
        <v>1766.926822689521</v>
      </c>
      <c r="Q51" s="27">
        <v>1470.4814154617477</v>
      </c>
      <c r="R51" s="27">
        <v>1126.0315948238836</v>
      </c>
      <c r="S51" s="27">
        <v>898.3102247730319</v>
      </c>
      <c r="T51" s="27">
        <v>604.16929005010809</v>
      </c>
      <c r="U51" s="27">
        <v>297.82172164461656</v>
      </c>
      <c r="V51" s="27">
        <v>415.10128552513743</v>
      </c>
      <c r="W51" s="27">
        <v>419.34835562189613</v>
      </c>
      <c r="X51" s="27">
        <v>894.55911858043999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67.555480367394082</v>
      </c>
      <c r="D52" s="27">
        <f t="shared" si="10"/>
        <v>154.23632949062375</v>
      </c>
      <c r="E52" s="27">
        <f t="shared" si="10"/>
        <v>226.85145656454162</v>
      </c>
      <c r="F52" s="27">
        <f t="shared" si="10"/>
        <v>161.6123431331475</v>
      </c>
      <c r="G52" s="27">
        <f t="shared" si="10"/>
        <v>169.92856923888502</v>
      </c>
      <c r="H52" s="27">
        <f t="shared" si="10"/>
        <v>155.86648340732458</v>
      </c>
      <c r="I52" s="27">
        <f t="shared" si="10"/>
        <v>101.42077661456351</v>
      </c>
      <c r="J52" s="27">
        <f t="shared" si="10"/>
        <v>81.426667433343297</v>
      </c>
      <c r="K52" s="27">
        <f t="shared" si="10"/>
        <v>72.927492677132065</v>
      </c>
      <c r="L52" s="27">
        <f t="shared" si="10"/>
        <v>68.559338620563096</v>
      </c>
      <c r="M52" s="27">
        <f t="shared" si="10"/>
        <v>63.372536670379105</v>
      </c>
      <c r="N52" s="27">
        <f t="shared" si="10"/>
        <v>66.333058645364247</v>
      </c>
      <c r="O52" s="27">
        <f t="shared" si="10"/>
        <v>50.318779590882322</v>
      </c>
      <c r="P52" s="27">
        <f t="shared" si="10"/>
        <v>108.19665579044094</v>
      </c>
      <c r="Q52" s="27">
        <f t="shared" si="10"/>
        <v>90.852469460958503</v>
      </c>
      <c r="R52" s="27">
        <f t="shared" si="10"/>
        <v>85.386754095761958</v>
      </c>
      <c r="S52" s="27">
        <f t="shared" si="10"/>
        <v>68.204443514733995</v>
      </c>
      <c r="T52" s="27">
        <f t="shared" si="10"/>
        <v>37.171854441356373</v>
      </c>
      <c r="U52" s="27">
        <f t="shared" si="10"/>
        <v>24.647594550392604</v>
      </c>
      <c r="V52" s="27">
        <f t="shared" si="10"/>
        <v>32.926140110771215</v>
      </c>
      <c r="W52" s="27">
        <f t="shared" si="10"/>
        <v>0.41219431165511838</v>
      </c>
      <c r="X52" s="27">
        <f t="shared" si="10"/>
        <v>4.2093956102021908</v>
      </c>
    </row>
    <row r="53" spans="1:24" ht="11.25" customHeight="1" x14ac:dyDescent="0.2">
      <c r="A53" s="29" t="s">
        <v>116</v>
      </c>
      <c r="B53" s="7" t="s">
        <v>117</v>
      </c>
      <c r="C53" s="8">
        <v>67.555480367394082</v>
      </c>
      <c r="D53" s="8">
        <v>154.23632949062375</v>
      </c>
      <c r="E53" s="8">
        <v>226.85145656454162</v>
      </c>
      <c r="F53" s="8">
        <v>161.6123431331475</v>
      </c>
      <c r="G53" s="8">
        <v>169.92856923888502</v>
      </c>
      <c r="H53" s="8">
        <v>155.86648340732458</v>
      </c>
      <c r="I53" s="8">
        <v>101.42077661456351</v>
      </c>
      <c r="J53" s="8">
        <v>81.426667433343297</v>
      </c>
      <c r="K53" s="8">
        <v>72.927492677132065</v>
      </c>
      <c r="L53" s="8">
        <v>68.559338620563096</v>
      </c>
      <c r="M53" s="8">
        <v>63.372536670379105</v>
      </c>
      <c r="N53" s="8">
        <v>66.333058645364247</v>
      </c>
      <c r="O53" s="8">
        <v>50.318779590882322</v>
      </c>
      <c r="P53" s="8">
        <v>108.03005610459192</v>
      </c>
      <c r="Q53" s="8">
        <v>90.852469460958503</v>
      </c>
      <c r="R53" s="8">
        <v>85.386754095761958</v>
      </c>
      <c r="S53" s="8">
        <v>68.204443514733995</v>
      </c>
      <c r="T53" s="8">
        <v>37.171854441356373</v>
      </c>
      <c r="U53" s="8">
        <v>24.647594550392604</v>
      </c>
      <c r="V53" s="8">
        <v>32.926140110771215</v>
      </c>
      <c r="W53" s="8">
        <v>0.41219431165511838</v>
      </c>
      <c r="X53" s="8">
        <v>4.2093956102021908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0.16659968584901622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2.3061326182932951</v>
      </c>
      <c r="D61" s="49">
        <f t="shared" si="11"/>
        <v>1.5571217856847621</v>
      </c>
      <c r="E61" s="49">
        <f t="shared" si="11"/>
        <v>1.3534470605740661</v>
      </c>
      <c r="F61" s="49">
        <f t="shared" si="11"/>
        <v>2.8671869894691695</v>
      </c>
      <c r="G61" s="49">
        <f t="shared" si="11"/>
        <v>1.799308099869906</v>
      </c>
      <c r="H61" s="49">
        <f t="shared" si="11"/>
        <v>0.23564660957988121</v>
      </c>
      <c r="I61" s="49">
        <f t="shared" si="11"/>
        <v>0</v>
      </c>
      <c r="J61" s="49">
        <f t="shared" si="11"/>
        <v>1.1838926049488496</v>
      </c>
      <c r="K61" s="49">
        <f t="shared" si="11"/>
        <v>0.62531833351975641</v>
      </c>
      <c r="L61" s="49">
        <f t="shared" si="11"/>
        <v>1.019584012952691</v>
      </c>
      <c r="M61" s="49">
        <f t="shared" si="11"/>
        <v>5.6840515447238076</v>
      </c>
      <c r="N61" s="49">
        <f t="shared" si="11"/>
        <v>6.0623031793154665</v>
      </c>
      <c r="O61" s="49">
        <f t="shared" si="11"/>
        <v>4.2870511640482061</v>
      </c>
      <c r="P61" s="49">
        <f t="shared" si="11"/>
        <v>14.009429960875853</v>
      </c>
      <c r="Q61" s="49">
        <f t="shared" si="11"/>
        <v>11.076992791165019</v>
      </c>
      <c r="R61" s="49">
        <f t="shared" si="11"/>
        <v>16.634898629758375</v>
      </c>
      <c r="S61" s="49">
        <f t="shared" si="11"/>
        <v>14.559379401503287</v>
      </c>
      <c r="T61" s="49">
        <f t="shared" si="11"/>
        <v>9.2604703433501783</v>
      </c>
      <c r="U61" s="49">
        <f t="shared" si="11"/>
        <v>3.9298860670379097</v>
      </c>
      <c r="V61" s="49">
        <f t="shared" si="11"/>
        <v>5.8974972105788934</v>
      </c>
      <c r="W61" s="49">
        <f t="shared" si="11"/>
        <v>5.428049248881317</v>
      </c>
      <c r="X61" s="49">
        <f t="shared" si="11"/>
        <v>9.285156088591938</v>
      </c>
    </row>
    <row r="62" spans="1:24" ht="11.25" customHeight="1" x14ac:dyDescent="0.2">
      <c r="A62" s="50" t="s">
        <v>92</v>
      </c>
      <c r="B62" s="51" t="s">
        <v>93</v>
      </c>
      <c r="C62" s="52">
        <v>2.3061326182932951</v>
      </c>
      <c r="D62" s="52">
        <v>1.5571217856847621</v>
      </c>
      <c r="E62" s="52">
        <v>1.3534470605740661</v>
      </c>
      <c r="F62" s="52">
        <v>2.8671869894691695</v>
      </c>
      <c r="G62" s="52">
        <v>1.799308099869906</v>
      </c>
      <c r="H62" s="52">
        <v>0.23564660957988121</v>
      </c>
      <c r="I62" s="52">
        <v>0</v>
      </c>
      <c r="J62" s="52">
        <v>1.1838926049488496</v>
      </c>
      <c r="K62" s="52">
        <v>0.62531833351975641</v>
      </c>
      <c r="L62" s="52">
        <v>0.92908255617008473</v>
      </c>
      <c r="M62" s="52">
        <v>4.6411394990169637</v>
      </c>
      <c r="N62" s="52">
        <v>3.8896487204294941</v>
      </c>
      <c r="O62" s="52">
        <v>3.362794236599119</v>
      </c>
      <c r="P62" s="52">
        <v>10.678192154906306</v>
      </c>
      <c r="Q62" s="52">
        <v>7.2754860017361151</v>
      </c>
      <c r="R62" s="52">
        <v>15.299127538207918</v>
      </c>
      <c r="S62" s="52">
        <v>13.924751569010798</v>
      </c>
      <c r="T62" s="52">
        <v>8.7394920919181587</v>
      </c>
      <c r="U62" s="52">
        <v>3.7507869762063062</v>
      </c>
      <c r="V62" s="52">
        <v>5.7842474680123415</v>
      </c>
      <c r="W62" s="52">
        <v>5.2351218247033433</v>
      </c>
      <c r="X62" s="52">
        <v>9.1585263995654582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9.0501456782606321E-2</v>
      </c>
      <c r="M64" s="52">
        <v>1.0429120457068435</v>
      </c>
      <c r="N64" s="52">
        <v>2.1726544588859724</v>
      </c>
      <c r="O64" s="52">
        <v>0.92425692744908738</v>
      </c>
      <c r="P64" s="52">
        <v>2.9680744619965109</v>
      </c>
      <c r="Q64" s="52">
        <v>3.8015067894289039</v>
      </c>
      <c r="R64" s="52">
        <v>1.3357710915504588</v>
      </c>
      <c r="S64" s="52">
        <v>0.63462783249248989</v>
      </c>
      <c r="T64" s="52">
        <v>0.52097825143201937</v>
      </c>
      <c r="U64" s="52">
        <v>0.1790990908316035</v>
      </c>
      <c r="V64" s="52">
        <v>0.11324974256655168</v>
      </c>
      <c r="W64" s="52">
        <v>0.19292742417797387</v>
      </c>
      <c r="X64" s="52">
        <v>0.12662968902647953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0.36316334397303529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1748.1078258629175</v>
      </c>
      <c r="D2" s="21">
        <f t="shared" ref="D2:X2" si="0">SUM(D3,D17,D22,D25,D26,D51,D52)</f>
        <v>2605.3005355135515</v>
      </c>
      <c r="E2" s="21">
        <f t="shared" si="0"/>
        <v>2769.3535417604867</v>
      </c>
      <c r="F2" s="21">
        <f t="shared" si="0"/>
        <v>3086.4010953503375</v>
      </c>
      <c r="G2" s="21">
        <f t="shared" si="0"/>
        <v>2406.6583463483089</v>
      </c>
      <c r="H2" s="21">
        <f t="shared" si="0"/>
        <v>2207.0748823790104</v>
      </c>
      <c r="I2" s="21">
        <f t="shared" si="0"/>
        <v>2185.4411893126003</v>
      </c>
      <c r="J2" s="21">
        <f t="shared" si="0"/>
        <v>2214.7821385885491</v>
      </c>
      <c r="K2" s="21">
        <f t="shared" si="0"/>
        <v>2619.4276292207073</v>
      </c>
      <c r="L2" s="21">
        <f t="shared" si="0"/>
        <v>617.42854481387906</v>
      </c>
      <c r="M2" s="21">
        <f t="shared" si="0"/>
        <v>1660.3893326522029</v>
      </c>
      <c r="N2" s="21">
        <f t="shared" si="0"/>
        <v>1571.2396739553631</v>
      </c>
      <c r="O2" s="21">
        <f t="shared" si="0"/>
        <v>1713.2553090720503</v>
      </c>
      <c r="P2" s="21">
        <f t="shared" si="0"/>
        <v>238.58523084504588</v>
      </c>
      <c r="Q2" s="21">
        <f t="shared" si="0"/>
        <v>567.94022744439496</v>
      </c>
      <c r="R2" s="21">
        <f t="shared" si="0"/>
        <v>386.18056305863752</v>
      </c>
      <c r="S2" s="21">
        <f t="shared" si="0"/>
        <v>485.59417691697433</v>
      </c>
      <c r="T2" s="21">
        <f t="shared" si="0"/>
        <v>1222.3426139323415</v>
      </c>
      <c r="U2" s="21">
        <f t="shared" si="0"/>
        <v>1822.2235332584544</v>
      </c>
      <c r="V2" s="21">
        <f t="shared" si="0"/>
        <v>1674.3369692307242</v>
      </c>
      <c r="W2" s="21">
        <f t="shared" si="0"/>
        <v>1861.3826921532586</v>
      </c>
      <c r="X2" s="21">
        <f t="shared" si="0"/>
        <v>1536.7400531232397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224.22042868592297</v>
      </c>
      <c r="D3" s="24">
        <f t="shared" ref="D3:W3" si="2">SUM(D4,D8,D11)</f>
        <v>295.06785725631869</v>
      </c>
      <c r="E3" s="24">
        <f t="shared" si="2"/>
        <v>293.65653759782936</v>
      </c>
      <c r="F3" s="24">
        <f t="shared" si="2"/>
        <v>297.39371676572364</v>
      </c>
      <c r="G3" s="24">
        <f t="shared" si="2"/>
        <v>274.16283292920798</v>
      </c>
      <c r="H3" s="24">
        <f t="shared" si="2"/>
        <v>269.4328524835588</v>
      </c>
      <c r="I3" s="24">
        <f t="shared" si="2"/>
        <v>279.72386849219174</v>
      </c>
      <c r="J3" s="24">
        <f t="shared" si="2"/>
        <v>236.34509319060055</v>
      </c>
      <c r="K3" s="24">
        <f t="shared" si="2"/>
        <v>264.34343738613831</v>
      </c>
      <c r="L3" s="24">
        <f t="shared" si="2"/>
        <v>81.222056379438371</v>
      </c>
      <c r="M3" s="24">
        <f t="shared" si="2"/>
        <v>215.38451119443857</v>
      </c>
      <c r="N3" s="24">
        <f t="shared" si="2"/>
        <v>183.26317398686265</v>
      </c>
      <c r="O3" s="24">
        <f t="shared" si="2"/>
        <v>243.01200886976363</v>
      </c>
      <c r="P3" s="24">
        <f t="shared" si="2"/>
        <v>29.926789275904618</v>
      </c>
      <c r="Q3" s="24">
        <f t="shared" si="2"/>
        <v>64.413912362649711</v>
      </c>
      <c r="R3" s="24">
        <f t="shared" si="2"/>
        <v>52.472119021974535</v>
      </c>
      <c r="S3" s="24">
        <f t="shared" si="2"/>
        <v>31.166674707969985</v>
      </c>
      <c r="T3" s="24">
        <f t="shared" si="2"/>
        <v>71.997185101527364</v>
      </c>
      <c r="U3" s="24">
        <f t="shared" si="2"/>
        <v>108.72942758251392</v>
      </c>
      <c r="V3" s="24">
        <f t="shared" si="2"/>
        <v>63.12758521633171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0.94899100811781023</v>
      </c>
      <c r="D4" s="19">
        <f t="shared" ref="D4:W4" si="5">SUM(D5:D7)</f>
        <v>7.4270929824098779</v>
      </c>
      <c r="E4" s="19">
        <f t="shared" si="5"/>
        <v>0</v>
      </c>
      <c r="F4" s="19">
        <f t="shared" si="5"/>
        <v>0</v>
      </c>
      <c r="G4" s="19">
        <f t="shared" si="5"/>
        <v>45.720234750010015</v>
      </c>
      <c r="H4" s="19">
        <f t="shared" si="5"/>
        <v>69.689823123667949</v>
      </c>
      <c r="I4" s="19">
        <f t="shared" si="5"/>
        <v>75.77824441721009</v>
      </c>
      <c r="J4" s="19">
        <f t="shared" si="5"/>
        <v>74.437949686805212</v>
      </c>
      <c r="K4" s="19">
        <f t="shared" si="5"/>
        <v>84.261878192875287</v>
      </c>
      <c r="L4" s="19">
        <f t="shared" si="5"/>
        <v>12.694948714216268</v>
      </c>
      <c r="M4" s="19">
        <f t="shared" si="5"/>
        <v>36.203783483619752</v>
      </c>
      <c r="N4" s="19">
        <f t="shared" si="5"/>
        <v>43.110333523035941</v>
      </c>
      <c r="O4" s="19">
        <f t="shared" si="5"/>
        <v>52.138162184442812</v>
      </c>
      <c r="P4" s="19">
        <f t="shared" si="5"/>
        <v>5.6312517765788002</v>
      </c>
      <c r="Q4" s="19">
        <f t="shared" si="5"/>
        <v>17.510079768595681</v>
      </c>
      <c r="R4" s="19">
        <f t="shared" si="5"/>
        <v>0.76329943786525589</v>
      </c>
      <c r="S4" s="19">
        <f t="shared" si="5"/>
        <v>2.9914241683783871</v>
      </c>
      <c r="T4" s="19">
        <f t="shared" si="5"/>
        <v>56.461785487601347</v>
      </c>
      <c r="U4" s="19">
        <f t="shared" si="5"/>
        <v>95.445951659123367</v>
      </c>
      <c r="V4" s="19">
        <f t="shared" si="5"/>
        <v>56.884526718983103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45.720234750010015</v>
      </c>
      <c r="H5" s="8">
        <v>69.689823123667949</v>
      </c>
      <c r="I5" s="8">
        <v>75.77824441721009</v>
      </c>
      <c r="J5" s="8">
        <v>74.437949686805212</v>
      </c>
      <c r="K5" s="8">
        <v>84.261878192875287</v>
      </c>
      <c r="L5" s="8">
        <v>12.694948714216268</v>
      </c>
      <c r="M5" s="8">
        <v>36.203783483619752</v>
      </c>
      <c r="N5" s="8">
        <v>43.110333523035941</v>
      </c>
      <c r="O5" s="8">
        <v>52.138162184442812</v>
      </c>
      <c r="P5" s="8">
        <v>5.6312517765788002</v>
      </c>
      <c r="Q5" s="8">
        <v>17.510079768595681</v>
      </c>
      <c r="R5" s="8">
        <v>0.76329943786525589</v>
      </c>
      <c r="S5" s="8">
        <v>2.9914241683783871</v>
      </c>
      <c r="T5" s="8">
        <v>56.461785487601347</v>
      </c>
      <c r="U5" s="8">
        <v>95.445951659123367</v>
      </c>
      <c r="V5" s="8">
        <v>56.884526718983103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0.94899100811781023</v>
      </c>
      <c r="D7" s="8">
        <v>7.4270929824098779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148.44851660112744</v>
      </c>
      <c r="D8" s="19">
        <f t="shared" si="7"/>
        <v>203.44233411851289</v>
      </c>
      <c r="E8" s="19">
        <f t="shared" si="7"/>
        <v>219.8285216963138</v>
      </c>
      <c r="F8" s="19">
        <f t="shared" si="7"/>
        <v>199.14799032149097</v>
      </c>
      <c r="G8" s="19">
        <f t="shared" si="7"/>
        <v>166.0331952941975</v>
      </c>
      <c r="H8" s="19">
        <f t="shared" si="7"/>
        <v>182.64869819634072</v>
      </c>
      <c r="I8" s="19">
        <f t="shared" si="7"/>
        <v>182.72730586485494</v>
      </c>
      <c r="J8" s="19">
        <f t="shared" si="7"/>
        <v>158.01602790697754</v>
      </c>
      <c r="K8" s="19">
        <f t="shared" si="7"/>
        <v>176.63464676565997</v>
      </c>
      <c r="L8" s="19">
        <f t="shared" si="7"/>
        <v>68.527107665222104</v>
      </c>
      <c r="M8" s="19">
        <f t="shared" si="7"/>
        <v>179.18072771081881</v>
      </c>
      <c r="N8" s="19">
        <f t="shared" si="7"/>
        <v>140.15284046382672</v>
      </c>
      <c r="O8" s="19">
        <f t="shared" si="7"/>
        <v>190.87384668532081</v>
      </c>
      <c r="P8" s="19">
        <f t="shared" si="7"/>
        <v>22.037855090375505</v>
      </c>
      <c r="Q8" s="19">
        <f t="shared" si="7"/>
        <v>45.330620637659337</v>
      </c>
      <c r="R8" s="19">
        <f t="shared" si="7"/>
        <v>32.109221671616652</v>
      </c>
      <c r="S8" s="19">
        <f t="shared" si="7"/>
        <v>0</v>
      </c>
      <c r="T8" s="19">
        <f t="shared" si="7"/>
        <v>5.3547674884638484E-2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25.43207592097821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148.44851660112744</v>
      </c>
      <c r="D10" s="8">
        <v>203.44233411851289</v>
      </c>
      <c r="E10" s="8">
        <v>219.8285216963138</v>
      </c>
      <c r="F10" s="8">
        <v>199.14799032149097</v>
      </c>
      <c r="G10" s="8">
        <v>166.0331952941975</v>
      </c>
      <c r="H10" s="8">
        <v>182.64869819634072</v>
      </c>
      <c r="I10" s="8">
        <v>182.72730586485494</v>
      </c>
      <c r="J10" s="8">
        <v>158.01602790697754</v>
      </c>
      <c r="K10" s="8">
        <v>176.63464676565997</v>
      </c>
      <c r="L10" s="8">
        <v>68.527107665222104</v>
      </c>
      <c r="M10" s="8">
        <v>153.74865178984061</v>
      </c>
      <c r="N10" s="8">
        <v>140.15284046382672</v>
      </c>
      <c r="O10" s="8">
        <v>190.87384668532081</v>
      </c>
      <c r="P10" s="8">
        <v>22.037855090375505</v>
      </c>
      <c r="Q10" s="8">
        <v>45.330620637659337</v>
      </c>
      <c r="R10" s="8">
        <v>32.109221671616652</v>
      </c>
      <c r="S10" s="8">
        <v>0</v>
      </c>
      <c r="T10" s="8">
        <v>5.3547674884638484E-2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74.82292107667773</v>
      </c>
      <c r="D11" s="19">
        <f t="shared" si="8"/>
        <v>84.198430155395954</v>
      </c>
      <c r="E11" s="19">
        <f t="shared" si="8"/>
        <v>73.828015901515585</v>
      </c>
      <c r="F11" s="19">
        <f t="shared" si="8"/>
        <v>98.245726444232673</v>
      </c>
      <c r="G11" s="19">
        <f t="shared" si="8"/>
        <v>62.409402885000503</v>
      </c>
      <c r="H11" s="19">
        <f t="shared" si="8"/>
        <v>17.09433116355012</v>
      </c>
      <c r="I11" s="19">
        <f t="shared" si="8"/>
        <v>21.218318210126686</v>
      </c>
      <c r="J11" s="19">
        <f t="shared" si="8"/>
        <v>3.8911155968177842</v>
      </c>
      <c r="K11" s="19">
        <f t="shared" si="8"/>
        <v>3.4469124276030567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2.2576824089503122</v>
      </c>
      <c r="Q11" s="19">
        <f t="shared" si="8"/>
        <v>1.5732119563947</v>
      </c>
      <c r="R11" s="19">
        <f t="shared" si="8"/>
        <v>19.59959791249263</v>
      </c>
      <c r="S11" s="19">
        <f t="shared" si="8"/>
        <v>28.175250539591598</v>
      </c>
      <c r="T11" s="19">
        <f t="shared" si="8"/>
        <v>15.481851939041379</v>
      </c>
      <c r="U11" s="19">
        <f t="shared" si="8"/>
        <v>13.28347592339056</v>
      </c>
      <c r="V11" s="19">
        <f t="shared" si="8"/>
        <v>6.243058497348609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74.82292107667773</v>
      </c>
      <c r="D13" s="8">
        <v>84.198430155395954</v>
      </c>
      <c r="E13" s="8">
        <v>73.828015901515585</v>
      </c>
      <c r="F13" s="8">
        <v>98.245726444232673</v>
      </c>
      <c r="G13" s="8">
        <v>62.409402885000503</v>
      </c>
      <c r="H13" s="8">
        <v>17.09433116355012</v>
      </c>
      <c r="I13" s="8">
        <v>21.218318210126686</v>
      </c>
      <c r="J13" s="8">
        <v>3.8911155968177842</v>
      </c>
      <c r="K13" s="8">
        <v>3.4469124276030567</v>
      </c>
      <c r="L13" s="8">
        <v>0</v>
      </c>
      <c r="M13" s="8">
        <v>0</v>
      </c>
      <c r="N13" s="8">
        <v>0</v>
      </c>
      <c r="O13" s="8">
        <v>0</v>
      </c>
      <c r="P13" s="8">
        <v>2.2576824089503122</v>
      </c>
      <c r="Q13" s="8">
        <v>1.5732119563947</v>
      </c>
      <c r="R13" s="8">
        <v>19.59959791249263</v>
      </c>
      <c r="S13" s="8">
        <v>28.175250539591598</v>
      </c>
      <c r="T13" s="8">
        <v>15.481851939041379</v>
      </c>
      <c r="U13" s="8">
        <v>13.28347592339056</v>
      </c>
      <c r="V13" s="8">
        <v>6.243058497348609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7.3160001171551692E-2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7.3160001171551692E-2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269.52122946406126</v>
      </c>
      <c r="D26" s="27">
        <f t="shared" si="11"/>
        <v>588.55269206937123</v>
      </c>
      <c r="E26" s="27">
        <f t="shared" si="11"/>
        <v>546.2060608524107</v>
      </c>
      <c r="F26" s="27">
        <f t="shared" si="11"/>
        <v>341.69693881984711</v>
      </c>
      <c r="G26" s="27">
        <f t="shared" si="11"/>
        <v>192.70711934807011</v>
      </c>
      <c r="H26" s="27">
        <f t="shared" si="11"/>
        <v>139.32762861042383</v>
      </c>
      <c r="I26" s="27">
        <f t="shared" si="11"/>
        <v>163.73177298430195</v>
      </c>
      <c r="J26" s="27">
        <f t="shared" si="11"/>
        <v>465.2676101918691</v>
      </c>
      <c r="K26" s="27">
        <f t="shared" si="11"/>
        <v>378.98258688410675</v>
      </c>
      <c r="L26" s="27">
        <f t="shared" si="11"/>
        <v>113.22439126145311</v>
      </c>
      <c r="M26" s="27">
        <f t="shared" si="11"/>
        <v>275.31751020746617</v>
      </c>
      <c r="N26" s="27">
        <f t="shared" si="11"/>
        <v>264.5577665146667</v>
      </c>
      <c r="O26" s="27">
        <f t="shared" si="11"/>
        <v>289.79919895080297</v>
      </c>
      <c r="P26" s="27">
        <f t="shared" si="11"/>
        <v>50.714426511845012</v>
      </c>
      <c r="Q26" s="27">
        <f t="shared" si="11"/>
        <v>135.16155036049938</v>
      </c>
      <c r="R26" s="27">
        <f t="shared" si="11"/>
        <v>103.88389210013409</v>
      </c>
      <c r="S26" s="27">
        <f t="shared" si="11"/>
        <v>132.89529707589023</v>
      </c>
      <c r="T26" s="27">
        <f t="shared" si="11"/>
        <v>348.0983287061934</v>
      </c>
      <c r="U26" s="27">
        <f t="shared" si="11"/>
        <v>604.06877581665503</v>
      </c>
      <c r="V26" s="27">
        <f t="shared" si="11"/>
        <v>778.71441631519474</v>
      </c>
      <c r="W26" s="27">
        <f t="shared" si="11"/>
        <v>763.98022099021853</v>
      </c>
      <c r="X26" s="27">
        <f t="shared" si="11"/>
        <v>540.98654062147409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67.982001516227356</v>
      </c>
      <c r="K27" s="19">
        <f t="shared" si="12"/>
        <v>0</v>
      </c>
      <c r="L27" s="19">
        <f t="shared" si="12"/>
        <v>6.3411992063762144</v>
      </c>
      <c r="M27" s="19">
        <f t="shared" si="12"/>
        <v>1.3383021960673847</v>
      </c>
      <c r="N27" s="19">
        <f t="shared" si="12"/>
        <v>0</v>
      </c>
      <c r="O27" s="19">
        <f t="shared" si="12"/>
        <v>2.9285727980926075</v>
      </c>
      <c r="P27" s="19">
        <f t="shared" si="12"/>
        <v>0.73979865760750374</v>
      </c>
      <c r="Q27" s="19">
        <f t="shared" si="12"/>
        <v>2.4111741170988612</v>
      </c>
      <c r="R27" s="19">
        <f t="shared" si="12"/>
        <v>3.0105011879161321</v>
      </c>
      <c r="S27" s="19">
        <f t="shared" si="12"/>
        <v>4.7024714974757149</v>
      </c>
      <c r="T27" s="19">
        <f t="shared" si="12"/>
        <v>9.8346895174583207</v>
      </c>
      <c r="U27" s="19">
        <f t="shared" si="12"/>
        <v>26.87331160596608</v>
      </c>
      <c r="V27" s="19">
        <f t="shared" si="12"/>
        <v>42.958854265999328</v>
      </c>
      <c r="W27" s="19">
        <f t="shared" si="12"/>
        <v>60.262263463192113</v>
      </c>
      <c r="X27" s="19">
        <f t="shared" si="12"/>
        <v>40.785408886137837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67.982001516227356</v>
      </c>
      <c r="K29" s="8">
        <v>0</v>
      </c>
      <c r="L29" s="8">
        <v>6.3411992063762144</v>
      </c>
      <c r="M29" s="8">
        <v>1.3383021960673847</v>
      </c>
      <c r="N29" s="8">
        <v>0</v>
      </c>
      <c r="O29" s="8">
        <v>2.9285727980926075</v>
      </c>
      <c r="P29" s="8">
        <v>0.73979865760750374</v>
      </c>
      <c r="Q29" s="8">
        <v>2.4111741170988612</v>
      </c>
      <c r="R29" s="8">
        <v>3.0105011879161321</v>
      </c>
      <c r="S29" s="8">
        <v>4.7024714974757149</v>
      </c>
      <c r="T29" s="8">
        <v>9.8346895174583207</v>
      </c>
      <c r="U29" s="8">
        <v>26.87331160596608</v>
      </c>
      <c r="V29" s="8">
        <v>42.958854265999328</v>
      </c>
      <c r="W29" s="8">
        <v>60.262263463192113</v>
      </c>
      <c r="X29" s="8">
        <v>40.785408886137837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269.52122946406126</v>
      </c>
      <c r="D33" s="19">
        <f t="shared" si="13"/>
        <v>588.55269206937123</v>
      </c>
      <c r="E33" s="19">
        <f t="shared" si="13"/>
        <v>546.2060608524107</v>
      </c>
      <c r="F33" s="19">
        <f t="shared" si="13"/>
        <v>341.69693881984711</v>
      </c>
      <c r="G33" s="19">
        <f t="shared" si="13"/>
        <v>192.70711934807011</v>
      </c>
      <c r="H33" s="19">
        <f t="shared" si="13"/>
        <v>139.32762861042383</v>
      </c>
      <c r="I33" s="19">
        <f t="shared" si="13"/>
        <v>163.73177298430195</v>
      </c>
      <c r="J33" s="19">
        <f t="shared" si="13"/>
        <v>397.28560867564175</v>
      </c>
      <c r="K33" s="19">
        <f t="shared" si="13"/>
        <v>378.98258688410675</v>
      </c>
      <c r="L33" s="19">
        <f t="shared" si="13"/>
        <v>106.88319205507689</v>
      </c>
      <c r="M33" s="19">
        <f t="shared" si="13"/>
        <v>273.97920801139878</v>
      </c>
      <c r="N33" s="19">
        <f t="shared" si="13"/>
        <v>264.5577665146667</v>
      </c>
      <c r="O33" s="19">
        <f t="shared" si="13"/>
        <v>286.87062615271037</v>
      </c>
      <c r="P33" s="19">
        <f t="shared" si="13"/>
        <v>49.974627854237511</v>
      </c>
      <c r="Q33" s="19">
        <f t="shared" si="13"/>
        <v>132.75037624340052</v>
      </c>
      <c r="R33" s="19">
        <f t="shared" si="13"/>
        <v>100.87339091221796</v>
      </c>
      <c r="S33" s="19">
        <f t="shared" si="13"/>
        <v>128.1928255784145</v>
      </c>
      <c r="T33" s="19">
        <f t="shared" si="13"/>
        <v>338.26363918873506</v>
      </c>
      <c r="U33" s="19">
        <f t="shared" si="13"/>
        <v>577.1954642106889</v>
      </c>
      <c r="V33" s="19">
        <f t="shared" si="13"/>
        <v>735.75556204919542</v>
      </c>
      <c r="W33" s="19">
        <f t="shared" si="13"/>
        <v>703.71795752702644</v>
      </c>
      <c r="X33" s="19">
        <f t="shared" si="13"/>
        <v>500.20113173533628</v>
      </c>
    </row>
    <row r="34" spans="1:24" ht="11.25" customHeight="1" x14ac:dyDescent="0.2">
      <c r="A34" s="28" t="s">
        <v>54</v>
      </c>
      <c r="B34" s="7" t="s">
        <v>55</v>
      </c>
      <c r="C34" s="8">
        <v>51.516455662872623</v>
      </c>
      <c r="D34" s="8">
        <v>211.41263041249479</v>
      </c>
      <c r="E34" s="8">
        <v>370.34451511305184</v>
      </c>
      <c r="F34" s="8">
        <v>278.1618552517977</v>
      </c>
      <c r="G34" s="8">
        <v>107.2727130943869</v>
      </c>
      <c r="H34" s="8">
        <v>38.61238527055972</v>
      </c>
      <c r="I34" s="8">
        <v>0</v>
      </c>
      <c r="J34" s="8">
        <v>220.5195516877657</v>
      </c>
      <c r="K34" s="8">
        <v>223.11825920653828</v>
      </c>
      <c r="L34" s="8">
        <v>62.192584204082792</v>
      </c>
      <c r="M34" s="8">
        <v>150.76881218881448</v>
      </c>
      <c r="N34" s="8">
        <v>157.56907750294508</v>
      </c>
      <c r="O34" s="8">
        <v>168.79189933408955</v>
      </c>
      <c r="P34" s="8">
        <v>33.81029426886559</v>
      </c>
      <c r="Q34" s="8">
        <v>84.752814236572263</v>
      </c>
      <c r="R34" s="8">
        <v>82.814493069607039</v>
      </c>
      <c r="S34" s="8">
        <v>100.61189316133807</v>
      </c>
      <c r="T34" s="8">
        <v>260.53382056223353</v>
      </c>
      <c r="U34" s="8">
        <v>469.32590282559698</v>
      </c>
      <c r="V34" s="8">
        <v>644.237426273658</v>
      </c>
      <c r="W34" s="8">
        <v>619.08770138926968</v>
      </c>
      <c r="X34" s="8">
        <v>446.5424177527749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1.3387731851851441</v>
      </c>
      <c r="E36" s="8">
        <v>0</v>
      </c>
      <c r="F36" s="8">
        <v>0</v>
      </c>
      <c r="G36" s="8">
        <v>0</v>
      </c>
      <c r="H36" s="8">
        <v>1.3830144077409439</v>
      </c>
      <c r="I36" s="8">
        <v>3.2189875774641616</v>
      </c>
      <c r="J36" s="8">
        <v>120.14997921503293</v>
      </c>
      <c r="K36" s="8">
        <v>120.83688139554593</v>
      </c>
      <c r="L36" s="8">
        <v>37.069822045082219</v>
      </c>
      <c r="M36" s="8">
        <v>102.68101103153512</v>
      </c>
      <c r="N36" s="8">
        <v>93.503970421129225</v>
      </c>
      <c r="O36" s="8">
        <v>107.02467470944406</v>
      </c>
      <c r="P36" s="8">
        <v>14.997495839945651</v>
      </c>
      <c r="Q36" s="8">
        <v>46.857053245507785</v>
      </c>
      <c r="R36" s="8">
        <v>16.632546093482688</v>
      </c>
      <c r="S36" s="8">
        <v>26.073279445383161</v>
      </c>
      <c r="T36" s="8">
        <v>62.621022273868697</v>
      </c>
      <c r="U36" s="8">
        <v>87.248329764078491</v>
      </c>
      <c r="V36" s="8">
        <v>63.730423403972075</v>
      </c>
      <c r="W36" s="8">
        <v>65.160591041043133</v>
      </c>
      <c r="X36" s="8">
        <v>47.796632676331328</v>
      </c>
    </row>
    <row r="37" spans="1:24" ht="11.25" customHeight="1" x14ac:dyDescent="0.2">
      <c r="A37" s="28" t="s">
        <v>60</v>
      </c>
      <c r="B37" s="7" t="s">
        <v>61</v>
      </c>
      <c r="C37" s="8">
        <v>1.2327029232531033</v>
      </c>
      <c r="D37" s="8">
        <v>4.2155123872350693</v>
      </c>
      <c r="E37" s="8">
        <v>2.7219215883161789</v>
      </c>
      <c r="F37" s="8">
        <v>2.8255241708262959</v>
      </c>
      <c r="G37" s="8">
        <v>1.5001113719767323</v>
      </c>
      <c r="H37" s="8">
        <v>2.8001260497443261</v>
      </c>
      <c r="I37" s="8">
        <v>3.2496323473011151</v>
      </c>
      <c r="J37" s="8">
        <v>0</v>
      </c>
      <c r="K37" s="8">
        <v>0</v>
      </c>
      <c r="L37" s="8">
        <v>0.46313086858031677</v>
      </c>
      <c r="M37" s="8">
        <v>6.3546065495516952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0.24475243249657624</v>
      </c>
      <c r="U37" s="8">
        <v>0.18209037282911764</v>
      </c>
      <c r="V37" s="8">
        <v>0.62911158136622058</v>
      </c>
      <c r="W37" s="8">
        <v>0.47493493398923486</v>
      </c>
      <c r="X37" s="8">
        <v>0.90536338823149287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12.564815754433466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2.6193640173566073</v>
      </c>
      <c r="D42" s="8">
        <v>0</v>
      </c>
      <c r="E42" s="8">
        <v>0</v>
      </c>
      <c r="F42" s="8">
        <v>1.5010463847189812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11.321901597726047</v>
      </c>
      <c r="D43" s="8">
        <v>7.1781394695847629</v>
      </c>
      <c r="E43" s="8">
        <v>18.038579111517038</v>
      </c>
      <c r="F43" s="8">
        <v>10.102358578333273</v>
      </c>
      <c r="G43" s="8">
        <v>6.133046945193934</v>
      </c>
      <c r="H43" s="8">
        <v>4.3679029645457081</v>
      </c>
      <c r="I43" s="8">
        <v>18.622017546277309</v>
      </c>
      <c r="J43" s="8">
        <v>16.642621527257436</v>
      </c>
      <c r="K43" s="8">
        <v>9.9109004037726418</v>
      </c>
      <c r="L43" s="8">
        <v>0.47710673790616565</v>
      </c>
      <c r="M43" s="8">
        <v>2.6399865199342787</v>
      </c>
      <c r="N43" s="8">
        <v>2.2915372063404051</v>
      </c>
      <c r="O43" s="8">
        <v>1.4261367903697797</v>
      </c>
      <c r="P43" s="8">
        <v>0.7111063247259628</v>
      </c>
      <c r="Q43" s="8">
        <v>0.58118910563274206</v>
      </c>
      <c r="R43" s="8">
        <v>0.96309633830805208</v>
      </c>
      <c r="S43" s="8">
        <v>1.5076529716932732</v>
      </c>
      <c r="T43" s="8">
        <v>4.43598438450773</v>
      </c>
      <c r="U43" s="8">
        <v>6.1892831670995871</v>
      </c>
      <c r="V43" s="8">
        <v>5.4320476922039722</v>
      </c>
      <c r="W43" s="8">
        <v>5.6497490072841794</v>
      </c>
      <c r="X43" s="8">
        <v>3.3561071040784185</v>
      </c>
    </row>
    <row r="44" spans="1:24" ht="11.25" customHeight="1" x14ac:dyDescent="0.2">
      <c r="A44" s="28" t="s">
        <v>74</v>
      </c>
      <c r="B44" s="7" t="s">
        <v>75</v>
      </c>
      <c r="C44" s="8">
        <v>202.83080526285289</v>
      </c>
      <c r="D44" s="8">
        <v>357.66413179688402</v>
      </c>
      <c r="E44" s="8">
        <v>75.915279775234509</v>
      </c>
      <c r="F44" s="8">
        <v>42.326126701947366</v>
      </c>
      <c r="G44" s="8">
        <v>37.486924174106676</v>
      </c>
      <c r="H44" s="8">
        <v>12.81432666395016</v>
      </c>
      <c r="I44" s="8">
        <v>43.078153715362113</v>
      </c>
      <c r="J44" s="8">
        <v>21.158113806449698</v>
      </c>
      <c r="K44" s="8">
        <v>6.4623820576429418</v>
      </c>
      <c r="L44" s="8">
        <v>4.1880205035427114</v>
      </c>
      <c r="M44" s="8">
        <v>8.7894426787560676</v>
      </c>
      <c r="N44" s="8">
        <v>11.193181384252002</v>
      </c>
      <c r="O44" s="8">
        <v>9.627915318807025</v>
      </c>
      <c r="P44" s="8">
        <v>0.45573142070031092</v>
      </c>
      <c r="Q44" s="8">
        <v>0.55931965568771369</v>
      </c>
      <c r="R44" s="8">
        <v>0.4632554108201839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0.70203651111706711</v>
      </c>
      <c r="U45" s="8">
        <v>1.0552204642335181</v>
      </c>
      <c r="V45" s="8">
        <v>10.266492810263843</v>
      </c>
      <c r="W45" s="8">
        <v>1.0235999767058293</v>
      </c>
      <c r="X45" s="8">
        <v>0.64861801850534728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6.7435048179874864</v>
      </c>
      <c r="E50" s="8">
        <v>66.620949509857638</v>
      </c>
      <c r="F50" s="8">
        <v>6.7800277322235143</v>
      </c>
      <c r="G50" s="8">
        <v>40.314323762405849</v>
      </c>
      <c r="H50" s="8">
        <v>79.349873253882961</v>
      </c>
      <c r="I50" s="8">
        <v>95.562981797897265</v>
      </c>
      <c r="J50" s="8">
        <v>18.815342439135964</v>
      </c>
      <c r="K50" s="8">
        <v>18.654163820606911</v>
      </c>
      <c r="L50" s="8">
        <v>2.4925276958826714</v>
      </c>
      <c r="M50" s="8">
        <v>2.7453490428071592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9.7260230245114894</v>
      </c>
      <c r="U50" s="8">
        <v>13.194637616851237</v>
      </c>
      <c r="V50" s="8">
        <v>11.460060287731338</v>
      </c>
      <c r="W50" s="8">
        <v>12.321381178734345</v>
      </c>
      <c r="X50" s="8">
        <v>0.95199279541472637</v>
      </c>
    </row>
    <row r="51" spans="1:24" ht="11.25" customHeight="1" x14ac:dyDescent="0.2">
      <c r="A51" s="25" t="s">
        <v>88</v>
      </c>
      <c r="B51" s="26" t="s">
        <v>89</v>
      </c>
      <c r="C51" s="27">
        <v>1208.2600847047881</v>
      </c>
      <c r="D51" s="27">
        <v>1589.5896798690223</v>
      </c>
      <c r="E51" s="27">
        <v>1746.4097559363706</v>
      </c>
      <c r="F51" s="27">
        <v>2307.8660830325202</v>
      </c>
      <c r="G51" s="27">
        <v>1774.3999533830304</v>
      </c>
      <c r="H51" s="27">
        <v>1660.7742064752435</v>
      </c>
      <c r="I51" s="27">
        <v>1620.1140255590942</v>
      </c>
      <c r="J51" s="27">
        <v>1419.2269220168598</v>
      </c>
      <c r="K51" s="27">
        <v>1893.6762036432372</v>
      </c>
      <c r="L51" s="27">
        <v>410.28447633150813</v>
      </c>
      <c r="M51" s="27">
        <v>1123.2763954725458</v>
      </c>
      <c r="N51" s="27">
        <v>1084.2040315661141</v>
      </c>
      <c r="O51" s="27">
        <v>1136.3923963026884</v>
      </c>
      <c r="P51" s="27">
        <v>148.68959737431416</v>
      </c>
      <c r="Q51" s="27">
        <v>346.59215555740138</v>
      </c>
      <c r="R51" s="27">
        <v>213.32867728836985</v>
      </c>
      <c r="S51" s="27">
        <v>298.37731682545501</v>
      </c>
      <c r="T51" s="27">
        <v>754.82673966169716</v>
      </c>
      <c r="U51" s="27">
        <v>1022.8838172364852</v>
      </c>
      <c r="V51" s="27">
        <v>769.87389171770997</v>
      </c>
      <c r="W51" s="27">
        <v>1096.3001262056043</v>
      </c>
      <c r="X51" s="27">
        <v>990.99086204368655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46.106083008145156</v>
      </c>
      <c r="D52" s="27">
        <f t="shared" si="14"/>
        <v>132.01714631766743</v>
      </c>
      <c r="E52" s="27">
        <f t="shared" si="14"/>
        <v>183.08118737387636</v>
      </c>
      <c r="F52" s="27">
        <f t="shared" si="14"/>
        <v>139.44435673224629</v>
      </c>
      <c r="G52" s="27">
        <f t="shared" si="14"/>
        <v>165.38844068799997</v>
      </c>
      <c r="H52" s="27">
        <f t="shared" si="14"/>
        <v>137.54019480978442</v>
      </c>
      <c r="I52" s="27">
        <f t="shared" si="14"/>
        <v>121.87152227701266</v>
      </c>
      <c r="J52" s="27">
        <f t="shared" si="14"/>
        <v>93.942513189219284</v>
      </c>
      <c r="K52" s="27">
        <f t="shared" si="14"/>
        <v>82.425401307224931</v>
      </c>
      <c r="L52" s="27">
        <f t="shared" si="14"/>
        <v>12.697620841479452</v>
      </c>
      <c r="M52" s="27">
        <f t="shared" si="14"/>
        <v>46.410915777752585</v>
      </c>
      <c r="N52" s="27">
        <f t="shared" si="14"/>
        <v>39.214701887719599</v>
      </c>
      <c r="O52" s="27">
        <f t="shared" si="14"/>
        <v>44.051704948795276</v>
      </c>
      <c r="P52" s="27">
        <f t="shared" si="14"/>
        <v>9.2544176829820728</v>
      </c>
      <c r="Q52" s="27">
        <f t="shared" si="14"/>
        <v>21.772609163844564</v>
      </c>
      <c r="R52" s="27">
        <f t="shared" si="14"/>
        <v>16.495874648159095</v>
      </c>
      <c r="S52" s="27">
        <f t="shared" si="14"/>
        <v>23.1548883076591</v>
      </c>
      <c r="T52" s="27">
        <f t="shared" si="14"/>
        <v>47.420360462923483</v>
      </c>
      <c r="U52" s="27">
        <f t="shared" si="14"/>
        <v>86.54151262280017</v>
      </c>
      <c r="V52" s="27">
        <f t="shared" si="14"/>
        <v>62.621075981487813</v>
      </c>
      <c r="W52" s="27">
        <f t="shared" si="14"/>
        <v>1.1023449574359228</v>
      </c>
      <c r="X52" s="27">
        <f t="shared" si="14"/>
        <v>4.7626504580788378</v>
      </c>
    </row>
    <row r="53" spans="1:24" ht="11.25" customHeight="1" x14ac:dyDescent="0.2">
      <c r="A53" s="29" t="s">
        <v>116</v>
      </c>
      <c r="B53" s="7" t="s">
        <v>117</v>
      </c>
      <c r="C53" s="8">
        <v>46.106083008145156</v>
      </c>
      <c r="D53" s="8">
        <v>132.01714631766743</v>
      </c>
      <c r="E53" s="8">
        <v>183.08118737387636</v>
      </c>
      <c r="F53" s="8">
        <v>139.44435673224629</v>
      </c>
      <c r="G53" s="8">
        <v>165.38844068799997</v>
      </c>
      <c r="H53" s="8">
        <v>137.54019480978442</v>
      </c>
      <c r="I53" s="8">
        <v>121.87152227701266</v>
      </c>
      <c r="J53" s="8">
        <v>93.942513189219284</v>
      </c>
      <c r="K53" s="8">
        <v>82.425401307224931</v>
      </c>
      <c r="L53" s="8">
        <v>12.697620841479452</v>
      </c>
      <c r="M53" s="8">
        <v>46.410915777752585</v>
      </c>
      <c r="N53" s="8">
        <v>39.214701887719599</v>
      </c>
      <c r="O53" s="8">
        <v>44.051704948795276</v>
      </c>
      <c r="P53" s="8">
        <v>9.2401678610496223</v>
      </c>
      <c r="Q53" s="8">
        <v>21.772609163844564</v>
      </c>
      <c r="R53" s="8">
        <v>16.495874648159095</v>
      </c>
      <c r="S53" s="8">
        <v>23.1548883076591</v>
      </c>
      <c r="T53" s="8">
        <v>47.420360462923483</v>
      </c>
      <c r="U53" s="8">
        <v>86.54151262280017</v>
      </c>
      <c r="V53" s="8">
        <v>62.621075981487813</v>
      </c>
      <c r="W53" s="8">
        <v>1.1023449574359228</v>
      </c>
      <c r="X53" s="8">
        <v>4.7626504580788378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1.4249821932450233E-2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1.5739173394752561</v>
      </c>
      <c r="D61" s="49">
        <f t="shared" si="15"/>
        <v>1.3328038555771617</v>
      </c>
      <c r="E61" s="49">
        <f t="shared" si="15"/>
        <v>1.0923037420616417</v>
      </c>
      <c r="F61" s="49">
        <f t="shared" si="15"/>
        <v>2.4739016688112763</v>
      </c>
      <c r="G61" s="49">
        <f t="shared" si="15"/>
        <v>1.7512344291937643</v>
      </c>
      <c r="H61" s="49">
        <f t="shared" si="15"/>
        <v>0.20794002584367668</v>
      </c>
      <c r="I61" s="49">
        <f t="shared" si="15"/>
        <v>0</v>
      </c>
      <c r="J61" s="49">
        <f t="shared" si="15"/>
        <v>1.365865141737141</v>
      </c>
      <c r="K61" s="49">
        <f t="shared" si="15"/>
        <v>0.70675835261909592</v>
      </c>
      <c r="L61" s="49">
        <f t="shared" si="15"/>
        <v>0.18858627200257677</v>
      </c>
      <c r="M61" s="49">
        <f t="shared" si="15"/>
        <v>4.1512827471403542</v>
      </c>
      <c r="N61" s="49">
        <f t="shared" si="15"/>
        <v>3.5643695673595408</v>
      </c>
      <c r="O61" s="49">
        <f t="shared" si="15"/>
        <v>3.7408301877553445</v>
      </c>
      <c r="P61" s="49">
        <f t="shared" si="15"/>
        <v>1.1941716503129265</v>
      </c>
      <c r="Q61" s="49">
        <f t="shared" si="15"/>
        <v>2.6395697324041341</v>
      </c>
      <c r="R61" s="49">
        <f t="shared" si="15"/>
        <v>3.2087040111204512</v>
      </c>
      <c r="S61" s="49">
        <f t="shared" si="15"/>
        <v>4.9381410999042448</v>
      </c>
      <c r="T61" s="49">
        <f t="shared" si="15"/>
        <v>11.799914074768573</v>
      </c>
      <c r="U61" s="49">
        <f t="shared" si="15"/>
        <v>13.784717502341568</v>
      </c>
      <c r="V61" s="49">
        <f t="shared" si="15"/>
        <v>11.210898605201784</v>
      </c>
      <c r="W61" s="49">
        <f t="shared" si="15"/>
        <v>14.504829534546062</v>
      </c>
      <c r="X61" s="49">
        <f t="shared" si="15"/>
        <v>10.502542071858953</v>
      </c>
    </row>
    <row r="62" spans="1:24" ht="11.25" customHeight="1" x14ac:dyDescent="0.2">
      <c r="A62" s="50" t="s">
        <v>92</v>
      </c>
      <c r="B62" s="51" t="s">
        <v>93</v>
      </c>
      <c r="C62" s="52">
        <v>1.5739173394752561</v>
      </c>
      <c r="D62" s="52">
        <v>1.3328038555771617</v>
      </c>
      <c r="E62" s="52">
        <v>1.0923037420616417</v>
      </c>
      <c r="F62" s="52">
        <v>2.4739016688112763</v>
      </c>
      <c r="G62" s="52">
        <v>1.7512344291937643</v>
      </c>
      <c r="H62" s="52">
        <v>0.20794002584367668</v>
      </c>
      <c r="I62" s="52">
        <v>0</v>
      </c>
      <c r="J62" s="52">
        <v>1.365865141737141</v>
      </c>
      <c r="K62" s="52">
        <v>0.70675835261909592</v>
      </c>
      <c r="L62" s="52">
        <v>0.17207193456125233</v>
      </c>
      <c r="M62" s="52">
        <v>3.3989413351407922</v>
      </c>
      <c r="N62" s="52">
        <v>2.2994780903300378</v>
      </c>
      <c r="O62" s="52">
        <v>2.9439668592641257</v>
      </c>
      <c r="P62" s="52">
        <v>0.9133410786008419</v>
      </c>
      <c r="Q62" s="52">
        <v>1.7435553940654702</v>
      </c>
      <c r="R62" s="52">
        <v>2.9556398152041101</v>
      </c>
      <c r="S62" s="52">
        <v>4.7273469392458738</v>
      </c>
      <c r="T62" s="52">
        <v>11.149023138338375</v>
      </c>
      <c r="U62" s="52">
        <v>13.169592585724439</v>
      </c>
      <c r="V62" s="52">
        <v>11.000858253398393</v>
      </c>
      <c r="W62" s="52">
        <v>14.00046041841785</v>
      </c>
      <c r="X62" s="52">
        <v>10.362261947178304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1.6514337441324429E-2</v>
      </c>
      <c r="M64" s="52">
        <v>0.75234141199956195</v>
      </c>
      <c r="N64" s="52">
        <v>1.2648914770295028</v>
      </c>
      <c r="O64" s="52">
        <v>0.79686332849121877</v>
      </c>
      <c r="P64" s="52">
        <v>0.24976801023343403</v>
      </c>
      <c r="Q64" s="52">
        <v>0.89601433833866395</v>
      </c>
      <c r="R64" s="52">
        <v>0.25306419591634122</v>
      </c>
      <c r="S64" s="52">
        <v>0.21079416065837053</v>
      </c>
      <c r="T64" s="52">
        <v>0.65089093643019846</v>
      </c>
      <c r="U64" s="52">
        <v>0.61512491661712931</v>
      </c>
      <c r="V64" s="52">
        <v>0.21004035180339151</v>
      </c>
      <c r="W64" s="52">
        <v>0.50436911612821234</v>
      </c>
      <c r="X64" s="52">
        <v>0.14028012468064824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3.1062561478650504E-2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51.816091037321485</v>
      </c>
      <c r="D2" s="21">
        <f t="shared" ref="D2:X2" si="0">SUM(D3,D17,D22,D25,D26,D51,D52)</f>
        <v>50.023846599014099</v>
      </c>
      <c r="E2" s="21">
        <f t="shared" si="0"/>
        <v>53.641562532218046</v>
      </c>
      <c r="F2" s="21">
        <f t="shared" si="0"/>
        <v>50.890954195155224</v>
      </c>
      <c r="G2" s="21">
        <f t="shared" si="0"/>
        <v>53.929301358032909</v>
      </c>
      <c r="H2" s="21">
        <f t="shared" si="0"/>
        <v>54.300906352057126</v>
      </c>
      <c r="I2" s="21">
        <f t="shared" si="0"/>
        <v>61.397552361305678</v>
      </c>
      <c r="J2" s="21">
        <f t="shared" si="0"/>
        <v>49.664881935347751</v>
      </c>
      <c r="K2" s="21">
        <f t="shared" si="0"/>
        <v>51.320213810449395</v>
      </c>
      <c r="L2" s="21">
        <f t="shared" si="0"/>
        <v>79.408967337925901</v>
      </c>
      <c r="M2" s="21">
        <f t="shared" si="0"/>
        <v>13.683287535052044</v>
      </c>
      <c r="N2" s="21">
        <f t="shared" si="0"/>
        <v>66.502218191349513</v>
      </c>
      <c r="O2" s="21">
        <f t="shared" si="0"/>
        <v>52.458658985124195</v>
      </c>
      <c r="P2" s="21">
        <f t="shared" si="0"/>
        <v>51.383260370030207</v>
      </c>
      <c r="Q2" s="21">
        <f t="shared" si="0"/>
        <v>62.571331260967817</v>
      </c>
      <c r="R2" s="21">
        <f t="shared" si="0"/>
        <v>67.843927229593234</v>
      </c>
      <c r="S2" s="21">
        <f t="shared" si="0"/>
        <v>59.66944038902173</v>
      </c>
      <c r="T2" s="21">
        <f t="shared" si="0"/>
        <v>73.65601090897448</v>
      </c>
      <c r="U2" s="21">
        <f t="shared" si="0"/>
        <v>84.27445963599439</v>
      </c>
      <c r="V2" s="21">
        <f t="shared" si="0"/>
        <v>88.539070539441681</v>
      </c>
      <c r="W2" s="21">
        <f t="shared" si="0"/>
        <v>76.913377358890656</v>
      </c>
      <c r="X2" s="21">
        <f t="shared" si="0"/>
        <v>68.368335210326435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5.7474987049575761</v>
      </c>
      <c r="D3" s="24">
        <f t="shared" ref="D3:W3" si="2">SUM(D4,D8,D11)</f>
        <v>4.9294052849153633</v>
      </c>
      <c r="E3" s="24">
        <f t="shared" si="2"/>
        <v>4.9614535342347548</v>
      </c>
      <c r="F3" s="24">
        <f t="shared" si="2"/>
        <v>4.2329739924642542</v>
      </c>
      <c r="G3" s="24">
        <f t="shared" si="2"/>
        <v>5.3111354590569411</v>
      </c>
      <c r="H3" s="24">
        <f t="shared" si="2"/>
        <v>5.7305034072458829</v>
      </c>
      <c r="I3" s="24">
        <f t="shared" si="2"/>
        <v>6.816673300517861</v>
      </c>
      <c r="J3" s="24">
        <f t="shared" si="2"/>
        <v>4.6104314494088818</v>
      </c>
      <c r="K3" s="24">
        <f t="shared" si="2"/>
        <v>4.4660450904062019</v>
      </c>
      <c r="L3" s="24">
        <f t="shared" si="2"/>
        <v>9.0542138530988669</v>
      </c>
      <c r="M3" s="24">
        <f t="shared" si="2"/>
        <v>1.5355206273651658</v>
      </c>
      <c r="N3" s="24">
        <f t="shared" si="2"/>
        <v>6.7053396862424224</v>
      </c>
      <c r="O3" s="24">
        <f t="shared" si="2"/>
        <v>6.4487549193020222</v>
      </c>
      <c r="P3" s="24">
        <f t="shared" si="2"/>
        <v>5.6020585003503989</v>
      </c>
      <c r="Q3" s="24">
        <f t="shared" si="2"/>
        <v>6.184225180142481</v>
      </c>
      <c r="R3" s="24">
        <f t="shared" si="2"/>
        <v>8.1024097933134662</v>
      </c>
      <c r="S3" s="24">
        <f t="shared" si="2"/>
        <v>3.348776518133656</v>
      </c>
      <c r="T3" s="24">
        <f t="shared" si="2"/>
        <v>3.7954856933178527</v>
      </c>
      <c r="U3" s="24">
        <f t="shared" si="2"/>
        <v>4.4290033114601233</v>
      </c>
      <c r="V3" s="24">
        <f t="shared" si="2"/>
        <v>2.9938193370376034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2.4325725457485632E-2</v>
      </c>
      <c r="D4" s="19">
        <f t="shared" ref="D4:W4" si="5">SUM(D5:D7)</f>
        <v>0.12407705718771593</v>
      </c>
      <c r="E4" s="19">
        <f t="shared" si="5"/>
        <v>0</v>
      </c>
      <c r="F4" s="19">
        <f t="shared" si="5"/>
        <v>0</v>
      </c>
      <c r="G4" s="19">
        <f t="shared" si="5"/>
        <v>0.8857012359508486</v>
      </c>
      <c r="H4" s="19">
        <f t="shared" si="5"/>
        <v>1.4822163117057578</v>
      </c>
      <c r="I4" s="19">
        <f t="shared" si="5"/>
        <v>1.8466623469185</v>
      </c>
      <c r="J4" s="19">
        <f t="shared" si="5"/>
        <v>1.4520761130792608</v>
      </c>
      <c r="K4" s="19">
        <f t="shared" si="5"/>
        <v>1.4235925473799167</v>
      </c>
      <c r="L4" s="19">
        <f t="shared" si="5"/>
        <v>1.4151670819028255</v>
      </c>
      <c r="M4" s="19">
        <f t="shared" si="5"/>
        <v>0.2581042435199763</v>
      </c>
      <c r="N4" s="19">
        <f t="shared" si="5"/>
        <v>1.5773459772113416</v>
      </c>
      <c r="O4" s="19">
        <f t="shared" si="5"/>
        <v>1.3835786611289835</v>
      </c>
      <c r="P4" s="19">
        <f t="shared" si="5"/>
        <v>1.0541258399542419</v>
      </c>
      <c r="Q4" s="19">
        <f t="shared" si="5"/>
        <v>1.6811007473292747</v>
      </c>
      <c r="R4" s="19">
        <f t="shared" si="5"/>
        <v>0.11786382856007985</v>
      </c>
      <c r="S4" s="19">
        <f t="shared" si="5"/>
        <v>0.3214205912150559</v>
      </c>
      <c r="T4" s="19">
        <f t="shared" si="5"/>
        <v>2.9765038554656806</v>
      </c>
      <c r="U4" s="19">
        <f t="shared" si="5"/>
        <v>3.8879119053847071</v>
      </c>
      <c r="V4" s="19">
        <f t="shared" si="5"/>
        <v>2.6977429199282135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0.8857012359508486</v>
      </c>
      <c r="H5" s="8">
        <v>1.4822163117057578</v>
      </c>
      <c r="I5" s="8">
        <v>1.8466623469185</v>
      </c>
      <c r="J5" s="8">
        <v>1.4520761130792608</v>
      </c>
      <c r="K5" s="8">
        <v>1.4235925473799167</v>
      </c>
      <c r="L5" s="8">
        <v>1.4151670819028255</v>
      </c>
      <c r="M5" s="8">
        <v>0.2581042435199763</v>
      </c>
      <c r="N5" s="8">
        <v>1.5773459772113416</v>
      </c>
      <c r="O5" s="8">
        <v>1.3835786611289835</v>
      </c>
      <c r="P5" s="8">
        <v>1.0541258399542419</v>
      </c>
      <c r="Q5" s="8">
        <v>1.6811007473292747</v>
      </c>
      <c r="R5" s="8">
        <v>0.11786382856007985</v>
      </c>
      <c r="S5" s="8">
        <v>0.3214205912150559</v>
      </c>
      <c r="T5" s="8">
        <v>2.9765038554656806</v>
      </c>
      <c r="U5" s="8">
        <v>3.8879119053847071</v>
      </c>
      <c r="V5" s="8">
        <v>2.6977429199282135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2.4325725457485632E-2</v>
      </c>
      <c r="D7" s="8">
        <v>0.12407705718771593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3.8052182038817914</v>
      </c>
      <c r="D8" s="19">
        <f t="shared" si="7"/>
        <v>3.3987087794119231</v>
      </c>
      <c r="E8" s="19">
        <f t="shared" si="7"/>
        <v>3.7140974446462982</v>
      </c>
      <c r="F8" s="19">
        <f t="shared" si="7"/>
        <v>2.8345866646082203</v>
      </c>
      <c r="G8" s="19">
        <f t="shared" si="7"/>
        <v>3.2164271921396277</v>
      </c>
      <c r="H8" s="19">
        <f t="shared" si="7"/>
        <v>3.8847118222415906</v>
      </c>
      <c r="I8" s="19">
        <f t="shared" si="7"/>
        <v>4.4529355105758066</v>
      </c>
      <c r="J8" s="19">
        <f t="shared" si="7"/>
        <v>3.0824505587915212</v>
      </c>
      <c r="K8" s="19">
        <f t="shared" si="7"/>
        <v>2.9842174437305542</v>
      </c>
      <c r="L8" s="19">
        <f t="shared" si="7"/>
        <v>7.6390467711960408</v>
      </c>
      <c r="M8" s="19">
        <f t="shared" si="7"/>
        <v>1.2774163838451895</v>
      </c>
      <c r="N8" s="19">
        <f t="shared" si="7"/>
        <v>5.127993709031081</v>
      </c>
      <c r="O8" s="19">
        <f t="shared" si="7"/>
        <v>5.0651762581730386</v>
      </c>
      <c r="P8" s="19">
        <f t="shared" si="7"/>
        <v>4.1253123514298737</v>
      </c>
      <c r="Q8" s="19">
        <f t="shared" si="7"/>
        <v>4.352084127426032</v>
      </c>
      <c r="R8" s="19">
        <f t="shared" si="7"/>
        <v>4.9581011206890224</v>
      </c>
      <c r="S8" s="19">
        <f t="shared" si="7"/>
        <v>0</v>
      </c>
      <c r="T8" s="19">
        <f t="shared" si="7"/>
        <v>2.8228802785620222E-3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0.18131051744071436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3.8052182038817914</v>
      </c>
      <c r="D10" s="8">
        <v>3.3987087794119231</v>
      </c>
      <c r="E10" s="8">
        <v>3.7140974446462982</v>
      </c>
      <c r="F10" s="8">
        <v>2.8345866646082203</v>
      </c>
      <c r="G10" s="8">
        <v>3.2164271921396277</v>
      </c>
      <c r="H10" s="8">
        <v>3.8847118222415906</v>
      </c>
      <c r="I10" s="8">
        <v>4.4529355105758066</v>
      </c>
      <c r="J10" s="8">
        <v>3.0824505587915212</v>
      </c>
      <c r="K10" s="8">
        <v>2.9842174437305542</v>
      </c>
      <c r="L10" s="8">
        <v>7.6390467711960408</v>
      </c>
      <c r="M10" s="8">
        <v>1.0961058664044752</v>
      </c>
      <c r="N10" s="8">
        <v>5.127993709031081</v>
      </c>
      <c r="O10" s="8">
        <v>5.0651762581730386</v>
      </c>
      <c r="P10" s="8">
        <v>4.1253123514298737</v>
      </c>
      <c r="Q10" s="8">
        <v>4.352084127426032</v>
      </c>
      <c r="R10" s="8">
        <v>4.9581011206890224</v>
      </c>
      <c r="S10" s="8">
        <v>0</v>
      </c>
      <c r="T10" s="8">
        <v>2.8228802785620222E-3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1.9179547756182989</v>
      </c>
      <c r="D11" s="19">
        <f t="shared" si="8"/>
        <v>1.4066194483157242</v>
      </c>
      <c r="E11" s="19">
        <f t="shared" si="8"/>
        <v>1.247356089588457</v>
      </c>
      <c r="F11" s="19">
        <f t="shared" si="8"/>
        <v>1.3983873278560341</v>
      </c>
      <c r="G11" s="19">
        <f t="shared" si="8"/>
        <v>1.2090070309664649</v>
      </c>
      <c r="H11" s="19">
        <f t="shared" si="8"/>
        <v>0.36357527329853379</v>
      </c>
      <c r="I11" s="19">
        <f t="shared" si="8"/>
        <v>0.51707544302355435</v>
      </c>
      <c r="J11" s="19">
        <f t="shared" si="8"/>
        <v>7.5904777538100349E-2</v>
      </c>
      <c r="K11" s="19">
        <f t="shared" si="8"/>
        <v>5.8235099295731535E-2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0.42262030896628339</v>
      </c>
      <c r="Q11" s="19">
        <f t="shared" si="8"/>
        <v>0.15104030538717467</v>
      </c>
      <c r="R11" s="19">
        <f t="shared" si="8"/>
        <v>3.0264448440643634</v>
      </c>
      <c r="S11" s="19">
        <f t="shared" si="8"/>
        <v>3.0273559269186001</v>
      </c>
      <c r="T11" s="19">
        <f t="shared" si="8"/>
        <v>0.81615895757360979</v>
      </c>
      <c r="U11" s="19">
        <f t="shared" si="8"/>
        <v>0.54109140607541628</v>
      </c>
      <c r="V11" s="19">
        <f t="shared" si="8"/>
        <v>0.29607641710938998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1.9179547756182989</v>
      </c>
      <c r="D13" s="8">
        <v>1.4066194483157242</v>
      </c>
      <c r="E13" s="8">
        <v>1.247356089588457</v>
      </c>
      <c r="F13" s="8">
        <v>1.3983873278560341</v>
      </c>
      <c r="G13" s="8">
        <v>1.2090070309664649</v>
      </c>
      <c r="H13" s="8">
        <v>0.36357527329853379</v>
      </c>
      <c r="I13" s="8">
        <v>0.51707544302355435</v>
      </c>
      <c r="J13" s="8">
        <v>7.5904777538100349E-2</v>
      </c>
      <c r="K13" s="8">
        <v>5.8235099295731535E-2</v>
      </c>
      <c r="L13" s="8">
        <v>0</v>
      </c>
      <c r="M13" s="8">
        <v>0</v>
      </c>
      <c r="N13" s="8">
        <v>0</v>
      </c>
      <c r="O13" s="8">
        <v>0</v>
      </c>
      <c r="P13" s="8">
        <v>0.42262030896628339</v>
      </c>
      <c r="Q13" s="8">
        <v>0.15104030538717467</v>
      </c>
      <c r="R13" s="8">
        <v>3.0264448440643634</v>
      </c>
      <c r="S13" s="8">
        <v>3.0273559269186001</v>
      </c>
      <c r="T13" s="8">
        <v>0.81615895757360979</v>
      </c>
      <c r="U13" s="8">
        <v>0.54109140607541628</v>
      </c>
      <c r="V13" s="8">
        <v>0.29607641710938998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1.2067829548237546E-3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1.2067829548237546E-3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6.9083147382975181</v>
      </c>
      <c r="D26" s="27">
        <f t="shared" si="11"/>
        <v>9.7930350833476218</v>
      </c>
      <c r="E26" s="27">
        <f t="shared" si="11"/>
        <v>9.1429193132770088</v>
      </c>
      <c r="F26" s="27">
        <f t="shared" si="11"/>
        <v>4.8204142915640826</v>
      </c>
      <c r="G26" s="27">
        <f t="shared" si="11"/>
        <v>3.703594367339202</v>
      </c>
      <c r="H26" s="27">
        <f t="shared" si="11"/>
        <v>2.9368585130946347</v>
      </c>
      <c r="I26" s="27">
        <f t="shared" si="11"/>
        <v>3.9840986780101795</v>
      </c>
      <c r="J26" s="27">
        <f t="shared" si="11"/>
        <v>9.0151519818153218</v>
      </c>
      <c r="K26" s="27">
        <f t="shared" si="11"/>
        <v>6.3604128624328311</v>
      </c>
      <c r="L26" s="27">
        <f t="shared" si="11"/>
        <v>12.522390810638761</v>
      </c>
      <c r="M26" s="27">
        <f t="shared" si="11"/>
        <v>1.9490836269382359</v>
      </c>
      <c r="N26" s="27">
        <f t="shared" si="11"/>
        <v>9.6105197454944129</v>
      </c>
      <c r="O26" s="27">
        <f t="shared" si="11"/>
        <v>7.6331623398581625</v>
      </c>
      <c r="P26" s="27">
        <f t="shared" si="11"/>
        <v>9.4120426069379892</v>
      </c>
      <c r="Q26" s="27">
        <f t="shared" si="11"/>
        <v>12.862741324777181</v>
      </c>
      <c r="R26" s="27">
        <f t="shared" si="11"/>
        <v>15.84427389245441</v>
      </c>
      <c r="S26" s="27">
        <f t="shared" si="11"/>
        <v>14.110041691767973</v>
      </c>
      <c r="T26" s="27">
        <f t="shared" si="11"/>
        <v>18.137472351741547</v>
      </c>
      <c r="U26" s="27">
        <f t="shared" si="11"/>
        <v>24.282851098828964</v>
      </c>
      <c r="V26" s="27">
        <f t="shared" si="11"/>
        <v>36.332773897510513</v>
      </c>
      <c r="W26" s="27">
        <f t="shared" si="11"/>
        <v>27.52690669548209</v>
      </c>
      <c r="X26" s="27">
        <f t="shared" si="11"/>
        <v>20.841837662733507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1.3083623292247821</v>
      </c>
      <c r="K27" s="19">
        <f t="shared" si="12"/>
        <v>0</v>
      </c>
      <c r="L27" s="19">
        <f t="shared" si="12"/>
        <v>0.69779711707925163</v>
      </c>
      <c r="M27" s="19">
        <f t="shared" si="12"/>
        <v>9.4179537151237499E-3</v>
      </c>
      <c r="N27" s="19">
        <f t="shared" si="12"/>
        <v>0</v>
      </c>
      <c r="O27" s="19">
        <f t="shared" si="12"/>
        <v>7.6701323153397935E-2</v>
      </c>
      <c r="P27" s="19">
        <f t="shared" si="12"/>
        <v>0.13656553894800236</v>
      </c>
      <c r="Q27" s="19">
        <f t="shared" si="12"/>
        <v>0.228246237195216</v>
      </c>
      <c r="R27" s="19">
        <f t="shared" si="12"/>
        <v>0.45761675008549707</v>
      </c>
      <c r="S27" s="19">
        <f t="shared" si="12"/>
        <v>0.4972709950591408</v>
      </c>
      <c r="T27" s="19">
        <f t="shared" si="12"/>
        <v>0.5104987782664715</v>
      </c>
      <c r="U27" s="19">
        <f t="shared" si="12"/>
        <v>1.07679658424776</v>
      </c>
      <c r="V27" s="19">
        <f t="shared" si="12"/>
        <v>2.0000639664557567</v>
      </c>
      <c r="W27" s="19">
        <f t="shared" si="12"/>
        <v>2.1671188029761823</v>
      </c>
      <c r="X27" s="19">
        <f t="shared" si="12"/>
        <v>1.5684834680443116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1.3083623292247821</v>
      </c>
      <c r="K29" s="8">
        <v>0</v>
      </c>
      <c r="L29" s="8">
        <v>0.69779711707925163</v>
      </c>
      <c r="M29" s="8">
        <v>9.4179537151237499E-3</v>
      </c>
      <c r="N29" s="8">
        <v>0</v>
      </c>
      <c r="O29" s="8">
        <v>7.6701323153397935E-2</v>
      </c>
      <c r="P29" s="8">
        <v>0.13656553894800236</v>
      </c>
      <c r="Q29" s="8">
        <v>0.228246237195216</v>
      </c>
      <c r="R29" s="8">
        <v>0.45761675008549707</v>
      </c>
      <c r="S29" s="8">
        <v>0.4972709950591408</v>
      </c>
      <c r="T29" s="8">
        <v>0.5104987782664715</v>
      </c>
      <c r="U29" s="8">
        <v>1.07679658424776</v>
      </c>
      <c r="V29" s="8">
        <v>2.0000639664557567</v>
      </c>
      <c r="W29" s="8">
        <v>2.1671188029761823</v>
      </c>
      <c r="X29" s="8">
        <v>1.5684834680443116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6.9083147382975181</v>
      </c>
      <c r="D33" s="19">
        <f t="shared" si="13"/>
        <v>9.7930350833476218</v>
      </c>
      <c r="E33" s="19">
        <f t="shared" si="13"/>
        <v>9.1429193132770088</v>
      </c>
      <c r="F33" s="19">
        <f t="shared" si="13"/>
        <v>4.8204142915640826</v>
      </c>
      <c r="G33" s="19">
        <f t="shared" si="13"/>
        <v>3.703594367339202</v>
      </c>
      <c r="H33" s="19">
        <f t="shared" si="13"/>
        <v>2.9368585130946347</v>
      </c>
      <c r="I33" s="19">
        <f t="shared" si="13"/>
        <v>3.9840986780101795</v>
      </c>
      <c r="J33" s="19">
        <f t="shared" si="13"/>
        <v>7.7067896525905395</v>
      </c>
      <c r="K33" s="19">
        <f t="shared" si="13"/>
        <v>6.3604128624328311</v>
      </c>
      <c r="L33" s="19">
        <f t="shared" si="13"/>
        <v>11.824593693559509</v>
      </c>
      <c r="M33" s="19">
        <f t="shared" si="13"/>
        <v>1.9396656732231121</v>
      </c>
      <c r="N33" s="19">
        <f t="shared" si="13"/>
        <v>9.6105197454944129</v>
      </c>
      <c r="O33" s="19">
        <f t="shared" si="13"/>
        <v>7.5564610167047643</v>
      </c>
      <c r="P33" s="19">
        <f t="shared" si="13"/>
        <v>9.2754770679899874</v>
      </c>
      <c r="Q33" s="19">
        <f t="shared" si="13"/>
        <v>12.634495087581964</v>
      </c>
      <c r="R33" s="19">
        <f t="shared" si="13"/>
        <v>15.386657142368913</v>
      </c>
      <c r="S33" s="19">
        <f t="shared" si="13"/>
        <v>13.612770696708832</v>
      </c>
      <c r="T33" s="19">
        <f t="shared" si="13"/>
        <v>17.626973573475077</v>
      </c>
      <c r="U33" s="19">
        <f t="shared" si="13"/>
        <v>23.206054514581204</v>
      </c>
      <c r="V33" s="19">
        <f t="shared" si="13"/>
        <v>34.332709931054758</v>
      </c>
      <c r="W33" s="19">
        <f t="shared" si="13"/>
        <v>25.359787892505906</v>
      </c>
      <c r="X33" s="19">
        <f t="shared" si="13"/>
        <v>19.273354194689194</v>
      </c>
    </row>
    <row r="34" spans="1:24" ht="11.25" customHeight="1" x14ac:dyDescent="0.2">
      <c r="A34" s="28" t="s">
        <v>54</v>
      </c>
      <c r="B34" s="7" t="s">
        <v>55</v>
      </c>
      <c r="C34" s="8">
        <v>1.3046864999933911</v>
      </c>
      <c r="D34" s="8">
        <v>3.4872765818852929</v>
      </c>
      <c r="E34" s="8">
        <v>6.1721831164647893</v>
      </c>
      <c r="F34" s="8">
        <v>3.9102680396115859</v>
      </c>
      <c r="G34" s="8">
        <v>2.0521978315706151</v>
      </c>
      <c r="H34" s="8">
        <v>0.81119879552055119</v>
      </c>
      <c r="I34" s="8">
        <v>0</v>
      </c>
      <c r="J34" s="8">
        <v>4.2440567775419202</v>
      </c>
      <c r="K34" s="8">
        <v>3.7216708212752265</v>
      </c>
      <c r="L34" s="8">
        <v>6.8437853076244846</v>
      </c>
      <c r="M34" s="8">
        <v>1.0609963123806649</v>
      </c>
      <c r="N34" s="8">
        <v>5.6910689482403773</v>
      </c>
      <c r="O34" s="8">
        <v>4.4207752065893615</v>
      </c>
      <c r="P34" s="8">
        <v>6.2413212180602269</v>
      </c>
      <c r="Q34" s="8">
        <v>8.0228594044789219</v>
      </c>
      <c r="R34" s="8">
        <v>12.588368784110655</v>
      </c>
      <c r="S34" s="8">
        <v>10.639378942324129</v>
      </c>
      <c r="T34" s="8">
        <v>13.523782002270005</v>
      </c>
      <c r="U34" s="8">
        <v>18.805591825512238</v>
      </c>
      <c r="V34" s="8">
        <v>29.994190584173975</v>
      </c>
      <c r="W34" s="8">
        <v>22.26329582179492</v>
      </c>
      <c r="X34" s="8">
        <v>17.172670794623684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2.23655523706261E-2</v>
      </c>
      <c r="E36" s="8">
        <v>0</v>
      </c>
      <c r="F36" s="8">
        <v>0</v>
      </c>
      <c r="G36" s="8">
        <v>0</v>
      </c>
      <c r="H36" s="8">
        <v>2.9415005270425381E-2</v>
      </c>
      <c r="I36" s="8">
        <v>7.8444455928190229E-2</v>
      </c>
      <c r="J36" s="8">
        <v>2.3437899020483748</v>
      </c>
      <c r="K36" s="8">
        <v>2.04152206777982</v>
      </c>
      <c r="L36" s="8">
        <v>4.1323516204086257</v>
      </c>
      <c r="M36" s="8">
        <v>0.73203411704612609</v>
      </c>
      <c r="N36" s="8">
        <v>3.4211776978771562</v>
      </c>
      <c r="O36" s="8">
        <v>2.8400896759349425</v>
      </c>
      <c r="P36" s="8">
        <v>2.8074127257541441</v>
      </c>
      <c r="Q36" s="8">
        <v>4.4986332597951542</v>
      </c>
      <c r="R36" s="8">
        <v>2.5682916350135345</v>
      </c>
      <c r="S36" s="8">
        <v>2.8015047089739116</v>
      </c>
      <c r="T36" s="8">
        <v>3.3012012039949199</v>
      </c>
      <c r="U36" s="8">
        <v>3.5539885570648737</v>
      </c>
      <c r="V36" s="8">
        <v>3.0224088770473729</v>
      </c>
      <c r="W36" s="8">
        <v>2.3809328359224775</v>
      </c>
      <c r="X36" s="8">
        <v>1.8658723948261788</v>
      </c>
    </row>
    <row r="37" spans="1:24" ht="11.25" customHeight="1" x14ac:dyDescent="0.2">
      <c r="A37" s="28" t="s">
        <v>60</v>
      </c>
      <c r="B37" s="7" t="s">
        <v>61</v>
      </c>
      <c r="C37" s="8">
        <v>3.121897346734185E-2</v>
      </c>
      <c r="D37" s="8">
        <v>6.9535380170849967E-2</v>
      </c>
      <c r="E37" s="8">
        <v>4.5363702677269822E-2</v>
      </c>
      <c r="F37" s="8">
        <v>3.9719884850245586E-2</v>
      </c>
      <c r="G37" s="8">
        <v>2.86981210401227E-2</v>
      </c>
      <c r="H37" s="8">
        <v>5.8827209532434824E-2</v>
      </c>
      <c r="I37" s="8">
        <v>7.8219311002767425E-2</v>
      </c>
      <c r="J37" s="8">
        <v>0</v>
      </c>
      <c r="K37" s="8">
        <v>0</v>
      </c>
      <c r="L37" s="8">
        <v>5.0963764803477377E-2</v>
      </c>
      <c r="M37" s="8">
        <v>4.4718891246956251E-2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1.2704602168217737E-2</v>
      </c>
      <c r="U37" s="8">
        <v>7.29624596930082E-3</v>
      </c>
      <c r="V37" s="8">
        <v>2.9289966556823532E-2</v>
      </c>
      <c r="W37" s="8">
        <v>1.7079352259428117E-2</v>
      </c>
      <c r="X37" s="8">
        <v>3.4817537589927817E-2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0.20940594634520593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6.6337034022248165E-2</v>
      </c>
      <c r="D42" s="8">
        <v>0</v>
      </c>
      <c r="E42" s="8">
        <v>0</v>
      </c>
      <c r="F42" s="8">
        <v>2.1101001425331889E-2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0.30685912875280269</v>
      </c>
      <c r="D43" s="8">
        <v>0.1274836518724225</v>
      </c>
      <c r="E43" s="8">
        <v>0.32303663798874499</v>
      </c>
      <c r="F43" s="8">
        <v>0.15156309111459215</v>
      </c>
      <c r="G43" s="8">
        <v>0.12525483233665985</v>
      </c>
      <c r="H43" s="8">
        <v>9.7829240351397798E-2</v>
      </c>
      <c r="I43" s="8">
        <v>0.47743030864310482</v>
      </c>
      <c r="J43" s="8">
        <v>0.34409262859758066</v>
      </c>
      <c r="K43" s="8">
        <v>0.17688261674040495</v>
      </c>
      <c r="L43" s="8">
        <v>5.6351892315534259E-2</v>
      </c>
      <c r="M43" s="8">
        <v>1.9934921856231809E-2</v>
      </c>
      <c r="N43" s="8">
        <v>8.8730463405099644E-2</v>
      </c>
      <c r="O43" s="8">
        <v>4.0102314909764278E-2</v>
      </c>
      <c r="P43" s="8">
        <v>0.14143380296264912</v>
      </c>
      <c r="Q43" s="8">
        <v>5.930348511921394E-2</v>
      </c>
      <c r="R43" s="8">
        <v>0.15846377875160986</v>
      </c>
      <c r="S43" s="8">
        <v>0.17188704541079136</v>
      </c>
      <c r="T43" s="8">
        <v>0.24798635307999864</v>
      </c>
      <c r="U43" s="8">
        <v>0.26819509341459136</v>
      </c>
      <c r="V43" s="8">
        <v>0.27528291203824146</v>
      </c>
      <c r="W43" s="8">
        <v>0.21857491505334364</v>
      </c>
      <c r="X43" s="8">
        <v>0.13843881688164078</v>
      </c>
    </row>
    <row r="44" spans="1:24" ht="11.25" customHeight="1" x14ac:dyDescent="0.2">
      <c r="A44" s="28" t="s">
        <v>74</v>
      </c>
      <c r="B44" s="7" t="s">
        <v>75</v>
      </c>
      <c r="C44" s="8">
        <v>5.1992131020617345</v>
      </c>
      <c r="D44" s="8">
        <v>5.9751389998832884</v>
      </c>
      <c r="E44" s="8">
        <v>1.2826213106792475</v>
      </c>
      <c r="F44" s="8">
        <v>0.60245184558566256</v>
      </c>
      <c r="G44" s="8">
        <v>0.72620395005725058</v>
      </c>
      <c r="H44" s="8">
        <v>0.27254487317506726</v>
      </c>
      <c r="I44" s="8">
        <v>1.0497842098709216</v>
      </c>
      <c r="J44" s="8">
        <v>0.41273559770822227</v>
      </c>
      <c r="K44" s="8">
        <v>0.10918103337933983</v>
      </c>
      <c r="L44" s="8">
        <v>0.46685881828815484</v>
      </c>
      <c r="M44" s="8">
        <v>6.2661750658986867E-2</v>
      </c>
      <c r="N44" s="8">
        <v>0.40954263597178103</v>
      </c>
      <c r="O44" s="8">
        <v>0.25549381927069581</v>
      </c>
      <c r="P44" s="8">
        <v>8.5309321212967609E-2</v>
      </c>
      <c r="Q44" s="8">
        <v>5.3698938188673877E-2</v>
      </c>
      <c r="R44" s="8">
        <v>7.153294449311276E-2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3.6441290860023096E-2</v>
      </c>
      <c r="U45" s="8">
        <v>4.2282016008132389E-2</v>
      </c>
      <c r="V45" s="8">
        <v>0.4779839379454211</v>
      </c>
      <c r="W45" s="8">
        <v>3.6810146661684688E-2</v>
      </c>
      <c r="X45" s="8">
        <v>2.4943887210778282E-2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0.11123491716514089</v>
      </c>
      <c r="E50" s="8">
        <v>1.1103085991217505</v>
      </c>
      <c r="F50" s="8">
        <v>9.5310428976664918E-2</v>
      </c>
      <c r="G50" s="8">
        <v>0.77123963233455362</v>
      </c>
      <c r="H50" s="8">
        <v>1.6670433892447583</v>
      </c>
      <c r="I50" s="8">
        <v>2.3002203925651954</v>
      </c>
      <c r="J50" s="8">
        <v>0.36211474669444171</v>
      </c>
      <c r="K50" s="8">
        <v>0.31115632325803988</v>
      </c>
      <c r="L50" s="8">
        <v>0.27428229011923094</v>
      </c>
      <c r="M50" s="8">
        <v>1.931968003414624E-2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0.50485812110191297</v>
      </c>
      <c r="U50" s="8">
        <v>0.52870077661206971</v>
      </c>
      <c r="V50" s="8">
        <v>0.53355365329291893</v>
      </c>
      <c r="W50" s="8">
        <v>0.4430948208140475</v>
      </c>
      <c r="X50" s="8">
        <v>3.6610763556983561E-2</v>
      </c>
    </row>
    <row r="51" spans="1:24" ht="11.25" customHeight="1" x14ac:dyDescent="0.2">
      <c r="A51" s="25" t="s">
        <v>88</v>
      </c>
      <c r="B51" s="26" t="s">
        <v>89</v>
      </c>
      <c r="C51" s="27">
        <v>37.992612169605643</v>
      </c>
      <c r="D51" s="27">
        <v>33.12256085608746</v>
      </c>
      <c r="E51" s="27">
        <v>36.48594802312418</v>
      </c>
      <c r="F51" s="27">
        <v>39.877322976520652</v>
      </c>
      <c r="G51" s="27">
        <v>41.750581458521715</v>
      </c>
      <c r="H51" s="27">
        <v>42.743993848825568</v>
      </c>
      <c r="I51" s="27">
        <v>47.663308074353743</v>
      </c>
      <c r="J51" s="27">
        <v>34.231307526686123</v>
      </c>
      <c r="K51" s="27">
        <v>39.118878641967356</v>
      </c>
      <c r="L51" s="27">
        <v>56.4350933362308</v>
      </c>
      <c r="M51" s="27">
        <v>9.8720785288803494</v>
      </c>
      <c r="N51" s="27">
        <v>48.770004892696534</v>
      </c>
      <c r="O51" s="27">
        <v>37.222997465641598</v>
      </c>
      <c r="P51" s="27">
        <v>34.660809936164789</v>
      </c>
      <c r="Q51" s="27">
        <v>41.463328980851237</v>
      </c>
      <c r="R51" s="27">
        <v>41.389757887746413</v>
      </c>
      <c r="S51" s="27">
        <v>39.762068401513211</v>
      </c>
      <c r="T51" s="27">
        <v>49.261558168194945</v>
      </c>
      <c r="U51" s="27">
        <v>52.094941598898046</v>
      </c>
      <c r="V51" s="27">
        <v>46.296986197152599</v>
      </c>
      <c r="W51" s="27">
        <v>49.346828732499603</v>
      </c>
      <c r="X51" s="27">
        <v>47.343340415873961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1.1676654244607516</v>
      </c>
      <c r="D52" s="27">
        <f t="shared" si="14"/>
        <v>2.1776385917088352</v>
      </c>
      <c r="E52" s="27">
        <f t="shared" si="14"/>
        <v>3.051241661582103</v>
      </c>
      <c r="F52" s="27">
        <f t="shared" si="14"/>
        <v>1.9602429346062373</v>
      </c>
      <c r="G52" s="27">
        <f t="shared" si="14"/>
        <v>3.1639900731150497</v>
      </c>
      <c r="H52" s="27">
        <f t="shared" si="14"/>
        <v>2.8895505828910371</v>
      </c>
      <c r="I52" s="27">
        <f t="shared" si="14"/>
        <v>2.9334723084238918</v>
      </c>
      <c r="J52" s="27">
        <f t="shared" si="14"/>
        <v>1.8079909774374296</v>
      </c>
      <c r="K52" s="27">
        <f t="shared" si="14"/>
        <v>1.3748772156430069</v>
      </c>
      <c r="L52" s="27">
        <f t="shared" si="14"/>
        <v>1.3972693379574783</v>
      </c>
      <c r="M52" s="27">
        <f t="shared" si="14"/>
        <v>0.32660475186829352</v>
      </c>
      <c r="N52" s="27">
        <f t="shared" si="14"/>
        <v>1.4163538669161342</v>
      </c>
      <c r="O52" s="27">
        <f t="shared" si="14"/>
        <v>1.1537442603224106</v>
      </c>
      <c r="P52" s="27">
        <f t="shared" si="14"/>
        <v>1.7083493265770302</v>
      </c>
      <c r="Q52" s="27">
        <f t="shared" si="14"/>
        <v>2.0610357751969195</v>
      </c>
      <c r="R52" s="27">
        <f t="shared" si="14"/>
        <v>2.5074856560789391</v>
      </c>
      <c r="S52" s="27">
        <f t="shared" si="14"/>
        <v>2.4485537776068931</v>
      </c>
      <c r="T52" s="27">
        <f t="shared" si="14"/>
        <v>2.4614946957201407</v>
      </c>
      <c r="U52" s="27">
        <f t="shared" si="14"/>
        <v>3.467663626807246</v>
      </c>
      <c r="V52" s="27">
        <f t="shared" si="14"/>
        <v>2.9154911077409817</v>
      </c>
      <c r="W52" s="27">
        <f t="shared" si="14"/>
        <v>3.9641930908959344E-2</v>
      </c>
      <c r="X52" s="27">
        <f t="shared" si="14"/>
        <v>0.18315713171896819</v>
      </c>
    </row>
    <row r="53" spans="1:24" ht="11.25" customHeight="1" x14ac:dyDescent="0.2">
      <c r="A53" s="29" t="s">
        <v>116</v>
      </c>
      <c r="B53" s="7" t="s">
        <v>117</v>
      </c>
      <c r="C53" s="8">
        <v>1.1676654244607516</v>
      </c>
      <c r="D53" s="8">
        <v>2.1776385917088352</v>
      </c>
      <c r="E53" s="8">
        <v>3.051241661582103</v>
      </c>
      <c r="F53" s="8">
        <v>1.9602429346062373</v>
      </c>
      <c r="G53" s="8">
        <v>3.1639900731150497</v>
      </c>
      <c r="H53" s="8">
        <v>2.8895505828910371</v>
      </c>
      <c r="I53" s="8">
        <v>2.9334723084238918</v>
      </c>
      <c r="J53" s="8">
        <v>1.8079909774374296</v>
      </c>
      <c r="K53" s="8">
        <v>1.3748772156430069</v>
      </c>
      <c r="L53" s="8">
        <v>1.3972693379574783</v>
      </c>
      <c r="M53" s="8">
        <v>0.32660475186829352</v>
      </c>
      <c r="N53" s="8">
        <v>1.4163538669161342</v>
      </c>
      <c r="O53" s="8">
        <v>1.1537442603224106</v>
      </c>
      <c r="P53" s="8">
        <v>1.7057188343584966</v>
      </c>
      <c r="Q53" s="8">
        <v>2.0610357751969195</v>
      </c>
      <c r="R53" s="8">
        <v>2.5074856560789391</v>
      </c>
      <c r="S53" s="8">
        <v>2.4485537776068931</v>
      </c>
      <c r="T53" s="8">
        <v>2.4614946957201407</v>
      </c>
      <c r="U53" s="8">
        <v>3.467663626807246</v>
      </c>
      <c r="V53" s="8">
        <v>2.9154911077409817</v>
      </c>
      <c r="W53" s="8">
        <v>3.9641930908959344E-2</v>
      </c>
      <c r="X53" s="8">
        <v>0.18315713171896819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2.6304922185335852E-3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3.9860442231447905E-2</v>
      </c>
      <c r="D61" s="49">
        <f t="shared" si="15"/>
        <v>2.1984758738075694E-2</v>
      </c>
      <c r="E61" s="49">
        <f t="shared" si="15"/>
        <v>1.8204397364292368E-2</v>
      </c>
      <c r="F61" s="49">
        <f t="shared" si="15"/>
        <v>3.4776941719552978E-2</v>
      </c>
      <c r="G61" s="49">
        <f t="shared" si="15"/>
        <v>3.3502270936329105E-2</v>
      </c>
      <c r="H61" s="49">
        <f t="shared" si="15"/>
        <v>4.3685645764421242E-3</v>
      </c>
      <c r="I61" s="49">
        <f t="shared" si="15"/>
        <v>0</v>
      </c>
      <c r="J61" s="49">
        <f t="shared" si="15"/>
        <v>2.6287053314009493E-2</v>
      </c>
      <c r="K61" s="49">
        <f t="shared" si="15"/>
        <v>1.1788913861147401E-2</v>
      </c>
      <c r="L61" s="49">
        <f t="shared" si="15"/>
        <v>2.1206675044732073E-2</v>
      </c>
      <c r="M61" s="49">
        <f t="shared" si="15"/>
        <v>3.053122813583951E-2</v>
      </c>
      <c r="N61" s="49">
        <f t="shared" si="15"/>
        <v>0.1399501333249949</v>
      </c>
      <c r="O61" s="49">
        <f t="shared" si="15"/>
        <v>0.10320608819644603</v>
      </c>
      <c r="P61" s="49">
        <f t="shared" si="15"/>
        <v>0.23255830881122597</v>
      </c>
      <c r="Q61" s="49">
        <f t="shared" si="15"/>
        <v>0.27223971643084577</v>
      </c>
      <c r="R61" s="49">
        <f t="shared" si="15"/>
        <v>0.49837663912116797</v>
      </c>
      <c r="S61" s="49">
        <f t="shared" si="15"/>
        <v>0.52799213859246497</v>
      </c>
      <c r="T61" s="49">
        <f t="shared" si="15"/>
        <v>0.6212016618812527</v>
      </c>
      <c r="U61" s="49">
        <f t="shared" si="15"/>
        <v>0.55902523062052012</v>
      </c>
      <c r="V61" s="49">
        <f t="shared" si="15"/>
        <v>0.52480522421932074</v>
      </c>
      <c r="W61" s="49">
        <f t="shared" si="15"/>
        <v>0.52617969657262453</v>
      </c>
      <c r="X61" s="49">
        <f t="shared" si="15"/>
        <v>0.40520295954910523</v>
      </c>
    </row>
    <row r="62" spans="1:24" ht="11.25" customHeight="1" x14ac:dyDescent="0.2">
      <c r="A62" s="50" t="s">
        <v>92</v>
      </c>
      <c r="B62" s="51" t="s">
        <v>93</v>
      </c>
      <c r="C62" s="52">
        <v>3.9860442231447905E-2</v>
      </c>
      <c r="D62" s="52">
        <v>2.1984758738075694E-2</v>
      </c>
      <c r="E62" s="52">
        <v>1.8204397364292368E-2</v>
      </c>
      <c r="F62" s="52">
        <v>3.4776941719552978E-2</v>
      </c>
      <c r="G62" s="52">
        <v>3.3502270936329105E-2</v>
      </c>
      <c r="H62" s="52">
        <v>4.3685645764421242E-3</v>
      </c>
      <c r="I62" s="52">
        <v>0</v>
      </c>
      <c r="J62" s="52">
        <v>2.6287053314009493E-2</v>
      </c>
      <c r="K62" s="52">
        <v>1.1788913861147401E-2</v>
      </c>
      <c r="L62" s="52">
        <v>1.8935109268662806E-2</v>
      </c>
      <c r="M62" s="52">
        <v>2.3919165842245332E-2</v>
      </c>
      <c r="N62" s="52">
        <v>8.3052389240469884E-2</v>
      </c>
      <c r="O62" s="52">
        <v>7.710450413675235E-2</v>
      </c>
      <c r="P62" s="52">
        <v>0.16860116649285556</v>
      </c>
      <c r="Q62" s="52">
        <v>0.1650482041984149</v>
      </c>
      <c r="R62" s="52">
        <v>0.44927744658796787</v>
      </c>
      <c r="S62" s="52">
        <v>0.49990149174332538</v>
      </c>
      <c r="T62" s="52">
        <v>0.5787231697434706</v>
      </c>
      <c r="U62" s="52">
        <v>0.52769723806925295</v>
      </c>
      <c r="V62" s="52">
        <v>0.5121742785892639</v>
      </c>
      <c r="W62" s="52">
        <v>0.50347695687881067</v>
      </c>
      <c r="X62" s="52">
        <v>0.39850125325623287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2.2715657760692663E-3</v>
      </c>
      <c r="M64" s="52">
        <v>6.6120622935941778E-3</v>
      </c>
      <c r="N64" s="52">
        <v>5.6897744084524998E-2</v>
      </c>
      <c r="O64" s="52">
        <v>2.6101584059693681E-2</v>
      </c>
      <c r="P64" s="52">
        <v>5.8223047770056192E-2</v>
      </c>
      <c r="Q64" s="52">
        <v>0.10719151223243086</v>
      </c>
      <c r="R64" s="52">
        <v>4.9099192533200095E-2</v>
      </c>
      <c r="S64" s="52">
        <v>2.8090646849139613E-2</v>
      </c>
      <c r="T64" s="52">
        <v>4.2478492137782112E-2</v>
      </c>
      <c r="U64" s="52">
        <v>3.1327992551267204E-2</v>
      </c>
      <c r="V64" s="52">
        <v>1.2630945630056879E-2</v>
      </c>
      <c r="W64" s="52">
        <v>2.2702739693813839E-2</v>
      </c>
      <c r="X64" s="52">
        <v>6.701706292872354E-3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5.7340945483142173E-3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2892.634136595635</v>
      </c>
      <c r="D2" s="21">
        <f t="shared" ref="D2:X2" si="0">SUM(D3,D17,D22,D25,D26,D51,D52)</f>
        <v>3325.5855651286274</v>
      </c>
      <c r="E2" s="21">
        <f t="shared" si="0"/>
        <v>3656.5105395245664</v>
      </c>
      <c r="F2" s="21">
        <f t="shared" si="0"/>
        <v>2270.5795937160724</v>
      </c>
      <c r="G2" s="21">
        <f t="shared" si="0"/>
        <v>3113.5399644740023</v>
      </c>
      <c r="H2" s="21">
        <f t="shared" si="0"/>
        <v>2678.0995638199829</v>
      </c>
      <c r="I2" s="21">
        <f t="shared" si="0"/>
        <v>2223.2395015947745</v>
      </c>
      <c r="J2" s="21">
        <f t="shared" si="0"/>
        <v>1853.220891379241</v>
      </c>
      <c r="K2" s="21">
        <f t="shared" si="0"/>
        <v>1848.0480784270762</v>
      </c>
      <c r="L2" s="21">
        <f t="shared" si="0"/>
        <v>1441.1963924948484</v>
      </c>
      <c r="M2" s="21">
        <f t="shared" si="0"/>
        <v>1091.3274255588929</v>
      </c>
      <c r="N2" s="21">
        <f t="shared" si="0"/>
        <v>1424.163685715672</v>
      </c>
      <c r="O2" s="21">
        <f t="shared" si="0"/>
        <v>2234.0771979253682</v>
      </c>
      <c r="P2" s="21">
        <f t="shared" si="0"/>
        <v>1859.4756632814542</v>
      </c>
      <c r="Q2" s="21">
        <f t="shared" si="0"/>
        <v>2200.6979065527839</v>
      </c>
      <c r="R2" s="21">
        <f t="shared" si="0"/>
        <v>2449.4323245014798</v>
      </c>
      <c r="S2" s="21">
        <f t="shared" si="0"/>
        <v>2576.758654696675</v>
      </c>
      <c r="T2" s="21">
        <f t="shared" si="0"/>
        <v>2625.685178322859</v>
      </c>
      <c r="U2" s="21">
        <f t="shared" si="0"/>
        <v>3292.8022052943243</v>
      </c>
      <c r="V2" s="21">
        <f t="shared" si="0"/>
        <v>3195.6354672333018</v>
      </c>
      <c r="W2" s="21">
        <f t="shared" si="0"/>
        <v>3959.4677351925488</v>
      </c>
      <c r="X2" s="21">
        <f t="shared" si="0"/>
        <v>4175.2861595924842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26.38713739563569</v>
      </c>
      <c r="D3" s="24">
        <f t="shared" ref="D3:W3" si="2">SUM(D4,D8,D11)</f>
        <v>56.36035472862752</v>
      </c>
      <c r="E3" s="24">
        <f t="shared" si="2"/>
        <v>28.687460724566613</v>
      </c>
      <c r="F3" s="24">
        <f t="shared" si="2"/>
        <v>36.808196796072444</v>
      </c>
      <c r="G3" s="24">
        <f t="shared" si="2"/>
        <v>145.1331585140023</v>
      </c>
      <c r="H3" s="24">
        <f t="shared" si="2"/>
        <v>132.30641305998299</v>
      </c>
      <c r="I3" s="24">
        <f t="shared" si="2"/>
        <v>142.79537239477429</v>
      </c>
      <c r="J3" s="24">
        <f t="shared" si="2"/>
        <v>173.08020613924126</v>
      </c>
      <c r="K3" s="24">
        <f t="shared" si="2"/>
        <v>380.04837534707627</v>
      </c>
      <c r="L3" s="24">
        <f t="shared" si="2"/>
        <v>361.70312957484862</v>
      </c>
      <c r="M3" s="24">
        <f t="shared" si="2"/>
        <v>235.55977631889277</v>
      </c>
      <c r="N3" s="24">
        <f t="shared" si="2"/>
        <v>56.441282795671562</v>
      </c>
      <c r="O3" s="24">
        <f t="shared" si="2"/>
        <v>588.05054252536786</v>
      </c>
      <c r="P3" s="24">
        <f t="shared" si="2"/>
        <v>395.02751500145405</v>
      </c>
      <c r="Q3" s="24">
        <f t="shared" si="2"/>
        <v>290.20591311278378</v>
      </c>
      <c r="R3" s="24">
        <f t="shared" si="2"/>
        <v>296.11539366147957</v>
      </c>
      <c r="S3" s="24">
        <f t="shared" si="2"/>
        <v>306.1633498966749</v>
      </c>
      <c r="T3" s="24">
        <f t="shared" si="2"/>
        <v>239.55797332285883</v>
      </c>
      <c r="U3" s="24">
        <f t="shared" si="2"/>
        <v>267.63271685432494</v>
      </c>
      <c r="V3" s="24">
        <f t="shared" si="2"/>
        <v>343.45009755330119</v>
      </c>
      <c r="W3" s="24">
        <f t="shared" si="2"/>
        <v>352.04269235254935</v>
      </c>
      <c r="X3" s="24">
        <f t="shared" ref="X3" si="3">SUM(X4,X8,X11)</f>
        <v>557.38377539248484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12.070608709395856</v>
      </c>
      <c r="D4" s="19">
        <f t="shared" ref="D4:W4" si="5">SUM(D5:D7)</f>
        <v>11.827190301919885</v>
      </c>
      <c r="E4" s="19">
        <f t="shared" si="5"/>
        <v>16.985537904508519</v>
      </c>
      <c r="F4" s="19">
        <f t="shared" si="5"/>
        <v>17.275517357577645</v>
      </c>
      <c r="G4" s="19">
        <f t="shared" si="5"/>
        <v>5.0180856000000018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50.180856000000013</v>
      </c>
      <c r="M4" s="19">
        <f t="shared" si="5"/>
        <v>17.563476480000002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5.0180856000000018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50.180856000000013</v>
      </c>
      <c r="M5" s="8">
        <f>FC_IND_NMM_CM_E!M5+FC_IND_NMM_CR_E!M5+FC_IND_NMM_GL_E!M5</f>
        <v>17.563476480000002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12.070608709395856</v>
      </c>
      <c r="D7" s="8">
        <f>FC_IND_NMM_CM_E!D7+FC_IND_NMM_CR_E!D7+FC_IND_NMM_GL_E!D7</f>
        <v>11.827190301919885</v>
      </c>
      <c r="E7" s="8">
        <f>FC_IND_NMM_CM_E!E7+FC_IND_NMM_CR_E!E7+FC_IND_NMM_GL_E!E7</f>
        <v>16.985537904508519</v>
      </c>
      <c r="F7" s="8">
        <f>FC_IND_NMM_CM_E!F7+FC_IND_NMM_CR_E!F7+FC_IND_NMM_GL_E!F7</f>
        <v>17.275517357577645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4.2990919138545696</v>
      </c>
      <c r="D8" s="19">
        <f t="shared" ref="D8:W8" si="8">SUM(D9:D10)</f>
        <v>37.024699556212852</v>
      </c>
      <c r="E8" s="19">
        <f t="shared" si="8"/>
        <v>1.6844860476728281</v>
      </c>
      <c r="F8" s="19">
        <f t="shared" si="8"/>
        <v>7.0185713210034884</v>
      </c>
      <c r="G8" s="19">
        <f t="shared" si="8"/>
        <v>120.09249992601619</v>
      </c>
      <c r="H8" s="19">
        <f t="shared" si="8"/>
        <v>117.2894833189934</v>
      </c>
      <c r="I8" s="19">
        <f t="shared" si="8"/>
        <v>137.78972914777776</v>
      </c>
      <c r="J8" s="19">
        <f t="shared" si="8"/>
        <v>163.11234613924125</v>
      </c>
      <c r="K8" s="19">
        <f t="shared" si="8"/>
        <v>368.92927213551621</v>
      </c>
      <c r="L8" s="19">
        <f t="shared" si="8"/>
        <v>306.47061429084863</v>
      </c>
      <c r="M8" s="19">
        <f t="shared" si="8"/>
        <v>212.34527763735062</v>
      </c>
      <c r="N8" s="19">
        <f t="shared" si="8"/>
        <v>51.314256109216736</v>
      </c>
      <c r="O8" s="19">
        <f t="shared" si="8"/>
        <v>583.05207078386093</v>
      </c>
      <c r="P8" s="19">
        <f t="shared" si="8"/>
        <v>395.02751500145405</v>
      </c>
      <c r="Q8" s="19">
        <f t="shared" si="8"/>
        <v>290.20591311278378</v>
      </c>
      <c r="R8" s="19">
        <f t="shared" si="8"/>
        <v>296.11539366147957</v>
      </c>
      <c r="S8" s="19">
        <f t="shared" si="8"/>
        <v>306.1633498966749</v>
      </c>
      <c r="T8" s="19">
        <f t="shared" si="8"/>
        <v>239.40323248832712</v>
      </c>
      <c r="U8" s="19">
        <f t="shared" si="8"/>
        <v>243.30367248086634</v>
      </c>
      <c r="V8" s="19">
        <f t="shared" si="8"/>
        <v>320.75666906136337</v>
      </c>
      <c r="W8" s="19">
        <f t="shared" si="8"/>
        <v>336.36630752742286</v>
      </c>
      <c r="X8" s="19">
        <f t="shared" ref="X8" si="9">SUM(X9:X10)</f>
        <v>527.72117062098391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432.51524959285729</v>
      </c>
      <c r="P9" s="8">
        <f>FC_IND_NMM_CM_E!P9+FC_IND_NMM_CR_E!P9+FC_IND_NMM_GL_E!P9</f>
        <v>276.19395027358303</v>
      </c>
      <c r="Q9" s="8">
        <f>FC_IND_NMM_CM_E!Q9+FC_IND_NMM_CR_E!Q9+FC_IND_NMM_GL_E!Q9</f>
        <v>159.679618725887</v>
      </c>
      <c r="R9" s="8">
        <f>FC_IND_NMM_CM_E!R9+FC_IND_NMM_CR_E!R9+FC_IND_NMM_GL_E!R9</f>
        <v>131.42701216190116</v>
      </c>
      <c r="S9" s="8">
        <f>FC_IND_NMM_CM_E!S9+FC_IND_NMM_CR_E!S9+FC_IND_NMM_GL_E!S9</f>
        <v>165.21573756695699</v>
      </c>
      <c r="T9" s="8">
        <f>FC_IND_NMM_CM_E!T9+FC_IND_NMM_CR_E!T9+FC_IND_NMM_GL_E!T9</f>
        <v>141.20993663880407</v>
      </c>
      <c r="U9" s="8">
        <f>FC_IND_NMM_CM_E!U9+FC_IND_NMM_CR_E!U9+FC_IND_NMM_GL_E!U9</f>
        <v>124.26813061584308</v>
      </c>
      <c r="V9" s="8">
        <f>FC_IND_NMM_CM_E!V9+FC_IND_NMM_CR_E!V9+FC_IND_NMM_GL_E!V9</f>
        <v>180.43569807022371</v>
      </c>
      <c r="W9" s="8">
        <f>FC_IND_NMM_CM_E!W9+FC_IND_NMM_CR_E!W9+FC_IND_NMM_GL_E!W9</f>
        <v>170.62656959287267</v>
      </c>
      <c r="X9" s="8">
        <f>FC_IND_NMM_CM_E!X9+FC_IND_NMM_CR_E!X9+FC_IND_NMM_GL_E!X9</f>
        <v>298.80204929037814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4.2990919138545696</v>
      </c>
      <c r="D10" s="8">
        <f>FC_IND_NMM_CM_E!D10+FC_IND_NMM_CR_E!D10+FC_IND_NMM_GL_E!D10</f>
        <v>37.024699556212852</v>
      </c>
      <c r="E10" s="8">
        <f>FC_IND_NMM_CM_E!E10+FC_IND_NMM_CR_E!E10+FC_IND_NMM_GL_E!E10</f>
        <v>1.6844860476728281</v>
      </c>
      <c r="F10" s="8">
        <f>FC_IND_NMM_CM_E!F10+FC_IND_NMM_CR_E!F10+FC_IND_NMM_GL_E!F10</f>
        <v>7.0185713210034884</v>
      </c>
      <c r="G10" s="8">
        <f>FC_IND_NMM_CM_E!G10+FC_IND_NMM_CR_E!G10+FC_IND_NMM_GL_E!G10</f>
        <v>120.09249992601619</v>
      </c>
      <c r="H10" s="8">
        <f>FC_IND_NMM_CM_E!H10+FC_IND_NMM_CR_E!H10+FC_IND_NMM_GL_E!H10</f>
        <v>117.2894833189934</v>
      </c>
      <c r="I10" s="8">
        <f>FC_IND_NMM_CM_E!I10+FC_IND_NMM_CR_E!I10+FC_IND_NMM_GL_E!I10</f>
        <v>137.78972914777776</v>
      </c>
      <c r="J10" s="8">
        <f>FC_IND_NMM_CM_E!J10+FC_IND_NMM_CR_E!J10+FC_IND_NMM_GL_E!J10</f>
        <v>163.11234613924125</v>
      </c>
      <c r="K10" s="8">
        <f>FC_IND_NMM_CM_E!K10+FC_IND_NMM_CR_E!K10+FC_IND_NMM_GL_E!K10</f>
        <v>368.92927213551621</v>
      </c>
      <c r="L10" s="8">
        <f>FC_IND_NMM_CM_E!L10+FC_IND_NMM_CR_E!L10+FC_IND_NMM_GL_E!L10</f>
        <v>306.47061429084863</v>
      </c>
      <c r="M10" s="8">
        <f>FC_IND_NMM_CM_E!M10+FC_IND_NMM_CR_E!M10+FC_IND_NMM_GL_E!M10</f>
        <v>212.34527763735062</v>
      </c>
      <c r="N10" s="8">
        <f>FC_IND_NMM_CM_E!N10+FC_IND_NMM_CR_E!N10+FC_IND_NMM_GL_E!N10</f>
        <v>51.314256109216736</v>
      </c>
      <c r="O10" s="8">
        <f>FC_IND_NMM_CM_E!O10+FC_IND_NMM_CR_E!O10+FC_IND_NMM_GL_E!O10</f>
        <v>150.53682119100358</v>
      </c>
      <c r="P10" s="8">
        <f>FC_IND_NMM_CM_E!P10+FC_IND_NMM_CR_E!P10+FC_IND_NMM_GL_E!P10</f>
        <v>118.83356472787105</v>
      </c>
      <c r="Q10" s="8">
        <f>FC_IND_NMM_CM_E!Q10+FC_IND_NMM_CR_E!Q10+FC_IND_NMM_GL_E!Q10</f>
        <v>130.52629438689678</v>
      </c>
      <c r="R10" s="8">
        <f>FC_IND_NMM_CM_E!R10+FC_IND_NMM_CR_E!R10+FC_IND_NMM_GL_E!R10</f>
        <v>164.68838149957841</v>
      </c>
      <c r="S10" s="8">
        <f>FC_IND_NMM_CM_E!S10+FC_IND_NMM_CR_E!S10+FC_IND_NMM_GL_E!S10</f>
        <v>140.94761232971791</v>
      </c>
      <c r="T10" s="8">
        <f>FC_IND_NMM_CM_E!T10+FC_IND_NMM_CR_E!T10+FC_IND_NMM_GL_E!T10</f>
        <v>98.193295849523054</v>
      </c>
      <c r="U10" s="8">
        <f>FC_IND_NMM_CM_E!U10+FC_IND_NMM_CR_E!U10+FC_IND_NMM_GL_E!U10</f>
        <v>119.03554186502325</v>
      </c>
      <c r="V10" s="8">
        <f>FC_IND_NMM_CM_E!V10+FC_IND_NMM_CR_E!V10+FC_IND_NMM_GL_E!V10</f>
        <v>140.32097099113963</v>
      </c>
      <c r="W10" s="8">
        <f>FC_IND_NMM_CM_E!W10+FC_IND_NMM_CR_E!W10+FC_IND_NMM_GL_E!W10</f>
        <v>165.73973793455019</v>
      </c>
      <c r="X10" s="8">
        <f>FC_IND_NMM_CM_E!X10+FC_IND_NMM_CR_E!X10+FC_IND_NMM_GL_E!X10</f>
        <v>228.91912133060572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10.017436772385267</v>
      </c>
      <c r="D11" s="19">
        <f t="shared" ref="D11:W11" si="11">SUM(D12:D16)</f>
        <v>7.5084648704947856</v>
      </c>
      <c r="E11" s="19">
        <f t="shared" si="11"/>
        <v>10.017436772385265</v>
      </c>
      <c r="F11" s="19">
        <f t="shared" si="11"/>
        <v>12.514108117491311</v>
      </c>
      <c r="G11" s="19">
        <f t="shared" si="11"/>
        <v>20.022572987986099</v>
      </c>
      <c r="H11" s="19">
        <f t="shared" si="11"/>
        <v>15.016929740989573</v>
      </c>
      <c r="I11" s="19">
        <f t="shared" si="11"/>
        <v>5.0056432469965264</v>
      </c>
      <c r="J11" s="19">
        <f t="shared" si="11"/>
        <v>9.9678599999999964</v>
      </c>
      <c r="K11" s="19">
        <f t="shared" si="11"/>
        <v>11.119103211560045</v>
      </c>
      <c r="L11" s="19">
        <f t="shared" si="11"/>
        <v>5.0516592840000003</v>
      </c>
      <c r="M11" s="19">
        <f t="shared" si="11"/>
        <v>5.6510222015421503</v>
      </c>
      <c r="N11" s="19">
        <f t="shared" si="11"/>
        <v>5.1270266864548288</v>
      </c>
      <c r="O11" s="19">
        <f t="shared" si="11"/>
        <v>4.9984717415068882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0.15474083453170073</v>
      </c>
      <c r="U11" s="19">
        <f t="shared" si="11"/>
        <v>24.329044373458583</v>
      </c>
      <c r="V11" s="19">
        <f t="shared" si="11"/>
        <v>22.693428491937805</v>
      </c>
      <c r="W11" s="19">
        <f t="shared" si="11"/>
        <v>15.676384825126519</v>
      </c>
      <c r="X11" s="19">
        <f t="shared" ref="X11" si="12">SUM(X12:X16)</f>
        <v>29.662604771500899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10.017436772385267</v>
      </c>
      <c r="D13" s="8">
        <f>FC_IND_NMM_CM_E!D13+FC_IND_NMM_CR_E!D13+FC_IND_NMM_GL_E!D13</f>
        <v>7.5084648704947856</v>
      </c>
      <c r="E13" s="8">
        <f>FC_IND_NMM_CM_E!E13+FC_IND_NMM_CR_E!E13+FC_IND_NMM_GL_E!E13</f>
        <v>10.017436772385265</v>
      </c>
      <c r="F13" s="8">
        <f>FC_IND_NMM_CM_E!F13+FC_IND_NMM_CR_E!F13+FC_IND_NMM_GL_E!F13</f>
        <v>12.514108117491311</v>
      </c>
      <c r="G13" s="8">
        <f>FC_IND_NMM_CM_E!G13+FC_IND_NMM_CR_E!G13+FC_IND_NMM_GL_E!G13</f>
        <v>20.022572987986099</v>
      </c>
      <c r="H13" s="8">
        <f>FC_IND_NMM_CM_E!H13+FC_IND_NMM_CR_E!H13+FC_IND_NMM_GL_E!H13</f>
        <v>15.016929740989573</v>
      </c>
      <c r="I13" s="8">
        <f>FC_IND_NMM_CM_E!I13+FC_IND_NMM_CR_E!I13+FC_IND_NMM_GL_E!I13</f>
        <v>5.0056432469965264</v>
      </c>
      <c r="J13" s="8">
        <f>FC_IND_NMM_CM_E!J13+FC_IND_NMM_CR_E!J13+FC_IND_NMM_GL_E!J13</f>
        <v>9.9678599999999964</v>
      </c>
      <c r="K13" s="8">
        <f>FC_IND_NMM_CM_E!K13+FC_IND_NMM_CR_E!K13+FC_IND_NMM_GL_E!K13</f>
        <v>11.119103211560045</v>
      </c>
      <c r="L13" s="8">
        <f>FC_IND_NMM_CM_E!L13+FC_IND_NMM_CR_E!L13+FC_IND_NMM_GL_E!L13</f>
        <v>5.0516592840000003</v>
      </c>
      <c r="M13" s="8">
        <f>FC_IND_NMM_CM_E!M13+FC_IND_NMM_CR_E!M13+FC_IND_NMM_GL_E!M13</f>
        <v>5.6510222015421503</v>
      </c>
      <c r="N13" s="8">
        <f>FC_IND_NMM_CM_E!N13+FC_IND_NMM_CR_E!N13+FC_IND_NMM_GL_E!N13</f>
        <v>5.1270266864548288</v>
      </c>
      <c r="O13" s="8">
        <f>FC_IND_NMM_CM_E!O13+FC_IND_NMM_CR_E!O13+FC_IND_NMM_GL_E!O13</f>
        <v>4.9984717415068882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0.15474083453170073</v>
      </c>
      <c r="U13" s="8">
        <f>FC_IND_NMM_CM_E!U13+FC_IND_NMM_CR_E!U13+FC_IND_NMM_GL_E!U13</f>
        <v>24.329044373458583</v>
      </c>
      <c r="V13" s="8">
        <f>FC_IND_NMM_CM_E!V13+FC_IND_NMM_CR_E!V13+FC_IND_NMM_GL_E!V13</f>
        <v>22.693428491937805</v>
      </c>
      <c r="W13" s="8">
        <f>FC_IND_NMM_CM_E!W13+FC_IND_NMM_CR_E!W13+FC_IND_NMM_GL_E!W13</f>
        <v>15.676384825126519</v>
      </c>
      <c r="X13" s="8">
        <f>FC_IND_NMM_CM_E!X13+FC_IND_NMM_CR_E!X13+FC_IND_NMM_GL_E!X13</f>
        <v>29.662604771500899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98.800415999999998</v>
      </c>
      <c r="E17" s="27">
        <f t="shared" si="14"/>
        <v>106.600104</v>
      </c>
      <c r="F17" s="27">
        <f t="shared" si="14"/>
        <v>37.700207999999996</v>
      </c>
      <c r="G17" s="27">
        <f t="shared" si="14"/>
        <v>37.179792000000006</v>
      </c>
      <c r="H17" s="27">
        <f t="shared" si="14"/>
        <v>37.44</v>
      </c>
      <c r="I17" s="27">
        <f t="shared" si="14"/>
        <v>39.78</v>
      </c>
      <c r="J17" s="27">
        <f t="shared" si="14"/>
        <v>17.419896000000008</v>
      </c>
      <c r="K17" s="27">
        <f t="shared" si="14"/>
        <v>14.819687999999996</v>
      </c>
      <c r="L17" s="27">
        <f t="shared" si="14"/>
        <v>1.3001040000000004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98.800415999999998</v>
      </c>
      <c r="E20" s="8">
        <f>FC_IND_NMM_CM_E!E20+FC_IND_NMM_CR_E!E20+FC_IND_NMM_GL_E!E20</f>
        <v>106.600104</v>
      </c>
      <c r="F20" s="8">
        <f>FC_IND_NMM_CM_E!F20+FC_IND_NMM_CR_E!F20+FC_IND_NMM_GL_E!F20</f>
        <v>37.700207999999996</v>
      </c>
      <c r="G20" s="8">
        <f>FC_IND_NMM_CM_E!G20+FC_IND_NMM_CR_E!G20+FC_IND_NMM_GL_E!G20</f>
        <v>37.179792000000006</v>
      </c>
      <c r="H20" s="8">
        <f>FC_IND_NMM_CM_E!H20+FC_IND_NMM_CR_E!H20+FC_IND_NMM_GL_E!H20</f>
        <v>37.44</v>
      </c>
      <c r="I20" s="8">
        <f>FC_IND_NMM_CM_E!I20+FC_IND_NMM_CR_E!I20+FC_IND_NMM_GL_E!I20</f>
        <v>39.78</v>
      </c>
      <c r="J20" s="8">
        <f>FC_IND_NMM_CM_E!J20+FC_IND_NMM_CR_E!J20+FC_IND_NMM_GL_E!J20</f>
        <v>17.419896000000008</v>
      </c>
      <c r="K20" s="8">
        <f>FC_IND_NMM_CM_E!K20+FC_IND_NMM_CR_E!K20+FC_IND_NMM_GL_E!K20</f>
        <v>14.819687999999996</v>
      </c>
      <c r="L20" s="8">
        <f>FC_IND_NMM_CM_E!L20+FC_IND_NMM_CR_E!L20+FC_IND_NMM_GL_E!L20</f>
        <v>1.3001040000000004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1474.2409463999998</v>
      </c>
      <c r="D26" s="27">
        <f t="shared" ref="D26:W26" si="20">SUM(D27,D33)</f>
        <v>1771.1344799999997</v>
      </c>
      <c r="E26" s="27">
        <f t="shared" si="20"/>
        <v>1660.1424875999996</v>
      </c>
      <c r="F26" s="27">
        <f t="shared" si="20"/>
        <v>1013.43021732</v>
      </c>
      <c r="G26" s="27">
        <f t="shared" si="20"/>
        <v>1656.6068451600001</v>
      </c>
      <c r="H26" s="27">
        <f t="shared" si="20"/>
        <v>1251.6878991599999</v>
      </c>
      <c r="I26" s="27">
        <f t="shared" si="20"/>
        <v>886.01948640000001</v>
      </c>
      <c r="J26" s="27">
        <f t="shared" si="20"/>
        <v>759.97257803999969</v>
      </c>
      <c r="K26" s="27">
        <f t="shared" si="20"/>
        <v>881.6837050800001</v>
      </c>
      <c r="L26" s="27">
        <f t="shared" si="20"/>
        <v>546.83639891999997</v>
      </c>
      <c r="M26" s="27">
        <f t="shared" si="20"/>
        <v>269.73021924</v>
      </c>
      <c r="N26" s="27">
        <f t="shared" si="20"/>
        <v>692.14426452000021</v>
      </c>
      <c r="O26" s="27">
        <f t="shared" si="20"/>
        <v>1056.1052970000003</v>
      </c>
      <c r="P26" s="27">
        <f t="shared" si="20"/>
        <v>872.70887268000001</v>
      </c>
      <c r="Q26" s="27">
        <f t="shared" si="20"/>
        <v>1139.9477090400001</v>
      </c>
      <c r="R26" s="27">
        <f t="shared" si="20"/>
        <v>1333.1833880400004</v>
      </c>
      <c r="S26" s="27">
        <f t="shared" si="20"/>
        <v>1346.8066236000002</v>
      </c>
      <c r="T26" s="27">
        <f t="shared" si="20"/>
        <v>1352.7546397200003</v>
      </c>
      <c r="U26" s="27">
        <f t="shared" si="20"/>
        <v>1325.9551813199998</v>
      </c>
      <c r="V26" s="27">
        <f t="shared" si="20"/>
        <v>1416.0140150400005</v>
      </c>
      <c r="W26" s="27">
        <f t="shared" si="20"/>
        <v>1327.4370921600002</v>
      </c>
      <c r="X26" s="27">
        <f t="shared" ref="X26" si="21">SUM(X27,X33)</f>
        <v>1060.46513568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1474.2409463999998</v>
      </c>
      <c r="D33" s="19">
        <f t="shared" ref="D33:W33" si="26">SUM(D34:D50)</f>
        <v>1771.1344799999997</v>
      </c>
      <c r="E33" s="19">
        <f t="shared" si="26"/>
        <v>1660.1424875999996</v>
      </c>
      <c r="F33" s="19">
        <f t="shared" si="26"/>
        <v>1013.43021732</v>
      </c>
      <c r="G33" s="19">
        <f t="shared" si="26"/>
        <v>1656.6068451600001</v>
      </c>
      <c r="H33" s="19">
        <f t="shared" si="26"/>
        <v>1251.6878991599999</v>
      </c>
      <c r="I33" s="19">
        <f t="shared" si="26"/>
        <v>886.01948640000001</v>
      </c>
      <c r="J33" s="19">
        <f t="shared" si="26"/>
        <v>759.97257803999969</v>
      </c>
      <c r="K33" s="19">
        <f t="shared" si="26"/>
        <v>881.6837050800001</v>
      </c>
      <c r="L33" s="19">
        <f t="shared" si="26"/>
        <v>546.83639891999997</v>
      </c>
      <c r="M33" s="19">
        <f t="shared" si="26"/>
        <v>269.73021924</v>
      </c>
      <c r="N33" s="19">
        <f t="shared" si="26"/>
        <v>692.14426452000021</v>
      </c>
      <c r="O33" s="19">
        <f t="shared" si="26"/>
        <v>1056.1052970000003</v>
      </c>
      <c r="P33" s="19">
        <f t="shared" si="26"/>
        <v>872.70887268000001</v>
      </c>
      <c r="Q33" s="19">
        <f t="shared" si="26"/>
        <v>1139.9477090400001</v>
      </c>
      <c r="R33" s="19">
        <f t="shared" si="26"/>
        <v>1333.1833880400004</v>
      </c>
      <c r="S33" s="19">
        <f t="shared" si="26"/>
        <v>1346.8066236000002</v>
      </c>
      <c r="T33" s="19">
        <f t="shared" si="26"/>
        <v>1352.7546397200003</v>
      </c>
      <c r="U33" s="19">
        <f t="shared" si="26"/>
        <v>1325.9551813199998</v>
      </c>
      <c r="V33" s="19">
        <f t="shared" si="26"/>
        <v>1416.0140150400005</v>
      </c>
      <c r="W33" s="19">
        <f t="shared" si="26"/>
        <v>1327.4370921600002</v>
      </c>
      <c r="X33" s="19">
        <f t="shared" ref="X33" si="27">SUM(X34:X50)</f>
        <v>1060.46513568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5.9693104799999981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75.940950959999995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0.90523260000000016</v>
      </c>
      <c r="U36" s="8">
        <f>FC_IND_NMM_CM_E!U36+FC_IND_NMM_CR_E!U36+FC_IND_NMM_GL_E!U36</f>
        <v>1.0054101600000001</v>
      </c>
      <c r="V36" s="8">
        <f>FC_IND_NMM_CM_E!V36+FC_IND_NMM_CR_E!V36+FC_IND_NMM_GL_E!V36</f>
        <v>0.97497072000000007</v>
      </c>
      <c r="W36" s="8">
        <f>FC_IND_NMM_CM_E!W36+FC_IND_NMM_CR_E!W36+FC_IND_NMM_GL_E!W36</f>
        <v>0.50724828000000011</v>
      </c>
      <c r="X36" s="8">
        <f>FC_IND_NMM_CM_E!X36+FC_IND_NMM_CR_E!X36+FC_IND_NMM_GL_E!X36</f>
        <v>1.5369645600000004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3.0159637199999989</v>
      </c>
      <c r="I37" s="8">
        <f>FC_IND_NMM_CM_E!I37+FC_IND_NMM_CR_E!I37+FC_IND_NMM_GL_E!I37</f>
        <v>6.0321769199999986</v>
      </c>
      <c r="J37" s="8">
        <f>FC_IND_NMM_CM_E!J37+FC_IND_NMM_CR_E!J37+FC_IND_NMM_GL_E!J37</f>
        <v>0</v>
      </c>
      <c r="K37" s="8">
        <f>FC_IND_NMM_CM_E!K37+FC_IND_NMM_CR_E!K37+FC_IND_NMM_GL_E!K37</f>
        <v>3.0246955200000003</v>
      </c>
      <c r="L37" s="8">
        <f>FC_IND_NMM_CM_E!L37+FC_IND_NMM_CR_E!L37+FC_IND_NMM_GL_E!L37</f>
        <v>3.0147163200000002</v>
      </c>
      <c r="M37" s="8">
        <f>FC_IND_NMM_CM_E!M37+FC_IND_NMM_CR_E!M37+FC_IND_NMM_GL_E!M37</f>
        <v>3.0152152800000009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8.4573719999999991E-2</v>
      </c>
      <c r="U37" s="8">
        <f>FC_IND_NMM_CM_E!U37+FC_IND_NMM_CR_E!U37+FC_IND_NMM_GL_E!U37</f>
        <v>0.21704760000000003</v>
      </c>
      <c r="V37" s="8">
        <f>FC_IND_NMM_CM_E!V37+FC_IND_NMM_CR_E!V37+FC_IND_NMM_GL_E!V37</f>
        <v>0.34977095999999991</v>
      </c>
      <c r="W37" s="8">
        <f>FC_IND_NMM_CM_E!W37+FC_IND_NMM_CR_E!W37+FC_IND_NMM_GL_E!W37</f>
        <v>9.3554999999999999E-2</v>
      </c>
      <c r="X37" s="8">
        <f>FC_IND_NMM_CM_E!X37+FC_IND_NMM_CR_E!X37+FC_IND_NMM_GL_E!X37</f>
        <v>0.80532144000000017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3.1493062799999985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41.421959279999982</v>
      </c>
      <c r="D43" s="8">
        <f>FC_IND_NMM_CM_E!D43+FC_IND_NMM_CR_E!D43+FC_IND_NMM_GL_E!D43</f>
        <v>35.049329639999996</v>
      </c>
      <c r="E43" s="8">
        <f>FC_IND_NMM_CM_E!E43+FC_IND_NMM_CR_E!E43+FC_IND_NMM_GL_E!E43</f>
        <v>3.1861814399999995</v>
      </c>
      <c r="F43" s="8">
        <f>FC_IND_NMM_CM_E!F43+FC_IND_NMM_CR_E!F43+FC_IND_NMM_GL_E!F43</f>
        <v>12.745259279999997</v>
      </c>
      <c r="G43" s="8">
        <f>FC_IND_NMM_CM_E!G43+FC_IND_NMM_CR_E!G43+FC_IND_NMM_GL_E!G43</f>
        <v>41.421959280000003</v>
      </c>
      <c r="H43" s="8">
        <f>FC_IND_NMM_CM_E!H43+FC_IND_NMM_CR_E!H43+FC_IND_NMM_GL_E!H43</f>
        <v>25.490518559999995</v>
      </c>
      <c r="I43" s="8">
        <f>FC_IND_NMM_CM_E!I43+FC_IND_NMM_CR_E!I43+FC_IND_NMM_GL_E!I43</f>
        <v>35.049329639999996</v>
      </c>
      <c r="J43" s="8">
        <f>FC_IND_NMM_CM_E!J43+FC_IND_NMM_CR_E!J43+FC_IND_NMM_GL_E!J43</f>
        <v>38.235511079999981</v>
      </c>
      <c r="K43" s="8">
        <f>FC_IND_NMM_CM_E!K43+FC_IND_NMM_CR_E!K43+FC_IND_NMM_GL_E!K43</f>
        <v>54.167218559999995</v>
      </c>
      <c r="L43" s="8">
        <f>FC_IND_NMM_CM_E!L43+FC_IND_NMM_CR_E!L43+FC_IND_NMM_GL_E!L43</f>
        <v>89.216281440000017</v>
      </c>
      <c r="M43" s="8">
        <f>FC_IND_NMM_CM_E!M43+FC_IND_NMM_CR_E!M43+FC_IND_NMM_GL_E!M43</f>
        <v>19.117888919999999</v>
      </c>
      <c r="N43" s="8">
        <f>FC_IND_NMM_CM_E!N43+FC_IND_NMM_CR_E!N43+FC_IND_NMM_GL_E!N43</f>
        <v>3.1861814399999999</v>
      </c>
      <c r="O43" s="8">
        <f>FC_IND_NMM_CM_E!O43+FC_IND_NMM_CR_E!O43+FC_IND_NMM_GL_E!O43</f>
        <v>69.177537000000015</v>
      </c>
      <c r="P43" s="8">
        <f>FC_IND_NMM_CM_E!P43+FC_IND_NMM_CR_E!P43+FC_IND_NMM_GL_E!P43</f>
        <v>50.310935999999998</v>
      </c>
      <c r="Q43" s="8">
        <f>FC_IND_NMM_CM_E!Q43+FC_IND_NMM_CR_E!Q43+FC_IND_NMM_GL_E!Q43</f>
        <v>56.599803000000001</v>
      </c>
      <c r="R43" s="8">
        <f>FC_IND_NMM_CM_E!R43+FC_IND_NMM_CR_E!R43+FC_IND_NMM_GL_E!R43</f>
        <v>69.177537000000015</v>
      </c>
      <c r="S43" s="8">
        <f>FC_IND_NMM_CM_E!S43+FC_IND_NMM_CR_E!S43+FC_IND_NMM_GL_E!S43</f>
        <v>84.899837879999993</v>
      </c>
      <c r="T43" s="8">
        <f>FC_IND_NMM_CM_E!T43+FC_IND_NMM_CR_E!T43+FC_IND_NMM_GL_E!T43</f>
        <v>82.544613840000011</v>
      </c>
      <c r="U43" s="8">
        <f>FC_IND_NMM_CM_E!U43+FC_IND_NMM_CR_E!U43+FC_IND_NMM_GL_E!U43</f>
        <v>89.22028284000001</v>
      </c>
      <c r="V43" s="8">
        <f>FC_IND_NMM_CM_E!V43+FC_IND_NMM_CR_E!V43+FC_IND_NMM_GL_E!V43</f>
        <v>91.012376520000004</v>
      </c>
      <c r="W43" s="8">
        <f>FC_IND_NMM_CM_E!W43+FC_IND_NMM_CR_E!W43+FC_IND_NMM_GL_E!W43</f>
        <v>67.522291199999998</v>
      </c>
      <c r="X43" s="8">
        <f>FC_IND_NMM_CM_E!X43+FC_IND_NMM_CR_E!X43+FC_IND_NMM_GL_E!X43</f>
        <v>93.416417639999992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669.16956384000002</v>
      </c>
      <c r="D44" s="8">
        <f>FC_IND_NMM_CM_E!D44+FC_IND_NMM_CR_E!D44+FC_IND_NMM_GL_E!D44</f>
        <v>712.94697287999998</v>
      </c>
      <c r="E44" s="8">
        <f>FC_IND_NMM_CM_E!E44+FC_IND_NMM_CR_E!E44+FC_IND_NMM_GL_E!E44</f>
        <v>259.53755615999995</v>
      </c>
      <c r="F44" s="8">
        <f>FC_IND_NMM_CM_E!F44+FC_IND_NMM_CR_E!F44+FC_IND_NMM_GL_E!F44</f>
        <v>31.269538080000004</v>
      </c>
      <c r="G44" s="8">
        <f>FC_IND_NMM_CM_E!G44+FC_IND_NMM_CR_E!G44+FC_IND_NMM_GL_E!G44</f>
        <v>65.666252880000002</v>
      </c>
      <c r="H44" s="8">
        <f>FC_IND_NMM_CM_E!H44+FC_IND_NMM_CR_E!H44+FC_IND_NMM_GL_E!H44</f>
        <v>65.666252879999988</v>
      </c>
      <c r="I44" s="8">
        <f>FC_IND_NMM_CM_E!I44+FC_IND_NMM_CR_E!I44+FC_IND_NMM_GL_E!I44</f>
        <v>150.09417288</v>
      </c>
      <c r="J44" s="8">
        <f>FC_IND_NMM_CM_E!J44+FC_IND_NMM_CR_E!J44+FC_IND_NMM_GL_E!J44</f>
        <v>12.507870960000004</v>
      </c>
      <c r="K44" s="8">
        <f>FC_IND_NMM_CM_E!K44+FC_IND_NMM_CR_E!K44+FC_IND_NMM_GL_E!K44</f>
        <v>28.142640000000007</v>
      </c>
      <c r="L44" s="8">
        <f>FC_IND_NMM_CM_E!L44+FC_IND_NMM_CR_E!L44+FC_IND_NMM_GL_E!L44</f>
        <v>6.253796160000002</v>
      </c>
      <c r="M44" s="8">
        <f>FC_IND_NMM_CM_E!M44+FC_IND_NMM_CR_E!M44+FC_IND_NMM_GL_E!M44</f>
        <v>33.502559040000016</v>
      </c>
      <c r="N44" s="8">
        <f>FC_IND_NMM_CM_E!N44+FC_IND_NMM_CR_E!N44+FC_IND_NMM_GL_E!N44</f>
        <v>3.1268980800000006</v>
      </c>
      <c r="O44" s="8">
        <f>FC_IND_NMM_CM_E!O44+FC_IND_NMM_CR_E!O44+FC_IND_NMM_GL_E!O44</f>
        <v>0</v>
      </c>
      <c r="P44" s="8">
        <f>FC_IND_NMM_CM_E!P44+FC_IND_NMM_CR_E!P44+FC_IND_NMM_GL_E!P44</f>
        <v>6.0916276800000011</v>
      </c>
      <c r="Q44" s="8">
        <f>FC_IND_NMM_CM_E!Q44+FC_IND_NMM_CR_E!Q44+FC_IND_NMM_GL_E!Q44</f>
        <v>6.0913490400000008</v>
      </c>
      <c r="R44" s="8">
        <f>FC_IND_NMM_CM_E!R44+FC_IND_NMM_CR_E!R44+FC_IND_NMM_GL_E!R44</f>
        <v>6.0913490400000017</v>
      </c>
      <c r="S44" s="8">
        <f>FC_IND_NMM_CM_E!S44+FC_IND_NMM_CR_E!S44+FC_IND_NMM_GL_E!S44</f>
        <v>27.410652720000012</v>
      </c>
      <c r="T44" s="8">
        <f>FC_IND_NMM_CM_E!T44+FC_IND_NMM_CR_E!T44+FC_IND_NMM_GL_E!T44</f>
        <v>0</v>
      </c>
      <c r="U44" s="8">
        <f>FC_IND_NMM_CM_E!U44+FC_IND_NMM_CR_E!U44+FC_IND_NMM_GL_E!U44</f>
        <v>6.9233680800000021</v>
      </c>
      <c r="V44" s="8">
        <f>FC_IND_NMM_CM_E!V44+FC_IND_NMM_CR_E!V44+FC_IND_NMM_GL_E!V44</f>
        <v>6.9476097600000006</v>
      </c>
      <c r="W44" s="8">
        <f>FC_IND_NMM_CM_E!W44+FC_IND_NMM_CR_E!W44+FC_IND_NMM_GL_E!W44</f>
        <v>5.53601952</v>
      </c>
      <c r="X44" s="8">
        <f>FC_IND_NMM_CM_E!X44+FC_IND_NMM_CR_E!X44+FC_IND_NMM_GL_E!X44</f>
        <v>6.8924390399999993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3.1665599999999984E-3</v>
      </c>
      <c r="U45" s="8">
        <f>FC_IND_NMM_CM_E!U45+FC_IND_NMM_CR_E!U45+FC_IND_NMM_GL_E!U45</f>
        <v>3.1665599999999984E-3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760.50011699999982</v>
      </c>
      <c r="D48" s="8">
        <f>FC_IND_NMM_CM_E!D48+FC_IND_NMM_CR_E!D48+FC_IND_NMM_GL_E!D48</f>
        <v>1017.1688669999999</v>
      </c>
      <c r="E48" s="8">
        <f>FC_IND_NMM_CM_E!E48+FC_IND_NMM_CR_E!E48+FC_IND_NMM_GL_E!E48</f>
        <v>1397.4187499999998</v>
      </c>
      <c r="F48" s="8">
        <f>FC_IND_NMM_CM_E!F48+FC_IND_NMM_CR_E!F48+FC_IND_NMM_GL_E!F48</f>
        <v>966.46867199999997</v>
      </c>
      <c r="G48" s="8">
        <f>FC_IND_NMM_CM_E!G48+FC_IND_NMM_CR_E!G48+FC_IND_NMM_GL_E!G48</f>
        <v>1549.5186330000001</v>
      </c>
      <c r="H48" s="8">
        <f>FC_IND_NMM_CM_E!H48+FC_IND_NMM_CR_E!H48+FC_IND_NMM_GL_E!H48</f>
        <v>1157.5151639999999</v>
      </c>
      <c r="I48" s="8">
        <f>FC_IND_NMM_CM_E!I48+FC_IND_NMM_CR_E!I48+FC_IND_NMM_GL_E!I48</f>
        <v>618.90285600000004</v>
      </c>
      <c r="J48" s="8">
        <f>FC_IND_NMM_CM_E!J48+FC_IND_NMM_CR_E!J48+FC_IND_NMM_GL_E!J48</f>
        <v>709.22919599999966</v>
      </c>
      <c r="K48" s="8">
        <f>FC_IND_NMM_CM_E!K48+FC_IND_NMM_CR_E!K48+FC_IND_NMM_GL_E!K48</f>
        <v>796.34915100000012</v>
      </c>
      <c r="L48" s="8">
        <f>FC_IND_NMM_CM_E!L48+FC_IND_NMM_CR_E!L48+FC_IND_NMM_GL_E!L48</f>
        <v>448.35160499999989</v>
      </c>
      <c r="M48" s="8">
        <f>FC_IND_NMM_CM_E!M48+FC_IND_NMM_CR_E!M48+FC_IND_NMM_GL_E!M48</f>
        <v>214.09455599999995</v>
      </c>
      <c r="N48" s="8">
        <f>FC_IND_NMM_CM_E!N48+FC_IND_NMM_CR_E!N48+FC_IND_NMM_GL_E!N48</f>
        <v>685.83118500000023</v>
      </c>
      <c r="O48" s="8">
        <f>FC_IND_NMM_CM_E!O48+FC_IND_NMM_CR_E!O48+FC_IND_NMM_GL_E!O48</f>
        <v>986.92776000000026</v>
      </c>
      <c r="P48" s="8">
        <f>FC_IND_NMM_CM_E!P48+FC_IND_NMM_CR_E!P48+FC_IND_NMM_GL_E!P48</f>
        <v>816.30630900000006</v>
      </c>
      <c r="Q48" s="8">
        <f>FC_IND_NMM_CM_E!Q48+FC_IND_NMM_CR_E!Q48+FC_IND_NMM_GL_E!Q48</f>
        <v>1077.2565570000002</v>
      </c>
      <c r="R48" s="8">
        <f>FC_IND_NMM_CM_E!R48+FC_IND_NMM_CR_E!R48+FC_IND_NMM_GL_E!R48</f>
        <v>1257.9145020000003</v>
      </c>
      <c r="S48" s="8">
        <f>FC_IND_NMM_CM_E!S48+FC_IND_NMM_CR_E!S48+FC_IND_NMM_GL_E!S48</f>
        <v>1234.4961330000001</v>
      </c>
      <c r="T48" s="8">
        <f>FC_IND_NMM_CM_E!T48+FC_IND_NMM_CR_E!T48+FC_IND_NMM_GL_E!T48</f>
        <v>1269.2170530000003</v>
      </c>
      <c r="U48" s="8">
        <f>FC_IND_NMM_CM_E!U48+FC_IND_NMM_CR_E!U48+FC_IND_NMM_GL_E!U48</f>
        <v>1227.9615659999999</v>
      </c>
      <c r="V48" s="8">
        <f>FC_IND_NMM_CM_E!V48+FC_IND_NMM_CR_E!V48+FC_IND_NMM_GL_E!V48</f>
        <v>1316.0323800000003</v>
      </c>
      <c r="W48" s="8">
        <f>FC_IND_NMM_CM_E!W48+FC_IND_NMM_CR_E!W48+FC_IND_NMM_GL_E!W48</f>
        <v>1253.2219830000001</v>
      </c>
      <c r="X48" s="8">
        <f>FC_IND_NMM_CM_E!X48+FC_IND_NMM_CR_E!X48+FC_IND_NMM_GL_E!X48</f>
        <v>957.55011300000001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2.9467479599999997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0.62434007999999996</v>
      </c>
      <c r="V50" s="8">
        <f>FC_IND_NMM_CM_E!V50+FC_IND_NMM_CR_E!V50+FC_IND_NMM_GL_E!V50</f>
        <v>0.69690708000000001</v>
      </c>
      <c r="W50" s="8">
        <f>FC_IND_NMM_CM_E!W50+FC_IND_NMM_CR_E!W50+FC_IND_NMM_GL_E!W50</f>
        <v>0.55599516000000004</v>
      </c>
      <c r="X50" s="8">
        <f>FC_IND_NMM_CM_E!X50+FC_IND_NMM_CR_E!X50+FC_IND_NMM_GL_E!X50</f>
        <v>0.26388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1339.9541100000001</v>
      </c>
      <c r="D51" s="27">
        <f>FC_IND_NMM_CM_E!D51+FC_IND_NMM_CR_E!D51+FC_IND_NMM_GL_E!D51</f>
        <v>1382.4162000000001</v>
      </c>
      <c r="E51" s="27">
        <f>FC_IND_NMM_CM_E!E51+FC_IND_NMM_CR_E!E51+FC_IND_NMM_GL_E!E51</f>
        <v>1823.0424300000002</v>
      </c>
      <c r="F51" s="27">
        <f>FC_IND_NMM_CM_E!F51+FC_IND_NMM_CR_E!F51+FC_IND_NMM_GL_E!F51</f>
        <v>1152.1818000000001</v>
      </c>
      <c r="G51" s="27">
        <f>FC_IND_NMM_CM_E!G51+FC_IND_NMM_CR_E!G51+FC_IND_NMM_GL_E!G51</f>
        <v>1252.4549400000001</v>
      </c>
      <c r="H51" s="27">
        <f>FC_IND_NMM_CM_E!H51+FC_IND_NMM_CR_E!H51+FC_IND_NMM_GL_E!H51</f>
        <v>1241.6500800000001</v>
      </c>
      <c r="I51" s="27">
        <f>FC_IND_NMM_CM_E!I51+FC_IND_NMM_CR_E!I51+FC_IND_NMM_GL_E!I51</f>
        <v>1147.6377000000002</v>
      </c>
      <c r="J51" s="27">
        <f>FC_IND_NMM_CM_E!J51+FC_IND_NMM_CR_E!J51+FC_IND_NMM_GL_E!J51</f>
        <v>891.45144000000016</v>
      </c>
      <c r="K51" s="27">
        <f>FC_IND_NMM_CM_E!K51+FC_IND_NMM_CR_E!K51+FC_IND_NMM_GL_E!K51</f>
        <v>571.49630999999999</v>
      </c>
      <c r="L51" s="27">
        <f>FC_IND_NMM_CM_E!L51+FC_IND_NMM_CR_E!L51+FC_IND_NMM_GL_E!L51</f>
        <v>531.35675999999989</v>
      </c>
      <c r="M51" s="27">
        <f>FC_IND_NMM_CM_E!M51+FC_IND_NMM_CR_E!M51+FC_IND_NMM_GL_E!M51</f>
        <v>586.03743000000009</v>
      </c>
      <c r="N51" s="27">
        <f>FC_IND_NMM_CM_E!N51+FC_IND_NMM_CR_E!N51+FC_IND_NMM_GL_E!N51</f>
        <v>667.42731000000026</v>
      </c>
      <c r="O51" s="27">
        <f>FC_IND_NMM_CM_E!O51+FC_IND_NMM_CR_E!O51+FC_IND_NMM_GL_E!O51</f>
        <v>580.4835300000002</v>
      </c>
      <c r="P51" s="27">
        <f>FC_IND_NMM_CM_E!P51+FC_IND_NMM_CR_E!P51+FC_IND_NMM_GL_E!P51</f>
        <v>560.99438999999995</v>
      </c>
      <c r="Q51" s="27">
        <f>FC_IND_NMM_CM_E!Q51+FC_IND_NMM_CR_E!Q51+FC_IND_NMM_GL_E!Q51</f>
        <v>572.20317000000011</v>
      </c>
      <c r="R51" s="27">
        <f>FC_IND_NMM_CM_E!R51+FC_IND_NMM_CR_E!R51+FC_IND_NMM_GL_E!R51</f>
        <v>577.60559999999998</v>
      </c>
      <c r="S51" s="27">
        <f>FC_IND_NMM_CM_E!S51+FC_IND_NMM_CR_E!S51+FC_IND_NMM_GL_E!S51</f>
        <v>613.9079099999999</v>
      </c>
      <c r="T51" s="27">
        <f>FC_IND_NMM_CM_E!T51+FC_IND_NMM_CR_E!T51+FC_IND_NMM_GL_E!T51</f>
        <v>647.10165168000003</v>
      </c>
      <c r="U51" s="27">
        <f>FC_IND_NMM_CM_E!U51+FC_IND_NMM_CR_E!U51+FC_IND_NMM_GL_E!U51</f>
        <v>868.63238351999985</v>
      </c>
      <c r="V51" s="27">
        <f>FC_IND_NMM_CM_E!V51+FC_IND_NMM_CR_E!V51+FC_IND_NMM_GL_E!V51</f>
        <v>707.01429744000006</v>
      </c>
      <c r="W51" s="27">
        <f>FC_IND_NMM_CM_E!W51+FC_IND_NMM_CR_E!W51+FC_IND_NMM_GL_E!W51</f>
        <v>674.85802428</v>
      </c>
      <c r="X51" s="27">
        <f>FC_IND_NMM_CM_E!X51+FC_IND_NMM_CR_E!X51+FC_IND_NMM_GL_E!X51</f>
        <v>739.04575932000012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52.051942800000006</v>
      </c>
      <c r="D52" s="27">
        <f t="shared" ref="D52:W52" si="29">SUM(D53:D54)</f>
        <v>16.8741144</v>
      </c>
      <c r="E52" s="27">
        <f t="shared" si="29"/>
        <v>38.038057199999997</v>
      </c>
      <c r="F52" s="27">
        <f t="shared" si="29"/>
        <v>30.459171600000001</v>
      </c>
      <c r="G52" s="27">
        <f t="shared" si="29"/>
        <v>22.165228799999998</v>
      </c>
      <c r="H52" s="27">
        <f t="shared" si="29"/>
        <v>15.015171600000002</v>
      </c>
      <c r="I52" s="27">
        <f t="shared" si="29"/>
        <v>7.0069428000000018</v>
      </c>
      <c r="J52" s="27">
        <f t="shared" si="29"/>
        <v>11.296771199999998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8.1508283999999964</v>
      </c>
      <c r="O52" s="27">
        <f t="shared" si="29"/>
        <v>9.437828399999999</v>
      </c>
      <c r="P52" s="27">
        <f t="shared" si="29"/>
        <v>30.744885599999993</v>
      </c>
      <c r="Q52" s="27">
        <f t="shared" si="29"/>
        <v>198.34111439999995</v>
      </c>
      <c r="R52" s="27">
        <f t="shared" si="29"/>
        <v>242.52794280000001</v>
      </c>
      <c r="S52" s="27">
        <f t="shared" si="29"/>
        <v>309.88077119999991</v>
      </c>
      <c r="T52" s="27">
        <f t="shared" si="29"/>
        <v>386.27091360000003</v>
      </c>
      <c r="U52" s="27">
        <f t="shared" si="29"/>
        <v>830.58192359999987</v>
      </c>
      <c r="V52" s="27">
        <f t="shared" si="29"/>
        <v>729.15705719999983</v>
      </c>
      <c r="W52" s="27">
        <f t="shared" si="29"/>
        <v>1605.1299263999995</v>
      </c>
      <c r="X52" s="27">
        <f t="shared" ref="X52" si="30">SUM(X53:X54)</f>
        <v>1818.3914891999998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52.051942800000006</v>
      </c>
      <c r="D53" s="8">
        <f>FC_IND_NMM_CM_E!D53+FC_IND_NMM_CR_E!D53+FC_IND_NMM_GL_E!D53</f>
        <v>16.8741144</v>
      </c>
      <c r="E53" s="8">
        <f>FC_IND_NMM_CM_E!E53+FC_IND_NMM_CR_E!E53+FC_IND_NMM_GL_E!E53</f>
        <v>38.038057199999997</v>
      </c>
      <c r="F53" s="8">
        <f>FC_IND_NMM_CM_E!F53+FC_IND_NMM_CR_E!F53+FC_IND_NMM_GL_E!F53</f>
        <v>30.459171600000001</v>
      </c>
      <c r="G53" s="8">
        <f>FC_IND_NMM_CM_E!G53+FC_IND_NMM_CR_E!G53+FC_IND_NMM_GL_E!G53</f>
        <v>22.165228799999998</v>
      </c>
      <c r="H53" s="8">
        <f>FC_IND_NMM_CM_E!H53+FC_IND_NMM_CR_E!H53+FC_IND_NMM_GL_E!H53</f>
        <v>15.015171600000002</v>
      </c>
      <c r="I53" s="8">
        <f>FC_IND_NMM_CM_E!I53+FC_IND_NMM_CR_E!I53+FC_IND_NMM_GL_E!I53</f>
        <v>7.0069428000000018</v>
      </c>
      <c r="J53" s="8">
        <f>FC_IND_NMM_CM_E!J53+FC_IND_NMM_CR_E!J53+FC_IND_NMM_GL_E!J53</f>
        <v>11.296771199999998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8.1508283999999964</v>
      </c>
      <c r="O53" s="8">
        <f>FC_IND_NMM_CM_E!O53+FC_IND_NMM_CR_E!O53+FC_IND_NMM_GL_E!O53</f>
        <v>9.437828399999999</v>
      </c>
      <c r="P53" s="8">
        <f>FC_IND_NMM_CM_E!P53+FC_IND_NMM_CR_E!P53+FC_IND_NMM_GL_E!P53</f>
        <v>30.744885599999993</v>
      </c>
      <c r="Q53" s="8">
        <f>FC_IND_NMM_CM_E!Q53+FC_IND_NMM_CR_E!Q53+FC_IND_NMM_GL_E!Q53</f>
        <v>198.34111439999995</v>
      </c>
      <c r="R53" s="8">
        <f>FC_IND_NMM_CM_E!R53+FC_IND_NMM_CR_E!R53+FC_IND_NMM_GL_E!R53</f>
        <v>242.52794280000001</v>
      </c>
      <c r="S53" s="8">
        <f>FC_IND_NMM_CM_E!S53+FC_IND_NMM_CR_E!S53+FC_IND_NMM_GL_E!S53</f>
        <v>309.88077119999991</v>
      </c>
      <c r="T53" s="8">
        <f>FC_IND_NMM_CM_E!T53+FC_IND_NMM_CR_E!T53+FC_IND_NMM_GL_E!T53</f>
        <v>386.27091360000003</v>
      </c>
      <c r="U53" s="8">
        <f>FC_IND_NMM_CM_E!U53+FC_IND_NMM_CR_E!U53+FC_IND_NMM_GL_E!U53</f>
        <v>830.58192359999987</v>
      </c>
      <c r="V53" s="8">
        <f>FC_IND_NMM_CM_E!V53+FC_IND_NMM_CR_E!V53+FC_IND_NMM_GL_E!V53</f>
        <v>729.15705719999983</v>
      </c>
      <c r="W53" s="8">
        <f>FC_IND_NMM_CM_E!W53+FC_IND_NMM_CR_E!W53+FC_IND_NMM_GL_E!W53</f>
        <v>1605.1299263999995</v>
      </c>
      <c r="X53" s="8">
        <f>FC_IND_NMM_CM_E!X53+FC_IND_NMM_CR_E!X53+FC_IND_NMM_GL_E!X53</f>
        <v>1818.3914891999998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6.6080447999999992</v>
      </c>
      <c r="D61" s="49">
        <f t="shared" si="31"/>
        <v>48.271910399999975</v>
      </c>
      <c r="E61" s="49">
        <f t="shared" si="31"/>
        <v>4.3678656</v>
      </c>
      <c r="F61" s="49">
        <f t="shared" si="31"/>
        <v>5.3758655999999991</v>
      </c>
      <c r="G61" s="49">
        <f t="shared" si="31"/>
        <v>5.6000448000000018</v>
      </c>
      <c r="H61" s="49">
        <f t="shared" si="31"/>
        <v>57.680179199999998</v>
      </c>
      <c r="I61" s="49">
        <f t="shared" si="31"/>
        <v>40.767955200000003</v>
      </c>
      <c r="J61" s="49">
        <f t="shared" si="31"/>
        <v>87.695999999999998</v>
      </c>
      <c r="K61" s="49">
        <f t="shared" si="31"/>
        <v>133.6160448</v>
      </c>
      <c r="L61" s="49">
        <f t="shared" si="31"/>
        <v>180.43199999999996</v>
      </c>
      <c r="M61" s="49">
        <f t="shared" si="31"/>
        <v>224.00017919999999</v>
      </c>
      <c r="N61" s="49">
        <f t="shared" si="31"/>
        <v>211.56791039999996</v>
      </c>
      <c r="O61" s="49">
        <f t="shared" si="31"/>
        <v>275.07191039999987</v>
      </c>
      <c r="P61" s="49">
        <f t="shared" si="31"/>
        <v>342.27204479999995</v>
      </c>
      <c r="Q61" s="49">
        <f t="shared" si="31"/>
        <v>222.88008959999999</v>
      </c>
      <c r="R61" s="49">
        <f t="shared" si="31"/>
        <v>181.10413439999996</v>
      </c>
      <c r="S61" s="49">
        <f t="shared" si="31"/>
        <v>209.99986559999999</v>
      </c>
      <c r="T61" s="49">
        <f t="shared" si="31"/>
        <v>225.77748480000002</v>
      </c>
      <c r="U61" s="49">
        <f t="shared" si="31"/>
        <v>10.143302399999996</v>
      </c>
      <c r="V61" s="49">
        <f t="shared" si="31"/>
        <v>11.275487999999998</v>
      </c>
      <c r="W61" s="49">
        <f t="shared" si="31"/>
        <v>12.785068799999998</v>
      </c>
      <c r="X61" s="49">
        <f t="shared" si="31"/>
        <v>16.004217599999997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6.6080447999999992</v>
      </c>
      <c r="D62" s="52">
        <f>FC_IND_NMM_CM_E!D62+FC_IND_NMM_CR_E!D62+FC_IND_NMM_GL_E!D62</f>
        <v>48.271910399999975</v>
      </c>
      <c r="E62" s="52">
        <f>FC_IND_NMM_CM_E!E62+FC_IND_NMM_CR_E!E62+FC_IND_NMM_GL_E!E62</f>
        <v>4.3678656</v>
      </c>
      <c r="F62" s="52">
        <f>FC_IND_NMM_CM_E!F62+FC_IND_NMM_CR_E!F62+FC_IND_NMM_GL_E!F62</f>
        <v>5.3758655999999991</v>
      </c>
      <c r="G62" s="52">
        <f>FC_IND_NMM_CM_E!G62+FC_IND_NMM_CR_E!G62+FC_IND_NMM_GL_E!G62</f>
        <v>5.6000448000000018</v>
      </c>
      <c r="H62" s="52">
        <f>FC_IND_NMM_CM_E!H62+FC_IND_NMM_CR_E!H62+FC_IND_NMM_GL_E!H62</f>
        <v>57.680179199999998</v>
      </c>
      <c r="I62" s="52">
        <f>FC_IND_NMM_CM_E!I62+FC_IND_NMM_CR_E!I62+FC_IND_NMM_GL_E!I62</f>
        <v>40.767955200000003</v>
      </c>
      <c r="J62" s="52">
        <f>FC_IND_NMM_CM_E!J62+FC_IND_NMM_CR_E!J62+FC_IND_NMM_GL_E!J62</f>
        <v>87.695999999999998</v>
      </c>
      <c r="K62" s="52">
        <f>FC_IND_NMM_CM_E!K62+FC_IND_NMM_CR_E!K62+FC_IND_NMM_GL_E!K62</f>
        <v>133.6160448</v>
      </c>
      <c r="L62" s="52">
        <f>FC_IND_NMM_CM_E!L62+FC_IND_NMM_CR_E!L62+FC_IND_NMM_GL_E!L62</f>
        <v>180.43199999999996</v>
      </c>
      <c r="M62" s="52">
        <f>FC_IND_NMM_CM_E!M62+FC_IND_NMM_CR_E!M62+FC_IND_NMM_GL_E!M62</f>
        <v>224.00017919999999</v>
      </c>
      <c r="N62" s="52">
        <f>FC_IND_NMM_CM_E!N62+FC_IND_NMM_CR_E!N62+FC_IND_NMM_GL_E!N62</f>
        <v>211.56791039999996</v>
      </c>
      <c r="O62" s="52">
        <f>FC_IND_NMM_CM_E!O62+FC_IND_NMM_CR_E!O62+FC_IND_NMM_GL_E!O62</f>
        <v>275.07191039999987</v>
      </c>
      <c r="P62" s="52">
        <f>FC_IND_NMM_CM_E!P62+FC_IND_NMM_CR_E!P62+FC_IND_NMM_GL_E!P62</f>
        <v>342.27204479999995</v>
      </c>
      <c r="Q62" s="52">
        <f>FC_IND_NMM_CM_E!Q62+FC_IND_NMM_CR_E!Q62+FC_IND_NMM_GL_E!Q62</f>
        <v>222.88008959999999</v>
      </c>
      <c r="R62" s="52">
        <f>FC_IND_NMM_CM_E!R62+FC_IND_NMM_CR_E!R62+FC_IND_NMM_GL_E!R62</f>
        <v>181.10413439999996</v>
      </c>
      <c r="S62" s="52">
        <f>FC_IND_NMM_CM_E!S62+FC_IND_NMM_CR_E!S62+FC_IND_NMM_GL_E!S62</f>
        <v>209.99986559999999</v>
      </c>
      <c r="T62" s="52">
        <f>FC_IND_NMM_CM_E!T62+FC_IND_NMM_CR_E!T62+FC_IND_NMM_GL_E!T62</f>
        <v>225.77748480000002</v>
      </c>
      <c r="U62" s="52">
        <f>FC_IND_NMM_CM_E!U62+FC_IND_NMM_CR_E!U62+FC_IND_NMM_GL_E!U62</f>
        <v>10.143302399999996</v>
      </c>
      <c r="V62" s="52">
        <f>FC_IND_NMM_CM_E!V62+FC_IND_NMM_CR_E!V62+FC_IND_NMM_GL_E!V62</f>
        <v>11.275487999999998</v>
      </c>
      <c r="W62" s="52">
        <f>FC_IND_NMM_CM_E!W62+FC_IND_NMM_CR_E!W62+FC_IND_NMM_GL_E!W62</f>
        <v>12.785068799999998</v>
      </c>
      <c r="X62" s="52">
        <f>FC_IND_NMM_CM_E!X62+FC_IND_NMM_CR_E!X62+FC_IND_NMM_GL_E!X62</f>
        <v>16.004217599999997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1673.6862616606156</v>
      </c>
      <c r="D2" s="21">
        <f t="shared" ref="D2:X2" si="0">SUM(D3,D17,D22,D25,D26,D51,D52)</f>
        <v>1718.9202930103943</v>
      </c>
      <c r="E2" s="21">
        <f t="shared" si="0"/>
        <v>1806.3454962914345</v>
      </c>
      <c r="F2" s="21">
        <f t="shared" si="0"/>
        <v>1654.1800839145378</v>
      </c>
      <c r="G2" s="21">
        <f t="shared" si="0"/>
        <v>2193.7376267409136</v>
      </c>
      <c r="H2" s="21">
        <f t="shared" si="0"/>
        <v>2181.9640606822259</v>
      </c>
      <c r="I2" s="21">
        <f t="shared" si="0"/>
        <v>2081.622095882115</v>
      </c>
      <c r="J2" s="21">
        <f t="shared" si="0"/>
        <v>1804.4132503529063</v>
      </c>
      <c r="K2" s="21">
        <f t="shared" si="0"/>
        <v>1508.6092256526681</v>
      </c>
      <c r="L2" s="21">
        <f t="shared" si="0"/>
        <v>1272.4263211286989</v>
      </c>
      <c r="M2" s="21">
        <f t="shared" si="0"/>
        <v>982.68473641374908</v>
      </c>
      <c r="N2" s="21">
        <f t="shared" si="0"/>
        <v>1289.0989091502458</v>
      </c>
      <c r="O2" s="21">
        <f t="shared" si="0"/>
        <v>2035.4586538764247</v>
      </c>
      <c r="P2" s="21">
        <f t="shared" si="0"/>
        <v>1583.873929683032</v>
      </c>
      <c r="Q2" s="21">
        <f t="shared" si="0"/>
        <v>1915.2732574525949</v>
      </c>
      <c r="R2" s="21">
        <f t="shared" si="0"/>
        <v>2075.4448290149921</v>
      </c>
      <c r="S2" s="21">
        <f t="shared" si="0"/>
        <v>1907.0488073325357</v>
      </c>
      <c r="T2" s="21">
        <f t="shared" si="0"/>
        <v>2083.3277249321577</v>
      </c>
      <c r="U2" s="21">
        <f t="shared" si="0"/>
        <v>2477.8827974481746</v>
      </c>
      <c r="V2" s="21">
        <f t="shared" si="0"/>
        <v>2354.8781225034054</v>
      </c>
      <c r="W2" s="21">
        <f t="shared" si="0"/>
        <v>2852.1610092200171</v>
      </c>
      <c r="X2" s="21">
        <f t="shared" si="0"/>
        <v>2857.523364905881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14.285494902984768</v>
      </c>
      <c r="D3" s="24">
        <f t="shared" ref="D3:W3" si="2">SUM(D4,D8,D11)</f>
        <v>27.282076263066017</v>
      </c>
      <c r="E3" s="24">
        <f t="shared" si="2"/>
        <v>12.845052595674556</v>
      </c>
      <c r="F3" s="24">
        <f t="shared" si="2"/>
        <v>23.97866212739439</v>
      </c>
      <c r="G3" s="24">
        <f t="shared" si="2"/>
        <v>90.574041460140748</v>
      </c>
      <c r="H3" s="24">
        <f t="shared" si="2"/>
        <v>102.63996140682082</v>
      </c>
      <c r="I3" s="24">
        <f t="shared" si="2"/>
        <v>132.62625221829816</v>
      </c>
      <c r="J3" s="24">
        <f t="shared" si="2"/>
        <v>167.67781149374511</v>
      </c>
      <c r="K3" s="24">
        <f t="shared" si="2"/>
        <v>299.66294942150893</v>
      </c>
      <c r="L3" s="24">
        <f t="shared" si="2"/>
        <v>307.05383919031055</v>
      </c>
      <c r="M3" s="24">
        <f t="shared" si="2"/>
        <v>208.18428177707341</v>
      </c>
      <c r="N3" s="24">
        <f t="shared" si="2"/>
        <v>48.304274256236198</v>
      </c>
      <c r="O3" s="24">
        <f t="shared" si="2"/>
        <v>510.33857710179518</v>
      </c>
      <c r="P3" s="24">
        <f t="shared" si="2"/>
        <v>315.49980472344129</v>
      </c>
      <c r="Q3" s="24">
        <f t="shared" si="2"/>
        <v>232.125420823578</v>
      </c>
      <c r="R3" s="24">
        <f t="shared" si="2"/>
        <v>220.8296418438868</v>
      </c>
      <c r="S3" s="24">
        <f t="shared" si="2"/>
        <v>192.41154323034306</v>
      </c>
      <c r="T3" s="24">
        <f t="shared" si="2"/>
        <v>162.39118683240045</v>
      </c>
      <c r="U3" s="24">
        <f t="shared" si="2"/>
        <v>173.57381770877524</v>
      </c>
      <c r="V3" s="24">
        <f t="shared" si="2"/>
        <v>216.95065640595254</v>
      </c>
      <c r="W3" s="24">
        <f t="shared" si="2"/>
        <v>199.35806866213625</v>
      </c>
      <c r="X3" s="24">
        <f t="shared" ref="X3" si="3">SUM(X4,X8,X11)</f>
        <v>312.36721581374303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6.5347982469109338</v>
      </c>
      <c r="D4" s="19">
        <f t="shared" ref="D4:W4" si="5">SUM(D5:D7)</f>
        <v>5.7251291151096471</v>
      </c>
      <c r="E4" s="19">
        <f t="shared" si="5"/>
        <v>7.605417915653871</v>
      </c>
      <c r="F4" s="19">
        <f t="shared" si="5"/>
        <v>11.254118100061143</v>
      </c>
      <c r="G4" s="19">
        <f t="shared" si="5"/>
        <v>3.1316640376229734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42.599090880875693</v>
      </c>
      <c r="M4" s="19">
        <f t="shared" si="5"/>
        <v>15.522343388318381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3.1316640376229734</v>
      </c>
      <c r="H5" s="8">
        <v>0</v>
      </c>
      <c r="I5" s="8">
        <v>0</v>
      </c>
      <c r="J5" s="8">
        <v>0</v>
      </c>
      <c r="K5" s="8">
        <v>0</v>
      </c>
      <c r="L5" s="8">
        <v>42.599090880875693</v>
      </c>
      <c r="M5" s="8">
        <v>15.522343388318381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6.5347982469109338</v>
      </c>
      <c r="D7" s="8">
        <v>5.7251291151096471</v>
      </c>
      <c r="E7" s="8">
        <v>7.605417915653871</v>
      </c>
      <c r="F7" s="8">
        <v>11.254118100061143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2.3274466912424603</v>
      </c>
      <c r="D8" s="19">
        <f t="shared" si="7"/>
        <v>17.922361947034247</v>
      </c>
      <c r="E8" s="19">
        <f t="shared" si="7"/>
        <v>0.75424284103710315</v>
      </c>
      <c r="F8" s="19">
        <f t="shared" si="7"/>
        <v>4.5722411031371273</v>
      </c>
      <c r="G8" s="19">
        <f t="shared" si="7"/>
        <v>74.946781140310634</v>
      </c>
      <c r="H8" s="19">
        <f t="shared" si="7"/>
        <v>90.990207979031013</v>
      </c>
      <c r="I8" s="19">
        <f t="shared" si="7"/>
        <v>127.97708402287788</v>
      </c>
      <c r="J8" s="19">
        <f t="shared" si="7"/>
        <v>158.02108073661032</v>
      </c>
      <c r="K8" s="19">
        <f t="shared" si="7"/>
        <v>290.89568851622192</v>
      </c>
      <c r="L8" s="19">
        <f t="shared" si="7"/>
        <v>260.16633814484271</v>
      </c>
      <c r="M8" s="19">
        <f t="shared" si="7"/>
        <v>187.66764769652028</v>
      </c>
      <c r="N8" s="19">
        <f t="shared" si="7"/>
        <v>43.916399089080208</v>
      </c>
      <c r="O8" s="19">
        <f t="shared" si="7"/>
        <v>506.00066263395144</v>
      </c>
      <c r="P8" s="19">
        <f t="shared" si="7"/>
        <v>315.49980472344129</v>
      </c>
      <c r="Q8" s="19">
        <f t="shared" si="7"/>
        <v>232.125420823578</v>
      </c>
      <c r="R8" s="19">
        <f t="shared" si="7"/>
        <v>220.8296418438868</v>
      </c>
      <c r="S8" s="19">
        <f t="shared" si="7"/>
        <v>192.41154323034306</v>
      </c>
      <c r="T8" s="19">
        <f t="shared" si="7"/>
        <v>162.28629135585885</v>
      </c>
      <c r="U8" s="19">
        <f t="shared" si="7"/>
        <v>157.79515969288713</v>
      </c>
      <c r="V8" s="19">
        <f t="shared" si="7"/>
        <v>202.61566496905718</v>
      </c>
      <c r="W8" s="19">
        <f t="shared" si="7"/>
        <v>190.48069705286582</v>
      </c>
      <c r="X8" s="19">
        <f t="shared" si="7"/>
        <v>295.74379461757934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375.35756043031728</v>
      </c>
      <c r="P9" s="8">
        <v>220.590045168855</v>
      </c>
      <c r="Q9" s="8">
        <v>127.7220656744166</v>
      </c>
      <c r="R9" s="8">
        <v>98.012398698542469</v>
      </c>
      <c r="S9" s="8">
        <v>103.83154953695785</v>
      </c>
      <c r="T9" s="8">
        <v>95.723172496531305</v>
      </c>
      <c r="U9" s="8">
        <v>80.594383616653303</v>
      </c>
      <c r="V9" s="8">
        <v>113.97767365410679</v>
      </c>
      <c r="W9" s="8">
        <v>96.624029174325074</v>
      </c>
      <c r="X9" s="8">
        <v>167.45367973897916</v>
      </c>
    </row>
    <row r="10" spans="1:24" ht="11.25" customHeight="1" x14ac:dyDescent="0.2">
      <c r="A10" s="28" t="s">
        <v>12</v>
      </c>
      <c r="B10" s="7" t="s">
        <v>13</v>
      </c>
      <c r="C10" s="8">
        <v>2.3274466912424603</v>
      </c>
      <c r="D10" s="8">
        <v>17.922361947034247</v>
      </c>
      <c r="E10" s="8">
        <v>0.75424284103710315</v>
      </c>
      <c r="F10" s="8">
        <v>4.5722411031371273</v>
      </c>
      <c r="G10" s="8">
        <v>74.946781140310634</v>
      </c>
      <c r="H10" s="8">
        <v>90.990207979031013</v>
      </c>
      <c r="I10" s="8">
        <v>127.97708402287788</v>
      </c>
      <c r="J10" s="8">
        <v>158.02108073661032</v>
      </c>
      <c r="K10" s="8">
        <v>290.89568851622192</v>
      </c>
      <c r="L10" s="8">
        <v>260.16633814484271</v>
      </c>
      <c r="M10" s="8">
        <v>187.66764769652028</v>
      </c>
      <c r="N10" s="8">
        <v>43.916399089080208</v>
      </c>
      <c r="O10" s="8">
        <v>130.64310220363416</v>
      </c>
      <c r="P10" s="8">
        <v>94.909759554586287</v>
      </c>
      <c r="Q10" s="8">
        <v>104.4033551491614</v>
      </c>
      <c r="R10" s="8">
        <v>122.81724314534435</v>
      </c>
      <c r="S10" s="8">
        <v>88.579993693385219</v>
      </c>
      <c r="T10" s="8">
        <v>66.563118859327545</v>
      </c>
      <c r="U10" s="8">
        <v>77.200776076233836</v>
      </c>
      <c r="V10" s="8">
        <v>88.637991314950384</v>
      </c>
      <c r="W10" s="8">
        <v>93.856667878540733</v>
      </c>
      <c r="X10" s="8">
        <v>128.29011487860018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5.4232499648313741</v>
      </c>
      <c r="D11" s="19">
        <f t="shared" si="8"/>
        <v>3.6345852009221242</v>
      </c>
      <c r="E11" s="19">
        <f t="shared" si="8"/>
        <v>4.4853918389835812</v>
      </c>
      <c r="F11" s="19">
        <f t="shared" si="8"/>
        <v>8.1523029241961193</v>
      </c>
      <c r="G11" s="19">
        <f t="shared" si="8"/>
        <v>12.495596282207146</v>
      </c>
      <c r="H11" s="19">
        <f t="shared" si="8"/>
        <v>11.649753427789797</v>
      </c>
      <c r="I11" s="19">
        <f t="shared" si="8"/>
        <v>4.649168195420299</v>
      </c>
      <c r="J11" s="19">
        <f t="shared" si="8"/>
        <v>9.6567307571347953</v>
      </c>
      <c r="K11" s="19">
        <f t="shared" si="8"/>
        <v>8.7672609052869834</v>
      </c>
      <c r="L11" s="19">
        <f t="shared" si="8"/>
        <v>4.2884101645921584</v>
      </c>
      <c r="M11" s="19">
        <f t="shared" si="8"/>
        <v>4.9942906922347623</v>
      </c>
      <c r="N11" s="19">
        <f t="shared" si="8"/>
        <v>4.3878751671559915</v>
      </c>
      <c r="O11" s="19">
        <f t="shared" si="8"/>
        <v>4.3379144678437473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0.10489547654159082</v>
      </c>
      <c r="U11" s="19">
        <f t="shared" si="8"/>
        <v>15.7786580158881</v>
      </c>
      <c r="V11" s="19">
        <f t="shared" si="8"/>
        <v>14.334991436895375</v>
      </c>
      <c r="W11" s="19">
        <f t="shared" si="8"/>
        <v>8.8773716092704227</v>
      </c>
      <c r="X11" s="19">
        <f t="shared" si="8"/>
        <v>16.623421196163711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5.4232499648313741</v>
      </c>
      <c r="D13" s="8">
        <v>3.6345852009221242</v>
      </c>
      <c r="E13" s="8">
        <v>4.4853918389835812</v>
      </c>
      <c r="F13" s="8">
        <v>8.1523029241961193</v>
      </c>
      <c r="G13" s="8">
        <v>12.495596282207146</v>
      </c>
      <c r="H13" s="8">
        <v>11.649753427789797</v>
      </c>
      <c r="I13" s="8">
        <v>4.649168195420299</v>
      </c>
      <c r="J13" s="8">
        <v>9.6567307571347953</v>
      </c>
      <c r="K13" s="8">
        <v>8.7672609052869834</v>
      </c>
      <c r="L13" s="8">
        <v>4.2884101645921584</v>
      </c>
      <c r="M13" s="8">
        <v>4.9942906922347623</v>
      </c>
      <c r="N13" s="8">
        <v>4.3878751671559915</v>
      </c>
      <c r="O13" s="8">
        <v>4.3379144678437473</v>
      </c>
      <c r="P13" s="8">
        <v>0</v>
      </c>
      <c r="Q13" s="8">
        <v>0</v>
      </c>
      <c r="R13" s="8">
        <v>0</v>
      </c>
      <c r="S13" s="8">
        <v>0</v>
      </c>
      <c r="T13" s="8">
        <v>0.10489547654159082</v>
      </c>
      <c r="U13" s="8">
        <v>15.7786580158881</v>
      </c>
      <c r="V13" s="8">
        <v>14.334991436895375</v>
      </c>
      <c r="W13" s="8">
        <v>8.8773716092704227</v>
      </c>
      <c r="X13" s="8">
        <v>16.623421196163711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13.180571012432667</v>
      </c>
      <c r="E17" s="27">
        <f t="shared" si="9"/>
        <v>12.645295889380607</v>
      </c>
      <c r="F17" s="27">
        <f t="shared" si="9"/>
        <v>12.33729969858725</v>
      </c>
      <c r="G17" s="27">
        <f t="shared" si="9"/>
        <v>9.7463017128543701</v>
      </c>
      <c r="H17" s="27">
        <f t="shared" si="9"/>
        <v>14.779379510756696</v>
      </c>
      <c r="I17" s="27">
        <f t="shared" si="9"/>
        <v>29.152707232542074</v>
      </c>
      <c r="J17" s="27">
        <f t="shared" si="9"/>
        <v>14.817024503575979</v>
      </c>
      <c r="K17" s="27">
        <f t="shared" si="9"/>
        <v>5.3804197599792269</v>
      </c>
      <c r="L17" s="27">
        <f t="shared" si="9"/>
        <v>0.88381704818880413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13.180571012432667</v>
      </c>
      <c r="E20" s="8">
        <v>12.645295889380607</v>
      </c>
      <c r="F20" s="8">
        <v>12.33729969858725</v>
      </c>
      <c r="G20" s="8">
        <v>9.7463017128543701</v>
      </c>
      <c r="H20" s="8">
        <v>14.779379510756696</v>
      </c>
      <c r="I20" s="8">
        <v>29.152707232542074</v>
      </c>
      <c r="J20" s="8">
        <v>14.817024503575979</v>
      </c>
      <c r="K20" s="8">
        <v>5.3804197599792269</v>
      </c>
      <c r="L20" s="8">
        <v>0.88381704818880413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900.93236157531408</v>
      </c>
      <c r="D26" s="27">
        <f t="shared" si="11"/>
        <v>1001.1660081571252</v>
      </c>
      <c r="E26" s="27">
        <f t="shared" si="11"/>
        <v>944.6941460493149</v>
      </c>
      <c r="F26" s="27">
        <f t="shared" si="11"/>
        <v>842.95849566919185</v>
      </c>
      <c r="G26" s="27">
        <f t="shared" si="11"/>
        <v>1295.4682830028009</v>
      </c>
      <c r="H26" s="27">
        <f t="shared" si="11"/>
        <v>1089.0071087106512</v>
      </c>
      <c r="I26" s="27">
        <f t="shared" si="11"/>
        <v>847.31792254282732</v>
      </c>
      <c r="J26" s="27">
        <f t="shared" si="11"/>
        <v>747.23641845089537</v>
      </c>
      <c r="K26" s="27">
        <f t="shared" si="11"/>
        <v>753.21540287666221</v>
      </c>
      <c r="L26" s="27">
        <f t="shared" si="11"/>
        <v>513.58859285783149</v>
      </c>
      <c r="M26" s="27">
        <f t="shared" si="11"/>
        <v>256.68146605739855</v>
      </c>
      <c r="N26" s="27">
        <f t="shared" si="11"/>
        <v>661.92027386052496</v>
      </c>
      <c r="O26" s="27">
        <f t="shared" si="11"/>
        <v>1012.4351326126986</v>
      </c>
      <c r="P26" s="27">
        <f t="shared" si="11"/>
        <v>792.4384800799404</v>
      </c>
      <c r="Q26" s="27">
        <f t="shared" si="11"/>
        <v>1042.8932610015338</v>
      </c>
      <c r="R26" s="27">
        <f t="shared" si="11"/>
        <v>1202.9304567069723</v>
      </c>
      <c r="S26" s="27">
        <f t="shared" si="11"/>
        <v>1076.5938166996227</v>
      </c>
      <c r="T26" s="27">
        <f t="shared" si="11"/>
        <v>1149.818000605143</v>
      </c>
      <c r="U26" s="27">
        <f t="shared" si="11"/>
        <v>1064.5326716023692</v>
      </c>
      <c r="V26" s="27">
        <f t="shared" si="11"/>
        <v>1111.160236691921</v>
      </c>
      <c r="W26" s="27">
        <f t="shared" si="11"/>
        <v>1019.364902571653</v>
      </c>
      <c r="X26" s="27">
        <f t="shared" si="11"/>
        <v>773.14483190330714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900.93236157531408</v>
      </c>
      <c r="D33" s="19">
        <f t="shared" si="13"/>
        <v>1001.1660081571252</v>
      </c>
      <c r="E33" s="19">
        <f t="shared" si="13"/>
        <v>944.6941460493149</v>
      </c>
      <c r="F33" s="19">
        <f t="shared" si="13"/>
        <v>842.95849566919185</v>
      </c>
      <c r="G33" s="19">
        <f t="shared" si="13"/>
        <v>1295.4682830028009</v>
      </c>
      <c r="H33" s="19">
        <f t="shared" si="13"/>
        <v>1089.0071087106512</v>
      </c>
      <c r="I33" s="19">
        <f t="shared" si="13"/>
        <v>847.31792254282732</v>
      </c>
      <c r="J33" s="19">
        <f t="shared" si="13"/>
        <v>747.23641845089537</v>
      </c>
      <c r="K33" s="19">
        <f t="shared" si="13"/>
        <v>753.21540287666221</v>
      </c>
      <c r="L33" s="19">
        <f t="shared" si="13"/>
        <v>513.58859285783149</v>
      </c>
      <c r="M33" s="19">
        <f t="shared" si="13"/>
        <v>256.68146605739855</v>
      </c>
      <c r="N33" s="19">
        <f t="shared" si="13"/>
        <v>661.92027386052496</v>
      </c>
      <c r="O33" s="19">
        <f t="shared" si="13"/>
        <v>1012.4351326126986</v>
      </c>
      <c r="P33" s="19">
        <f t="shared" si="13"/>
        <v>792.4384800799404</v>
      </c>
      <c r="Q33" s="19">
        <f t="shared" si="13"/>
        <v>1042.8932610015338</v>
      </c>
      <c r="R33" s="19">
        <f t="shared" si="13"/>
        <v>1202.9304567069723</v>
      </c>
      <c r="S33" s="19">
        <f t="shared" si="13"/>
        <v>1076.5938166996227</v>
      </c>
      <c r="T33" s="19">
        <f t="shared" si="13"/>
        <v>1149.818000605143</v>
      </c>
      <c r="U33" s="19">
        <f t="shared" si="13"/>
        <v>1064.5326716023692</v>
      </c>
      <c r="V33" s="19">
        <f t="shared" si="13"/>
        <v>1111.160236691921</v>
      </c>
      <c r="W33" s="19">
        <f t="shared" si="13"/>
        <v>1019.364902571653</v>
      </c>
      <c r="X33" s="19">
        <f t="shared" si="13"/>
        <v>773.14483190330714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2.8895343994447749</v>
      </c>
      <c r="E36" s="8">
        <v>0</v>
      </c>
      <c r="F36" s="8">
        <v>0</v>
      </c>
      <c r="G36" s="8">
        <v>0</v>
      </c>
      <c r="H36" s="8">
        <v>0</v>
      </c>
      <c r="I36" s="8">
        <v>70.532843934702726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0.61363766872105441</v>
      </c>
      <c r="U36" s="8">
        <v>0.65206108537686591</v>
      </c>
      <c r="V36" s="8">
        <v>0.61586978483171806</v>
      </c>
      <c r="W36" s="8">
        <v>0.28724935818784425</v>
      </c>
      <c r="X36" s="8">
        <v>0.86134071640950016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2.6463573279684223</v>
      </c>
      <c r="I37" s="8">
        <v>5.8381283721699146</v>
      </c>
      <c r="J37" s="8">
        <v>0</v>
      </c>
      <c r="K37" s="8">
        <v>2.6045639939406473</v>
      </c>
      <c r="L37" s="8">
        <v>2.8891893319916515</v>
      </c>
      <c r="M37" s="8">
        <v>2.918974066513881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7.2845191327631773E-2</v>
      </c>
      <c r="U37" s="8">
        <v>0.17691295469782214</v>
      </c>
      <c r="V37" s="8">
        <v>0.27850405906969056</v>
      </c>
      <c r="W37" s="8">
        <v>7.2952240389454776E-2</v>
      </c>
      <c r="X37" s="8">
        <v>0.60162306874669813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2.1292240149300223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22.358622150622015</v>
      </c>
      <c r="D43" s="8">
        <v>16.904220866184509</v>
      </c>
      <c r="E43" s="8">
        <v>1.4220353328843254</v>
      </c>
      <c r="F43" s="8">
        <v>8.2888660715423228</v>
      </c>
      <c r="G43" s="8">
        <v>25.808983809884243</v>
      </c>
      <c r="H43" s="8">
        <v>19.756870965435819</v>
      </c>
      <c r="I43" s="8">
        <v>32.548252327005827</v>
      </c>
      <c r="J43" s="8">
        <v>37.039331816113439</v>
      </c>
      <c r="K43" s="8">
        <v>42.684845066540085</v>
      </c>
      <c r="L43" s="8">
        <v>75.707379214966679</v>
      </c>
      <c r="M43" s="8">
        <v>16.892446450605327</v>
      </c>
      <c r="N43" s="8">
        <v>2.7261975769677353</v>
      </c>
      <c r="O43" s="8">
        <v>60.012421393997052</v>
      </c>
      <c r="P43" s="8">
        <v>40.158163718455476</v>
      </c>
      <c r="Q43" s="8">
        <v>45.250789546506631</v>
      </c>
      <c r="R43" s="8">
        <v>51.568395782980268</v>
      </c>
      <c r="S43" s="8">
        <v>53.313165730915827</v>
      </c>
      <c r="T43" s="8">
        <v>55.924434850466668</v>
      </c>
      <c r="U43" s="8">
        <v>57.80497862732193</v>
      </c>
      <c r="V43" s="8">
        <v>57.435519776691599</v>
      </c>
      <c r="W43" s="8">
        <v>38.199758377531374</v>
      </c>
      <c r="X43" s="8">
        <v>52.27514363962878</v>
      </c>
    </row>
    <row r="44" spans="1:24" ht="11.25" customHeight="1" x14ac:dyDescent="0.2">
      <c r="A44" s="28" t="s">
        <v>74</v>
      </c>
      <c r="B44" s="7" t="s">
        <v>75</v>
      </c>
      <c r="C44" s="8">
        <v>362.27568948232886</v>
      </c>
      <c r="D44" s="8">
        <v>345.11269099153668</v>
      </c>
      <c r="E44" s="8">
        <v>116.21013067124305</v>
      </c>
      <c r="F44" s="8">
        <v>20.370508575959882</v>
      </c>
      <c r="G44" s="8">
        <v>40.980696429282105</v>
      </c>
      <c r="H44" s="8">
        <v>50.942214405571328</v>
      </c>
      <c r="I44" s="8">
        <v>139.40527129861124</v>
      </c>
      <c r="J44" s="8">
        <v>12.117459736162546</v>
      </c>
      <c r="K44" s="8">
        <v>22.190086983548042</v>
      </c>
      <c r="L44" s="8">
        <v>5.3089176272782481</v>
      </c>
      <c r="M44" s="8">
        <v>29.609071210843243</v>
      </c>
      <c r="N44" s="8">
        <v>2.6761004524723835</v>
      </c>
      <c r="O44" s="8">
        <v>0</v>
      </c>
      <c r="P44" s="8">
        <v>4.8652493066991429</v>
      </c>
      <c r="Q44" s="8">
        <v>4.8722541319955353</v>
      </c>
      <c r="R44" s="8">
        <v>4.5426561929674145</v>
      </c>
      <c r="S44" s="8">
        <v>17.226509941788049</v>
      </c>
      <c r="T44" s="8">
        <v>0</v>
      </c>
      <c r="U44" s="8">
        <v>4.4901663861327492</v>
      </c>
      <c r="V44" s="8">
        <v>4.3886681314757272</v>
      </c>
      <c r="W44" s="8">
        <v>3.1349895440461175</v>
      </c>
      <c r="X44" s="8">
        <v>3.8626384335904307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2.727427255776683E-3</v>
      </c>
      <c r="U45" s="8">
        <v>2.581025940060776E-3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514.1688259274332</v>
      </c>
      <c r="D48" s="8">
        <v>636.25956189995929</v>
      </c>
      <c r="E48" s="8">
        <v>827.06198004518751</v>
      </c>
      <c r="F48" s="8">
        <v>811.8238826210054</v>
      </c>
      <c r="G48" s="8">
        <v>1228.6786027636347</v>
      </c>
      <c r="H48" s="8">
        <v>1015.6616660116757</v>
      </c>
      <c r="I48" s="8">
        <v>598.99342661033756</v>
      </c>
      <c r="J48" s="8">
        <v>698.07962689861938</v>
      </c>
      <c r="K48" s="8">
        <v>685.73590683263342</v>
      </c>
      <c r="L48" s="8">
        <v>429.68310668359487</v>
      </c>
      <c r="M48" s="8">
        <v>207.26097432943612</v>
      </c>
      <c r="N48" s="8">
        <v>656.51797583108487</v>
      </c>
      <c r="O48" s="8">
        <v>952.42271121870147</v>
      </c>
      <c r="P48" s="8">
        <v>747.41506705478582</v>
      </c>
      <c r="Q48" s="8">
        <v>992.7702173230316</v>
      </c>
      <c r="R48" s="8">
        <v>1146.8194047310246</v>
      </c>
      <c r="S48" s="8">
        <v>1006.0541410269188</v>
      </c>
      <c r="T48" s="8">
        <v>1093.2043554673719</v>
      </c>
      <c r="U48" s="8">
        <v>1000.8970792417178</v>
      </c>
      <c r="V48" s="8">
        <v>1047.8867648050189</v>
      </c>
      <c r="W48" s="8">
        <v>977.23639960627679</v>
      </c>
      <c r="X48" s="8">
        <v>715.34695197213114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2.4752384006842667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0.50889228118198326</v>
      </c>
      <c r="V50" s="8">
        <v>0.55491013483339391</v>
      </c>
      <c r="W50" s="8">
        <v>0.43355344522145661</v>
      </c>
      <c r="X50" s="8">
        <v>0.19713407280064305</v>
      </c>
    </row>
    <row r="51" spans="1:24" ht="11.25" customHeight="1" x14ac:dyDescent="0.2">
      <c r="A51" s="25" t="s">
        <v>88</v>
      </c>
      <c r="B51" s="26" t="s">
        <v>89</v>
      </c>
      <c r="C51" s="27">
        <v>723.27644962773536</v>
      </c>
      <c r="D51" s="27">
        <v>666.73654000851525</v>
      </c>
      <c r="E51" s="27">
        <v>813.64818596372834</v>
      </c>
      <c r="F51" s="27">
        <v>749.32023119019391</v>
      </c>
      <c r="G51" s="27">
        <v>780.37325686515771</v>
      </c>
      <c r="H51" s="27">
        <v>962.36254892348757</v>
      </c>
      <c r="I51" s="27">
        <v>1065.7436767907504</v>
      </c>
      <c r="J51" s="27">
        <v>863.56281769131147</v>
      </c>
      <c r="K51" s="27">
        <v>450.3504535945176</v>
      </c>
      <c r="L51" s="27">
        <v>450.90007203236814</v>
      </c>
      <c r="M51" s="27">
        <v>517.81898857927717</v>
      </c>
      <c r="N51" s="27">
        <v>571.0719083606532</v>
      </c>
      <c r="O51" s="27">
        <v>503.57708188765002</v>
      </c>
      <c r="P51" s="27">
        <v>447.78543891044006</v>
      </c>
      <c r="Q51" s="27">
        <v>457.46882234756112</v>
      </c>
      <c r="R51" s="27">
        <v>430.57610141953711</v>
      </c>
      <c r="S51" s="27">
        <v>385.50573200870957</v>
      </c>
      <c r="T51" s="27">
        <v>438.41496710074784</v>
      </c>
      <c r="U51" s="27">
        <v>562.77871764224153</v>
      </c>
      <c r="V51" s="27">
        <v>446.17814868393504</v>
      </c>
      <c r="W51" s="27">
        <v>381.79115383208733</v>
      </c>
      <c r="X51" s="27">
        <v>413.56459818010558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35.191955554581348</v>
      </c>
      <c r="D52" s="27">
        <f t="shared" si="14"/>
        <v>10.55509756925523</v>
      </c>
      <c r="E52" s="27">
        <f t="shared" si="14"/>
        <v>22.512815793336173</v>
      </c>
      <c r="F52" s="27">
        <f t="shared" si="14"/>
        <v>25.585395229170413</v>
      </c>
      <c r="G52" s="27">
        <f t="shared" si="14"/>
        <v>17.575743699959926</v>
      </c>
      <c r="H52" s="27">
        <f t="shared" si="14"/>
        <v>13.175062130509765</v>
      </c>
      <c r="I52" s="27">
        <f t="shared" si="14"/>
        <v>6.7815370976970151</v>
      </c>
      <c r="J52" s="27">
        <f t="shared" si="14"/>
        <v>11.119178213378389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7.8024526728316044</v>
      </c>
      <c r="O52" s="27">
        <f t="shared" si="14"/>
        <v>9.1078622742812065</v>
      </c>
      <c r="P52" s="27">
        <f t="shared" si="14"/>
        <v>28.150205969210159</v>
      </c>
      <c r="Q52" s="27">
        <f t="shared" si="14"/>
        <v>182.78575327992198</v>
      </c>
      <c r="R52" s="27">
        <f t="shared" si="14"/>
        <v>221.10862904459617</v>
      </c>
      <c r="S52" s="27">
        <f t="shared" si="14"/>
        <v>252.53771539386028</v>
      </c>
      <c r="T52" s="27">
        <f t="shared" si="14"/>
        <v>332.70357039386619</v>
      </c>
      <c r="U52" s="27">
        <f t="shared" si="14"/>
        <v>676.99759049478882</v>
      </c>
      <c r="V52" s="27">
        <f t="shared" si="14"/>
        <v>580.58908072159716</v>
      </c>
      <c r="W52" s="27">
        <f t="shared" si="14"/>
        <v>1251.6468841541407</v>
      </c>
      <c r="X52" s="27">
        <f t="shared" si="14"/>
        <v>1358.4467190087253</v>
      </c>
    </row>
    <row r="53" spans="1:24" ht="11.25" customHeight="1" x14ac:dyDescent="0.2">
      <c r="A53" s="29" t="s">
        <v>116</v>
      </c>
      <c r="B53" s="7" t="s">
        <v>117</v>
      </c>
      <c r="C53" s="8">
        <v>35.191955554581348</v>
      </c>
      <c r="D53" s="8">
        <v>10.55509756925523</v>
      </c>
      <c r="E53" s="8">
        <v>22.512815793336173</v>
      </c>
      <c r="F53" s="8">
        <v>25.585395229170413</v>
      </c>
      <c r="G53" s="8">
        <v>17.575743699959926</v>
      </c>
      <c r="H53" s="8">
        <v>13.175062130509765</v>
      </c>
      <c r="I53" s="8">
        <v>6.7815370976970151</v>
      </c>
      <c r="J53" s="8">
        <v>11.119178213378389</v>
      </c>
      <c r="K53" s="8">
        <v>0</v>
      </c>
      <c r="L53" s="8">
        <v>0</v>
      </c>
      <c r="M53" s="8">
        <v>0</v>
      </c>
      <c r="N53" s="8">
        <v>7.8024526728316044</v>
      </c>
      <c r="O53" s="8">
        <v>9.1078622742812065</v>
      </c>
      <c r="P53" s="8">
        <v>28.150205969210159</v>
      </c>
      <c r="Q53" s="8">
        <v>182.78575327992198</v>
      </c>
      <c r="R53" s="8">
        <v>221.10862904459617</v>
      </c>
      <c r="S53" s="8">
        <v>252.53771539386028</v>
      </c>
      <c r="T53" s="8">
        <v>332.70357039386619</v>
      </c>
      <c r="U53" s="8">
        <v>676.99759049478882</v>
      </c>
      <c r="V53" s="8">
        <v>580.58908072159716</v>
      </c>
      <c r="W53" s="8">
        <v>1251.6468841541407</v>
      </c>
      <c r="X53" s="8">
        <v>1358.4467190087253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4.4676530095680187</v>
      </c>
      <c r="D61" s="49">
        <f t="shared" si="15"/>
        <v>30.195049769625005</v>
      </c>
      <c r="E61" s="49">
        <f t="shared" si="15"/>
        <v>2.5851202953354249</v>
      </c>
      <c r="F61" s="49">
        <f t="shared" si="15"/>
        <v>4.5156725823397412</v>
      </c>
      <c r="G61" s="49">
        <f t="shared" si="15"/>
        <v>4.440511442547951</v>
      </c>
      <c r="H61" s="49">
        <f t="shared" si="15"/>
        <v>50.611472509507443</v>
      </c>
      <c r="I61" s="49">
        <f t="shared" si="15"/>
        <v>39.456494576500596</v>
      </c>
      <c r="J61" s="49">
        <f t="shared" si="15"/>
        <v>86.317358768887104</v>
      </c>
      <c r="K61" s="49">
        <f t="shared" si="15"/>
        <v>115.05671793994009</v>
      </c>
      <c r="L61" s="49">
        <f t="shared" si="15"/>
        <v>172.91915862581644</v>
      </c>
      <c r="M61" s="49">
        <f t="shared" si="15"/>
        <v>216.85042468319605</v>
      </c>
      <c r="N61" s="49">
        <f t="shared" si="15"/>
        <v>202.52525595875355</v>
      </c>
      <c r="O61" s="49">
        <f t="shared" si="15"/>
        <v>265.45482384979783</v>
      </c>
      <c r="P61" s="49">
        <f t="shared" si="15"/>
        <v>313.38638510408794</v>
      </c>
      <c r="Q61" s="49">
        <f t="shared" si="15"/>
        <v>205.40020253426846</v>
      </c>
      <c r="R61" s="49">
        <f t="shared" si="15"/>
        <v>165.10958040209906</v>
      </c>
      <c r="S61" s="49">
        <f t="shared" si="15"/>
        <v>171.1396486018611</v>
      </c>
      <c r="T61" s="49">
        <f t="shared" si="15"/>
        <v>194.46707650706955</v>
      </c>
      <c r="U61" s="49">
        <f t="shared" si="15"/>
        <v>8.2676868943840418</v>
      </c>
      <c r="V61" s="49">
        <f t="shared" si="15"/>
        <v>8.9780728965937797</v>
      </c>
      <c r="W61" s="49">
        <f t="shared" si="15"/>
        <v>9.9695303564033768</v>
      </c>
      <c r="X61" s="49">
        <f t="shared" si="15"/>
        <v>11.956103522342474</v>
      </c>
    </row>
    <row r="62" spans="1:24" ht="11.25" customHeight="1" x14ac:dyDescent="0.2">
      <c r="A62" s="50" t="s">
        <v>92</v>
      </c>
      <c r="B62" s="51" t="s">
        <v>93</v>
      </c>
      <c r="C62" s="52">
        <v>4.4676530095680187</v>
      </c>
      <c r="D62" s="52">
        <v>30.195049769625005</v>
      </c>
      <c r="E62" s="52">
        <v>2.5851202953354249</v>
      </c>
      <c r="F62" s="52">
        <v>4.5156725823397412</v>
      </c>
      <c r="G62" s="52">
        <v>4.440511442547951</v>
      </c>
      <c r="H62" s="52">
        <v>50.611472509507443</v>
      </c>
      <c r="I62" s="52">
        <v>39.456494576500596</v>
      </c>
      <c r="J62" s="52">
        <v>86.317358768887104</v>
      </c>
      <c r="K62" s="52">
        <v>115.05671793994009</v>
      </c>
      <c r="L62" s="52">
        <v>172.91915862581644</v>
      </c>
      <c r="M62" s="52">
        <v>216.85042468319605</v>
      </c>
      <c r="N62" s="52">
        <v>202.52525595875355</v>
      </c>
      <c r="O62" s="52">
        <v>265.45482384979783</v>
      </c>
      <c r="P62" s="52">
        <v>313.38638510408794</v>
      </c>
      <c r="Q62" s="52">
        <v>205.40020253426846</v>
      </c>
      <c r="R62" s="52">
        <v>165.10958040209906</v>
      </c>
      <c r="S62" s="52">
        <v>171.1396486018611</v>
      </c>
      <c r="T62" s="52">
        <v>194.46707650706955</v>
      </c>
      <c r="U62" s="52">
        <v>8.2676868943840418</v>
      </c>
      <c r="V62" s="52">
        <v>8.9780728965937797</v>
      </c>
      <c r="W62" s="52">
        <v>9.9695303564033768</v>
      </c>
      <c r="X62" s="52">
        <v>11.956103522342474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1022.146757180354</v>
      </c>
      <c r="D2" s="21">
        <f t="shared" ref="D2:X2" si="0">SUM(D3,D17,D22,D25,D26,D51,D52)</f>
        <v>1382.4447334490715</v>
      </c>
      <c r="E2" s="21">
        <f t="shared" si="0"/>
        <v>1634.8333459393066</v>
      </c>
      <c r="F2" s="21">
        <f t="shared" si="0"/>
        <v>413.17307011378654</v>
      </c>
      <c r="G2" s="21">
        <f t="shared" si="0"/>
        <v>731.39862787511083</v>
      </c>
      <c r="H2" s="21">
        <f t="shared" si="0"/>
        <v>404.26548264275664</v>
      </c>
      <c r="I2" s="21">
        <f t="shared" si="0"/>
        <v>98.394810528239162</v>
      </c>
      <c r="J2" s="21">
        <f t="shared" si="0"/>
        <v>39.229142540045885</v>
      </c>
      <c r="K2" s="21">
        <f t="shared" si="0"/>
        <v>320.80605214411923</v>
      </c>
      <c r="L2" s="21">
        <f t="shared" si="0"/>
        <v>72.509856497418639</v>
      </c>
      <c r="M2" s="21">
        <f t="shared" si="0"/>
        <v>43.21592368804663</v>
      </c>
      <c r="N2" s="21">
        <f t="shared" si="0"/>
        <v>73.195305705950148</v>
      </c>
      <c r="O2" s="21">
        <f t="shared" si="0"/>
        <v>95.49011444697895</v>
      </c>
      <c r="P2" s="21">
        <f t="shared" si="0"/>
        <v>189.1506143364484</v>
      </c>
      <c r="Q2" s="21">
        <f t="shared" si="0"/>
        <v>204.55695393148369</v>
      </c>
      <c r="R2" s="21">
        <f t="shared" si="0"/>
        <v>249.58815236615379</v>
      </c>
      <c r="S2" s="21">
        <f t="shared" si="0"/>
        <v>536.03398472215918</v>
      </c>
      <c r="T2" s="21">
        <f t="shared" si="0"/>
        <v>413.02523039789617</v>
      </c>
      <c r="U2" s="21">
        <f t="shared" si="0"/>
        <v>679.34062382688887</v>
      </c>
      <c r="V2" s="21">
        <f t="shared" si="0"/>
        <v>729.85902705647788</v>
      </c>
      <c r="W2" s="21">
        <f t="shared" si="0"/>
        <v>954.55180564308307</v>
      </c>
      <c r="X2" s="21">
        <f t="shared" si="0"/>
        <v>1157.5003339053424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9.6058460185537324</v>
      </c>
      <c r="D3" s="24">
        <f t="shared" ref="D3:W3" si="2">SUM(D4,D8,D11)</f>
        <v>23.322931221516864</v>
      </c>
      <c r="E3" s="24">
        <f t="shared" si="2"/>
        <v>12.923509269196389</v>
      </c>
      <c r="F3" s="24">
        <f t="shared" si="2"/>
        <v>6.774000364289309</v>
      </c>
      <c r="G3" s="24">
        <f t="shared" si="2"/>
        <v>36.400198706730443</v>
      </c>
      <c r="H3" s="24">
        <f t="shared" si="2"/>
        <v>21.383422885256444</v>
      </c>
      <c r="I3" s="24">
        <f t="shared" si="2"/>
        <v>6.1965732189761562</v>
      </c>
      <c r="J3" s="24">
        <f t="shared" si="2"/>
        <v>3.9179857615373077</v>
      </c>
      <c r="K3" s="24">
        <f t="shared" si="2"/>
        <v>73.539845899054299</v>
      </c>
      <c r="L3" s="24">
        <f t="shared" si="2"/>
        <v>19.467778514026701</v>
      </c>
      <c r="M3" s="24">
        <f t="shared" si="2"/>
        <v>9.7643141833540277</v>
      </c>
      <c r="N3" s="24">
        <f t="shared" si="2"/>
        <v>3.3583306233609593</v>
      </c>
      <c r="O3" s="24">
        <f t="shared" si="2"/>
        <v>28.7559030057262</v>
      </c>
      <c r="P3" s="24">
        <f t="shared" si="2"/>
        <v>45.816193114782259</v>
      </c>
      <c r="Q3" s="24">
        <f t="shared" si="2"/>
        <v>32.717321534157293</v>
      </c>
      <c r="R3" s="24">
        <f t="shared" si="2"/>
        <v>36.467543350394521</v>
      </c>
      <c r="S3" s="24">
        <f t="shared" si="2"/>
        <v>74.098526882467809</v>
      </c>
      <c r="T3" s="24">
        <f t="shared" si="2"/>
        <v>45.220983151204848</v>
      </c>
      <c r="U3" s="24">
        <f t="shared" si="2"/>
        <v>64.638119527108316</v>
      </c>
      <c r="V3" s="24">
        <f t="shared" si="2"/>
        <v>93.351690860961938</v>
      </c>
      <c r="W3" s="24">
        <f t="shared" si="2"/>
        <v>103.76241983031319</v>
      </c>
      <c r="X3" s="24">
        <f t="shared" ref="X3" si="3">SUM(X4,X8,X11)</f>
        <v>181.09176173522019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4.394126080226024</v>
      </c>
      <c r="D4" s="19">
        <f t="shared" ref="D4:W4" si="5">SUM(D5:D7)</f>
        <v>4.8943046452359695</v>
      </c>
      <c r="E4" s="19">
        <f t="shared" si="5"/>
        <v>7.6518712708239764</v>
      </c>
      <c r="F4" s="19">
        <f t="shared" si="5"/>
        <v>3.1793016517995829</v>
      </c>
      <c r="G4" s="19">
        <f t="shared" si="5"/>
        <v>1.2585636172850185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2.7008607622514704</v>
      </c>
      <c r="M4" s="19">
        <f t="shared" si="5"/>
        <v>0.72803305039016686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1.2585636172850185</v>
      </c>
      <c r="H5" s="8">
        <v>0</v>
      </c>
      <c r="I5" s="8">
        <v>0</v>
      </c>
      <c r="J5" s="8">
        <v>0</v>
      </c>
      <c r="K5" s="8">
        <v>0</v>
      </c>
      <c r="L5" s="8">
        <v>2.7008607622514704</v>
      </c>
      <c r="M5" s="8">
        <v>0.72803305039016686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4.394126080226024</v>
      </c>
      <c r="D7" s="8">
        <v>4.8943046452359695</v>
      </c>
      <c r="E7" s="8">
        <v>7.6518712708239764</v>
      </c>
      <c r="F7" s="8">
        <v>3.1793016517995829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1.5650206509678724</v>
      </c>
      <c r="D8" s="19">
        <f t="shared" si="7"/>
        <v>15.32148840092843</v>
      </c>
      <c r="E8" s="19">
        <f t="shared" si="7"/>
        <v>0.75884970300942034</v>
      </c>
      <c r="F8" s="19">
        <f t="shared" si="7"/>
        <v>1.2916635104043237</v>
      </c>
      <c r="G8" s="19">
        <f t="shared" si="7"/>
        <v>30.119863064051302</v>
      </c>
      <c r="H8" s="19">
        <f t="shared" si="7"/>
        <v>18.956379844310398</v>
      </c>
      <c r="I8" s="19">
        <f t="shared" si="7"/>
        <v>5.9793544508333403</v>
      </c>
      <c r="J8" s="19">
        <f t="shared" si="7"/>
        <v>3.6923450922537344</v>
      </c>
      <c r="K8" s="19">
        <f t="shared" si="7"/>
        <v>71.388285230055118</v>
      </c>
      <c r="L8" s="19">
        <f t="shared" si="7"/>
        <v>16.495024654845619</v>
      </c>
      <c r="M8" s="19">
        <f t="shared" si="7"/>
        <v>8.8020375914932334</v>
      </c>
      <c r="N8" s="19">
        <f t="shared" si="7"/>
        <v>3.0532657865066386</v>
      </c>
      <c r="O8" s="19">
        <f t="shared" si="7"/>
        <v>28.511475770001926</v>
      </c>
      <c r="P8" s="19">
        <f t="shared" si="7"/>
        <v>45.816193114782259</v>
      </c>
      <c r="Q8" s="19">
        <f t="shared" si="7"/>
        <v>32.717321534157293</v>
      </c>
      <c r="R8" s="19">
        <f t="shared" si="7"/>
        <v>36.467543350394521</v>
      </c>
      <c r="S8" s="19">
        <f t="shared" si="7"/>
        <v>74.098526882467809</v>
      </c>
      <c r="T8" s="19">
        <f t="shared" si="7"/>
        <v>45.191772966404486</v>
      </c>
      <c r="U8" s="19">
        <f t="shared" si="7"/>
        <v>58.762217295588876</v>
      </c>
      <c r="V8" s="19">
        <f t="shared" si="7"/>
        <v>87.18348786365182</v>
      </c>
      <c r="W8" s="19">
        <f t="shared" si="7"/>
        <v>99.14190175400735</v>
      </c>
      <c r="X8" s="19">
        <f t="shared" si="7"/>
        <v>171.45449995460203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21.150165957466371</v>
      </c>
      <c r="P9" s="8">
        <v>32.033604957422952</v>
      </c>
      <c r="Q9" s="8">
        <v>18.00200889179041</v>
      </c>
      <c r="R9" s="8">
        <v>16.185650479576662</v>
      </c>
      <c r="S9" s="8">
        <v>39.985983873130031</v>
      </c>
      <c r="T9" s="8">
        <v>26.65597841287439</v>
      </c>
      <c r="U9" s="8">
        <v>30.012990842705221</v>
      </c>
      <c r="V9" s="8">
        <v>49.043449474983241</v>
      </c>
      <c r="W9" s="8">
        <v>50.291132674816886</v>
      </c>
      <c r="X9" s="8">
        <v>97.079592024339817</v>
      </c>
    </row>
    <row r="10" spans="1:24" ht="11.25" customHeight="1" x14ac:dyDescent="0.2">
      <c r="A10" s="28" t="s">
        <v>12</v>
      </c>
      <c r="B10" s="7" t="s">
        <v>13</v>
      </c>
      <c r="C10" s="8">
        <v>1.5650206509678724</v>
      </c>
      <c r="D10" s="8">
        <v>15.32148840092843</v>
      </c>
      <c r="E10" s="8">
        <v>0.75884970300942034</v>
      </c>
      <c r="F10" s="8">
        <v>1.2916635104043237</v>
      </c>
      <c r="G10" s="8">
        <v>30.119863064051302</v>
      </c>
      <c r="H10" s="8">
        <v>18.956379844310398</v>
      </c>
      <c r="I10" s="8">
        <v>5.9793544508333403</v>
      </c>
      <c r="J10" s="8">
        <v>3.6923450922537344</v>
      </c>
      <c r="K10" s="8">
        <v>71.388285230055118</v>
      </c>
      <c r="L10" s="8">
        <v>16.495024654845619</v>
      </c>
      <c r="M10" s="8">
        <v>8.8020375914932334</v>
      </c>
      <c r="N10" s="8">
        <v>3.0532657865066386</v>
      </c>
      <c r="O10" s="8">
        <v>7.3613098125355565</v>
      </c>
      <c r="P10" s="8">
        <v>13.782588157359308</v>
      </c>
      <c r="Q10" s="8">
        <v>14.715312642366884</v>
      </c>
      <c r="R10" s="8">
        <v>20.281892870817863</v>
      </c>
      <c r="S10" s="8">
        <v>34.112543009337777</v>
      </c>
      <c r="T10" s="8">
        <v>18.535794553530099</v>
      </c>
      <c r="U10" s="8">
        <v>28.749226452883654</v>
      </c>
      <c r="V10" s="8">
        <v>38.140038388668579</v>
      </c>
      <c r="W10" s="8">
        <v>48.850769079190464</v>
      </c>
      <c r="X10" s="8">
        <v>74.374907930262211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3.6466992873598363</v>
      </c>
      <c r="D11" s="19">
        <f t="shared" si="8"/>
        <v>3.1071381753524654</v>
      </c>
      <c r="E11" s="19">
        <f t="shared" si="8"/>
        <v>4.5127882953629914</v>
      </c>
      <c r="F11" s="19">
        <f t="shared" si="8"/>
        <v>2.3030352020854017</v>
      </c>
      <c r="G11" s="19">
        <f t="shared" si="8"/>
        <v>5.0217720253941227</v>
      </c>
      <c r="H11" s="19">
        <f t="shared" si="8"/>
        <v>2.4270430409460451</v>
      </c>
      <c r="I11" s="19">
        <f t="shared" si="8"/>
        <v>0.2172187681428159</v>
      </c>
      <c r="J11" s="19">
        <f t="shared" si="8"/>
        <v>0.22564066928357346</v>
      </c>
      <c r="K11" s="19">
        <f t="shared" si="8"/>
        <v>2.151560668999176</v>
      </c>
      <c r="L11" s="19">
        <f t="shared" si="8"/>
        <v>0.27189309692961305</v>
      </c>
      <c r="M11" s="19">
        <f t="shared" si="8"/>
        <v>0.23424354147062845</v>
      </c>
      <c r="N11" s="19">
        <f t="shared" si="8"/>
        <v>0.30506483685432056</v>
      </c>
      <c r="O11" s="19">
        <f t="shared" si="8"/>
        <v>0.24442723572427424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2.9210184800364174E-2</v>
      </c>
      <c r="U11" s="19">
        <f t="shared" si="8"/>
        <v>5.8759022315194391</v>
      </c>
      <c r="V11" s="19">
        <f t="shared" si="8"/>
        <v>6.1682029973101153</v>
      </c>
      <c r="W11" s="19">
        <f t="shared" si="8"/>
        <v>4.620518076305836</v>
      </c>
      <c r="X11" s="19">
        <f t="shared" si="8"/>
        <v>9.637261780618152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3.6466992873598363</v>
      </c>
      <c r="D13" s="8">
        <v>3.1071381753524654</v>
      </c>
      <c r="E13" s="8">
        <v>4.5127882953629914</v>
      </c>
      <c r="F13" s="8">
        <v>2.3030352020854017</v>
      </c>
      <c r="G13" s="8">
        <v>5.0217720253941227</v>
      </c>
      <c r="H13" s="8">
        <v>2.4270430409460451</v>
      </c>
      <c r="I13" s="8">
        <v>0.2172187681428159</v>
      </c>
      <c r="J13" s="8">
        <v>0.22564066928357346</v>
      </c>
      <c r="K13" s="8">
        <v>2.151560668999176</v>
      </c>
      <c r="L13" s="8">
        <v>0.27189309692961305</v>
      </c>
      <c r="M13" s="8">
        <v>0.23424354147062845</v>
      </c>
      <c r="N13" s="8">
        <v>0.30506483685432056</v>
      </c>
      <c r="O13" s="8">
        <v>0.24442723572427424</v>
      </c>
      <c r="P13" s="8">
        <v>0</v>
      </c>
      <c r="Q13" s="8">
        <v>0</v>
      </c>
      <c r="R13" s="8">
        <v>0</v>
      </c>
      <c r="S13" s="8">
        <v>0</v>
      </c>
      <c r="T13" s="8">
        <v>2.9210184800364174E-2</v>
      </c>
      <c r="U13" s="8">
        <v>5.8759022315194391</v>
      </c>
      <c r="V13" s="8">
        <v>6.1682029973101153</v>
      </c>
      <c r="W13" s="8">
        <v>4.620518076305836</v>
      </c>
      <c r="X13" s="8">
        <v>9.637261780618152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85.619844987567333</v>
      </c>
      <c r="E17" s="27">
        <f t="shared" si="9"/>
        <v>93.954808110619396</v>
      </c>
      <c r="F17" s="27">
        <f t="shared" si="9"/>
        <v>25.362908301412748</v>
      </c>
      <c r="G17" s="27">
        <f t="shared" si="9"/>
        <v>27.433490287145634</v>
      </c>
      <c r="H17" s="27">
        <f t="shared" si="9"/>
        <v>22.6606204892433</v>
      </c>
      <c r="I17" s="27">
        <f t="shared" si="9"/>
        <v>10.627292767457927</v>
      </c>
      <c r="J17" s="27">
        <f t="shared" si="9"/>
        <v>2.6028714964240276</v>
      </c>
      <c r="K17" s="27">
        <f t="shared" si="9"/>
        <v>9.4392682400207679</v>
      </c>
      <c r="L17" s="27">
        <f t="shared" si="9"/>
        <v>0.41628695181119624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85.619844987567333</v>
      </c>
      <c r="E20" s="8">
        <v>93.954808110619396</v>
      </c>
      <c r="F20" s="8">
        <v>25.362908301412748</v>
      </c>
      <c r="G20" s="8">
        <v>27.433490287145634</v>
      </c>
      <c r="H20" s="8">
        <v>22.6606204892433</v>
      </c>
      <c r="I20" s="8">
        <v>10.627292767457927</v>
      </c>
      <c r="J20" s="8">
        <v>2.6028714964240276</v>
      </c>
      <c r="K20" s="8">
        <v>9.4392682400207679</v>
      </c>
      <c r="L20" s="8">
        <v>0.41628695181119624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506.08741721348014</v>
      </c>
      <c r="D26" s="27">
        <f t="shared" si="11"/>
        <v>692.96827980088074</v>
      </c>
      <c r="E26" s="27">
        <f t="shared" si="11"/>
        <v>688.71633057528754</v>
      </c>
      <c r="F26" s="27">
        <f t="shared" si="11"/>
        <v>163.22645641851031</v>
      </c>
      <c r="G26" s="27">
        <f t="shared" si="11"/>
        <v>347.73530544553404</v>
      </c>
      <c r="H26" s="27">
        <f t="shared" si="11"/>
        <v>156.97097822312392</v>
      </c>
      <c r="I26" s="27">
        <f t="shared" si="11"/>
        <v>31.436465269094438</v>
      </c>
      <c r="J26" s="27">
        <f t="shared" si="11"/>
        <v>12.300410624493603</v>
      </c>
      <c r="K26" s="27">
        <f t="shared" si="11"/>
        <v>126.98478642500804</v>
      </c>
      <c r="L26" s="27">
        <f t="shared" si="11"/>
        <v>23.946031960557843</v>
      </c>
      <c r="M26" s="27">
        <f t="shared" si="11"/>
        <v>9.1125514215932313</v>
      </c>
      <c r="N26" s="27">
        <f t="shared" si="11"/>
        <v>29.689258823227146</v>
      </c>
      <c r="O26" s="27">
        <f t="shared" si="11"/>
        <v>37.901755095727381</v>
      </c>
      <c r="P26" s="27">
        <f t="shared" si="11"/>
        <v>75.452806764994989</v>
      </c>
      <c r="Q26" s="27">
        <f t="shared" si="11"/>
        <v>91.573928491140094</v>
      </c>
      <c r="R26" s="27">
        <f t="shared" si="11"/>
        <v>120.38637221270089</v>
      </c>
      <c r="S26" s="27">
        <f t="shared" si="11"/>
        <v>255.67095307802418</v>
      </c>
      <c r="T26" s="27">
        <f t="shared" si="11"/>
        <v>191.81229017177853</v>
      </c>
      <c r="U26" s="27">
        <f t="shared" si="11"/>
        <v>250.74387975959939</v>
      </c>
      <c r="V26" s="27">
        <f t="shared" si="11"/>
        <v>295.3091407434398</v>
      </c>
      <c r="W26" s="27">
        <f t="shared" si="11"/>
        <v>297.86478348524793</v>
      </c>
      <c r="X26" s="27">
        <f t="shared" si="11"/>
        <v>275.65131947747159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506.08741721348014</v>
      </c>
      <c r="D33" s="19">
        <f t="shared" si="13"/>
        <v>692.96827980088074</v>
      </c>
      <c r="E33" s="19">
        <f t="shared" si="13"/>
        <v>688.71633057528754</v>
      </c>
      <c r="F33" s="19">
        <f t="shared" si="13"/>
        <v>163.22645641851031</v>
      </c>
      <c r="G33" s="19">
        <f t="shared" si="13"/>
        <v>347.73530544553404</v>
      </c>
      <c r="H33" s="19">
        <f t="shared" si="13"/>
        <v>156.97097822312392</v>
      </c>
      <c r="I33" s="19">
        <f t="shared" si="13"/>
        <v>31.436465269094438</v>
      </c>
      <c r="J33" s="19">
        <f t="shared" si="13"/>
        <v>12.300410624493603</v>
      </c>
      <c r="K33" s="19">
        <f t="shared" si="13"/>
        <v>126.98478642500804</v>
      </c>
      <c r="L33" s="19">
        <f t="shared" si="13"/>
        <v>23.946031960557843</v>
      </c>
      <c r="M33" s="19">
        <f t="shared" si="13"/>
        <v>9.1125514215932313</v>
      </c>
      <c r="N33" s="19">
        <f t="shared" si="13"/>
        <v>29.689258823227146</v>
      </c>
      <c r="O33" s="19">
        <f t="shared" si="13"/>
        <v>37.901755095727381</v>
      </c>
      <c r="P33" s="19">
        <f t="shared" si="13"/>
        <v>75.452806764994989</v>
      </c>
      <c r="Q33" s="19">
        <f t="shared" si="13"/>
        <v>91.573928491140094</v>
      </c>
      <c r="R33" s="19">
        <f t="shared" si="13"/>
        <v>120.38637221270089</v>
      </c>
      <c r="S33" s="19">
        <f t="shared" si="13"/>
        <v>255.67095307802418</v>
      </c>
      <c r="T33" s="19">
        <f t="shared" si="13"/>
        <v>191.81229017177853</v>
      </c>
      <c r="U33" s="19">
        <f t="shared" si="13"/>
        <v>250.74387975959939</v>
      </c>
      <c r="V33" s="19">
        <f t="shared" si="13"/>
        <v>295.3091407434398</v>
      </c>
      <c r="W33" s="19">
        <f t="shared" si="13"/>
        <v>297.86478348524793</v>
      </c>
      <c r="X33" s="19">
        <f t="shared" si="13"/>
        <v>275.65131947747159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2.4702083305768094</v>
      </c>
      <c r="E36" s="8">
        <v>0</v>
      </c>
      <c r="F36" s="8">
        <v>0</v>
      </c>
      <c r="G36" s="8">
        <v>0</v>
      </c>
      <c r="H36" s="8">
        <v>0</v>
      </c>
      <c r="I36" s="8">
        <v>3.2954405668088631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0.17087933907902733</v>
      </c>
      <c r="U36" s="8">
        <v>0.24282465484674884</v>
      </c>
      <c r="V36" s="8">
        <v>0.2650025896056255</v>
      </c>
      <c r="W36" s="8">
        <v>0.14950831285784846</v>
      </c>
      <c r="X36" s="8">
        <v>0.49935364498008378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0.36960639203157675</v>
      </c>
      <c r="I37" s="8">
        <v>0.19404854783008429</v>
      </c>
      <c r="J37" s="8">
        <v>0</v>
      </c>
      <c r="K37" s="8">
        <v>0.42013152605935306</v>
      </c>
      <c r="L37" s="8">
        <v>0.12552698800834852</v>
      </c>
      <c r="M37" s="8">
        <v>9.6241213486119789E-2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1.1728528672368222E-2</v>
      </c>
      <c r="U37" s="8">
        <v>4.013464530217789E-2</v>
      </c>
      <c r="V37" s="8">
        <v>7.1266900930309365E-2</v>
      </c>
      <c r="W37" s="8">
        <v>2.060275961054522E-2</v>
      </c>
      <c r="X37" s="8">
        <v>0.20369837125330201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1.0200822650699761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15.134788681979558</v>
      </c>
      <c r="D43" s="8">
        <v>14.5584512998207</v>
      </c>
      <c r="E43" s="8">
        <v>1.4396266834149338</v>
      </c>
      <c r="F43" s="8">
        <v>2.3554647545927923</v>
      </c>
      <c r="G43" s="8">
        <v>10.425815868298539</v>
      </c>
      <c r="H43" s="8">
        <v>4.1348640713775389</v>
      </c>
      <c r="I43" s="8">
        <v>1.524243732666005</v>
      </c>
      <c r="J43" s="8">
        <v>0.86770307868016772</v>
      </c>
      <c r="K43" s="8">
        <v>10.505773957309485</v>
      </c>
      <c r="L43" s="8">
        <v>4.8154115079137663</v>
      </c>
      <c r="M43" s="8">
        <v>0.79399605729982381</v>
      </c>
      <c r="N43" s="8">
        <v>0.18999510242982881</v>
      </c>
      <c r="O43" s="8">
        <v>3.3967063144286027</v>
      </c>
      <c r="P43" s="8">
        <v>5.8550439330794095</v>
      </c>
      <c r="Q43" s="8">
        <v>6.4008604736604324</v>
      </c>
      <c r="R43" s="8">
        <v>8.5411061246311935</v>
      </c>
      <c r="S43" s="8">
        <v>20.594956779721226</v>
      </c>
      <c r="T43" s="8">
        <v>15.616545638654561</v>
      </c>
      <c r="U43" s="8">
        <v>21.608282330013385</v>
      </c>
      <c r="V43" s="8">
        <v>24.79685924576345</v>
      </c>
      <c r="W43" s="8">
        <v>19.954939576489306</v>
      </c>
      <c r="X43" s="8">
        <v>30.439034599119118</v>
      </c>
    </row>
    <row r="44" spans="1:24" ht="11.25" customHeight="1" x14ac:dyDescent="0.2">
      <c r="A44" s="28" t="s">
        <v>74</v>
      </c>
      <c r="B44" s="7" t="s">
        <v>75</v>
      </c>
      <c r="C44" s="8">
        <v>243.60125519386401</v>
      </c>
      <c r="D44" s="8">
        <v>295.03031507044261</v>
      </c>
      <c r="E44" s="8">
        <v>116.91993393706022</v>
      </c>
      <c r="F44" s="8">
        <v>5.7546927256072573</v>
      </c>
      <c r="G44" s="8">
        <v>16.46945934087006</v>
      </c>
      <c r="H44" s="8">
        <v>10.613009771390519</v>
      </c>
      <c r="I44" s="8">
        <v>6.5133030321269851</v>
      </c>
      <c r="J44" s="8">
        <v>0.28313844443310549</v>
      </c>
      <c r="K44" s="8">
        <v>5.4456367742725114</v>
      </c>
      <c r="L44" s="8">
        <v>0.3365951482306902</v>
      </c>
      <c r="M44" s="8">
        <v>1.3887324802434482</v>
      </c>
      <c r="N44" s="8">
        <v>0.18605455188197653</v>
      </c>
      <c r="O44" s="8">
        <v>0</v>
      </c>
      <c r="P44" s="8">
        <v>0.70652088670128654</v>
      </c>
      <c r="Q44" s="8">
        <v>0.68672834051113429</v>
      </c>
      <c r="R44" s="8">
        <v>0.75016881909399002</v>
      </c>
      <c r="S44" s="8">
        <v>6.6340043252217118</v>
      </c>
      <c r="T44" s="8">
        <v>0</v>
      </c>
      <c r="U44" s="8">
        <v>1.6721180382770338</v>
      </c>
      <c r="V44" s="8">
        <v>1.8883998669922295</v>
      </c>
      <c r="W44" s="8">
        <v>1.6317077277882857</v>
      </c>
      <c r="X44" s="8">
        <v>2.239325907050862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4.3913274422331553E-4</v>
      </c>
      <c r="U45" s="8">
        <v>5.8553405993922239E-4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246.33129107256661</v>
      </c>
      <c r="D48" s="8">
        <v>380.90930510004057</v>
      </c>
      <c r="E48" s="8">
        <v>570.35676995481242</v>
      </c>
      <c r="F48" s="8">
        <v>154.64478937899452</v>
      </c>
      <c r="G48" s="8">
        <v>320.84003023636546</v>
      </c>
      <c r="H48" s="8">
        <v>141.85349798832428</v>
      </c>
      <c r="I48" s="8">
        <v>19.909429389662499</v>
      </c>
      <c r="J48" s="8">
        <v>11.14956910138033</v>
      </c>
      <c r="K48" s="8">
        <v>110.61324416736669</v>
      </c>
      <c r="L48" s="8">
        <v>18.668498316405039</v>
      </c>
      <c r="M48" s="8">
        <v>6.8335816705638388</v>
      </c>
      <c r="N48" s="8">
        <v>29.313209168915339</v>
      </c>
      <c r="O48" s="8">
        <v>34.505048781298775</v>
      </c>
      <c r="P48" s="8">
        <v>68.89124194521429</v>
      </c>
      <c r="Q48" s="8">
        <v>84.486339676968527</v>
      </c>
      <c r="R48" s="8">
        <v>111.09509726897571</v>
      </c>
      <c r="S48" s="8">
        <v>228.44199197308126</v>
      </c>
      <c r="T48" s="8">
        <v>176.01269753262835</v>
      </c>
      <c r="U48" s="8">
        <v>227.06448675828207</v>
      </c>
      <c r="V48" s="8">
        <v>268.14561519498153</v>
      </c>
      <c r="W48" s="8">
        <v>275.9855833937234</v>
      </c>
      <c r="X48" s="8">
        <v>242.20316102786887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0.47150955931573313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0.1154477988180167</v>
      </c>
      <c r="V50" s="8">
        <v>0.14199694516660613</v>
      </c>
      <c r="W50" s="8">
        <v>0.12244171477854339</v>
      </c>
      <c r="X50" s="8">
        <v>6.6745927199356986E-2</v>
      </c>
    </row>
    <row r="51" spans="1:24" ht="11.25" customHeight="1" x14ac:dyDescent="0.2">
      <c r="A51" s="25" t="s">
        <v>88</v>
      </c>
      <c r="B51" s="26" t="s">
        <v>89</v>
      </c>
      <c r="C51" s="27">
        <v>489.59350670290155</v>
      </c>
      <c r="D51" s="27">
        <v>574.2146606083619</v>
      </c>
      <c r="E51" s="27">
        <v>823.71345657753943</v>
      </c>
      <c r="F51" s="27">
        <v>212.93592865874456</v>
      </c>
      <c r="G51" s="27">
        <v>315.24014833566071</v>
      </c>
      <c r="H51" s="27">
        <v>201.41035157564275</v>
      </c>
      <c r="I51" s="27">
        <v>49.909073570407656</v>
      </c>
      <c r="J51" s="27">
        <v>20.230281670969333</v>
      </c>
      <c r="K51" s="27">
        <v>110.84215158003614</v>
      </c>
      <c r="L51" s="27">
        <v>28.6797590710229</v>
      </c>
      <c r="M51" s="27">
        <v>24.339058083099374</v>
      </c>
      <c r="N51" s="27">
        <v>39.799340532193646</v>
      </c>
      <c r="O51" s="27">
        <v>28.502490219806567</v>
      </c>
      <c r="P51" s="27">
        <v>65.286934825881289</v>
      </c>
      <c r="Q51" s="27">
        <v>64.710342786108313</v>
      </c>
      <c r="R51" s="27">
        <v>71.314923047654517</v>
      </c>
      <c r="S51" s="27">
        <v>148.92144895552758</v>
      </c>
      <c r="T51" s="27">
        <v>122.42461386877895</v>
      </c>
      <c r="U51" s="27">
        <v>210.37429143497013</v>
      </c>
      <c r="V51" s="27">
        <v>192.63021897367349</v>
      </c>
      <c r="W51" s="27">
        <v>199.44156008166308</v>
      </c>
      <c r="X51" s="27">
        <v>240.81248250137614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16.859987245418655</v>
      </c>
      <c r="D52" s="27">
        <f t="shared" si="14"/>
        <v>6.3190168307447703</v>
      </c>
      <c r="E52" s="27">
        <f t="shared" si="14"/>
        <v>15.525241406663826</v>
      </c>
      <c r="F52" s="27">
        <f t="shared" si="14"/>
        <v>4.8737763708295878</v>
      </c>
      <c r="G52" s="27">
        <f t="shared" si="14"/>
        <v>4.5894851000400712</v>
      </c>
      <c r="H52" s="27">
        <f t="shared" si="14"/>
        <v>1.8401094694902365</v>
      </c>
      <c r="I52" s="27">
        <f t="shared" si="14"/>
        <v>0.22540570230298634</v>
      </c>
      <c r="J52" s="27">
        <f t="shared" si="14"/>
        <v>0.17759298662161002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0.34837572716839266</v>
      </c>
      <c r="O52" s="27">
        <f t="shared" si="14"/>
        <v>0.3299661257187933</v>
      </c>
      <c r="P52" s="27">
        <f t="shared" si="14"/>
        <v>2.5946796307898348</v>
      </c>
      <c r="Q52" s="27">
        <f t="shared" si="14"/>
        <v>15.555361120077981</v>
      </c>
      <c r="R52" s="27">
        <f t="shared" si="14"/>
        <v>21.419313755403838</v>
      </c>
      <c r="S52" s="27">
        <f t="shared" si="14"/>
        <v>57.343055806139652</v>
      </c>
      <c r="T52" s="27">
        <f t="shared" si="14"/>
        <v>53.567343206133856</v>
      </c>
      <c r="U52" s="27">
        <f t="shared" si="14"/>
        <v>153.58433310521107</v>
      </c>
      <c r="V52" s="27">
        <f t="shared" si="14"/>
        <v>148.56797647840264</v>
      </c>
      <c r="W52" s="27">
        <f t="shared" si="14"/>
        <v>353.48304224585888</v>
      </c>
      <c r="X52" s="27">
        <f t="shared" si="14"/>
        <v>459.94477019127442</v>
      </c>
    </row>
    <row r="53" spans="1:24" ht="11.25" customHeight="1" x14ac:dyDescent="0.2">
      <c r="A53" s="29" t="s">
        <v>116</v>
      </c>
      <c r="B53" s="7" t="s">
        <v>117</v>
      </c>
      <c r="C53" s="8">
        <v>16.859987245418655</v>
      </c>
      <c r="D53" s="8">
        <v>6.3190168307447703</v>
      </c>
      <c r="E53" s="8">
        <v>15.525241406663826</v>
      </c>
      <c r="F53" s="8">
        <v>4.8737763708295878</v>
      </c>
      <c r="G53" s="8">
        <v>4.5894851000400712</v>
      </c>
      <c r="H53" s="8">
        <v>1.8401094694902365</v>
      </c>
      <c r="I53" s="8">
        <v>0.22540570230298634</v>
      </c>
      <c r="J53" s="8">
        <v>0.17759298662161002</v>
      </c>
      <c r="K53" s="8">
        <v>0</v>
      </c>
      <c r="L53" s="8">
        <v>0</v>
      </c>
      <c r="M53" s="8">
        <v>0</v>
      </c>
      <c r="N53" s="8">
        <v>0.34837572716839266</v>
      </c>
      <c r="O53" s="8">
        <v>0.3299661257187933</v>
      </c>
      <c r="P53" s="8">
        <v>2.5946796307898348</v>
      </c>
      <c r="Q53" s="8">
        <v>15.555361120077981</v>
      </c>
      <c r="R53" s="8">
        <v>21.419313755403838</v>
      </c>
      <c r="S53" s="8">
        <v>57.343055806139652</v>
      </c>
      <c r="T53" s="8">
        <v>53.567343206133856</v>
      </c>
      <c r="U53" s="8">
        <v>153.58433310521107</v>
      </c>
      <c r="V53" s="8">
        <v>148.56797647840264</v>
      </c>
      <c r="W53" s="8">
        <v>353.48304224585888</v>
      </c>
      <c r="X53" s="8">
        <v>459.94477019127442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2.1403917904319805</v>
      </c>
      <c r="D61" s="49">
        <f t="shared" si="15"/>
        <v>18.07686063037497</v>
      </c>
      <c r="E61" s="49">
        <f t="shared" si="15"/>
        <v>1.7827453046645751</v>
      </c>
      <c r="F61" s="49">
        <f t="shared" si="15"/>
        <v>0.86019301766025791</v>
      </c>
      <c r="G61" s="49">
        <f t="shared" si="15"/>
        <v>1.1595333574520508</v>
      </c>
      <c r="H61" s="49">
        <f t="shared" si="15"/>
        <v>7.0687066904925508</v>
      </c>
      <c r="I61" s="49">
        <f t="shared" si="15"/>
        <v>1.3114606234994075</v>
      </c>
      <c r="J61" s="49">
        <f t="shared" si="15"/>
        <v>1.3786412311128964</v>
      </c>
      <c r="K61" s="49">
        <f t="shared" si="15"/>
        <v>18.559326860059919</v>
      </c>
      <c r="L61" s="49">
        <f t="shared" si="15"/>
        <v>7.5128413741835347</v>
      </c>
      <c r="M61" s="49">
        <f t="shared" si="15"/>
        <v>7.149754516803946</v>
      </c>
      <c r="N61" s="49">
        <f t="shared" si="15"/>
        <v>9.0426544412464089</v>
      </c>
      <c r="O61" s="49">
        <f t="shared" si="15"/>
        <v>9.6170865502020586</v>
      </c>
      <c r="P61" s="49">
        <f t="shared" si="15"/>
        <v>28.885659695912022</v>
      </c>
      <c r="Q61" s="49">
        <f t="shared" si="15"/>
        <v>17.479887065731528</v>
      </c>
      <c r="R61" s="49">
        <f t="shared" si="15"/>
        <v>15.994553997900915</v>
      </c>
      <c r="S61" s="49">
        <f t="shared" si="15"/>
        <v>38.860216998138888</v>
      </c>
      <c r="T61" s="49">
        <f t="shared" si="15"/>
        <v>31.310408292930475</v>
      </c>
      <c r="U61" s="49">
        <f t="shared" si="15"/>
        <v>1.8756155056159551</v>
      </c>
      <c r="V61" s="49">
        <f t="shared" si="15"/>
        <v>2.2974151034062178</v>
      </c>
      <c r="W61" s="49">
        <f t="shared" si="15"/>
        <v>2.81553844359662</v>
      </c>
      <c r="X61" s="49">
        <f t="shared" si="15"/>
        <v>4.0481140776575231</v>
      </c>
    </row>
    <row r="62" spans="1:24" ht="11.25" customHeight="1" x14ac:dyDescent="0.2">
      <c r="A62" s="50" t="s">
        <v>92</v>
      </c>
      <c r="B62" s="51" t="s">
        <v>93</v>
      </c>
      <c r="C62" s="52">
        <v>2.1403917904319805</v>
      </c>
      <c r="D62" s="52">
        <v>18.07686063037497</v>
      </c>
      <c r="E62" s="52">
        <v>1.7827453046645751</v>
      </c>
      <c r="F62" s="52">
        <v>0.86019301766025791</v>
      </c>
      <c r="G62" s="52">
        <v>1.1595333574520508</v>
      </c>
      <c r="H62" s="52">
        <v>7.0687066904925508</v>
      </c>
      <c r="I62" s="52">
        <v>1.3114606234994075</v>
      </c>
      <c r="J62" s="52">
        <v>1.3786412311128964</v>
      </c>
      <c r="K62" s="52">
        <v>18.559326860059919</v>
      </c>
      <c r="L62" s="52">
        <v>7.5128413741835347</v>
      </c>
      <c r="M62" s="52">
        <v>7.149754516803946</v>
      </c>
      <c r="N62" s="52">
        <v>9.0426544412464089</v>
      </c>
      <c r="O62" s="52">
        <v>9.6170865502020586</v>
      </c>
      <c r="P62" s="52">
        <v>28.885659695912022</v>
      </c>
      <c r="Q62" s="52">
        <v>17.479887065731528</v>
      </c>
      <c r="R62" s="52">
        <v>15.994553997900915</v>
      </c>
      <c r="S62" s="52">
        <v>38.860216998138888</v>
      </c>
      <c r="T62" s="52">
        <v>31.310408292930475</v>
      </c>
      <c r="U62" s="52">
        <v>1.8756155056159551</v>
      </c>
      <c r="V62" s="52">
        <v>2.2974151034062178</v>
      </c>
      <c r="W62" s="52">
        <v>2.81553844359662</v>
      </c>
      <c r="X62" s="52">
        <v>4.0481140776575231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196.80111775466602</v>
      </c>
      <c r="D2" s="21">
        <f t="shared" ref="D2:X2" si="0">SUM(D3,D17,D22,D25,D26,D51,D52)</f>
        <v>224.2205386691615</v>
      </c>
      <c r="E2" s="21">
        <f t="shared" si="0"/>
        <v>215.33169729382536</v>
      </c>
      <c r="F2" s="21">
        <f t="shared" si="0"/>
        <v>203.22643968774807</v>
      </c>
      <c r="G2" s="21">
        <f t="shared" si="0"/>
        <v>188.40370985797801</v>
      </c>
      <c r="H2" s="21">
        <f t="shared" si="0"/>
        <v>91.87002049500019</v>
      </c>
      <c r="I2" s="21">
        <f t="shared" si="0"/>
        <v>43.222595184420484</v>
      </c>
      <c r="J2" s="21">
        <f t="shared" si="0"/>
        <v>9.5784984862888809</v>
      </c>
      <c r="K2" s="21">
        <f t="shared" si="0"/>
        <v>18.632800630289218</v>
      </c>
      <c r="L2" s="21">
        <f t="shared" si="0"/>
        <v>96.260214868730912</v>
      </c>
      <c r="M2" s="21">
        <f t="shared" si="0"/>
        <v>65.426765457097019</v>
      </c>
      <c r="N2" s="21">
        <f t="shared" si="0"/>
        <v>61.869470859475797</v>
      </c>
      <c r="O2" s="21">
        <f t="shared" si="0"/>
        <v>103.1284296019644</v>
      </c>
      <c r="P2" s="21">
        <f t="shared" si="0"/>
        <v>86.451119261973844</v>
      </c>
      <c r="Q2" s="21">
        <f t="shared" si="0"/>
        <v>80.867695168705367</v>
      </c>
      <c r="R2" s="21">
        <f t="shared" si="0"/>
        <v>124.3993431203337</v>
      </c>
      <c r="S2" s="21">
        <f t="shared" si="0"/>
        <v>133.67586264198005</v>
      </c>
      <c r="T2" s="21">
        <f t="shared" si="0"/>
        <v>129.33222299280547</v>
      </c>
      <c r="U2" s="21">
        <f t="shared" si="0"/>
        <v>135.57878401926084</v>
      </c>
      <c r="V2" s="21">
        <f t="shared" si="0"/>
        <v>110.89831767341792</v>
      </c>
      <c r="W2" s="21">
        <f t="shared" si="0"/>
        <v>152.75492032944874</v>
      </c>
      <c r="X2" s="21">
        <f t="shared" si="0"/>
        <v>160.2624607812611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2.4957964740971894</v>
      </c>
      <c r="D3" s="24">
        <f t="shared" ref="D3:W3" si="2">SUM(D4,D8,D11)</f>
        <v>5.7553472440446383</v>
      </c>
      <c r="E3" s="24">
        <f t="shared" si="2"/>
        <v>2.918898859695668</v>
      </c>
      <c r="F3" s="24">
        <f t="shared" si="2"/>
        <v>6.0555343043887468</v>
      </c>
      <c r="G3" s="24">
        <f t="shared" si="2"/>
        <v>18.158918347131099</v>
      </c>
      <c r="H3" s="24">
        <f t="shared" si="2"/>
        <v>8.283028767905714</v>
      </c>
      <c r="I3" s="24">
        <f t="shared" si="2"/>
        <v>3.972546957499945</v>
      </c>
      <c r="J3" s="24">
        <f t="shared" si="2"/>
        <v>1.4844088839588372</v>
      </c>
      <c r="K3" s="24">
        <f t="shared" si="2"/>
        <v>6.8455800265130335</v>
      </c>
      <c r="L3" s="24">
        <f t="shared" si="2"/>
        <v>35.1815118705114</v>
      </c>
      <c r="M3" s="24">
        <f t="shared" si="2"/>
        <v>17.611180358465312</v>
      </c>
      <c r="N3" s="24">
        <f t="shared" si="2"/>
        <v>4.7786779160744084</v>
      </c>
      <c r="O3" s="24">
        <f t="shared" si="2"/>
        <v>48.95606241784639</v>
      </c>
      <c r="P3" s="24">
        <f t="shared" si="2"/>
        <v>33.71151716323056</v>
      </c>
      <c r="Q3" s="24">
        <f t="shared" si="2"/>
        <v>25.3631707550485</v>
      </c>
      <c r="R3" s="24">
        <f t="shared" si="2"/>
        <v>38.818208467198232</v>
      </c>
      <c r="S3" s="24">
        <f t="shared" si="2"/>
        <v>39.653279783864022</v>
      </c>
      <c r="T3" s="24">
        <f t="shared" si="2"/>
        <v>31.945803339253523</v>
      </c>
      <c r="U3" s="24">
        <f t="shared" si="2"/>
        <v>29.420779618441362</v>
      </c>
      <c r="V3" s="24">
        <f t="shared" si="2"/>
        <v>33.147750286386668</v>
      </c>
      <c r="W3" s="24">
        <f t="shared" si="2"/>
        <v>48.922203860099948</v>
      </c>
      <c r="X3" s="24">
        <f t="shared" ref="X3" si="3">SUM(X4,X8,X11)</f>
        <v>63.924797843521546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1.141684382258898</v>
      </c>
      <c r="D4" s="19">
        <f t="shared" ref="D4:W4" si="5">SUM(D5:D7)</f>
        <v>1.2077565415742673</v>
      </c>
      <c r="E4" s="19">
        <f t="shared" si="5"/>
        <v>1.7282487180306705</v>
      </c>
      <c r="F4" s="19">
        <f t="shared" si="5"/>
        <v>2.8420976057169192</v>
      </c>
      <c r="G4" s="19">
        <f t="shared" si="5"/>
        <v>0.62785794509200976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4.8809043568728496</v>
      </c>
      <c r="M4" s="19">
        <f t="shared" si="5"/>
        <v>1.3131000412914531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0.62785794509200976</v>
      </c>
      <c r="H5" s="8">
        <v>0</v>
      </c>
      <c r="I5" s="8">
        <v>0</v>
      </c>
      <c r="J5" s="8">
        <v>0</v>
      </c>
      <c r="K5" s="8">
        <v>0</v>
      </c>
      <c r="L5" s="8">
        <v>4.8809043568728496</v>
      </c>
      <c r="M5" s="8">
        <v>1.3131000412914531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1.141684382258898</v>
      </c>
      <c r="D7" s="8">
        <v>1.2077565415742673</v>
      </c>
      <c r="E7" s="8">
        <v>1.7282487180306705</v>
      </c>
      <c r="F7" s="8">
        <v>2.8420976057169192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0.40662457164423627</v>
      </c>
      <c r="D8" s="19">
        <f t="shared" si="7"/>
        <v>3.7808492082501752</v>
      </c>
      <c r="E8" s="19">
        <f t="shared" si="7"/>
        <v>0.17139350362630468</v>
      </c>
      <c r="F8" s="19">
        <f t="shared" si="7"/>
        <v>1.1546667074620367</v>
      </c>
      <c r="G8" s="19">
        <f t="shared" si="7"/>
        <v>15.025855721654256</v>
      </c>
      <c r="H8" s="19">
        <f t="shared" si="7"/>
        <v>7.3428954956519839</v>
      </c>
      <c r="I8" s="19">
        <f t="shared" si="7"/>
        <v>3.8332906740665336</v>
      </c>
      <c r="J8" s="19">
        <f t="shared" si="7"/>
        <v>1.3989203103772088</v>
      </c>
      <c r="K8" s="19">
        <f t="shared" si="7"/>
        <v>6.6452983892391488</v>
      </c>
      <c r="L8" s="19">
        <f t="shared" si="7"/>
        <v>29.809251491160321</v>
      </c>
      <c r="M8" s="19">
        <f t="shared" si="7"/>
        <v>15.875592349337101</v>
      </c>
      <c r="N8" s="19">
        <f t="shared" si="7"/>
        <v>4.3445912336298917</v>
      </c>
      <c r="O8" s="19">
        <f t="shared" si="7"/>
        <v>48.539932379907526</v>
      </c>
      <c r="P8" s="19">
        <f t="shared" si="7"/>
        <v>33.71151716323056</v>
      </c>
      <c r="Q8" s="19">
        <f t="shared" si="7"/>
        <v>25.3631707550485</v>
      </c>
      <c r="R8" s="19">
        <f t="shared" si="7"/>
        <v>38.818208467198232</v>
      </c>
      <c r="S8" s="19">
        <f t="shared" si="7"/>
        <v>39.653279783864022</v>
      </c>
      <c r="T8" s="19">
        <f t="shared" si="7"/>
        <v>31.925168166063777</v>
      </c>
      <c r="U8" s="19">
        <f t="shared" si="7"/>
        <v>26.746295492390317</v>
      </c>
      <c r="V8" s="19">
        <f t="shared" si="7"/>
        <v>30.957516228654352</v>
      </c>
      <c r="W8" s="19">
        <f t="shared" si="7"/>
        <v>46.743708720549684</v>
      </c>
      <c r="X8" s="19">
        <f t="shared" si="7"/>
        <v>60.522876048802509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36.00752320507366</v>
      </c>
      <c r="P9" s="8">
        <v>23.570300147305105</v>
      </c>
      <c r="Q9" s="8">
        <v>13.955544159680002</v>
      </c>
      <c r="R9" s="8">
        <v>17.228962983782033</v>
      </c>
      <c r="S9" s="8">
        <v>21.398204156869102</v>
      </c>
      <c r="T9" s="8">
        <v>18.830785729398372</v>
      </c>
      <c r="U9" s="8">
        <v>13.660756156484549</v>
      </c>
      <c r="V9" s="8">
        <v>17.414574941133683</v>
      </c>
      <c r="W9" s="8">
        <v>23.71140774373071</v>
      </c>
      <c r="X9" s="8">
        <v>34.268777527059179</v>
      </c>
    </row>
    <row r="10" spans="1:24" ht="11.25" customHeight="1" x14ac:dyDescent="0.2">
      <c r="A10" s="28" t="s">
        <v>12</v>
      </c>
      <c r="B10" s="7" t="s">
        <v>13</v>
      </c>
      <c r="C10" s="8">
        <v>0.40662457164423627</v>
      </c>
      <c r="D10" s="8">
        <v>3.7808492082501752</v>
      </c>
      <c r="E10" s="8">
        <v>0.17139350362630468</v>
      </c>
      <c r="F10" s="8">
        <v>1.1546667074620367</v>
      </c>
      <c r="G10" s="8">
        <v>15.025855721654256</v>
      </c>
      <c r="H10" s="8">
        <v>7.3428954956519839</v>
      </c>
      <c r="I10" s="8">
        <v>3.8332906740665336</v>
      </c>
      <c r="J10" s="8">
        <v>1.3989203103772088</v>
      </c>
      <c r="K10" s="8">
        <v>6.6452983892391488</v>
      </c>
      <c r="L10" s="8">
        <v>29.809251491160321</v>
      </c>
      <c r="M10" s="8">
        <v>15.875592349337101</v>
      </c>
      <c r="N10" s="8">
        <v>4.3445912336298917</v>
      </c>
      <c r="O10" s="8">
        <v>12.53240917483387</v>
      </c>
      <c r="P10" s="8">
        <v>10.141217015925456</v>
      </c>
      <c r="Q10" s="8">
        <v>11.407626595368498</v>
      </c>
      <c r="R10" s="8">
        <v>21.5892454834162</v>
      </c>
      <c r="S10" s="8">
        <v>18.255075626994916</v>
      </c>
      <c r="T10" s="8">
        <v>13.094382436665406</v>
      </c>
      <c r="U10" s="8">
        <v>13.085539335905768</v>
      </c>
      <c r="V10" s="8">
        <v>13.542941287520669</v>
      </c>
      <c r="W10" s="8">
        <v>23.032300976818973</v>
      </c>
      <c r="X10" s="8">
        <v>26.25409852174333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0.94748752019405491</v>
      </c>
      <c r="D11" s="19">
        <f t="shared" si="8"/>
        <v>0.76674149422019577</v>
      </c>
      <c r="E11" s="19">
        <f t="shared" si="8"/>
        <v>1.0192566380386927</v>
      </c>
      <c r="F11" s="19">
        <f t="shared" si="8"/>
        <v>2.0587699912097905</v>
      </c>
      <c r="G11" s="19">
        <f t="shared" si="8"/>
        <v>2.5052046803848329</v>
      </c>
      <c r="H11" s="19">
        <f t="shared" si="8"/>
        <v>0.94013327225373089</v>
      </c>
      <c r="I11" s="19">
        <f t="shared" si="8"/>
        <v>0.13925628343341126</v>
      </c>
      <c r="J11" s="19">
        <f t="shared" si="8"/>
        <v>8.5488573581628355E-2</v>
      </c>
      <c r="K11" s="19">
        <f t="shared" si="8"/>
        <v>0.20028163727388484</v>
      </c>
      <c r="L11" s="19">
        <f t="shared" si="8"/>
        <v>0.49135602247822907</v>
      </c>
      <c r="M11" s="19">
        <f t="shared" si="8"/>
        <v>0.42248796783675907</v>
      </c>
      <c r="N11" s="19">
        <f t="shared" si="8"/>
        <v>0.43408668244451648</v>
      </c>
      <c r="O11" s="19">
        <f t="shared" si="8"/>
        <v>0.41613003793886699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2.0635173189745743E-2</v>
      </c>
      <c r="U11" s="19">
        <f t="shared" si="8"/>
        <v>2.6744841260510448</v>
      </c>
      <c r="V11" s="19">
        <f t="shared" si="8"/>
        <v>2.1902340577323165</v>
      </c>
      <c r="W11" s="19">
        <f t="shared" si="8"/>
        <v>2.1784951395502614</v>
      </c>
      <c r="X11" s="19">
        <f t="shared" si="8"/>
        <v>3.4019217947190334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0.94748752019405491</v>
      </c>
      <c r="D13" s="8">
        <v>0.76674149422019577</v>
      </c>
      <c r="E13" s="8">
        <v>1.0192566380386927</v>
      </c>
      <c r="F13" s="8">
        <v>2.0587699912097905</v>
      </c>
      <c r="G13" s="8">
        <v>2.5052046803848329</v>
      </c>
      <c r="H13" s="8">
        <v>0.94013327225373089</v>
      </c>
      <c r="I13" s="8">
        <v>0.13925628343341126</v>
      </c>
      <c r="J13" s="8">
        <v>8.5488573581628355E-2</v>
      </c>
      <c r="K13" s="8">
        <v>0.20028163727388484</v>
      </c>
      <c r="L13" s="8">
        <v>0.49135602247822907</v>
      </c>
      <c r="M13" s="8">
        <v>0.42248796783675907</v>
      </c>
      <c r="N13" s="8">
        <v>0.43408668244451648</v>
      </c>
      <c r="O13" s="8">
        <v>0.41613003793886699</v>
      </c>
      <c r="P13" s="8">
        <v>0</v>
      </c>
      <c r="Q13" s="8">
        <v>0</v>
      </c>
      <c r="R13" s="8">
        <v>0</v>
      </c>
      <c r="S13" s="8">
        <v>0</v>
      </c>
      <c r="T13" s="8">
        <v>2.0635173189745743E-2</v>
      </c>
      <c r="U13" s="8">
        <v>2.6744841260510448</v>
      </c>
      <c r="V13" s="8">
        <v>2.1902340577323165</v>
      </c>
      <c r="W13" s="8">
        <v>2.1784951395502614</v>
      </c>
      <c r="X13" s="8">
        <v>3.4019217947190334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67.221167611205601</v>
      </c>
      <c r="D26" s="27">
        <f t="shared" si="11"/>
        <v>77.000192041993884</v>
      </c>
      <c r="E26" s="27">
        <f t="shared" si="11"/>
        <v>26.732010975397458</v>
      </c>
      <c r="F26" s="27">
        <f t="shared" si="11"/>
        <v>7.2452652322977471</v>
      </c>
      <c r="G26" s="27">
        <f t="shared" si="11"/>
        <v>13.403256711665051</v>
      </c>
      <c r="H26" s="27">
        <f t="shared" si="11"/>
        <v>5.7098122262247868</v>
      </c>
      <c r="I26" s="27">
        <f t="shared" si="11"/>
        <v>7.2650985880783452</v>
      </c>
      <c r="J26" s="27">
        <f t="shared" si="11"/>
        <v>0.43574896461072954</v>
      </c>
      <c r="K26" s="27">
        <f t="shared" si="11"/>
        <v>1.4835157783298754</v>
      </c>
      <c r="L26" s="27">
        <f t="shared" si="11"/>
        <v>9.301774101610631</v>
      </c>
      <c r="M26" s="27">
        <f t="shared" si="11"/>
        <v>3.9362017610081699</v>
      </c>
      <c r="N26" s="27">
        <f t="shared" si="11"/>
        <v>0.53473183624807619</v>
      </c>
      <c r="O26" s="27">
        <f t="shared" si="11"/>
        <v>5.7684092915743523</v>
      </c>
      <c r="P26" s="27">
        <f t="shared" si="11"/>
        <v>4.8175858350646825</v>
      </c>
      <c r="Q26" s="27">
        <f t="shared" si="11"/>
        <v>5.4805195473262689</v>
      </c>
      <c r="R26" s="27">
        <f t="shared" si="11"/>
        <v>9.8665591203271461</v>
      </c>
      <c r="S26" s="27">
        <f t="shared" si="11"/>
        <v>14.541853822353179</v>
      </c>
      <c r="T26" s="27">
        <f t="shared" si="11"/>
        <v>11.124348943078701</v>
      </c>
      <c r="U26" s="27">
        <f t="shared" si="11"/>
        <v>10.678629958031298</v>
      </c>
      <c r="V26" s="27">
        <f t="shared" si="11"/>
        <v>9.5446376046396519</v>
      </c>
      <c r="W26" s="27">
        <f t="shared" si="11"/>
        <v>10.207406103099229</v>
      </c>
      <c r="X26" s="27">
        <f t="shared" si="11"/>
        <v>11.668984299221217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67.221167611205601</v>
      </c>
      <c r="D33" s="19">
        <f t="shared" si="13"/>
        <v>77.000192041993884</v>
      </c>
      <c r="E33" s="19">
        <f t="shared" si="13"/>
        <v>26.732010975397458</v>
      </c>
      <c r="F33" s="19">
        <f t="shared" si="13"/>
        <v>7.2452652322977471</v>
      </c>
      <c r="G33" s="19">
        <f t="shared" si="13"/>
        <v>13.403256711665051</v>
      </c>
      <c r="H33" s="19">
        <f t="shared" si="13"/>
        <v>5.7098122262247868</v>
      </c>
      <c r="I33" s="19">
        <f t="shared" si="13"/>
        <v>7.2650985880783452</v>
      </c>
      <c r="J33" s="19">
        <f t="shared" si="13"/>
        <v>0.43574896461072954</v>
      </c>
      <c r="K33" s="19">
        <f t="shared" si="13"/>
        <v>1.4835157783298754</v>
      </c>
      <c r="L33" s="19">
        <f t="shared" si="13"/>
        <v>9.301774101610631</v>
      </c>
      <c r="M33" s="19">
        <f t="shared" si="13"/>
        <v>3.9362017610081699</v>
      </c>
      <c r="N33" s="19">
        <f t="shared" si="13"/>
        <v>0.53473183624807619</v>
      </c>
      <c r="O33" s="19">
        <f t="shared" si="13"/>
        <v>5.7684092915743523</v>
      </c>
      <c r="P33" s="19">
        <f t="shared" si="13"/>
        <v>4.8175858350646825</v>
      </c>
      <c r="Q33" s="19">
        <f t="shared" si="13"/>
        <v>5.4805195473262689</v>
      </c>
      <c r="R33" s="19">
        <f t="shared" si="13"/>
        <v>9.8665591203271461</v>
      </c>
      <c r="S33" s="19">
        <f t="shared" si="13"/>
        <v>14.541853822353179</v>
      </c>
      <c r="T33" s="19">
        <f t="shared" si="13"/>
        <v>11.124348943078701</v>
      </c>
      <c r="U33" s="19">
        <f t="shared" si="13"/>
        <v>10.678629958031298</v>
      </c>
      <c r="V33" s="19">
        <f t="shared" si="13"/>
        <v>9.5446376046396519</v>
      </c>
      <c r="W33" s="19">
        <f t="shared" si="13"/>
        <v>10.207406103099229</v>
      </c>
      <c r="X33" s="19">
        <f t="shared" si="13"/>
        <v>11.668984299221217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0.60956774997841412</v>
      </c>
      <c r="E36" s="8">
        <v>0</v>
      </c>
      <c r="F36" s="8">
        <v>0</v>
      </c>
      <c r="G36" s="8">
        <v>0</v>
      </c>
      <c r="H36" s="8">
        <v>0</v>
      </c>
      <c r="I36" s="8">
        <v>2.1126664584884041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0.12071559219991841</v>
      </c>
      <c r="U36" s="8">
        <v>0.1105244197763853</v>
      </c>
      <c r="V36" s="8">
        <v>9.4098345562656477E-2</v>
      </c>
      <c r="W36" s="8">
        <v>7.0490608954307324E-2</v>
      </c>
      <c r="X36" s="8">
        <v>0.17627019861041643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3.9285484473984162</v>
      </c>
      <c r="D43" s="8">
        <v>3.5866574739947872</v>
      </c>
      <c r="E43" s="8">
        <v>0.32451942370074027</v>
      </c>
      <c r="F43" s="8">
        <v>2.1009284538648827</v>
      </c>
      <c r="G43" s="8">
        <v>5.1871596018172186</v>
      </c>
      <c r="H43" s="8">
        <v>1.598783523186637</v>
      </c>
      <c r="I43" s="8">
        <v>0.97683358032816348</v>
      </c>
      <c r="J43" s="8">
        <v>0.32847618520637661</v>
      </c>
      <c r="K43" s="8">
        <v>0.97659953615042083</v>
      </c>
      <c r="L43" s="8">
        <v>8.6934907171195679</v>
      </c>
      <c r="M43" s="8">
        <v>1.4314464120948471</v>
      </c>
      <c r="N43" s="8">
        <v>0.26998876060243576</v>
      </c>
      <c r="O43" s="8">
        <v>5.7684092915743523</v>
      </c>
      <c r="P43" s="8">
        <v>4.2977283484651112</v>
      </c>
      <c r="Q43" s="8">
        <v>4.9481529798329378</v>
      </c>
      <c r="R43" s="8">
        <v>9.0680350923885502</v>
      </c>
      <c r="S43" s="8">
        <v>10.991715369362931</v>
      </c>
      <c r="T43" s="8">
        <v>11.003633350878783</v>
      </c>
      <c r="U43" s="8">
        <v>9.8070218826646922</v>
      </c>
      <c r="V43" s="8">
        <v>8.7799974975449508</v>
      </c>
      <c r="W43" s="8">
        <v>9.3675932459793252</v>
      </c>
      <c r="X43" s="8">
        <v>10.702239401252093</v>
      </c>
    </row>
    <row r="44" spans="1:24" ht="11.25" customHeight="1" x14ac:dyDescent="0.2">
      <c r="A44" s="28" t="s">
        <v>74</v>
      </c>
      <c r="B44" s="7" t="s">
        <v>75</v>
      </c>
      <c r="C44" s="8">
        <v>63.292619163807188</v>
      </c>
      <c r="D44" s="8">
        <v>72.803966818020683</v>
      </c>
      <c r="E44" s="8">
        <v>26.407491551696719</v>
      </c>
      <c r="F44" s="8">
        <v>5.1443367784328649</v>
      </c>
      <c r="G44" s="8">
        <v>8.2160971098478317</v>
      </c>
      <c r="H44" s="8">
        <v>4.1110287030381496</v>
      </c>
      <c r="I44" s="8">
        <v>4.1755985492617773</v>
      </c>
      <c r="J44" s="8">
        <v>0.10727277940435295</v>
      </c>
      <c r="K44" s="8">
        <v>0.50691624217945452</v>
      </c>
      <c r="L44" s="8">
        <v>0.60828338449106378</v>
      </c>
      <c r="M44" s="8">
        <v>2.504755348913323</v>
      </c>
      <c r="N44" s="8">
        <v>0.26474307564564048</v>
      </c>
      <c r="O44" s="8">
        <v>0</v>
      </c>
      <c r="P44" s="8">
        <v>0.51985748659957154</v>
      </c>
      <c r="Q44" s="8">
        <v>0.53236656749333156</v>
      </c>
      <c r="R44" s="8">
        <v>0.79852402793859645</v>
      </c>
      <c r="S44" s="8">
        <v>3.5501384529902493</v>
      </c>
      <c r="T44" s="8">
        <v>0</v>
      </c>
      <c r="U44" s="8">
        <v>0.76108365559021873</v>
      </c>
      <c r="V44" s="8">
        <v>0.67054176153204392</v>
      </c>
      <c r="W44" s="8">
        <v>0.7693222481655968</v>
      </c>
      <c r="X44" s="8">
        <v>0.79047469935870696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127.08415366936323</v>
      </c>
      <c r="D51" s="27">
        <v>141.46499938312297</v>
      </c>
      <c r="E51" s="27">
        <v>185.68078745873223</v>
      </c>
      <c r="F51" s="27">
        <v>189.92564015106157</v>
      </c>
      <c r="G51" s="27">
        <v>156.84153479918186</v>
      </c>
      <c r="H51" s="27">
        <v>77.877179500869687</v>
      </c>
      <c r="I51" s="27">
        <v>31.984949638842195</v>
      </c>
      <c r="J51" s="27">
        <v>7.6583406377193146</v>
      </c>
      <c r="K51" s="27">
        <v>10.30370482544631</v>
      </c>
      <c r="L51" s="27">
        <v>51.776928896608879</v>
      </c>
      <c r="M51" s="27">
        <v>43.87938333762353</v>
      </c>
      <c r="N51" s="27">
        <v>56.556061107153312</v>
      </c>
      <c r="O51" s="27">
        <v>48.403957892543659</v>
      </c>
      <c r="P51" s="27">
        <v>47.922016263678593</v>
      </c>
      <c r="Q51" s="27">
        <v>50.0240048663306</v>
      </c>
      <c r="R51" s="27">
        <v>75.714575532808311</v>
      </c>
      <c r="S51" s="27">
        <v>79.480729035762849</v>
      </c>
      <c r="T51" s="27">
        <v>86.262070710473253</v>
      </c>
      <c r="U51" s="27">
        <v>95.479374442788171</v>
      </c>
      <c r="V51" s="27">
        <v>68.205929782391593</v>
      </c>
      <c r="W51" s="27">
        <v>93.62531036624955</v>
      </c>
      <c r="X51" s="27">
        <v>84.668678638518315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398.37203118225159</v>
      </c>
      <c r="D2" s="21">
        <f t="shared" ref="D2:X2" si="0">SUM(D3,D17,D22,D25,D26,D51,D52)</f>
        <v>369.7088475882581</v>
      </c>
      <c r="E2" s="21">
        <f t="shared" si="0"/>
        <v>368.88452783999986</v>
      </c>
      <c r="F2" s="21">
        <f t="shared" si="0"/>
        <v>414.18100261721185</v>
      </c>
      <c r="G2" s="21">
        <f t="shared" si="0"/>
        <v>283.28245668</v>
      </c>
      <c r="H2" s="21">
        <f t="shared" si="0"/>
        <v>290.23274808000002</v>
      </c>
      <c r="I2" s="21">
        <f t="shared" si="0"/>
        <v>235.91988288000005</v>
      </c>
      <c r="J2" s="21">
        <f t="shared" si="0"/>
        <v>292.35121884</v>
      </c>
      <c r="K2" s="21">
        <f t="shared" si="0"/>
        <v>149.40522144000002</v>
      </c>
      <c r="L2" s="21">
        <f t="shared" si="0"/>
        <v>108.45251999999999</v>
      </c>
      <c r="M2" s="21">
        <f t="shared" si="0"/>
        <v>265.55664564</v>
      </c>
      <c r="N2" s="21">
        <f t="shared" si="0"/>
        <v>62.506620000000019</v>
      </c>
      <c r="O2" s="21">
        <f t="shared" si="0"/>
        <v>97.05849228000001</v>
      </c>
      <c r="P2" s="21">
        <f t="shared" si="0"/>
        <v>97.781534399999998</v>
      </c>
      <c r="Q2" s="21">
        <f t="shared" si="0"/>
        <v>124.18868880000001</v>
      </c>
      <c r="R2" s="21">
        <f t="shared" si="0"/>
        <v>157.99960440000001</v>
      </c>
      <c r="S2" s="21">
        <f t="shared" si="0"/>
        <v>180.07693128</v>
      </c>
      <c r="T2" s="21">
        <f t="shared" si="0"/>
        <v>244.93825044000002</v>
      </c>
      <c r="U2" s="21">
        <f t="shared" si="0"/>
        <v>164.73897864000006</v>
      </c>
      <c r="V2" s="21">
        <f t="shared" si="0"/>
        <v>224.08461072000003</v>
      </c>
      <c r="W2" s="21">
        <f t="shared" si="0"/>
        <v>199.35266940000002</v>
      </c>
      <c r="X2" s="21">
        <f t="shared" si="0"/>
        <v>326.40430896000009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1.4331511822514849</v>
      </c>
      <c r="D3" s="24">
        <f t="shared" ref="D3:W3" si="2">SUM(D4,D8,D11)</f>
        <v>2.3653695882581043</v>
      </c>
      <c r="E3" s="24">
        <f t="shared" si="2"/>
        <v>0</v>
      </c>
      <c r="F3" s="24">
        <f t="shared" si="2"/>
        <v>1.559722697211873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2.3653695882581043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2.3653695882581043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1.4331511822514849</v>
      </c>
      <c r="D8" s="19">
        <f t="shared" ref="D8:W8" si="8">SUM(D9:D10)</f>
        <v>0</v>
      </c>
      <c r="E8" s="19">
        <f t="shared" si="8"/>
        <v>0</v>
      </c>
      <c r="F8" s="19">
        <f t="shared" si="8"/>
        <v>1.559722697211873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1.4331511822514849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1.559722697211873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94.046281200000038</v>
      </c>
      <c r="D26" s="27">
        <f t="shared" ref="D26:W26" si="20">SUM(D27,D33)</f>
        <v>106.25968800000001</v>
      </c>
      <c r="E26" s="27">
        <f t="shared" si="20"/>
        <v>71.920049040000009</v>
      </c>
      <c r="F26" s="27">
        <f t="shared" si="20"/>
        <v>81.103939920000002</v>
      </c>
      <c r="G26" s="27">
        <f t="shared" si="20"/>
        <v>71.981806680000005</v>
      </c>
      <c r="H26" s="27">
        <f t="shared" si="20"/>
        <v>31.269538080000004</v>
      </c>
      <c r="I26" s="27">
        <f t="shared" si="20"/>
        <v>27.699122880000001</v>
      </c>
      <c r="J26" s="27">
        <f t="shared" si="20"/>
        <v>74.587848839999992</v>
      </c>
      <c r="K26" s="27">
        <f t="shared" si="20"/>
        <v>3.1861814399999995</v>
      </c>
      <c r="L26" s="27">
        <f t="shared" si="20"/>
        <v>0</v>
      </c>
      <c r="M26" s="27">
        <f t="shared" si="20"/>
        <v>15.782615639999996</v>
      </c>
      <c r="N26" s="27">
        <f t="shared" si="20"/>
        <v>0</v>
      </c>
      <c r="O26" s="27">
        <f t="shared" si="20"/>
        <v>9.4334338800000026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3.1445668800000002</v>
      </c>
      <c r="T26" s="27">
        <f t="shared" si="20"/>
        <v>0.49630103999999986</v>
      </c>
      <c r="U26" s="27">
        <f t="shared" si="20"/>
        <v>0.86876927999999998</v>
      </c>
      <c r="V26" s="27">
        <f t="shared" si="20"/>
        <v>3.1087897199999994</v>
      </c>
      <c r="W26" s="27">
        <f t="shared" si="20"/>
        <v>1.2561048000000001</v>
      </c>
      <c r="X26" s="27">
        <f t="shared" ref="X26" si="21">SUM(X27,X33)</f>
        <v>1.5767078400000003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94.046281200000038</v>
      </c>
      <c r="D33" s="19">
        <f t="shared" ref="D33:W33" si="26">SUM(D34:D50)</f>
        <v>106.25968800000001</v>
      </c>
      <c r="E33" s="19">
        <f t="shared" si="26"/>
        <v>71.920049040000009</v>
      </c>
      <c r="F33" s="19">
        <f t="shared" si="26"/>
        <v>81.103939920000002</v>
      </c>
      <c r="G33" s="19">
        <f t="shared" si="26"/>
        <v>71.981806680000005</v>
      </c>
      <c r="H33" s="19">
        <f t="shared" si="26"/>
        <v>31.269538080000004</v>
      </c>
      <c r="I33" s="19">
        <f t="shared" si="26"/>
        <v>27.699122880000001</v>
      </c>
      <c r="J33" s="19">
        <f t="shared" si="26"/>
        <v>74.587848839999992</v>
      </c>
      <c r="K33" s="19">
        <f t="shared" si="26"/>
        <v>3.1861814399999995</v>
      </c>
      <c r="L33" s="19">
        <f t="shared" si="26"/>
        <v>0</v>
      </c>
      <c r="M33" s="19">
        <f t="shared" si="26"/>
        <v>15.782615639999996</v>
      </c>
      <c r="N33" s="19">
        <f t="shared" si="26"/>
        <v>0</v>
      </c>
      <c r="O33" s="19">
        <f t="shared" si="26"/>
        <v>9.4334338800000026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3.1445668800000002</v>
      </c>
      <c r="T33" s="19">
        <f t="shared" si="26"/>
        <v>0.49630103999999986</v>
      </c>
      <c r="U33" s="19">
        <f t="shared" si="26"/>
        <v>0.86876927999999998</v>
      </c>
      <c r="V33" s="19">
        <f t="shared" si="26"/>
        <v>3.1087897199999994</v>
      </c>
      <c r="W33" s="19">
        <f t="shared" si="26"/>
        <v>1.2561048000000001</v>
      </c>
      <c r="X33" s="19">
        <f t="shared" ref="X33" si="27">SUM(X34:X50)</f>
        <v>1.5767078400000003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2.9846552400000013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3.0373563599999995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0.48294216000000018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3.0701008799999983</v>
      </c>
      <c r="E37" s="8">
        <f>FC_IND_PPP_PU_E!E37+FC_IND_PPP_PA_E!E37+FC_IND_PPP_PR_E!E37</f>
        <v>0</v>
      </c>
      <c r="F37" s="8">
        <f>FC_IND_PPP_PU_E!F37+FC_IND_PPP_PA_E!F37+FC_IND_PPP_PR_E!F37</f>
        <v>6.139952280000001</v>
      </c>
      <c r="G37" s="8">
        <f>FC_IND_PPP_PU_E!G37+FC_IND_PPP_PA_E!G37+FC_IND_PPP_PR_E!G37</f>
        <v>3.0701008799999983</v>
      </c>
      <c r="H37" s="8">
        <f>FC_IND_PPP_PU_E!H37+FC_IND_PPP_PA_E!H37+FC_IND_PPP_PR_E!H37</f>
        <v>0</v>
      </c>
      <c r="I37" s="8">
        <f>FC_IND_PPP_PU_E!I37+FC_IND_PPP_PA_E!I37+FC_IND_PPP_PR_E!I37</f>
        <v>12.064353839999999</v>
      </c>
      <c r="J37" s="8">
        <f>FC_IND_PPP_PU_E!J37+FC_IND_PPP_PA_E!J37+FC_IND_PPP_PR_E!J37</f>
        <v>21.192078599999995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0.15991668000000001</v>
      </c>
      <c r="U37" s="8">
        <f>FC_IND_PPP_PU_E!U37+FC_IND_PPP_PA_E!U37+FC_IND_PPP_PR_E!U37</f>
        <v>0.27442800000000001</v>
      </c>
      <c r="V37" s="8">
        <f>FC_IND_PPP_PU_E!V37+FC_IND_PPP_PA_E!V37+FC_IND_PPP_PR_E!V37</f>
        <v>0.51268140000000006</v>
      </c>
      <c r="W37" s="8">
        <f>FC_IND_PPP_PU_E!W37+FC_IND_PPP_PA_E!W37+FC_IND_PPP_PR_E!W37</f>
        <v>0.27442800000000001</v>
      </c>
      <c r="X37" s="8">
        <f>FC_IND_PPP_PU_E!X37+FC_IND_PPP_PA_E!X37+FC_IND_PPP_PR_E!X37</f>
        <v>0.25347168000000003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12.745259279999997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3.1861814399999999</v>
      </c>
      <c r="G43" s="8">
        <f>FC_IND_PPP_PU_E!G43+FC_IND_PPP_PA_E!G43+FC_IND_PPP_PR_E!G43</f>
        <v>6.3726296399999995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12.745259279999999</v>
      </c>
      <c r="K43" s="8">
        <f>FC_IND_PPP_PU_E!K43+FC_IND_PPP_PA_E!K43+FC_IND_PPP_PR_E!K43</f>
        <v>3.1861814399999995</v>
      </c>
      <c r="L43" s="8">
        <f>FC_IND_PPP_PU_E!L43+FC_IND_PPP_PA_E!L43+FC_IND_PPP_PR_E!L43</f>
        <v>0</v>
      </c>
      <c r="M43" s="8">
        <f>FC_IND_PPP_PU_E!M43+FC_IND_PPP_PA_E!M43+FC_IND_PPP_PR_E!M43</f>
        <v>12.745259279999997</v>
      </c>
      <c r="N43" s="8">
        <f>FC_IND_PPP_PU_E!N43+FC_IND_PPP_PA_E!N43+FC_IND_PPP_PR_E!N43</f>
        <v>0</v>
      </c>
      <c r="O43" s="8">
        <f>FC_IND_PPP_PU_E!O43+FC_IND_PPP_PA_E!O43+FC_IND_PPP_PR_E!O43</f>
        <v>9.4334338800000026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3.1445668800000002</v>
      </c>
      <c r="T43" s="8">
        <f>FC_IND_PPP_PU_E!T43+FC_IND_PPP_PA_E!T43+FC_IND_PPP_PR_E!T43</f>
        <v>0.33638435999999988</v>
      </c>
      <c r="U43" s="8">
        <f>FC_IND_PPP_PU_E!U43+FC_IND_PPP_PA_E!U43+FC_IND_PPP_PR_E!U43</f>
        <v>0.59434127999999997</v>
      </c>
      <c r="V43" s="8">
        <f>FC_IND_PPP_PU_E!V43+FC_IND_PPP_PA_E!V43+FC_IND_PPP_PR_E!V43</f>
        <v>2.5961083199999995</v>
      </c>
      <c r="W43" s="8">
        <f>FC_IND_PPP_PU_E!W43+FC_IND_PPP_PA_E!W43+FC_IND_PPP_PR_E!W43</f>
        <v>0.98167680000000002</v>
      </c>
      <c r="X43" s="8">
        <f>FC_IND_PPP_PU_E!X43+FC_IND_PPP_PA_E!X43+FC_IND_PPP_PR_E!X43</f>
        <v>0.8402940000000001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81.301021920000039</v>
      </c>
      <c r="D44" s="8">
        <f>FC_IND_PPP_PU_E!D44+FC_IND_PPP_PA_E!D44+FC_IND_PPP_PR_E!D44</f>
        <v>103.18958712000001</v>
      </c>
      <c r="E44" s="8">
        <f>FC_IND_PPP_PU_E!E44+FC_IND_PPP_PA_E!E44+FC_IND_PPP_PR_E!E44</f>
        <v>71.920049040000009</v>
      </c>
      <c r="F44" s="8">
        <f>FC_IND_PPP_PU_E!F44+FC_IND_PPP_PA_E!F44+FC_IND_PPP_PR_E!F44</f>
        <v>68.793150960000006</v>
      </c>
      <c r="G44" s="8">
        <f>FC_IND_PPP_PU_E!G44+FC_IND_PPP_PA_E!G44+FC_IND_PPP_PR_E!G44</f>
        <v>62.539076160000008</v>
      </c>
      <c r="H44" s="8">
        <f>FC_IND_PPP_PU_E!H44+FC_IND_PPP_PA_E!H44+FC_IND_PPP_PR_E!H44</f>
        <v>31.269538080000004</v>
      </c>
      <c r="I44" s="8">
        <f>FC_IND_PPP_PU_E!I44+FC_IND_PPP_PA_E!I44+FC_IND_PPP_PR_E!I44</f>
        <v>15.634769040000002</v>
      </c>
      <c r="J44" s="8">
        <f>FC_IND_PPP_PU_E!J44+FC_IND_PPP_PA_E!J44+FC_IND_PPP_PR_E!J44</f>
        <v>40.650510959999998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288.4493700000001</v>
      </c>
      <c r="D51" s="27">
        <f>FC_IND_PPP_PU_E!D51+FC_IND_PPP_PA_E!D51+FC_IND_PPP_PR_E!D51</f>
        <v>261.08378999999996</v>
      </c>
      <c r="E51" s="27">
        <f>FC_IND_PPP_PU_E!E51+FC_IND_PPP_PA_E!E51+FC_IND_PPP_PR_E!E51</f>
        <v>294.10424999999987</v>
      </c>
      <c r="F51" s="27">
        <f>FC_IND_PPP_PU_E!F51+FC_IND_PPP_PA_E!F51+FC_IND_PPP_PR_E!F51</f>
        <v>331.51733999999999</v>
      </c>
      <c r="G51" s="27">
        <f>FC_IND_PPP_PU_E!G51+FC_IND_PPP_PA_E!G51+FC_IND_PPP_PR_E!G51</f>
        <v>211.30065000000002</v>
      </c>
      <c r="H51" s="27">
        <f>FC_IND_PPP_PU_E!H51+FC_IND_PPP_PA_E!H51+FC_IND_PPP_PR_E!H51</f>
        <v>258.96321</v>
      </c>
      <c r="I51" s="27">
        <f>FC_IND_PPP_PU_E!I51+FC_IND_PPP_PA_E!I51+FC_IND_PPP_PR_E!I51</f>
        <v>208.22076000000004</v>
      </c>
      <c r="J51" s="27">
        <f>FC_IND_PPP_PU_E!J51+FC_IND_PPP_PA_E!J51+FC_IND_PPP_PR_E!J51</f>
        <v>217.76337000000001</v>
      </c>
      <c r="K51" s="27">
        <f>FC_IND_PPP_PU_E!K51+FC_IND_PPP_PA_E!K51+FC_IND_PPP_PR_E!K51</f>
        <v>146.21904000000001</v>
      </c>
      <c r="L51" s="27">
        <f>FC_IND_PPP_PU_E!L51+FC_IND_PPP_PA_E!L51+FC_IND_PPP_PR_E!L51</f>
        <v>108.45251999999999</v>
      </c>
      <c r="M51" s="27">
        <f>FC_IND_PPP_PU_E!M51+FC_IND_PPP_PA_E!M51+FC_IND_PPP_PR_E!M51</f>
        <v>249.77403000000001</v>
      </c>
      <c r="N51" s="27">
        <f>FC_IND_PPP_PU_E!N51+FC_IND_PPP_PA_E!N51+FC_IND_PPP_PR_E!N51</f>
        <v>62.506620000000019</v>
      </c>
      <c r="O51" s="27">
        <f>FC_IND_PPP_PU_E!O51+FC_IND_PPP_PA_E!O51+FC_IND_PPP_PR_E!O51</f>
        <v>87.19623</v>
      </c>
      <c r="P51" s="27">
        <f>FC_IND_PPP_PU_E!P51+FC_IND_PPP_PA_E!P51+FC_IND_PPP_PR_E!P51</f>
        <v>97.546679999999995</v>
      </c>
      <c r="Q51" s="27">
        <f>FC_IND_PPP_PU_E!Q51+FC_IND_PPP_PA_E!Q51+FC_IND_PPP_PR_E!Q51</f>
        <v>123.90246</v>
      </c>
      <c r="R51" s="27">
        <f>FC_IND_PPP_PU_E!R51+FC_IND_PPP_PA_E!R51+FC_IND_PPP_PR_E!R51</f>
        <v>156.56949</v>
      </c>
      <c r="S51" s="27">
        <f>FC_IND_PPP_PU_E!S51+FC_IND_PPP_PA_E!S51+FC_IND_PPP_PR_E!S51</f>
        <v>172.92824999999999</v>
      </c>
      <c r="T51" s="27">
        <f>FC_IND_PPP_PU_E!T51+FC_IND_PPP_PA_E!T51+FC_IND_PPP_PR_E!T51</f>
        <v>232.56602820000003</v>
      </c>
      <c r="U51" s="27">
        <f>FC_IND_PPP_PU_E!U51+FC_IND_PPP_PA_E!U51+FC_IND_PPP_PR_E!U51</f>
        <v>148.29236136000003</v>
      </c>
      <c r="V51" s="27">
        <f>FC_IND_PPP_PU_E!V51+FC_IND_PPP_PA_E!V51+FC_IND_PPP_PR_E!V51</f>
        <v>200.58768180000004</v>
      </c>
      <c r="W51" s="27">
        <f>FC_IND_PPP_PU_E!W51+FC_IND_PPP_PA_E!W51+FC_IND_PPP_PR_E!W51</f>
        <v>176.56453980000001</v>
      </c>
      <c r="X51" s="27">
        <f>FC_IND_PPP_PU_E!X51+FC_IND_PPP_PA_E!X51+FC_IND_PPP_PR_E!X51</f>
        <v>304.64898552000011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14.4432288</v>
      </c>
      <c r="D52" s="27">
        <f t="shared" ref="D52:W52" si="29">SUM(D53:D54)</f>
        <v>0</v>
      </c>
      <c r="E52" s="27">
        <f t="shared" si="29"/>
        <v>2.8602288000000002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0.42882839999999994</v>
      </c>
      <c r="P52" s="27">
        <f t="shared" si="29"/>
        <v>0.23485439999999996</v>
      </c>
      <c r="Q52" s="27">
        <f t="shared" si="29"/>
        <v>0.28622880000000006</v>
      </c>
      <c r="R52" s="27">
        <f t="shared" si="29"/>
        <v>1.4301143999999999</v>
      </c>
      <c r="S52" s="27">
        <f t="shared" si="29"/>
        <v>4.0041143999999997</v>
      </c>
      <c r="T52" s="27">
        <f t="shared" si="29"/>
        <v>11.875921199999999</v>
      </c>
      <c r="U52" s="27">
        <f t="shared" si="29"/>
        <v>15.577848000000005</v>
      </c>
      <c r="V52" s="27">
        <f t="shared" si="29"/>
        <v>20.388139199999994</v>
      </c>
      <c r="W52" s="27">
        <f t="shared" si="29"/>
        <v>21.532024800000002</v>
      </c>
      <c r="X52" s="27">
        <f t="shared" ref="X52" si="30">SUM(X53:X54)</f>
        <v>20.178615600000001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14.4432288</v>
      </c>
      <c r="D53" s="8">
        <f>FC_IND_PPP_PU_E!D53+FC_IND_PPP_PA_E!D53+FC_IND_PPP_PR_E!D53</f>
        <v>0</v>
      </c>
      <c r="E53" s="8">
        <f>FC_IND_PPP_PU_E!E53+FC_IND_PPP_PA_E!E53+FC_IND_PPP_PR_E!E53</f>
        <v>2.8602288000000002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0.42882839999999994</v>
      </c>
      <c r="P53" s="8">
        <f>FC_IND_PPP_PU_E!P53+FC_IND_PPP_PA_E!P53+FC_IND_PPP_PR_E!P53</f>
        <v>0.14311439999999997</v>
      </c>
      <c r="Q53" s="8">
        <f>FC_IND_PPP_PU_E!Q53+FC_IND_PPP_PA_E!Q53+FC_IND_PPP_PR_E!Q53</f>
        <v>0.28622880000000006</v>
      </c>
      <c r="R53" s="8">
        <f>FC_IND_PPP_PU_E!R53+FC_IND_PPP_PA_E!R53+FC_IND_PPP_PR_E!R53</f>
        <v>1.4301143999999999</v>
      </c>
      <c r="S53" s="8">
        <f>FC_IND_PPP_PU_E!S53+FC_IND_PPP_PA_E!S53+FC_IND_PPP_PR_E!S53</f>
        <v>4.0041143999999997</v>
      </c>
      <c r="T53" s="8">
        <f>FC_IND_PPP_PU_E!T53+FC_IND_PPP_PA_E!T53+FC_IND_PPP_PR_E!T53</f>
        <v>11.875921199999999</v>
      </c>
      <c r="U53" s="8">
        <f>FC_IND_PPP_PU_E!U53+FC_IND_PPP_PA_E!U53+FC_IND_PPP_PR_E!U53</f>
        <v>15.577848000000005</v>
      </c>
      <c r="V53" s="8">
        <f>FC_IND_PPP_PU_E!V53+FC_IND_PPP_PA_E!V53+FC_IND_PPP_PR_E!V53</f>
        <v>20.388139199999994</v>
      </c>
      <c r="W53" s="8">
        <f>FC_IND_PPP_PU_E!W53+FC_IND_PPP_PA_E!W53+FC_IND_PPP_PR_E!W53</f>
        <v>21.532024800000002</v>
      </c>
      <c r="X53" s="8">
        <f>FC_IND_PPP_PU_E!X53+FC_IND_PPP_PA_E!X53+FC_IND_PPP_PR_E!X53</f>
        <v>20.178615600000001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9.1739999999999988E-2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385.28017920000002</v>
      </c>
      <c r="D61" s="49">
        <f t="shared" si="31"/>
        <v>354.14386560000003</v>
      </c>
      <c r="E61" s="49">
        <f t="shared" si="31"/>
        <v>626.19217919999983</v>
      </c>
      <c r="F61" s="49">
        <f t="shared" si="31"/>
        <v>1070.8318656000001</v>
      </c>
      <c r="G61" s="49">
        <f t="shared" si="31"/>
        <v>453.93586560000006</v>
      </c>
      <c r="H61" s="49">
        <f t="shared" si="31"/>
        <v>443.52</v>
      </c>
      <c r="I61" s="49">
        <f t="shared" si="31"/>
        <v>445.20013439999991</v>
      </c>
      <c r="J61" s="49">
        <f t="shared" si="31"/>
        <v>367.02408959999997</v>
      </c>
      <c r="K61" s="49">
        <f t="shared" si="31"/>
        <v>56.000044799999984</v>
      </c>
      <c r="L61" s="49">
        <f t="shared" si="31"/>
        <v>43.344000000000001</v>
      </c>
      <c r="M61" s="49">
        <f t="shared" si="31"/>
        <v>17.360179199999997</v>
      </c>
      <c r="N61" s="49">
        <f t="shared" si="31"/>
        <v>10.4158656</v>
      </c>
      <c r="O61" s="49">
        <f t="shared" si="31"/>
        <v>13.999910400000001</v>
      </c>
      <c r="P61" s="49">
        <f t="shared" si="31"/>
        <v>9.1840896000000001</v>
      </c>
      <c r="Q61" s="49">
        <f t="shared" si="31"/>
        <v>7.0559999999999983</v>
      </c>
      <c r="R61" s="49">
        <f t="shared" si="31"/>
        <v>9.7441344000000001</v>
      </c>
      <c r="S61" s="49">
        <f t="shared" si="31"/>
        <v>7.6160447999999974</v>
      </c>
      <c r="T61" s="49">
        <f t="shared" si="31"/>
        <v>17.0872128</v>
      </c>
      <c r="U61" s="49">
        <f t="shared" si="31"/>
        <v>9.4215744000000008</v>
      </c>
      <c r="V61" s="49">
        <f t="shared" si="31"/>
        <v>9.7267967999999989</v>
      </c>
      <c r="W61" s="49">
        <f t="shared" si="31"/>
        <v>20.7595584</v>
      </c>
      <c r="X61" s="49">
        <f t="shared" si="31"/>
        <v>20.480544000000002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385.28017920000002</v>
      </c>
      <c r="D62" s="52">
        <f>FC_IND_PPP_PU_E!D62+FC_IND_PPP_PA_E!D62+FC_IND_PPP_PR_E!D62</f>
        <v>354.14386560000003</v>
      </c>
      <c r="E62" s="52">
        <f>FC_IND_PPP_PU_E!E62+FC_IND_PPP_PA_E!E62+FC_IND_PPP_PR_E!E62</f>
        <v>626.19217919999983</v>
      </c>
      <c r="F62" s="52">
        <f>FC_IND_PPP_PU_E!F62+FC_IND_PPP_PA_E!F62+FC_IND_PPP_PR_E!F62</f>
        <v>1070.8318656000001</v>
      </c>
      <c r="G62" s="52">
        <f>FC_IND_PPP_PU_E!G62+FC_IND_PPP_PA_E!G62+FC_IND_PPP_PR_E!G62</f>
        <v>453.93586560000006</v>
      </c>
      <c r="H62" s="52">
        <f>FC_IND_PPP_PU_E!H62+FC_IND_PPP_PA_E!H62+FC_IND_PPP_PR_E!H62</f>
        <v>443.52</v>
      </c>
      <c r="I62" s="52">
        <f>FC_IND_PPP_PU_E!I62+FC_IND_PPP_PA_E!I62+FC_IND_PPP_PR_E!I62</f>
        <v>445.20013439999991</v>
      </c>
      <c r="J62" s="52">
        <f>FC_IND_PPP_PU_E!J62+FC_IND_PPP_PA_E!J62+FC_IND_PPP_PR_E!J62</f>
        <v>367.02408959999997</v>
      </c>
      <c r="K62" s="52">
        <f>FC_IND_PPP_PU_E!K62+FC_IND_PPP_PA_E!K62+FC_IND_PPP_PR_E!K62</f>
        <v>56.000044799999984</v>
      </c>
      <c r="L62" s="52">
        <f>FC_IND_PPP_PU_E!L62+FC_IND_PPP_PA_E!L62+FC_IND_PPP_PR_E!L62</f>
        <v>43.344000000000001</v>
      </c>
      <c r="M62" s="52">
        <f>FC_IND_PPP_PU_E!M62+FC_IND_PPP_PA_E!M62+FC_IND_PPP_PR_E!M62</f>
        <v>17.360179199999997</v>
      </c>
      <c r="N62" s="52">
        <f>FC_IND_PPP_PU_E!N62+FC_IND_PPP_PA_E!N62+FC_IND_PPP_PR_E!N62</f>
        <v>10.4158656</v>
      </c>
      <c r="O62" s="52">
        <f>FC_IND_PPP_PU_E!O62+FC_IND_PPP_PA_E!O62+FC_IND_PPP_PR_E!O62</f>
        <v>13.999910400000001</v>
      </c>
      <c r="P62" s="52">
        <f>FC_IND_PPP_PU_E!P62+FC_IND_PPP_PA_E!P62+FC_IND_PPP_PR_E!P62</f>
        <v>9.1840896000000001</v>
      </c>
      <c r="Q62" s="52">
        <f>FC_IND_PPP_PU_E!Q62+FC_IND_PPP_PA_E!Q62+FC_IND_PPP_PR_E!Q62</f>
        <v>7.0559999999999983</v>
      </c>
      <c r="R62" s="52">
        <f>FC_IND_PPP_PU_E!R62+FC_IND_PPP_PA_E!R62+FC_IND_PPP_PR_E!R62</f>
        <v>9.7441344000000001</v>
      </c>
      <c r="S62" s="52">
        <f>FC_IND_PPP_PU_E!S62+FC_IND_PPP_PA_E!S62+FC_IND_PPP_PR_E!S62</f>
        <v>7.6160447999999974</v>
      </c>
      <c r="T62" s="52">
        <f>FC_IND_PPP_PU_E!T62+FC_IND_PPP_PA_E!T62+FC_IND_PPP_PR_E!T62</f>
        <v>17.0872128</v>
      </c>
      <c r="U62" s="52">
        <f>FC_IND_PPP_PU_E!U62+FC_IND_PPP_PA_E!U62+FC_IND_PPP_PR_E!U62</f>
        <v>9.4215744000000008</v>
      </c>
      <c r="V62" s="52">
        <f>FC_IND_PPP_PU_E!V62+FC_IND_PPP_PA_E!V62+FC_IND_PPP_PR_E!V62</f>
        <v>9.7267967999999989</v>
      </c>
      <c r="W62" s="52">
        <f>FC_IND_PPP_PU_E!W62+FC_IND_PPP_PA_E!W62+FC_IND_PPP_PR_E!W62</f>
        <v>20.7595584</v>
      </c>
      <c r="X62" s="52">
        <f>FC_IND_PPP_PU_E!X62+FC_IND_PPP_PA_E!X62+FC_IND_PPP_PR_E!X62</f>
        <v>20.480544000000002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169.08506996792985</v>
      </c>
      <c r="D2" s="21">
        <f t="shared" ref="D2:X2" si="0">SUM(D3,D17,D22,D25,D26,D51,D52)</f>
        <v>142.73980968781021</v>
      </c>
      <c r="E2" s="21">
        <f t="shared" si="0"/>
        <v>139.05297841666641</v>
      </c>
      <c r="F2" s="21">
        <f t="shared" si="0"/>
        <v>136.3041311142635</v>
      </c>
      <c r="G2" s="21">
        <f t="shared" si="0"/>
        <v>107.09157400694262</v>
      </c>
      <c r="H2" s="21">
        <f t="shared" si="0"/>
        <v>84.394902238467495</v>
      </c>
      <c r="I2" s="21">
        <f t="shared" si="0"/>
        <v>60.727241553188549</v>
      </c>
      <c r="J2" s="21">
        <f t="shared" si="0"/>
        <v>73.987913606219237</v>
      </c>
      <c r="K2" s="21">
        <f t="shared" si="0"/>
        <v>16.733877246000613</v>
      </c>
      <c r="L2" s="21">
        <f t="shared" si="0"/>
        <v>3.7801627347906823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0.72488455429862708</v>
      </c>
      <c r="D3" s="24">
        <f t="shared" ref="D3:W3" si="2">SUM(D4,D8,D11)</f>
        <v>1.0592511325866076</v>
      </c>
      <c r="E3" s="24">
        <f t="shared" si="2"/>
        <v>0</v>
      </c>
      <c r="F3" s="24">
        <f t="shared" si="2"/>
        <v>0.71529671561267905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1.0592511325866076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1.0592511325866076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0.72488455429862708</v>
      </c>
      <c r="D8" s="19">
        <f t="shared" si="7"/>
        <v>0</v>
      </c>
      <c r="E8" s="19">
        <f t="shared" si="7"/>
        <v>0</v>
      </c>
      <c r="F8" s="19">
        <f t="shared" si="7"/>
        <v>0.71529671561267905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0.72488455429862708</v>
      </c>
      <c r="D10" s="8">
        <v>0</v>
      </c>
      <c r="E10" s="8">
        <v>0</v>
      </c>
      <c r="F10" s="8">
        <v>0.71529671561267905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46.196915349672771</v>
      </c>
      <c r="D26" s="27">
        <f t="shared" si="11"/>
        <v>47.584823708326859</v>
      </c>
      <c r="E26" s="27">
        <f t="shared" si="11"/>
        <v>34.413794060225968</v>
      </c>
      <c r="F26" s="27">
        <f t="shared" si="11"/>
        <v>36.68404251973292</v>
      </c>
      <c r="G26" s="27">
        <f t="shared" si="11"/>
        <v>32.172506069499036</v>
      </c>
      <c r="H26" s="27">
        <f t="shared" si="11"/>
        <v>11.218460601531612</v>
      </c>
      <c r="I26" s="27">
        <f t="shared" si="11"/>
        <v>8.4495790296030115</v>
      </c>
      <c r="J26" s="27">
        <f t="shared" si="11"/>
        <v>21.278718097748452</v>
      </c>
      <c r="K26" s="27">
        <f t="shared" si="11"/>
        <v>0.35686282304301692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46.196915349672771</v>
      </c>
      <c r="D33" s="19">
        <f t="shared" si="13"/>
        <v>47.584823708326859</v>
      </c>
      <c r="E33" s="19">
        <f t="shared" si="13"/>
        <v>34.413794060225968</v>
      </c>
      <c r="F33" s="19">
        <f t="shared" si="13"/>
        <v>36.68404251973292</v>
      </c>
      <c r="G33" s="19">
        <f t="shared" si="13"/>
        <v>32.172506069499036</v>
      </c>
      <c r="H33" s="19">
        <f t="shared" si="13"/>
        <v>11.218460601531612</v>
      </c>
      <c r="I33" s="19">
        <f t="shared" si="13"/>
        <v>8.4495790296030115</v>
      </c>
      <c r="J33" s="19">
        <f t="shared" si="13"/>
        <v>21.278718097748452</v>
      </c>
      <c r="K33" s="19">
        <f t="shared" si="13"/>
        <v>0.35686282304301692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1.3687779848459596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1.3748413146251577</v>
      </c>
      <c r="E37" s="8">
        <v>0</v>
      </c>
      <c r="F37" s="8">
        <v>2.8158131620149036</v>
      </c>
      <c r="G37" s="8">
        <v>1.3997429091951687</v>
      </c>
      <c r="H37" s="8">
        <v>0</v>
      </c>
      <c r="I37" s="8">
        <v>3.6802144116187465</v>
      </c>
      <c r="J37" s="8">
        <v>6.2345941452708544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5.0750464440372243</v>
      </c>
      <c r="D43" s="8">
        <v>0</v>
      </c>
      <c r="E43" s="8">
        <v>0</v>
      </c>
      <c r="F43" s="8">
        <v>0.95056449298148604</v>
      </c>
      <c r="G43" s="8">
        <v>2.2594888985875174</v>
      </c>
      <c r="H43" s="8">
        <v>0</v>
      </c>
      <c r="I43" s="8">
        <v>0</v>
      </c>
      <c r="J43" s="8">
        <v>3.084964947023328</v>
      </c>
      <c r="K43" s="8">
        <v>0.35686282304301692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41.121868905635544</v>
      </c>
      <c r="D44" s="8">
        <v>46.209982393701701</v>
      </c>
      <c r="E44" s="8">
        <v>34.413794060225968</v>
      </c>
      <c r="F44" s="8">
        <v>31.548886879890571</v>
      </c>
      <c r="G44" s="8">
        <v>28.513274261716351</v>
      </c>
      <c r="H44" s="8">
        <v>11.218460601531612</v>
      </c>
      <c r="I44" s="8">
        <v>4.769364617984265</v>
      </c>
      <c r="J44" s="8">
        <v>11.95915900545427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114.85791833206845</v>
      </c>
      <c r="D51" s="27">
        <v>94.095734846896733</v>
      </c>
      <c r="E51" s="27">
        <v>103.27056286351596</v>
      </c>
      <c r="F51" s="27">
        <v>98.904791878917891</v>
      </c>
      <c r="G51" s="27">
        <v>74.919067937443586</v>
      </c>
      <c r="H51" s="27">
        <v>73.176441636935877</v>
      </c>
      <c r="I51" s="27">
        <v>52.277662523585533</v>
      </c>
      <c r="J51" s="27">
        <v>52.709195508470785</v>
      </c>
      <c r="K51" s="27">
        <v>16.377014422957597</v>
      </c>
      <c r="L51" s="27">
        <v>3.7801627347906823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7.305351731890009</v>
      </c>
      <c r="D52" s="27">
        <f t="shared" si="14"/>
        <v>0</v>
      </c>
      <c r="E52" s="27">
        <f t="shared" si="14"/>
        <v>1.3686214929244884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7.305351731890009</v>
      </c>
      <c r="D53" s="8">
        <v>0</v>
      </c>
      <c r="E53" s="8">
        <v>1.3686214929244884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194.87382380743099</v>
      </c>
      <c r="D61" s="49">
        <f t="shared" si="15"/>
        <v>158.59140685564032</v>
      </c>
      <c r="E61" s="49">
        <f t="shared" si="15"/>
        <v>299.63339826322368</v>
      </c>
      <c r="F61" s="49">
        <f t="shared" si="15"/>
        <v>491.08890817982956</v>
      </c>
      <c r="G61" s="49">
        <f t="shared" si="15"/>
        <v>206.96176899013545</v>
      </c>
      <c r="H61" s="49">
        <f t="shared" si="15"/>
        <v>159.1200878395355</v>
      </c>
      <c r="I61" s="49">
        <f t="shared" si="15"/>
        <v>135.80768372701201</v>
      </c>
      <c r="J61" s="49">
        <f t="shared" si="15"/>
        <v>107.97648892230539</v>
      </c>
      <c r="K61" s="49">
        <f t="shared" si="15"/>
        <v>6.3339525275162689</v>
      </c>
      <c r="L61" s="49">
        <f t="shared" si="15"/>
        <v>1.5252431246652003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194.87382380743099</v>
      </c>
      <c r="D62" s="52">
        <v>158.59140685564032</v>
      </c>
      <c r="E62" s="52">
        <v>299.63339826322368</v>
      </c>
      <c r="F62" s="52">
        <v>491.08890817982956</v>
      </c>
      <c r="G62" s="52">
        <v>206.96176899013545</v>
      </c>
      <c r="H62" s="52">
        <v>159.1200878395355</v>
      </c>
      <c r="I62" s="52">
        <v>135.80768372701201</v>
      </c>
      <c r="J62" s="52">
        <v>107.97648892230539</v>
      </c>
      <c r="K62" s="52">
        <v>6.3339525275162689</v>
      </c>
      <c r="L62" s="52">
        <v>1.5252431246652003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164.18921891910392</v>
      </c>
      <c r="D2" s="21">
        <f t="shared" ref="D2:X2" si="0">SUM(D3,D17,D22,D25,D26,D51,D52)</f>
        <v>175.0070774386968</v>
      </c>
      <c r="E2" s="21">
        <f t="shared" si="0"/>
        <v>150.37943286620549</v>
      </c>
      <c r="F2" s="21">
        <f t="shared" si="0"/>
        <v>159.36000112849092</v>
      </c>
      <c r="G2" s="21">
        <f t="shared" si="0"/>
        <v>126.88666511433684</v>
      </c>
      <c r="H2" s="21">
        <f t="shared" si="0"/>
        <v>149.71433267318235</v>
      </c>
      <c r="I2" s="21">
        <f t="shared" si="0"/>
        <v>137.31818585643072</v>
      </c>
      <c r="J2" s="21">
        <f t="shared" si="0"/>
        <v>176.39217815309021</v>
      </c>
      <c r="K2" s="21">
        <f t="shared" si="0"/>
        <v>130.7153458017022</v>
      </c>
      <c r="L2" s="21">
        <f t="shared" si="0"/>
        <v>103.29263655132186</v>
      </c>
      <c r="M2" s="21">
        <f t="shared" si="0"/>
        <v>253.73257079729481</v>
      </c>
      <c r="N2" s="21">
        <f t="shared" si="0"/>
        <v>62.33128212587598</v>
      </c>
      <c r="O2" s="21">
        <f t="shared" si="0"/>
        <v>96.061343627064062</v>
      </c>
      <c r="P2" s="21">
        <f t="shared" si="0"/>
        <v>96.794259534129225</v>
      </c>
      <c r="Q2" s="21">
        <f t="shared" si="0"/>
        <v>123.18644571508979</v>
      </c>
      <c r="R2" s="21">
        <f t="shared" si="0"/>
        <v>156.24883126186285</v>
      </c>
      <c r="S2" s="21">
        <f t="shared" si="0"/>
        <v>178.37266624563225</v>
      </c>
      <c r="T2" s="21">
        <f t="shared" si="0"/>
        <v>242.48256713815098</v>
      </c>
      <c r="U2" s="21">
        <f t="shared" si="0"/>
        <v>163.90402357446143</v>
      </c>
      <c r="V2" s="21">
        <f t="shared" si="0"/>
        <v>220.79395732706516</v>
      </c>
      <c r="W2" s="21">
        <f t="shared" si="0"/>
        <v>192.38239584223612</v>
      </c>
      <c r="X2" s="21">
        <f t="shared" si="0"/>
        <v>311.42546335122574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0.70826662795285777</v>
      </c>
      <c r="D3" s="24">
        <f t="shared" ref="D3:W3" si="2">SUM(D4,D8,D11)</f>
        <v>1.3061184556714966</v>
      </c>
      <c r="E3" s="24">
        <f t="shared" si="2"/>
        <v>0</v>
      </c>
      <c r="F3" s="24">
        <f t="shared" si="2"/>
        <v>0.84442598159919391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1.3061184556714966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1.3061184556714966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0.70826662795285777</v>
      </c>
      <c r="D8" s="19">
        <f t="shared" si="7"/>
        <v>0</v>
      </c>
      <c r="E8" s="19">
        <f t="shared" si="7"/>
        <v>0</v>
      </c>
      <c r="F8" s="19">
        <f t="shared" si="7"/>
        <v>0.84442598159919391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0.70826662795285777</v>
      </c>
      <c r="D10" s="8">
        <v>0</v>
      </c>
      <c r="E10" s="8">
        <v>0</v>
      </c>
      <c r="F10" s="8">
        <v>0.84442598159919391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45.094709812540252</v>
      </c>
      <c r="D26" s="27">
        <f t="shared" si="11"/>
        <v>58.674864291673153</v>
      </c>
      <c r="E26" s="27">
        <f t="shared" si="11"/>
        <v>37.506254979774049</v>
      </c>
      <c r="F26" s="27">
        <f t="shared" si="11"/>
        <v>43.29168622672055</v>
      </c>
      <c r="G26" s="27">
        <f t="shared" si="11"/>
        <v>38.365864288360982</v>
      </c>
      <c r="H26" s="27">
        <f t="shared" si="11"/>
        <v>20.051077478468393</v>
      </c>
      <c r="I26" s="27">
        <f t="shared" si="11"/>
        <v>19.249543850396989</v>
      </c>
      <c r="J26" s="27">
        <f t="shared" si="11"/>
        <v>50.988467526353254</v>
      </c>
      <c r="K26" s="27">
        <f t="shared" si="11"/>
        <v>2.7876054444577876</v>
      </c>
      <c r="L26" s="27">
        <f t="shared" si="11"/>
        <v>0</v>
      </c>
      <c r="M26" s="27">
        <f t="shared" si="11"/>
        <v>15.208559158170704</v>
      </c>
      <c r="N26" s="27">
        <f t="shared" si="11"/>
        <v>0</v>
      </c>
      <c r="O26" s="27">
        <f t="shared" si="11"/>
        <v>9.3360876251513467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3.1141296127558045</v>
      </c>
      <c r="T26" s="27">
        <f t="shared" si="11"/>
        <v>0.49275426069971084</v>
      </c>
      <c r="U26" s="27">
        <f t="shared" si="11"/>
        <v>0.86543622034057155</v>
      </c>
      <c r="V26" s="27">
        <f t="shared" si="11"/>
        <v>3.0667445713855899</v>
      </c>
      <c r="W26" s="27">
        <f t="shared" si="11"/>
        <v>1.2175652243765662</v>
      </c>
      <c r="X26" s="27">
        <f t="shared" si="11"/>
        <v>1.5355062825778996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45.094709812540252</v>
      </c>
      <c r="D33" s="19">
        <f t="shared" si="13"/>
        <v>58.674864291673153</v>
      </c>
      <c r="E33" s="19">
        <f t="shared" si="13"/>
        <v>37.506254979774049</v>
      </c>
      <c r="F33" s="19">
        <f t="shared" si="13"/>
        <v>43.29168622672055</v>
      </c>
      <c r="G33" s="19">
        <f t="shared" si="13"/>
        <v>38.365864288360982</v>
      </c>
      <c r="H33" s="19">
        <f t="shared" si="13"/>
        <v>20.051077478468393</v>
      </c>
      <c r="I33" s="19">
        <f t="shared" si="13"/>
        <v>19.249543850396989</v>
      </c>
      <c r="J33" s="19">
        <f t="shared" si="13"/>
        <v>50.988467526353254</v>
      </c>
      <c r="K33" s="19">
        <f t="shared" si="13"/>
        <v>2.7876054444577876</v>
      </c>
      <c r="L33" s="19">
        <f t="shared" si="13"/>
        <v>0</v>
      </c>
      <c r="M33" s="19">
        <f t="shared" si="13"/>
        <v>15.208559158170704</v>
      </c>
      <c r="N33" s="19">
        <f t="shared" si="13"/>
        <v>0</v>
      </c>
      <c r="O33" s="19">
        <f t="shared" si="13"/>
        <v>9.3360876251513467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3.1141296127558045</v>
      </c>
      <c r="T33" s="19">
        <f t="shared" si="13"/>
        <v>0.49275426069971084</v>
      </c>
      <c r="U33" s="19">
        <f t="shared" si="13"/>
        <v>0.86543622034057155</v>
      </c>
      <c r="V33" s="19">
        <f t="shared" si="13"/>
        <v>3.0667445713855899</v>
      </c>
      <c r="W33" s="19">
        <f t="shared" si="13"/>
        <v>1.2175652243765662</v>
      </c>
      <c r="X33" s="19">
        <f t="shared" si="13"/>
        <v>1.5355062825778996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1.6158772551540415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3.0373563599999995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0.48294216000000018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1.6952595653748408</v>
      </c>
      <c r="E37" s="8">
        <v>0</v>
      </c>
      <c r="F37" s="8">
        <v>3.3241391179850974</v>
      </c>
      <c r="G37" s="8">
        <v>1.6703579708048297</v>
      </c>
      <c r="H37" s="8">
        <v>0</v>
      </c>
      <c r="I37" s="8">
        <v>8.3841394283812534</v>
      </c>
      <c r="J37" s="8">
        <v>14.957484454729141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0.15991668000000001</v>
      </c>
      <c r="U37" s="8">
        <v>0.27442800000000001</v>
      </c>
      <c r="V37" s="8">
        <v>0.51268140000000006</v>
      </c>
      <c r="W37" s="8">
        <v>0.27442800000000001</v>
      </c>
      <c r="X37" s="8">
        <v>0.25347168000000003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4.9155567981757597</v>
      </c>
      <c r="D43" s="8">
        <v>0</v>
      </c>
      <c r="E43" s="8">
        <v>0</v>
      </c>
      <c r="F43" s="8">
        <v>1.1074057734719731</v>
      </c>
      <c r="G43" s="8">
        <v>2.6697044192724921</v>
      </c>
      <c r="H43" s="8">
        <v>0</v>
      </c>
      <c r="I43" s="8">
        <v>0</v>
      </c>
      <c r="J43" s="8">
        <v>7.3396311170783859</v>
      </c>
      <c r="K43" s="8">
        <v>2.7876054444577876</v>
      </c>
      <c r="L43" s="8">
        <v>0</v>
      </c>
      <c r="M43" s="8">
        <v>12.171202798170706</v>
      </c>
      <c r="N43" s="8">
        <v>0</v>
      </c>
      <c r="O43" s="8">
        <v>9.3360876251513467</v>
      </c>
      <c r="P43" s="8">
        <v>0</v>
      </c>
      <c r="Q43" s="8">
        <v>0</v>
      </c>
      <c r="R43" s="8">
        <v>0</v>
      </c>
      <c r="S43" s="8">
        <v>3.1141296127558045</v>
      </c>
      <c r="T43" s="8">
        <v>0.33283758069971087</v>
      </c>
      <c r="U43" s="8">
        <v>0.59100822034057154</v>
      </c>
      <c r="V43" s="8">
        <v>2.5540631713855899</v>
      </c>
      <c r="W43" s="8">
        <v>0.94313722437656633</v>
      </c>
      <c r="X43" s="8">
        <v>0.79909244257789946</v>
      </c>
    </row>
    <row r="44" spans="1:24" ht="11.25" customHeight="1" x14ac:dyDescent="0.2">
      <c r="A44" s="28" t="s">
        <v>74</v>
      </c>
      <c r="B44" s="7" t="s">
        <v>75</v>
      </c>
      <c r="C44" s="8">
        <v>40.179153014364495</v>
      </c>
      <c r="D44" s="8">
        <v>56.979604726298312</v>
      </c>
      <c r="E44" s="8">
        <v>37.506254979774049</v>
      </c>
      <c r="F44" s="8">
        <v>37.244264080109438</v>
      </c>
      <c r="G44" s="8">
        <v>34.02580189828366</v>
      </c>
      <c r="H44" s="8">
        <v>20.051077478468393</v>
      </c>
      <c r="I44" s="8">
        <v>10.865404422015736</v>
      </c>
      <c r="J44" s="8">
        <v>28.691351954545727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111.24836541050082</v>
      </c>
      <c r="D51" s="27">
        <v>115.02609469135216</v>
      </c>
      <c r="E51" s="27">
        <v>111.38157057935594</v>
      </c>
      <c r="F51" s="27">
        <v>115.22388892017116</v>
      </c>
      <c r="G51" s="27">
        <v>88.520800825975854</v>
      </c>
      <c r="H51" s="27">
        <v>129.66325519471397</v>
      </c>
      <c r="I51" s="27">
        <v>118.06864200603371</v>
      </c>
      <c r="J51" s="27">
        <v>125.40371062673695</v>
      </c>
      <c r="K51" s="27">
        <v>127.9277403572444</v>
      </c>
      <c r="L51" s="27">
        <v>103.29263655132186</v>
      </c>
      <c r="M51" s="27">
        <v>238.5240116391241</v>
      </c>
      <c r="N51" s="27">
        <v>62.33128212587598</v>
      </c>
      <c r="O51" s="27">
        <v>86.296427601912711</v>
      </c>
      <c r="P51" s="27">
        <v>96.559405134129221</v>
      </c>
      <c r="Q51" s="27">
        <v>122.90021691508979</v>
      </c>
      <c r="R51" s="27">
        <v>154.81871686186284</v>
      </c>
      <c r="S51" s="27">
        <v>171.25442223287644</v>
      </c>
      <c r="T51" s="27">
        <v>230.11389167745128</v>
      </c>
      <c r="U51" s="27">
        <v>147.46073935412085</v>
      </c>
      <c r="V51" s="27">
        <v>197.33907355567959</v>
      </c>
      <c r="W51" s="27">
        <v>169.63280581785958</v>
      </c>
      <c r="X51" s="27">
        <v>289.71134146864784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7.1378770681099919</v>
      </c>
      <c r="D52" s="27">
        <f t="shared" si="14"/>
        <v>0</v>
      </c>
      <c r="E52" s="27">
        <f t="shared" si="14"/>
        <v>1.4916073070755118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0.42882839999999994</v>
      </c>
      <c r="P52" s="27">
        <f t="shared" si="14"/>
        <v>0.23485439999999996</v>
      </c>
      <c r="Q52" s="27">
        <f t="shared" si="14"/>
        <v>0.28622880000000006</v>
      </c>
      <c r="R52" s="27">
        <f t="shared" si="14"/>
        <v>1.4301143999999999</v>
      </c>
      <c r="S52" s="27">
        <f t="shared" si="14"/>
        <v>4.0041143999999997</v>
      </c>
      <c r="T52" s="27">
        <f t="shared" si="14"/>
        <v>11.875921199999999</v>
      </c>
      <c r="U52" s="27">
        <f t="shared" si="14"/>
        <v>15.577848000000005</v>
      </c>
      <c r="V52" s="27">
        <f t="shared" si="14"/>
        <v>20.388139199999994</v>
      </c>
      <c r="W52" s="27">
        <f t="shared" si="14"/>
        <v>21.532024800000002</v>
      </c>
      <c r="X52" s="27">
        <f t="shared" si="14"/>
        <v>20.178615600000001</v>
      </c>
    </row>
    <row r="53" spans="1:24" ht="11.25" customHeight="1" x14ac:dyDescent="0.2">
      <c r="A53" s="29" t="s">
        <v>116</v>
      </c>
      <c r="B53" s="7" t="s">
        <v>117</v>
      </c>
      <c r="C53" s="8">
        <v>7.1378770681099919</v>
      </c>
      <c r="D53" s="8">
        <v>0</v>
      </c>
      <c r="E53" s="8">
        <v>1.4916073070755118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0.42882839999999994</v>
      </c>
      <c r="P53" s="8">
        <v>0.14311439999999997</v>
      </c>
      <c r="Q53" s="8">
        <v>0.28622880000000006</v>
      </c>
      <c r="R53" s="8">
        <v>1.4301143999999999</v>
      </c>
      <c r="S53" s="8">
        <v>4.0041143999999997</v>
      </c>
      <c r="T53" s="8">
        <v>11.875921199999999</v>
      </c>
      <c r="U53" s="8">
        <v>15.577848000000005</v>
      </c>
      <c r="V53" s="8">
        <v>20.388139199999994</v>
      </c>
      <c r="W53" s="8">
        <v>21.532024800000002</v>
      </c>
      <c r="X53" s="8">
        <v>20.178615600000001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9.1739999999999988E-2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190.40635539256903</v>
      </c>
      <c r="D61" s="49">
        <f t="shared" si="15"/>
        <v>195.55245874435968</v>
      </c>
      <c r="E61" s="49">
        <f t="shared" si="15"/>
        <v>326.55878093677609</v>
      </c>
      <c r="F61" s="49">
        <f t="shared" si="15"/>
        <v>579.74295742017057</v>
      </c>
      <c r="G61" s="49">
        <f t="shared" si="15"/>
        <v>246.97409660986457</v>
      </c>
      <c r="H61" s="49">
        <f t="shared" si="15"/>
        <v>284.39991216046445</v>
      </c>
      <c r="I61" s="49">
        <f t="shared" si="15"/>
        <v>309.39245067298793</v>
      </c>
      <c r="J61" s="49">
        <f t="shared" si="15"/>
        <v>259.04760067769456</v>
      </c>
      <c r="K61" s="49">
        <f t="shared" si="15"/>
        <v>49.666092272483716</v>
      </c>
      <c r="L61" s="49">
        <f t="shared" si="15"/>
        <v>41.818756875334799</v>
      </c>
      <c r="M61" s="49">
        <f t="shared" si="15"/>
        <v>17.360179199999997</v>
      </c>
      <c r="N61" s="49">
        <f t="shared" si="15"/>
        <v>10.4158656</v>
      </c>
      <c r="O61" s="49">
        <f t="shared" si="15"/>
        <v>13.999910400000001</v>
      </c>
      <c r="P61" s="49">
        <f t="shared" si="15"/>
        <v>9.1840896000000001</v>
      </c>
      <c r="Q61" s="49">
        <f t="shared" si="15"/>
        <v>7.0559999999999983</v>
      </c>
      <c r="R61" s="49">
        <f t="shared" si="15"/>
        <v>9.7441344000000001</v>
      </c>
      <c r="S61" s="49">
        <f t="shared" si="15"/>
        <v>7.6160447999999974</v>
      </c>
      <c r="T61" s="49">
        <f t="shared" si="15"/>
        <v>17.0872128</v>
      </c>
      <c r="U61" s="49">
        <f t="shared" si="15"/>
        <v>9.4215744000000008</v>
      </c>
      <c r="V61" s="49">
        <f t="shared" si="15"/>
        <v>9.7267967999999989</v>
      </c>
      <c r="W61" s="49">
        <f t="shared" si="15"/>
        <v>20.7595584</v>
      </c>
      <c r="X61" s="49">
        <f t="shared" si="15"/>
        <v>20.480544000000002</v>
      </c>
    </row>
    <row r="62" spans="1:24" ht="11.25" customHeight="1" x14ac:dyDescent="0.2">
      <c r="A62" s="50" t="s">
        <v>92</v>
      </c>
      <c r="B62" s="51" t="s">
        <v>93</v>
      </c>
      <c r="C62" s="52">
        <v>190.40635539256903</v>
      </c>
      <c r="D62" s="52">
        <v>195.55245874435968</v>
      </c>
      <c r="E62" s="52">
        <v>326.55878093677609</v>
      </c>
      <c r="F62" s="52">
        <v>579.74295742017057</v>
      </c>
      <c r="G62" s="52">
        <v>246.97409660986457</v>
      </c>
      <c r="H62" s="52">
        <v>284.39991216046445</v>
      </c>
      <c r="I62" s="52">
        <v>309.39245067298793</v>
      </c>
      <c r="J62" s="52">
        <v>259.04760067769456</v>
      </c>
      <c r="K62" s="52">
        <v>49.666092272483716</v>
      </c>
      <c r="L62" s="52">
        <v>41.818756875334799</v>
      </c>
      <c r="M62" s="52">
        <v>17.360179199999997</v>
      </c>
      <c r="N62" s="52">
        <v>10.4158656</v>
      </c>
      <c r="O62" s="52">
        <v>13.999910400000001</v>
      </c>
      <c r="P62" s="52">
        <v>9.1840896000000001</v>
      </c>
      <c r="Q62" s="52">
        <v>7.0559999999999983</v>
      </c>
      <c r="R62" s="52">
        <v>9.7441344000000001</v>
      </c>
      <c r="S62" s="52">
        <v>7.6160447999999974</v>
      </c>
      <c r="T62" s="52">
        <v>17.0872128</v>
      </c>
      <c r="U62" s="52">
        <v>9.4215744000000008</v>
      </c>
      <c r="V62" s="52">
        <v>9.7267967999999989</v>
      </c>
      <c r="W62" s="52">
        <v>20.7595584</v>
      </c>
      <c r="X62" s="52">
        <v>20.480544000000002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65.097742295217856</v>
      </c>
      <c r="D2" s="21">
        <f t="shared" ref="D2:X2" si="0">SUM(D3,D17,D22,D25,D26,D51,D52)</f>
        <v>51.961960461751076</v>
      </c>
      <c r="E2" s="21">
        <f t="shared" si="0"/>
        <v>79.452116557127979</v>
      </c>
      <c r="F2" s="21">
        <f t="shared" si="0"/>
        <v>118.51687037445744</v>
      </c>
      <c r="G2" s="21">
        <f t="shared" si="0"/>
        <v>49.304217558720566</v>
      </c>
      <c r="H2" s="21">
        <f t="shared" si="0"/>
        <v>56.123513168350172</v>
      </c>
      <c r="I2" s="21">
        <f t="shared" si="0"/>
        <v>37.874455470380795</v>
      </c>
      <c r="J2" s="21">
        <f t="shared" si="0"/>
        <v>41.971127080690543</v>
      </c>
      <c r="K2" s="21">
        <f t="shared" si="0"/>
        <v>1.9559983922972008</v>
      </c>
      <c r="L2" s="21">
        <f t="shared" si="0"/>
        <v>1.3797207138874474</v>
      </c>
      <c r="M2" s="21">
        <f t="shared" si="0"/>
        <v>11.824074842705215</v>
      </c>
      <c r="N2" s="21">
        <f t="shared" si="0"/>
        <v>0.17533787412403923</v>
      </c>
      <c r="O2" s="21">
        <f t="shared" si="0"/>
        <v>0.99714865293595034</v>
      </c>
      <c r="P2" s="21">
        <f t="shared" si="0"/>
        <v>0.98727486587077606</v>
      </c>
      <c r="Q2" s="21">
        <f t="shared" si="0"/>
        <v>1.0022430849102257</v>
      </c>
      <c r="R2" s="21">
        <f t="shared" si="0"/>
        <v>1.7507731381371665</v>
      </c>
      <c r="S2" s="21">
        <f t="shared" si="0"/>
        <v>1.7042650343677608</v>
      </c>
      <c r="T2" s="21">
        <f t="shared" si="0"/>
        <v>2.4556833018490449</v>
      </c>
      <c r="U2" s="21">
        <f t="shared" si="0"/>
        <v>0.83495506553859822</v>
      </c>
      <c r="V2" s="21">
        <f t="shared" si="0"/>
        <v>3.2906533929348556</v>
      </c>
      <c r="W2" s="21">
        <f t="shared" si="0"/>
        <v>6.9702735577638526</v>
      </c>
      <c r="X2" s="21">
        <f t="shared" si="0"/>
        <v>14.978845608774348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2.7546560377870137</v>
      </c>
      <c r="D26" s="27">
        <f t="shared" si="11"/>
        <v>0</v>
      </c>
      <c r="E26" s="27">
        <f t="shared" si="11"/>
        <v>0</v>
      </c>
      <c r="F26" s="27">
        <f t="shared" si="11"/>
        <v>1.1282111735465405</v>
      </c>
      <c r="G26" s="27">
        <f t="shared" si="11"/>
        <v>1.44343632213999</v>
      </c>
      <c r="H26" s="27">
        <f t="shared" si="11"/>
        <v>0</v>
      </c>
      <c r="I26" s="27">
        <f t="shared" si="11"/>
        <v>0</v>
      </c>
      <c r="J26" s="27">
        <f t="shared" si="11"/>
        <v>2.3206632158982856</v>
      </c>
      <c r="K26" s="27">
        <f t="shared" si="11"/>
        <v>4.1713172499195199E-2</v>
      </c>
      <c r="L26" s="27">
        <f t="shared" si="11"/>
        <v>0</v>
      </c>
      <c r="M26" s="27">
        <f t="shared" si="11"/>
        <v>0.57405648182929248</v>
      </c>
      <c r="N26" s="27">
        <f t="shared" si="11"/>
        <v>0</v>
      </c>
      <c r="O26" s="27">
        <f t="shared" si="11"/>
        <v>9.7346254848655028E-2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3.0437267244195907E-2</v>
      </c>
      <c r="T26" s="27">
        <f t="shared" si="11"/>
        <v>3.5467793002890041E-3</v>
      </c>
      <c r="U26" s="27">
        <f t="shared" si="11"/>
        <v>3.3330596594283858E-3</v>
      </c>
      <c r="V26" s="27">
        <f t="shared" si="11"/>
        <v>4.2045148614409604E-2</v>
      </c>
      <c r="W26" s="27">
        <f t="shared" si="11"/>
        <v>3.8539575623433714E-2</v>
      </c>
      <c r="X26" s="27">
        <f t="shared" si="11"/>
        <v>4.1201557422100653E-2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2.7546560377870137</v>
      </c>
      <c r="D33" s="19">
        <f t="shared" si="13"/>
        <v>0</v>
      </c>
      <c r="E33" s="19">
        <f t="shared" si="13"/>
        <v>0</v>
      </c>
      <c r="F33" s="19">
        <f t="shared" si="13"/>
        <v>1.1282111735465405</v>
      </c>
      <c r="G33" s="19">
        <f t="shared" si="13"/>
        <v>1.44343632213999</v>
      </c>
      <c r="H33" s="19">
        <f t="shared" si="13"/>
        <v>0</v>
      </c>
      <c r="I33" s="19">
        <f t="shared" si="13"/>
        <v>0</v>
      </c>
      <c r="J33" s="19">
        <f t="shared" si="13"/>
        <v>2.3206632158982856</v>
      </c>
      <c r="K33" s="19">
        <f t="shared" si="13"/>
        <v>4.1713172499195199E-2</v>
      </c>
      <c r="L33" s="19">
        <f t="shared" si="13"/>
        <v>0</v>
      </c>
      <c r="M33" s="19">
        <f t="shared" si="13"/>
        <v>0.57405648182929248</v>
      </c>
      <c r="N33" s="19">
        <f t="shared" si="13"/>
        <v>0</v>
      </c>
      <c r="O33" s="19">
        <f t="shared" si="13"/>
        <v>9.7346254848655028E-2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3.0437267244195907E-2</v>
      </c>
      <c r="T33" s="19">
        <f t="shared" si="13"/>
        <v>3.5467793002890041E-3</v>
      </c>
      <c r="U33" s="19">
        <f t="shared" si="13"/>
        <v>3.3330596594283858E-3</v>
      </c>
      <c r="V33" s="19">
        <f t="shared" si="13"/>
        <v>4.2045148614409604E-2</v>
      </c>
      <c r="W33" s="19">
        <f t="shared" si="13"/>
        <v>3.8539575623433714E-2</v>
      </c>
      <c r="X33" s="19">
        <f t="shared" si="13"/>
        <v>4.1201557422100653E-2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2.7546560377870137</v>
      </c>
      <c r="D43" s="8">
        <v>0</v>
      </c>
      <c r="E43" s="8">
        <v>0</v>
      </c>
      <c r="F43" s="8">
        <v>1.1282111735465405</v>
      </c>
      <c r="G43" s="8">
        <v>1.44343632213999</v>
      </c>
      <c r="H43" s="8">
        <v>0</v>
      </c>
      <c r="I43" s="8">
        <v>0</v>
      </c>
      <c r="J43" s="8">
        <v>2.3206632158982856</v>
      </c>
      <c r="K43" s="8">
        <v>4.1713172499195199E-2</v>
      </c>
      <c r="L43" s="8">
        <v>0</v>
      </c>
      <c r="M43" s="8">
        <v>0.57405648182929248</v>
      </c>
      <c r="N43" s="8">
        <v>0</v>
      </c>
      <c r="O43" s="8">
        <v>9.7346254848655028E-2</v>
      </c>
      <c r="P43" s="8">
        <v>0</v>
      </c>
      <c r="Q43" s="8">
        <v>0</v>
      </c>
      <c r="R43" s="8">
        <v>0</v>
      </c>
      <c r="S43" s="8">
        <v>3.0437267244195907E-2</v>
      </c>
      <c r="T43" s="8">
        <v>3.5467793002890041E-3</v>
      </c>
      <c r="U43" s="8">
        <v>3.3330596594283858E-3</v>
      </c>
      <c r="V43" s="8">
        <v>4.2045148614409604E-2</v>
      </c>
      <c r="W43" s="8">
        <v>3.8539575623433714E-2</v>
      </c>
      <c r="X43" s="8">
        <v>4.1201557422100653E-2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62.343086257430848</v>
      </c>
      <c r="D51" s="27">
        <v>51.961960461751076</v>
      </c>
      <c r="E51" s="27">
        <v>79.452116557127979</v>
      </c>
      <c r="F51" s="27">
        <v>117.38865920091089</v>
      </c>
      <c r="G51" s="27">
        <v>47.860781236580578</v>
      </c>
      <c r="H51" s="27">
        <v>56.123513168350172</v>
      </c>
      <c r="I51" s="27">
        <v>37.874455470380795</v>
      </c>
      <c r="J51" s="27">
        <v>39.650463864792258</v>
      </c>
      <c r="K51" s="27">
        <v>1.9142852197980056</v>
      </c>
      <c r="L51" s="27">
        <v>1.3797207138874474</v>
      </c>
      <c r="M51" s="27">
        <v>11.250018360875924</v>
      </c>
      <c r="N51" s="27">
        <v>0.17533787412403923</v>
      </c>
      <c r="O51" s="27">
        <v>0.89980239808729534</v>
      </c>
      <c r="P51" s="27">
        <v>0.98727486587077606</v>
      </c>
      <c r="Q51" s="27">
        <v>1.0022430849102257</v>
      </c>
      <c r="R51" s="27">
        <v>1.7507731381371665</v>
      </c>
      <c r="S51" s="27">
        <v>1.6738277671235648</v>
      </c>
      <c r="T51" s="27">
        <v>2.4521365225487561</v>
      </c>
      <c r="U51" s="27">
        <v>0.83162200587916979</v>
      </c>
      <c r="V51" s="27">
        <v>3.248608244320446</v>
      </c>
      <c r="W51" s="27">
        <v>6.9317339821404191</v>
      </c>
      <c r="X51" s="27">
        <v>14.937644051352247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1168.0109831662398</v>
      </c>
      <c r="D2" s="21">
        <f t="shared" ref="D2:X2" si="0">SUM(D3,D17,D22,D25,D26,D51,D52)</f>
        <v>1548.5272513498612</v>
      </c>
      <c r="E2" s="21">
        <f t="shared" si="0"/>
        <v>1244.2342391882514</v>
      </c>
      <c r="F2" s="21">
        <f t="shared" si="0"/>
        <v>1070.012333933993</v>
      </c>
      <c r="G2" s="21">
        <f t="shared" si="0"/>
        <v>1145.0494545104948</v>
      </c>
      <c r="H2" s="21">
        <f t="shared" si="0"/>
        <v>1619.138443990495</v>
      </c>
      <c r="I2" s="21">
        <f t="shared" si="0"/>
        <v>956.52137000699645</v>
      </c>
      <c r="J2" s="21">
        <f t="shared" si="0"/>
        <v>1374.0109048799998</v>
      </c>
      <c r="K2" s="21">
        <f t="shared" si="0"/>
        <v>1271.0465427599997</v>
      </c>
      <c r="L2" s="21">
        <f t="shared" si="0"/>
        <v>855.29102868000007</v>
      </c>
      <c r="M2" s="21">
        <f t="shared" si="0"/>
        <v>939.81236468154225</v>
      </c>
      <c r="N2" s="21">
        <f t="shared" si="0"/>
        <v>931.41262202322764</v>
      </c>
      <c r="O2" s="21">
        <f t="shared" si="0"/>
        <v>974.59593837500904</v>
      </c>
      <c r="P2" s="21">
        <f t="shared" si="0"/>
        <v>857.73779678126346</v>
      </c>
      <c r="Q2" s="21">
        <f t="shared" si="0"/>
        <v>879.71735910443397</v>
      </c>
      <c r="R2" s="21">
        <f t="shared" si="0"/>
        <v>859.59916588372823</v>
      </c>
      <c r="S2" s="21">
        <f t="shared" si="0"/>
        <v>910.0005854693452</v>
      </c>
      <c r="T2" s="21">
        <f t="shared" si="0"/>
        <v>926.34387582308034</v>
      </c>
      <c r="U2" s="21">
        <f t="shared" si="0"/>
        <v>810.47929130109844</v>
      </c>
      <c r="V2" s="21">
        <f t="shared" si="0"/>
        <v>904.31214270336045</v>
      </c>
      <c r="W2" s="21">
        <f t="shared" si="0"/>
        <v>876.337246193581</v>
      </c>
      <c r="X2" s="21">
        <f t="shared" si="0"/>
        <v>891.47545199672697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14.316528686239835</v>
      </c>
      <c r="D3" s="24">
        <f t="shared" si="1"/>
        <v>6.7747910698613172</v>
      </c>
      <c r="E3" s="24">
        <f t="shared" si="1"/>
        <v>13.363868148251537</v>
      </c>
      <c r="F3" s="24">
        <f t="shared" si="1"/>
        <v>10.011286493993047</v>
      </c>
      <c r="G3" s="24">
        <f t="shared" si="1"/>
        <v>15.035770150494784</v>
      </c>
      <c r="H3" s="24">
        <f t="shared" si="1"/>
        <v>7.5084648704947847</v>
      </c>
      <c r="I3" s="24">
        <f t="shared" si="1"/>
        <v>5.0056432469965264</v>
      </c>
      <c r="J3" s="24">
        <f t="shared" si="1"/>
        <v>4.9839300000000017</v>
      </c>
      <c r="K3" s="24">
        <f t="shared" si="1"/>
        <v>0</v>
      </c>
      <c r="L3" s="24">
        <f t="shared" si="1"/>
        <v>0</v>
      </c>
      <c r="M3" s="24">
        <f t="shared" si="1"/>
        <v>5.6510222015421485</v>
      </c>
      <c r="N3" s="24">
        <f t="shared" si="1"/>
        <v>2.5635133432274135</v>
      </c>
      <c r="O3" s="24">
        <f t="shared" si="1"/>
        <v>47.005306535009012</v>
      </c>
      <c r="P3" s="24">
        <f t="shared" si="1"/>
        <v>32.649126141263416</v>
      </c>
      <c r="Q3" s="24">
        <f t="shared" si="1"/>
        <v>35.365788544433798</v>
      </c>
      <c r="R3" s="24">
        <f t="shared" si="1"/>
        <v>40.127306323728234</v>
      </c>
      <c r="S3" s="24">
        <f t="shared" si="1"/>
        <v>47.706506669345288</v>
      </c>
      <c r="T3" s="24">
        <f t="shared" si="1"/>
        <v>37.199733783080219</v>
      </c>
      <c r="U3" s="24">
        <f t="shared" si="1"/>
        <v>3.9102475410981667</v>
      </c>
      <c r="V3" s="24">
        <f t="shared" si="1"/>
        <v>4.8264196233605219</v>
      </c>
      <c r="W3" s="24">
        <f t="shared" si="1"/>
        <v>4.1717384335810683</v>
      </c>
      <c r="X3" s="24">
        <f t="shared" ref="X3" si="2">SUM(X4,X8,X11)</f>
        <v>6.3054223167270482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7.5273052800000002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7.5273052800000002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4.2990919138545687</v>
      </c>
      <c r="D8" s="19">
        <f t="shared" si="5"/>
        <v>4.2719694463630544</v>
      </c>
      <c r="E8" s="19">
        <f t="shared" si="5"/>
        <v>0.84224302383641403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34.509127181241794</v>
      </c>
      <c r="P8" s="19">
        <f t="shared" si="5"/>
        <v>27.619496835374953</v>
      </c>
      <c r="Q8" s="19">
        <f t="shared" si="5"/>
        <v>29.654954746576532</v>
      </c>
      <c r="R8" s="19">
        <f t="shared" si="5"/>
        <v>31.723807315728237</v>
      </c>
      <c r="S8" s="19">
        <f t="shared" si="5"/>
        <v>36.714720269345293</v>
      </c>
      <c r="T8" s="19">
        <f t="shared" si="5"/>
        <v>31.123992425438431</v>
      </c>
      <c r="U8" s="19">
        <f t="shared" si="5"/>
        <v>0</v>
      </c>
      <c r="V8" s="19">
        <f t="shared" si="5"/>
        <v>0.31757315515882889</v>
      </c>
      <c r="W8" s="19">
        <f t="shared" si="5"/>
        <v>0.10630310256296974</v>
      </c>
      <c r="X8" s="19">
        <f t="shared" si="5"/>
        <v>9.8954107168824759E-2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34.509127181241794</v>
      </c>
      <c r="P9" s="8">
        <v>27.619496835374953</v>
      </c>
      <c r="Q9" s="8">
        <v>29.654954746576532</v>
      </c>
      <c r="R9" s="8">
        <v>31.723807315728237</v>
      </c>
      <c r="S9" s="8">
        <v>36.714720269345293</v>
      </c>
      <c r="T9" s="8">
        <v>30.155701005079045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4.2990919138545687</v>
      </c>
      <c r="D10" s="8">
        <v>4.2719694463630544</v>
      </c>
      <c r="E10" s="8">
        <v>0.84224302383641403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0.96829142035938709</v>
      </c>
      <c r="U10" s="8">
        <v>0</v>
      </c>
      <c r="V10" s="8">
        <v>0.31757315515882889</v>
      </c>
      <c r="W10" s="8">
        <v>0.10630310256296974</v>
      </c>
      <c r="X10" s="8">
        <v>9.8954107168824759E-2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10.017436772385265</v>
      </c>
      <c r="D11" s="19">
        <f t="shared" si="6"/>
        <v>2.5028216234982623</v>
      </c>
      <c r="E11" s="19">
        <f t="shared" si="6"/>
        <v>12.521625124415124</v>
      </c>
      <c r="F11" s="19">
        <f t="shared" si="6"/>
        <v>10.011286493993047</v>
      </c>
      <c r="G11" s="19">
        <f t="shared" si="6"/>
        <v>7.5084648704947847</v>
      </c>
      <c r="H11" s="19">
        <f t="shared" si="6"/>
        <v>7.5084648704947847</v>
      </c>
      <c r="I11" s="19">
        <f t="shared" si="6"/>
        <v>5.0056432469965264</v>
      </c>
      <c r="J11" s="19">
        <f t="shared" si="6"/>
        <v>4.9839300000000017</v>
      </c>
      <c r="K11" s="19">
        <f t="shared" si="6"/>
        <v>0</v>
      </c>
      <c r="L11" s="19">
        <f t="shared" si="6"/>
        <v>0</v>
      </c>
      <c r="M11" s="19">
        <f t="shared" si="6"/>
        <v>5.6510222015421485</v>
      </c>
      <c r="N11" s="19">
        <f t="shared" si="6"/>
        <v>2.5635133432274135</v>
      </c>
      <c r="O11" s="19">
        <f t="shared" si="6"/>
        <v>12.496179353767218</v>
      </c>
      <c r="P11" s="19">
        <f t="shared" si="6"/>
        <v>5.0296293058884611</v>
      </c>
      <c r="Q11" s="19">
        <f t="shared" si="6"/>
        <v>5.7108337978572656</v>
      </c>
      <c r="R11" s="19">
        <f t="shared" si="6"/>
        <v>8.4034990080000007</v>
      </c>
      <c r="S11" s="19">
        <f t="shared" si="6"/>
        <v>10.991786399999999</v>
      </c>
      <c r="T11" s="19">
        <f t="shared" si="6"/>
        <v>6.0757413576417889</v>
      </c>
      <c r="U11" s="19">
        <f t="shared" si="6"/>
        <v>3.9102475410981667</v>
      </c>
      <c r="V11" s="19">
        <f t="shared" si="6"/>
        <v>4.5088464682016927</v>
      </c>
      <c r="W11" s="19">
        <f t="shared" si="6"/>
        <v>4.0654353310180982</v>
      </c>
      <c r="X11" s="19">
        <f t="shared" si="6"/>
        <v>6.2064682095582233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10.017436772385265</v>
      </c>
      <c r="D13" s="8">
        <v>2.5028216234982623</v>
      </c>
      <c r="E13" s="8">
        <v>12.521625124415124</v>
      </c>
      <c r="F13" s="8">
        <v>10.011286493993047</v>
      </c>
      <c r="G13" s="8">
        <v>7.5084648704947847</v>
      </c>
      <c r="H13" s="8">
        <v>7.5084648704947847</v>
      </c>
      <c r="I13" s="8">
        <v>5.0056432469965264</v>
      </c>
      <c r="J13" s="8">
        <v>4.9839300000000017</v>
      </c>
      <c r="K13" s="8">
        <v>0</v>
      </c>
      <c r="L13" s="8">
        <v>0</v>
      </c>
      <c r="M13" s="8">
        <v>5.6510222015421485</v>
      </c>
      <c r="N13" s="8">
        <v>2.5635133432274135</v>
      </c>
      <c r="O13" s="8">
        <v>12.496179353767218</v>
      </c>
      <c r="P13" s="8">
        <v>5.0296293058884611</v>
      </c>
      <c r="Q13" s="8">
        <v>5.7108337978572656</v>
      </c>
      <c r="R13" s="8">
        <v>8.4034990080000007</v>
      </c>
      <c r="S13" s="8">
        <v>10.991786399999999</v>
      </c>
      <c r="T13" s="8">
        <v>6.0757413576417889</v>
      </c>
      <c r="U13" s="8">
        <v>3.9102475410981667</v>
      </c>
      <c r="V13" s="8">
        <v>4.5088464682016927</v>
      </c>
      <c r="W13" s="8">
        <v>4.0654353310180982</v>
      </c>
      <c r="X13" s="8">
        <v>6.2064682095582233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461.35593288000007</v>
      </c>
      <c r="D26" s="27">
        <f t="shared" si="9"/>
        <v>473.88571307999996</v>
      </c>
      <c r="E26" s="27">
        <f t="shared" si="9"/>
        <v>572.70831264000003</v>
      </c>
      <c r="F26" s="27">
        <f t="shared" si="9"/>
        <v>307.04367744000001</v>
      </c>
      <c r="G26" s="27">
        <f t="shared" si="9"/>
        <v>318.38693436000005</v>
      </c>
      <c r="H26" s="27">
        <f t="shared" si="9"/>
        <v>223.30644912000002</v>
      </c>
      <c r="I26" s="27">
        <f t="shared" si="9"/>
        <v>304.23392676000003</v>
      </c>
      <c r="J26" s="27">
        <f t="shared" si="9"/>
        <v>567.75067487999979</v>
      </c>
      <c r="K26" s="27">
        <f t="shared" si="9"/>
        <v>485.72508275999991</v>
      </c>
      <c r="L26" s="27">
        <f t="shared" si="9"/>
        <v>151.15127147999999</v>
      </c>
      <c r="M26" s="27">
        <f t="shared" si="9"/>
        <v>143.39234807999998</v>
      </c>
      <c r="N26" s="27">
        <f t="shared" si="9"/>
        <v>128.79644868000003</v>
      </c>
      <c r="O26" s="27">
        <f t="shared" si="9"/>
        <v>147.78204624</v>
      </c>
      <c r="P26" s="27">
        <f t="shared" si="9"/>
        <v>109.00495943999999</v>
      </c>
      <c r="Q26" s="27">
        <f t="shared" si="9"/>
        <v>109.11652056</v>
      </c>
      <c r="R26" s="27">
        <f t="shared" si="9"/>
        <v>99.987815159999997</v>
      </c>
      <c r="S26" s="27">
        <f t="shared" si="9"/>
        <v>146.20415039999997</v>
      </c>
      <c r="T26" s="27">
        <f t="shared" si="9"/>
        <v>141.25881132000004</v>
      </c>
      <c r="U26" s="27">
        <f t="shared" si="9"/>
        <v>100.12084812000001</v>
      </c>
      <c r="V26" s="27">
        <f t="shared" si="9"/>
        <v>131.84008740000002</v>
      </c>
      <c r="W26" s="27">
        <f t="shared" si="9"/>
        <v>114.84612252000001</v>
      </c>
      <c r="X26" s="27">
        <f t="shared" si="9"/>
        <v>120.09120659999999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461.35593288000007</v>
      </c>
      <c r="D33" s="19">
        <f t="shared" si="11"/>
        <v>473.88571307999996</v>
      </c>
      <c r="E33" s="19">
        <f t="shared" si="11"/>
        <v>572.70831264000003</v>
      </c>
      <c r="F33" s="19">
        <f t="shared" si="11"/>
        <v>307.04367744000001</v>
      </c>
      <c r="G33" s="19">
        <f t="shared" si="11"/>
        <v>318.38693436000005</v>
      </c>
      <c r="H33" s="19">
        <f t="shared" si="11"/>
        <v>223.30644912000002</v>
      </c>
      <c r="I33" s="19">
        <f t="shared" si="11"/>
        <v>304.23392676000003</v>
      </c>
      <c r="J33" s="19">
        <f t="shared" si="11"/>
        <v>567.75067487999979</v>
      </c>
      <c r="K33" s="19">
        <f t="shared" si="11"/>
        <v>485.72508275999991</v>
      </c>
      <c r="L33" s="19">
        <f t="shared" si="11"/>
        <v>151.15127147999999</v>
      </c>
      <c r="M33" s="19">
        <f t="shared" si="11"/>
        <v>143.39234807999998</v>
      </c>
      <c r="N33" s="19">
        <f t="shared" si="11"/>
        <v>128.79644868000003</v>
      </c>
      <c r="O33" s="19">
        <f t="shared" si="11"/>
        <v>147.78204624</v>
      </c>
      <c r="P33" s="19">
        <f t="shared" si="11"/>
        <v>109.00495943999999</v>
      </c>
      <c r="Q33" s="19">
        <f t="shared" si="11"/>
        <v>109.11652056</v>
      </c>
      <c r="R33" s="19">
        <f t="shared" si="11"/>
        <v>99.987815159999997</v>
      </c>
      <c r="S33" s="19">
        <f t="shared" si="11"/>
        <v>146.20415039999997</v>
      </c>
      <c r="T33" s="19">
        <f t="shared" si="11"/>
        <v>141.25881132000004</v>
      </c>
      <c r="U33" s="19">
        <f t="shared" si="11"/>
        <v>100.12084812000001</v>
      </c>
      <c r="V33" s="19">
        <f t="shared" si="11"/>
        <v>131.84008740000002</v>
      </c>
      <c r="W33" s="19">
        <f t="shared" si="11"/>
        <v>114.84612252000001</v>
      </c>
      <c r="X33" s="19">
        <f t="shared" si="11"/>
        <v>120.09120659999999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23.877014760000002</v>
      </c>
      <c r="E36" s="8">
        <v>26.86167</v>
      </c>
      <c r="F36" s="8">
        <v>38.800290960000019</v>
      </c>
      <c r="G36" s="8">
        <v>14.923049040000004</v>
      </c>
      <c r="H36" s="8">
        <v>24.299078039999998</v>
      </c>
      <c r="I36" s="8">
        <v>54.67741199999999</v>
      </c>
      <c r="J36" s="8">
        <v>18.224365320000004</v>
      </c>
      <c r="K36" s="8">
        <v>9.1120690800000013</v>
      </c>
      <c r="L36" s="8">
        <v>9.1134320400000011</v>
      </c>
      <c r="M36" s="8">
        <v>21.261721680000001</v>
      </c>
      <c r="N36" s="8">
        <v>12.149425440000003</v>
      </c>
      <c r="O36" s="8">
        <v>12.149425440000003</v>
      </c>
      <c r="P36" s="8">
        <v>12.149425440000003</v>
      </c>
      <c r="Q36" s="8">
        <v>18.224365320000004</v>
      </c>
      <c r="R36" s="8">
        <v>15.18700896</v>
      </c>
      <c r="S36" s="8">
        <v>15.18700896</v>
      </c>
      <c r="T36" s="8">
        <v>13.620513600000001</v>
      </c>
      <c r="U36" s="8">
        <v>8.4657988800000012</v>
      </c>
      <c r="V36" s="8">
        <v>30.002157000000008</v>
      </c>
      <c r="W36" s="8">
        <v>10.93525524</v>
      </c>
      <c r="X36" s="8">
        <v>15.622020360000002</v>
      </c>
    </row>
    <row r="37" spans="1:24" ht="11.25" customHeight="1" x14ac:dyDescent="0.2">
      <c r="A37" s="28" t="s">
        <v>60</v>
      </c>
      <c r="B37" s="7" t="s">
        <v>61</v>
      </c>
      <c r="C37" s="8">
        <v>15.35000544</v>
      </c>
      <c r="D37" s="8">
        <v>18.419856839999998</v>
      </c>
      <c r="E37" s="8">
        <v>12.27990456</v>
      </c>
      <c r="F37" s="8">
        <v>24.559809120000001</v>
      </c>
      <c r="G37" s="8">
        <v>15.35000544</v>
      </c>
      <c r="H37" s="8">
        <v>6.0321769199999977</v>
      </c>
      <c r="I37" s="8">
        <v>9.0481406399999997</v>
      </c>
      <c r="J37" s="8">
        <v>12.109759199999999</v>
      </c>
      <c r="K37" s="8">
        <v>6.0493910400000015</v>
      </c>
      <c r="L37" s="8">
        <v>9.0441489600000011</v>
      </c>
      <c r="M37" s="8">
        <v>6.0304305599999983</v>
      </c>
      <c r="N37" s="8">
        <v>0</v>
      </c>
      <c r="O37" s="8">
        <v>3.0152152800000014</v>
      </c>
      <c r="P37" s="8">
        <v>3.0152152800000014</v>
      </c>
      <c r="Q37" s="8">
        <v>0</v>
      </c>
      <c r="R37" s="8">
        <v>0</v>
      </c>
      <c r="S37" s="8">
        <v>6.0304305599999983</v>
      </c>
      <c r="T37" s="8">
        <v>6.9584961600000002</v>
      </c>
      <c r="U37" s="8">
        <v>1.7463600000000001</v>
      </c>
      <c r="V37" s="8">
        <v>4.2765861600000008</v>
      </c>
      <c r="W37" s="8">
        <v>1.9062766799999999</v>
      </c>
      <c r="X37" s="8">
        <v>1.97563212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8.6711400000000008E-2</v>
      </c>
      <c r="V41" s="8">
        <v>0</v>
      </c>
      <c r="W41" s="8">
        <v>2.7954720000000002E-2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9.7854620399999988</v>
      </c>
      <c r="D42" s="8">
        <v>6.5236413600000018</v>
      </c>
      <c r="E42" s="8">
        <v>9.7854620399999988</v>
      </c>
      <c r="F42" s="8">
        <v>0</v>
      </c>
      <c r="G42" s="8">
        <v>0</v>
      </c>
      <c r="H42" s="8">
        <v>3.2214470399999988</v>
      </c>
      <c r="I42" s="8">
        <v>6.4431579600000015</v>
      </c>
      <c r="J42" s="8">
        <v>0</v>
      </c>
      <c r="K42" s="8">
        <v>0</v>
      </c>
      <c r="L42" s="8">
        <v>0</v>
      </c>
      <c r="M42" s="8">
        <v>3.2214470399999988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267.64911108000001</v>
      </c>
      <c r="D43" s="8">
        <v>325.00251107999992</v>
      </c>
      <c r="E43" s="8">
        <v>420.59168892000002</v>
      </c>
      <c r="F43" s="8">
        <v>156.12875928</v>
      </c>
      <c r="G43" s="8">
        <v>191.17808892000002</v>
      </c>
      <c r="H43" s="8">
        <v>114.7068</v>
      </c>
      <c r="I43" s="8">
        <v>143.3835</v>
      </c>
      <c r="J43" s="8">
        <v>481.13127035999986</v>
      </c>
      <c r="K43" s="8">
        <v>417.40524071999988</v>
      </c>
      <c r="L43" s="8">
        <v>89.216281440000003</v>
      </c>
      <c r="M43" s="8">
        <v>73.284840720000005</v>
      </c>
      <c r="N43" s="8">
        <v>50.980770360000015</v>
      </c>
      <c r="O43" s="8">
        <v>53.455502879999983</v>
      </c>
      <c r="P43" s="8">
        <v>78.610970879999982</v>
      </c>
      <c r="Q43" s="8">
        <v>81.755270999999993</v>
      </c>
      <c r="R43" s="8">
        <v>81.755270999999993</v>
      </c>
      <c r="S43" s="8">
        <v>100.62187199999998</v>
      </c>
      <c r="T43" s="8">
        <v>96.22273284000002</v>
      </c>
      <c r="U43" s="8">
        <v>89.374203359999996</v>
      </c>
      <c r="V43" s="8">
        <v>97.104374640000003</v>
      </c>
      <c r="W43" s="8">
        <v>101.53499148</v>
      </c>
      <c r="X43" s="8">
        <v>101.88444708</v>
      </c>
    </row>
    <row r="44" spans="1:24" ht="11.25" customHeight="1" x14ac:dyDescent="0.2">
      <c r="A44" s="28" t="s">
        <v>74</v>
      </c>
      <c r="B44" s="7" t="s">
        <v>75</v>
      </c>
      <c r="C44" s="8">
        <v>162.60204384000005</v>
      </c>
      <c r="D44" s="8">
        <v>100.06268904000001</v>
      </c>
      <c r="E44" s="8">
        <v>103.18958712000001</v>
      </c>
      <c r="F44" s="8">
        <v>87.554818080000018</v>
      </c>
      <c r="G44" s="8">
        <v>96.93579096000002</v>
      </c>
      <c r="H44" s="8">
        <v>75.046947120000013</v>
      </c>
      <c r="I44" s="8">
        <v>90.681716160000008</v>
      </c>
      <c r="J44" s="8">
        <v>56.285279999999993</v>
      </c>
      <c r="K44" s="8">
        <v>53.158381920000004</v>
      </c>
      <c r="L44" s="8">
        <v>43.777409039999988</v>
      </c>
      <c r="M44" s="8">
        <v>39.593908079999991</v>
      </c>
      <c r="N44" s="8">
        <v>65.666252880000002</v>
      </c>
      <c r="O44" s="8">
        <v>79.161902640000008</v>
      </c>
      <c r="P44" s="8">
        <v>15.229347839999999</v>
      </c>
      <c r="Q44" s="8">
        <v>9.1368842399999988</v>
      </c>
      <c r="R44" s="8">
        <v>3.0455352000000002</v>
      </c>
      <c r="S44" s="8">
        <v>24.364838880000001</v>
      </c>
      <c r="T44" s="8">
        <v>24.457068720000002</v>
      </c>
      <c r="U44" s="8">
        <v>0.44777447999999997</v>
      </c>
      <c r="V44" s="8">
        <v>0.45696960000000009</v>
      </c>
      <c r="W44" s="8">
        <v>0.4416444000000001</v>
      </c>
      <c r="X44" s="8">
        <v>0.60910704000000016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677.32335</v>
      </c>
      <c r="D51" s="27">
        <v>1054.28169</v>
      </c>
      <c r="E51" s="27">
        <v>657.73322999999993</v>
      </c>
      <c r="F51" s="27">
        <v>752.95736999999997</v>
      </c>
      <c r="G51" s="27">
        <v>811.62675000000002</v>
      </c>
      <c r="H51" s="27">
        <v>1388.3235300000001</v>
      </c>
      <c r="I51" s="27">
        <v>647.28179999999998</v>
      </c>
      <c r="J51" s="27">
        <v>801.27629999999999</v>
      </c>
      <c r="K51" s="27">
        <v>785.32145999999989</v>
      </c>
      <c r="L51" s="27">
        <v>698.27670000000012</v>
      </c>
      <c r="M51" s="27">
        <v>732.71088000000009</v>
      </c>
      <c r="N51" s="27">
        <v>769.16466000000014</v>
      </c>
      <c r="O51" s="27">
        <v>733.61969999999997</v>
      </c>
      <c r="P51" s="27">
        <v>631.42794000000004</v>
      </c>
      <c r="Q51" s="27">
        <v>675.75816000000009</v>
      </c>
      <c r="R51" s="27">
        <v>679.44393000000002</v>
      </c>
      <c r="S51" s="27">
        <v>691.20809999999994</v>
      </c>
      <c r="T51" s="27">
        <v>708.27816312000004</v>
      </c>
      <c r="U51" s="27">
        <v>670.93111404000024</v>
      </c>
      <c r="V51" s="27">
        <v>727.94220048</v>
      </c>
      <c r="W51" s="27">
        <v>716.94568043999993</v>
      </c>
      <c r="X51" s="27">
        <v>721.74707747999992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15.015171600000004</v>
      </c>
      <c r="D52" s="27">
        <f t="shared" si="12"/>
        <v>13.5850572</v>
      </c>
      <c r="E52" s="27">
        <f t="shared" si="12"/>
        <v>0.42882839999999994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5.8630572000000001</v>
      </c>
      <c r="M52" s="27">
        <f t="shared" si="12"/>
        <v>58.058114400000001</v>
      </c>
      <c r="N52" s="27">
        <f t="shared" si="12"/>
        <v>30.887999999999998</v>
      </c>
      <c r="O52" s="27">
        <f t="shared" si="12"/>
        <v>46.188885599999999</v>
      </c>
      <c r="P52" s="27">
        <f t="shared" si="12"/>
        <v>84.655771200000018</v>
      </c>
      <c r="Q52" s="27">
        <f t="shared" si="12"/>
        <v>59.476890000000004</v>
      </c>
      <c r="R52" s="27">
        <f t="shared" si="12"/>
        <v>40.0401144</v>
      </c>
      <c r="S52" s="27">
        <f t="shared" si="12"/>
        <v>24.8818284</v>
      </c>
      <c r="T52" s="27">
        <f t="shared" si="12"/>
        <v>39.607167599999997</v>
      </c>
      <c r="U52" s="27">
        <f t="shared" si="12"/>
        <v>35.517081600000004</v>
      </c>
      <c r="V52" s="27">
        <f t="shared" si="12"/>
        <v>39.703435200000001</v>
      </c>
      <c r="W52" s="27">
        <f t="shared" si="12"/>
        <v>40.373704800000006</v>
      </c>
      <c r="X52" s="27">
        <f t="shared" si="12"/>
        <v>43.331745599999998</v>
      </c>
    </row>
    <row r="53" spans="1:24" ht="11.25" customHeight="1" x14ac:dyDescent="0.2">
      <c r="A53" s="29" t="s">
        <v>116</v>
      </c>
      <c r="B53" s="7" t="s">
        <v>117</v>
      </c>
      <c r="C53" s="8">
        <v>15.015171600000004</v>
      </c>
      <c r="D53" s="8">
        <v>13.5850572</v>
      </c>
      <c r="E53" s="8">
        <v>0.42882839999999994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5.8630572000000001</v>
      </c>
      <c r="M53" s="8">
        <v>58.058114400000001</v>
      </c>
      <c r="N53" s="8">
        <v>30.887999999999998</v>
      </c>
      <c r="O53" s="8">
        <v>46.188885599999999</v>
      </c>
      <c r="P53" s="8">
        <v>84.655771200000018</v>
      </c>
      <c r="Q53" s="8">
        <v>59.202000000000005</v>
      </c>
      <c r="R53" s="8">
        <v>40.0401144</v>
      </c>
      <c r="S53" s="8">
        <v>24.8818284</v>
      </c>
      <c r="T53" s="8">
        <v>39.607167599999997</v>
      </c>
      <c r="U53" s="8">
        <v>35.517081600000004</v>
      </c>
      <c r="V53" s="8">
        <v>39.703435200000001</v>
      </c>
      <c r="W53" s="8">
        <v>40.373704800000006</v>
      </c>
      <c r="X53" s="8">
        <v>43.331745599999998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0.27488999999999997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83.551910400000011</v>
      </c>
      <c r="D61" s="49">
        <f t="shared" si="13"/>
        <v>49.839955199999984</v>
      </c>
      <c r="E61" s="49">
        <f t="shared" si="13"/>
        <v>46.1438208</v>
      </c>
      <c r="F61" s="49">
        <f t="shared" si="13"/>
        <v>65.85586560000003</v>
      </c>
      <c r="G61" s="49">
        <f t="shared" si="13"/>
        <v>99.456134399999982</v>
      </c>
      <c r="H61" s="49">
        <f t="shared" si="13"/>
        <v>77.055955200000014</v>
      </c>
      <c r="I61" s="49">
        <f t="shared" si="13"/>
        <v>109.53613439999997</v>
      </c>
      <c r="J61" s="49">
        <f t="shared" si="13"/>
        <v>95.125912559999975</v>
      </c>
      <c r="K61" s="49">
        <f t="shared" si="13"/>
        <v>60.927955199999985</v>
      </c>
      <c r="L61" s="49">
        <f t="shared" si="13"/>
        <v>137.76013439999997</v>
      </c>
      <c r="M61" s="49">
        <f t="shared" si="13"/>
        <v>139.51855512</v>
      </c>
      <c r="N61" s="49">
        <f t="shared" si="13"/>
        <v>119.00568960000001</v>
      </c>
      <c r="O61" s="49">
        <f t="shared" si="13"/>
        <v>153.58295735999999</v>
      </c>
      <c r="P61" s="49">
        <f t="shared" si="13"/>
        <v>126.43279991999998</v>
      </c>
      <c r="Q61" s="49">
        <f t="shared" si="13"/>
        <v>150.29713439999995</v>
      </c>
      <c r="R61" s="49">
        <f t="shared" si="13"/>
        <v>144.69712632000002</v>
      </c>
      <c r="S61" s="49">
        <f t="shared" si="13"/>
        <v>95.950906559999979</v>
      </c>
      <c r="T61" s="49">
        <f t="shared" si="13"/>
        <v>155.21777711999999</v>
      </c>
      <c r="U61" s="49">
        <f t="shared" si="13"/>
        <v>128.89354968000001</v>
      </c>
      <c r="V61" s="49">
        <f t="shared" si="13"/>
        <v>135.75606767999997</v>
      </c>
      <c r="W61" s="49">
        <f t="shared" si="13"/>
        <v>111.89113055999997</v>
      </c>
      <c r="X61" s="49">
        <f t="shared" si="13"/>
        <v>126.11291831999999</v>
      </c>
    </row>
    <row r="62" spans="1:24" ht="11.25" customHeight="1" x14ac:dyDescent="0.2">
      <c r="A62" s="50" t="s">
        <v>92</v>
      </c>
      <c r="B62" s="51" t="s">
        <v>93</v>
      </c>
      <c r="C62" s="52">
        <v>83.551910400000011</v>
      </c>
      <c r="D62" s="52">
        <v>49.839955199999984</v>
      </c>
      <c r="E62" s="52">
        <v>46.1438208</v>
      </c>
      <c r="F62" s="52">
        <v>65.85586560000003</v>
      </c>
      <c r="G62" s="52">
        <v>99.456134399999982</v>
      </c>
      <c r="H62" s="52">
        <v>77.055955200000014</v>
      </c>
      <c r="I62" s="52">
        <v>109.53613439999997</v>
      </c>
      <c r="J62" s="52">
        <v>94.416134399999976</v>
      </c>
      <c r="K62" s="52">
        <v>60.927955199999985</v>
      </c>
      <c r="L62" s="52">
        <v>137.76013439999997</v>
      </c>
      <c r="M62" s="52">
        <v>138.20808959999999</v>
      </c>
      <c r="N62" s="52">
        <v>117.04008960000002</v>
      </c>
      <c r="O62" s="52">
        <v>150.41617919999999</v>
      </c>
      <c r="P62" s="52">
        <v>123.64813439999998</v>
      </c>
      <c r="Q62" s="52">
        <v>147.84013439999995</v>
      </c>
      <c r="R62" s="52">
        <v>141.90382080000001</v>
      </c>
      <c r="S62" s="52">
        <v>89.936179199999984</v>
      </c>
      <c r="T62" s="52">
        <v>148.3481664</v>
      </c>
      <c r="U62" s="52">
        <v>122.5348992</v>
      </c>
      <c r="V62" s="52">
        <v>129.63968639999996</v>
      </c>
      <c r="W62" s="52">
        <v>105.72992639999997</v>
      </c>
      <c r="X62" s="52">
        <v>122.45304959999999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0.70977816000000005</v>
      </c>
      <c r="K64" s="52">
        <v>0</v>
      </c>
      <c r="L64" s="52">
        <v>0</v>
      </c>
      <c r="M64" s="52">
        <v>1.3104655200000002</v>
      </c>
      <c r="N64" s="52">
        <v>1.9656</v>
      </c>
      <c r="O64" s="52">
        <v>3.1667781599999993</v>
      </c>
      <c r="P64" s="52">
        <v>2.7846655200000012</v>
      </c>
      <c r="Q64" s="52">
        <v>2.4570000000000007</v>
      </c>
      <c r="R64" s="52">
        <v>2.2932655199999994</v>
      </c>
      <c r="S64" s="52">
        <v>5.5146873599999999</v>
      </c>
      <c r="T64" s="52">
        <v>4.9065307200000001</v>
      </c>
      <c r="U64" s="52">
        <v>4.4585704799999997</v>
      </c>
      <c r="V64" s="52">
        <v>4.0762612800000007</v>
      </c>
      <c r="W64" s="52">
        <v>4.0955241600000001</v>
      </c>
      <c r="X64" s="52">
        <v>1.55026872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0.50004000000000004</v>
      </c>
      <c r="S65" s="52">
        <v>0.50004000000000004</v>
      </c>
      <c r="T65" s="52">
        <v>1.9630799999999997</v>
      </c>
      <c r="U65" s="52">
        <v>1.9000799999999995</v>
      </c>
      <c r="V65" s="52">
        <v>2.0401199999999999</v>
      </c>
      <c r="W65" s="52">
        <v>2.06568</v>
      </c>
      <c r="X65" s="52">
        <v>2.1095999999999999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256.94321938695344</v>
      </c>
      <c r="D2" s="21">
        <f t="shared" ref="D2:X2" si="0">SUM(D3,D17,D22,D25,D26,D51,D52)</f>
        <v>399.98178000000019</v>
      </c>
      <c r="E2" s="21">
        <f t="shared" si="0"/>
        <v>180.22058928000001</v>
      </c>
      <c r="F2" s="21">
        <f t="shared" si="0"/>
        <v>237.16773108000004</v>
      </c>
      <c r="G2" s="21">
        <f t="shared" si="0"/>
        <v>145.47257963999999</v>
      </c>
      <c r="H2" s="21">
        <f t="shared" si="0"/>
        <v>73.715400000000017</v>
      </c>
      <c r="I2" s="21">
        <f t="shared" si="0"/>
        <v>208.11978000000002</v>
      </c>
      <c r="J2" s="21">
        <f t="shared" si="0"/>
        <v>221.19507000000002</v>
      </c>
      <c r="K2" s="21">
        <f t="shared" si="0"/>
        <v>173.1807</v>
      </c>
      <c r="L2" s="21">
        <f t="shared" si="0"/>
        <v>153.64107000000001</v>
      </c>
      <c r="M2" s="21">
        <f t="shared" si="0"/>
        <v>156.06459000000001</v>
      </c>
      <c r="N2" s="21">
        <f t="shared" si="0"/>
        <v>166.31406000000001</v>
      </c>
      <c r="O2" s="21">
        <f t="shared" si="0"/>
        <v>152.07587999999998</v>
      </c>
      <c r="P2" s="21">
        <f t="shared" si="0"/>
        <v>205.79724000000002</v>
      </c>
      <c r="Q2" s="21">
        <f t="shared" si="0"/>
        <v>178.98704999999998</v>
      </c>
      <c r="R2" s="21">
        <f t="shared" si="0"/>
        <v>216.45063000000002</v>
      </c>
      <c r="S2" s="21">
        <f t="shared" si="0"/>
        <v>195.64875000000001</v>
      </c>
      <c r="T2" s="21">
        <f t="shared" si="0"/>
        <v>227.99001312000001</v>
      </c>
      <c r="U2" s="21">
        <f t="shared" si="0"/>
        <v>339.33041576898131</v>
      </c>
      <c r="V2" s="21">
        <f t="shared" si="0"/>
        <v>291.96837227204929</v>
      </c>
      <c r="W2" s="21">
        <f t="shared" si="0"/>
        <v>338.02314443536085</v>
      </c>
      <c r="X2" s="21">
        <f t="shared" si="0"/>
        <v>270.08766804894071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0.1387905289812596</v>
      </c>
      <c r="V3" s="24">
        <f t="shared" si="1"/>
        <v>8.0874832049229739E-2</v>
      </c>
      <c r="W3" s="24">
        <f t="shared" si="1"/>
        <v>2.9876035360834628E-2</v>
      </c>
      <c r="X3" s="24">
        <f t="shared" ref="X3" si="2">SUM(X4,X8,X11)</f>
        <v>2.2411208940674596E-2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0.1387905289812596</v>
      </c>
      <c r="V8" s="19">
        <f t="shared" si="5"/>
        <v>8.0874832049229739E-2</v>
      </c>
      <c r="W8" s="19">
        <f t="shared" si="5"/>
        <v>2.9876035360834628E-2</v>
      </c>
      <c r="X8" s="19">
        <f t="shared" si="5"/>
        <v>2.2411208940674596E-2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0.1387905289812596</v>
      </c>
      <c r="V10" s="8">
        <v>8.0874832049229739E-2</v>
      </c>
      <c r="W10" s="8">
        <v>2.9876035360834628E-2</v>
      </c>
      <c r="X10" s="8">
        <v>2.2411208940674596E-2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84.407941800000003</v>
      </c>
      <c r="D26" s="27">
        <f t="shared" si="9"/>
        <v>0</v>
      </c>
      <c r="E26" s="27">
        <f t="shared" si="9"/>
        <v>12.745259279999999</v>
      </c>
      <c r="F26" s="27">
        <f t="shared" si="9"/>
        <v>9.5588110799999999</v>
      </c>
      <c r="G26" s="27">
        <f t="shared" si="9"/>
        <v>6.3726296399999995</v>
      </c>
      <c r="H26" s="27">
        <f t="shared" si="9"/>
        <v>0</v>
      </c>
      <c r="I26" s="27">
        <f t="shared" si="9"/>
        <v>0</v>
      </c>
      <c r="J26" s="27">
        <f t="shared" si="9"/>
        <v>28.6767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3.0239999999999989E-3</v>
      </c>
      <c r="U26" s="27">
        <f t="shared" si="9"/>
        <v>18.75461868</v>
      </c>
      <c r="V26" s="27">
        <f t="shared" si="9"/>
        <v>21.627048960000003</v>
      </c>
      <c r="W26" s="27">
        <f t="shared" si="9"/>
        <v>20.52648756</v>
      </c>
      <c r="X26" s="27">
        <f t="shared" si="9"/>
        <v>13.136995800000001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84.407941800000003</v>
      </c>
      <c r="D33" s="19">
        <f t="shared" si="11"/>
        <v>0</v>
      </c>
      <c r="E33" s="19">
        <f t="shared" si="11"/>
        <v>12.745259279999999</v>
      </c>
      <c r="F33" s="19">
        <f t="shared" si="11"/>
        <v>9.5588110799999999</v>
      </c>
      <c r="G33" s="19">
        <f t="shared" si="11"/>
        <v>6.3726296399999995</v>
      </c>
      <c r="H33" s="19">
        <f t="shared" si="11"/>
        <v>0</v>
      </c>
      <c r="I33" s="19">
        <f t="shared" si="11"/>
        <v>0</v>
      </c>
      <c r="J33" s="19">
        <f t="shared" si="11"/>
        <v>28.6767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3.0239999999999989E-3</v>
      </c>
      <c r="U33" s="19">
        <f t="shared" si="11"/>
        <v>18.75461868</v>
      </c>
      <c r="V33" s="19">
        <f t="shared" si="11"/>
        <v>21.627048960000003</v>
      </c>
      <c r="W33" s="19">
        <f t="shared" si="11"/>
        <v>20.52648756</v>
      </c>
      <c r="X33" s="19">
        <f t="shared" si="11"/>
        <v>13.136995800000001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7.6121315999999988</v>
      </c>
      <c r="V36" s="8">
        <v>6.7130323199999991</v>
      </c>
      <c r="W36" s="8">
        <v>6.3423072000000014</v>
      </c>
      <c r="X36" s="8">
        <v>6.0629004000000002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0.6152176800000001</v>
      </c>
      <c r="V37" s="8">
        <v>0.63941724000000011</v>
      </c>
      <c r="W37" s="8">
        <v>0.69679764</v>
      </c>
      <c r="X37" s="8">
        <v>0.48249432000000009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3.0239999999999989E-3</v>
      </c>
      <c r="U38" s="8">
        <v>3.0239999999999989E-3</v>
      </c>
      <c r="V38" s="8">
        <v>3.0239999999999989E-3</v>
      </c>
      <c r="W38" s="8">
        <v>6.0480000000000004E-3</v>
      </c>
      <c r="X38" s="8">
        <v>8.3160000000000012E-2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1.7357810400000002</v>
      </c>
      <c r="V40" s="8">
        <v>0.76694292000000031</v>
      </c>
      <c r="W40" s="8">
        <v>1.2869524800000001</v>
      </c>
      <c r="X40" s="8">
        <v>1.8354344400000002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6.2121600000000004E-3</v>
      </c>
      <c r="V41" s="8">
        <v>0</v>
      </c>
      <c r="W41" s="8">
        <v>0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19.117888919999999</v>
      </c>
      <c r="D43" s="8">
        <v>0</v>
      </c>
      <c r="E43" s="8">
        <v>12.745259279999999</v>
      </c>
      <c r="F43" s="8">
        <v>9.5588110799999999</v>
      </c>
      <c r="G43" s="8">
        <v>6.3726296399999995</v>
      </c>
      <c r="H43" s="8">
        <v>0</v>
      </c>
      <c r="I43" s="8">
        <v>0</v>
      </c>
      <c r="J43" s="8">
        <v>28.6767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8.7070463999999994</v>
      </c>
      <c r="V43" s="8">
        <v>8.3389176000000003</v>
      </c>
      <c r="W43" s="8">
        <v>7.2310633199999979</v>
      </c>
      <c r="X43" s="8">
        <v>4.6699005600000003</v>
      </c>
    </row>
    <row r="44" spans="1:24" ht="11.25" customHeight="1" x14ac:dyDescent="0.2">
      <c r="A44" s="28" t="s">
        <v>74</v>
      </c>
      <c r="B44" s="7" t="s">
        <v>75</v>
      </c>
      <c r="C44" s="8">
        <v>50.031483840000014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9.763560000000001E-3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6.5442240000000013E-2</v>
      </c>
      <c r="V50" s="8">
        <v>5.1657148800000012</v>
      </c>
      <c r="W50" s="8">
        <v>4.9633189200000016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172.53527758695344</v>
      </c>
      <c r="D51" s="27">
        <v>399.98178000000019</v>
      </c>
      <c r="E51" s="27">
        <v>167.47533000000001</v>
      </c>
      <c r="F51" s="27">
        <v>227.60892000000004</v>
      </c>
      <c r="G51" s="27">
        <v>139.09994999999998</v>
      </c>
      <c r="H51" s="27">
        <v>73.715400000000017</v>
      </c>
      <c r="I51" s="27">
        <v>208.11978000000002</v>
      </c>
      <c r="J51" s="27">
        <v>192.51837</v>
      </c>
      <c r="K51" s="27">
        <v>173.1807</v>
      </c>
      <c r="L51" s="27">
        <v>153.64107000000001</v>
      </c>
      <c r="M51" s="27">
        <v>156.06459000000001</v>
      </c>
      <c r="N51" s="27">
        <v>166.31406000000001</v>
      </c>
      <c r="O51" s="27">
        <v>152.07587999999998</v>
      </c>
      <c r="P51" s="27">
        <v>205.79724000000002</v>
      </c>
      <c r="Q51" s="27">
        <v>178.98704999999998</v>
      </c>
      <c r="R51" s="27">
        <v>216.45063000000002</v>
      </c>
      <c r="S51" s="27">
        <v>195.64875000000001</v>
      </c>
      <c r="T51" s="27">
        <v>227.98698912</v>
      </c>
      <c r="U51" s="27">
        <v>320.43700656000004</v>
      </c>
      <c r="V51" s="27">
        <v>270.26044848000004</v>
      </c>
      <c r="W51" s="27">
        <v>317.46678084000001</v>
      </c>
      <c r="X51" s="27">
        <v>256.92826104000005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944.3890478069402</v>
      </c>
      <c r="D2" s="21">
        <f t="shared" ref="D2:X2" si="0">SUM(D3,D17,D22,D25,D26,D51,D52)</f>
        <v>1315.2281601104949</v>
      </c>
      <c r="E2" s="21">
        <f t="shared" si="0"/>
        <v>1447.5378967306019</v>
      </c>
      <c r="F2" s="21">
        <f t="shared" si="0"/>
        <v>965.55084869915254</v>
      </c>
      <c r="G2" s="21">
        <f t="shared" si="0"/>
        <v>881.36885740713865</v>
      </c>
      <c r="H2" s="21">
        <f t="shared" si="0"/>
        <v>815.49363735305349</v>
      </c>
      <c r="I2" s="21">
        <f t="shared" si="0"/>
        <v>760.93990897085564</v>
      </c>
      <c r="J2" s="21">
        <f t="shared" si="0"/>
        <v>715.32538464878405</v>
      </c>
      <c r="K2" s="21">
        <f t="shared" si="0"/>
        <v>621.00606593862994</v>
      </c>
      <c r="L2" s="21">
        <f t="shared" si="0"/>
        <v>383.37812659946957</v>
      </c>
      <c r="M2" s="21">
        <f t="shared" si="0"/>
        <v>377.56518109895478</v>
      </c>
      <c r="N2" s="21">
        <f t="shared" si="0"/>
        <v>475.64644392000008</v>
      </c>
      <c r="O2" s="21">
        <f t="shared" si="0"/>
        <v>421.05972456000006</v>
      </c>
      <c r="P2" s="21">
        <f t="shared" si="0"/>
        <v>448.17333864000005</v>
      </c>
      <c r="Q2" s="21">
        <f t="shared" si="0"/>
        <v>494.07685980000002</v>
      </c>
      <c r="R2" s="21">
        <f t="shared" si="0"/>
        <v>397.16879015999996</v>
      </c>
      <c r="S2" s="21">
        <f t="shared" si="0"/>
        <v>373.05978035999999</v>
      </c>
      <c r="T2" s="21">
        <f t="shared" si="0"/>
        <v>401.47762488000012</v>
      </c>
      <c r="U2" s="21">
        <f t="shared" si="0"/>
        <v>402.00449854352911</v>
      </c>
      <c r="V2" s="21">
        <f t="shared" si="0"/>
        <v>434.75388347734281</v>
      </c>
      <c r="W2" s="21">
        <f t="shared" si="0"/>
        <v>386.74392661616173</v>
      </c>
      <c r="X2" s="21">
        <f t="shared" si="0"/>
        <v>424.55130145482536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14.580967526939975</v>
      </c>
      <c r="D3" s="24">
        <f t="shared" si="1"/>
        <v>7.5084648704947847</v>
      </c>
      <c r="E3" s="24">
        <f t="shared" si="1"/>
        <v>7.5358090906017612</v>
      </c>
      <c r="F3" s="24">
        <f t="shared" si="1"/>
        <v>5.7853237791525194</v>
      </c>
      <c r="G3" s="24">
        <f t="shared" si="1"/>
        <v>25.807896767138612</v>
      </c>
      <c r="H3" s="24">
        <f t="shared" si="1"/>
        <v>3.2846719530535764</v>
      </c>
      <c r="I3" s="24">
        <f t="shared" si="1"/>
        <v>5.7755596908555757</v>
      </c>
      <c r="J3" s="24">
        <f t="shared" si="1"/>
        <v>3.2725725687838914</v>
      </c>
      <c r="K3" s="24">
        <f t="shared" si="1"/>
        <v>0.81996365862985776</v>
      </c>
      <c r="L3" s="24">
        <f t="shared" si="1"/>
        <v>0.78185251946968048</v>
      </c>
      <c r="M3" s="24">
        <f t="shared" si="1"/>
        <v>0.76097581895490263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1.9325263529036147E-2</v>
      </c>
      <c r="V3" s="24">
        <f t="shared" si="1"/>
        <v>5.3335557342811007E-2</v>
      </c>
      <c r="W3" s="24">
        <f t="shared" si="1"/>
        <v>5.7667696161611041E-2</v>
      </c>
      <c r="X3" s="24">
        <f t="shared" ref="X3" si="2">SUM(X4,X8,X11)</f>
        <v>8.3438654825280789E-2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2.4139847976274273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2.4139847976274273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2.1495459569272839</v>
      </c>
      <c r="D8" s="19">
        <f t="shared" si="5"/>
        <v>0</v>
      </c>
      <c r="E8" s="19">
        <f t="shared" si="5"/>
        <v>2.5270907044091286</v>
      </c>
      <c r="F8" s="19">
        <f t="shared" si="5"/>
        <v>0.77968053215599309</v>
      </c>
      <c r="G8" s="19">
        <f t="shared" si="5"/>
        <v>0.77968053215599309</v>
      </c>
      <c r="H8" s="19">
        <f t="shared" si="5"/>
        <v>0.78185032955531408</v>
      </c>
      <c r="I8" s="19">
        <f t="shared" si="5"/>
        <v>0.76991644385904912</v>
      </c>
      <c r="J8" s="19">
        <f t="shared" si="5"/>
        <v>0.78060756878389137</v>
      </c>
      <c r="K8" s="19">
        <f t="shared" si="5"/>
        <v>0.81996365862985776</v>
      </c>
      <c r="L8" s="19">
        <f t="shared" si="5"/>
        <v>0.78185251946968048</v>
      </c>
      <c r="M8" s="19">
        <f t="shared" si="5"/>
        <v>0.76097581895490263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1.9325263529036147E-2</v>
      </c>
      <c r="V8" s="19">
        <f t="shared" si="5"/>
        <v>5.3335557342811007E-2</v>
      </c>
      <c r="W8" s="19">
        <f t="shared" si="5"/>
        <v>5.7667696161611041E-2</v>
      </c>
      <c r="X8" s="19">
        <f t="shared" si="5"/>
        <v>8.3438654825280789E-2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2.1495459569272839</v>
      </c>
      <c r="D10" s="8">
        <v>0</v>
      </c>
      <c r="E10" s="8">
        <v>2.5270907044091286</v>
      </c>
      <c r="F10" s="8">
        <v>0.77968053215599309</v>
      </c>
      <c r="G10" s="8">
        <v>0.77968053215599309</v>
      </c>
      <c r="H10" s="8">
        <v>0.78185032955531408</v>
      </c>
      <c r="I10" s="8">
        <v>0.76991644385904912</v>
      </c>
      <c r="J10" s="8">
        <v>0.78060756878389137</v>
      </c>
      <c r="K10" s="8">
        <v>0.81996365862985776</v>
      </c>
      <c r="L10" s="8">
        <v>0.78185251946968048</v>
      </c>
      <c r="M10" s="8">
        <v>0.76097581895490263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1.9325263529036147E-2</v>
      </c>
      <c r="V10" s="8">
        <v>5.3335557342811007E-2</v>
      </c>
      <c r="W10" s="8">
        <v>5.7667696161611041E-2</v>
      </c>
      <c r="X10" s="8">
        <v>8.3438654825280789E-2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10.017436772385265</v>
      </c>
      <c r="D11" s="19">
        <f t="shared" si="6"/>
        <v>7.5084648704947847</v>
      </c>
      <c r="E11" s="19">
        <f t="shared" si="6"/>
        <v>5.0087183861926325</v>
      </c>
      <c r="F11" s="19">
        <f t="shared" si="6"/>
        <v>5.0056432469965264</v>
      </c>
      <c r="G11" s="19">
        <f t="shared" si="6"/>
        <v>25.028216234982619</v>
      </c>
      <c r="H11" s="19">
        <f t="shared" si="6"/>
        <v>2.5028216234982623</v>
      </c>
      <c r="I11" s="19">
        <f t="shared" si="6"/>
        <v>5.0056432469965264</v>
      </c>
      <c r="J11" s="19">
        <f t="shared" si="6"/>
        <v>2.491965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10.017436772385265</v>
      </c>
      <c r="D13" s="8">
        <v>7.5084648704947847</v>
      </c>
      <c r="E13" s="8">
        <v>5.0087183861926325</v>
      </c>
      <c r="F13" s="8">
        <v>5.0056432469965264</v>
      </c>
      <c r="G13" s="8">
        <v>25.028216234982619</v>
      </c>
      <c r="H13" s="8">
        <v>2.5028216234982623</v>
      </c>
      <c r="I13" s="8">
        <v>5.0056432469965264</v>
      </c>
      <c r="J13" s="8">
        <v>2.491965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0.23976</v>
      </c>
      <c r="D17" s="27">
        <f t="shared" si="7"/>
        <v>158.176728</v>
      </c>
      <c r="E17" s="27">
        <f t="shared" si="7"/>
        <v>131.93676000000002</v>
      </c>
      <c r="F17" s="27">
        <f t="shared" si="7"/>
        <v>4.9950000000000001</v>
      </c>
      <c r="G17" s="27">
        <f t="shared" si="7"/>
        <v>4.1158799999999989</v>
      </c>
      <c r="H17" s="27">
        <f t="shared" si="7"/>
        <v>3.3966000000000003</v>
      </c>
      <c r="I17" s="27">
        <f t="shared" si="7"/>
        <v>5.1148799999999994</v>
      </c>
      <c r="J17" s="27">
        <f t="shared" si="7"/>
        <v>4.6753199999999993</v>
      </c>
      <c r="K17" s="27">
        <f t="shared" si="7"/>
        <v>1.1188799999999999</v>
      </c>
      <c r="L17" s="27">
        <f t="shared" si="7"/>
        <v>2.8994399999999998</v>
      </c>
      <c r="M17" s="27">
        <f t="shared" si="7"/>
        <v>6.759792</v>
      </c>
      <c r="N17" s="27">
        <f t="shared" si="7"/>
        <v>8.3201039999999988</v>
      </c>
      <c r="O17" s="27">
        <f t="shared" si="7"/>
        <v>3.379896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0.23976</v>
      </c>
      <c r="D19" s="8">
        <v>2.9570400000000001</v>
      </c>
      <c r="E19" s="8">
        <v>3.236759999999999</v>
      </c>
      <c r="F19" s="8">
        <v>4.9950000000000001</v>
      </c>
      <c r="G19" s="8">
        <v>4.1158799999999989</v>
      </c>
      <c r="H19" s="8">
        <v>3.3966000000000003</v>
      </c>
      <c r="I19" s="8">
        <v>5.1148799999999994</v>
      </c>
      <c r="J19" s="8">
        <v>4.6753199999999993</v>
      </c>
      <c r="K19" s="8">
        <v>1.1188799999999999</v>
      </c>
      <c r="L19" s="8">
        <v>0.55943999999999994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155.21968799999999</v>
      </c>
      <c r="E20" s="8">
        <v>128.70000000000002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2.34</v>
      </c>
      <c r="M20" s="8">
        <v>6.759792</v>
      </c>
      <c r="N20" s="8">
        <v>8.3201039999999988</v>
      </c>
      <c r="O20" s="8">
        <v>3.379896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173.35567188000002</v>
      </c>
      <c r="D26" s="27">
        <f t="shared" si="9"/>
        <v>375.85289843999999</v>
      </c>
      <c r="E26" s="27">
        <f t="shared" si="9"/>
        <v>339.12912203999997</v>
      </c>
      <c r="F26" s="27">
        <f t="shared" si="9"/>
        <v>346.29078491999996</v>
      </c>
      <c r="G26" s="27">
        <f t="shared" si="9"/>
        <v>121.92425784</v>
      </c>
      <c r="H26" s="27">
        <f t="shared" si="9"/>
        <v>146.84700420000001</v>
      </c>
      <c r="I26" s="27">
        <f t="shared" si="9"/>
        <v>131.57369928000003</v>
      </c>
      <c r="J26" s="27">
        <f t="shared" si="9"/>
        <v>94.505280480000025</v>
      </c>
      <c r="K26" s="27">
        <f t="shared" si="9"/>
        <v>77.539202280000012</v>
      </c>
      <c r="L26" s="27">
        <f t="shared" si="9"/>
        <v>59.110915680000005</v>
      </c>
      <c r="M26" s="27">
        <f t="shared" si="9"/>
        <v>37.088444879999997</v>
      </c>
      <c r="N26" s="27">
        <f t="shared" si="9"/>
        <v>56.640679919999997</v>
      </c>
      <c r="O26" s="27">
        <f t="shared" si="9"/>
        <v>46.628818559999999</v>
      </c>
      <c r="P26" s="27">
        <f t="shared" si="9"/>
        <v>89.519214239999997</v>
      </c>
      <c r="Q26" s="27">
        <f t="shared" si="9"/>
        <v>52.821095399999997</v>
      </c>
      <c r="R26" s="27">
        <f t="shared" si="9"/>
        <v>43.744228559999996</v>
      </c>
      <c r="S26" s="27">
        <f t="shared" si="9"/>
        <v>43.740345959999999</v>
      </c>
      <c r="T26" s="27">
        <f t="shared" si="9"/>
        <v>45.358062840000002</v>
      </c>
      <c r="U26" s="27">
        <f t="shared" si="9"/>
        <v>33.658426800000001</v>
      </c>
      <c r="V26" s="27">
        <f t="shared" si="9"/>
        <v>32.701646880000006</v>
      </c>
      <c r="W26" s="27">
        <f t="shared" si="9"/>
        <v>17.933878439999997</v>
      </c>
      <c r="X26" s="27">
        <f t="shared" si="9"/>
        <v>44.510787720000003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173.35567188000002</v>
      </c>
      <c r="D33" s="19">
        <f t="shared" si="11"/>
        <v>375.85289843999999</v>
      </c>
      <c r="E33" s="19">
        <f t="shared" si="11"/>
        <v>339.12912203999997</v>
      </c>
      <c r="F33" s="19">
        <f t="shared" si="11"/>
        <v>346.29078491999996</v>
      </c>
      <c r="G33" s="19">
        <f t="shared" si="11"/>
        <v>121.92425784</v>
      </c>
      <c r="H33" s="19">
        <f t="shared" si="11"/>
        <v>146.84700420000001</v>
      </c>
      <c r="I33" s="19">
        <f t="shared" si="11"/>
        <v>131.57369928000003</v>
      </c>
      <c r="J33" s="19">
        <f t="shared" si="11"/>
        <v>94.505280480000025</v>
      </c>
      <c r="K33" s="19">
        <f t="shared" si="11"/>
        <v>77.539202280000012</v>
      </c>
      <c r="L33" s="19">
        <f t="shared" si="11"/>
        <v>59.110915680000005</v>
      </c>
      <c r="M33" s="19">
        <f t="shared" si="11"/>
        <v>37.088444879999997</v>
      </c>
      <c r="N33" s="19">
        <f t="shared" si="11"/>
        <v>56.640679919999997</v>
      </c>
      <c r="O33" s="19">
        <f t="shared" si="11"/>
        <v>46.628818559999999</v>
      </c>
      <c r="P33" s="19">
        <f t="shared" si="11"/>
        <v>89.519214239999997</v>
      </c>
      <c r="Q33" s="19">
        <f t="shared" si="11"/>
        <v>52.821095399999997</v>
      </c>
      <c r="R33" s="19">
        <f t="shared" si="11"/>
        <v>43.744228559999996</v>
      </c>
      <c r="S33" s="19">
        <f t="shared" si="11"/>
        <v>43.740345959999999</v>
      </c>
      <c r="T33" s="19">
        <f t="shared" si="11"/>
        <v>45.358062840000002</v>
      </c>
      <c r="U33" s="19">
        <f t="shared" si="11"/>
        <v>33.658426800000001</v>
      </c>
      <c r="V33" s="19">
        <f t="shared" si="11"/>
        <v>32.701646880000006</v>
      </c>
      <c r="W33" s="19">
        <f t="shared" si="11"/>
        <v>17.933878439999997</v>
      </c>
      <c r="X33" s="19">
        <f t="shared" si="11"/>
        <v>44.510787720000003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17.907704280000001</v>
      </c>
      <c r="E36" s="8">
        <v>8.9539657199999994</v>
      </c>
      <c r="F36" s="8">
        <v>20.892359520000003</v>
      </c>
      <c r="G36" s="8">
        <v>14.923049040000004</v>
      </c>
      <c r="H36" s="8">
        <v>39.48585984000001</v>
      </c>
      <c r="I36" s="8">
        <v>36.451683720000005</v>
      </c>
      <c r="J36" s="8">
        <v>18.224365320000004</v>
      </c>
      <c r="K36" s="8">
        <v>30.373790760000006</v>
      </c>
      <c r="L36" s="8">
        <v>12.151242719999999</v>
      </c>
      <c r="M36" s="8">
        <v>15.18700896</v>
      </c>
      <c r="N36" s="8">
        <v>12.149425440000003</v>
      </c>
      <c r="O36" s="8">
        <v>21.261721680000001</v>
      </c>
      <c r="P36" s="8">
        <v>54.672868800000003</v>
      </c>
      <c r="Q36" s="8">
        <v>24.299078039999998</v>
      </c>
      <c r="R36" s="8">
        <v>15.18700896</v>
      </c>
      <c r="S36" s="8">
        <v>15.18700896</v>
      </c>
      <c r="T36" s="8">
        <v>14.850585000000001</v>
      </c>
      <c r="U36" s="8">
        <v>6.8679554399999994</v>
      </c>
      <c r="V36" s="8">
        <v>4.6808589600000001</v>
      </c>
      <c r="W36" s="8">
        <v>6.6369337199999991</v>
      </c>
      <c r="X36" s="8">
        <v>4.4561977200000022</v>
      </c>
    </row>
    <row r="37" spans="1:24" ht="11.25" customHeight="1" x14ac:dyDescent="0.2">
      <c r="A37" s="28" t="s">
        <v>60</v>
      </c>
      <c r="B37" s="7" t="s">
        <v>61</v>
      </c>
      <c r="C37" s="8">
        <v>12.27990456</v>
      </c>
      <c r="D37" s="8">
        <v>9.2100531599999993</v>
      </c>
      <c r="E37" s="8">
        <v>85.959830879999984</v>
      </c>
      <c r="F37" s="8">
        <v>46.049766840000004</v>
      </c>
      <c r="G37" s="8">
        <v>12.27990456</v>
      </c>
      <c r="H37" s="8">
        <v>18.09653076</v>
      </c>
      <c r="I37" s="8">
        <v>15.080317560000001</v>
      </c>
      <c r="J37" s="8">
        <v>15.137198999999997</v>
      </c>
      <c r="K37" s="8">
        <v>12.099031559999998</v>
      </c>
      <c r="L37" s="8">
        <v>21.102764759999999</v>
      </c>
      <c r="M37" s="8">
        <v>6.0304305599999983</v>
      </c>
      <c r="N37" s="8">
        <v>6.0304305599999983</v>
      </c>
      <c r="O37" s="8">
        <v>3.0152152800000014</v>
      </c>
      <c r="P37" s="8">
        <v>3.0152152800000014</v>
      </c>
      <c r="Q37" s="8">
        <v>3.0152152800000014</v>
      </c>
      <c r="R37" s="8">
        <v>3.0152152800000014</v>
      </c>
      <c r="S37" s="8">
        <v>3.0152152800000014</v>
      </c>
      <c r="T37" s="8">
        <v>4.8049848000000006</v>
      </c>
      <c r="U37" s="8">
        <v>1.8459025199999999</v>
      </c>
      <c r="V37" s="8">
        <v>1.7251542</v>
      </c>
      <c r="W37" s="8">
        <v>2.7026168400000001</v>
      </c>
      <c r="X37" s="8">
        <v>3.1731361199999983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7.0143051600000028</v>
      </c>
      <c r="I40" s="8">
        <v>7.0143051600000028</v>
      </c>
      <c r="J40" s="8">
        <v>7.0360477200000009</v>
      </c>
      <c r="K40" s="8">
        <v>0</v>
      </c>
      <c r="L40" s="8">
        <v>3.5528378399999996</v>
      </c>
      <c r="M40" s="8">
        <v>3.5476610399999995</v>
      </c>
      <c r="N40" s="8">
        <v>3.4710443999999994</v>
      </c>
      <c r="O40" s="8">
        <v>3.4852806000000012</v>
      </c>
      <c r="P40" s="8">
        <v>3.5310952800000006</v>
      </c>
      <c r="Q40" s="8">
        <v>3.4956342000000014</v>
      </c>
      <c r="R40" s="8">
        <v>3.5308364400000007</v>
      </c>
      <c r="S40" s="8">
        <v>3.5269538399999991</v>
      </c>
      <c r="T40" s="8">
        <v>1.1055056400000001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0</v>
      </c>
      <c r="F41" s="8">
        <v>3.1493062799999985</v>
      </c>
      <c r="G41" s="8">
        <v>3.1493062799999985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1.2424320000000001E-2</v>
      </c>
      <c r="U41" s="8">
        <v>9.3182400000000002E-3</v>
      </c>
      <c r="V41" s="8">
        <v>6.2121600000000004E-3</v>
      </c>
      <c r="W41" s="8">
        <v>6.2121600000000004E-3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92.402729640000004</v>
      </c>
      <c r="D43" s="8">
        <v>254.90411856</v>
      </c>
      <c r="E43" s="8">
        <v>194.36427036000001</v>
      </c>
      <c r="F43" s="8">
        <v>223.04097035999996</v>
      </c>
      <c r="G43" s="8">
        <v>47.794588919999995</v>
      </c>
      <c r="H43" s="8">
        <v>50.980770360000015</v>
      </c>
      <c r="I43" s="8">
        <v>54.167218559999995</v>
      </c>
      <c r="J43" s="8">
        <v>50.980770360000015</v>
      </c>
      <c r="K43" s="8">
        <v>25.490518559999998</v>
      </c>
      <c r="L43" s="8">
        <v>22.304070360000001</v>
      </c>
      <c r="M43" s="8">
        <v>3.1861814399999999</v>
      </c>
      <c r="N43" s="8">
        <v>31.862881439999988</v>
      </c>
      <c r="O43" s="8">
        <v>18.866600999999996</v>
      </c>
      <c r="P43" s="8">
        <v>28.300034879999998</v>
      </c>
      <c r="Q43" s="8">
        <v>22.011167879999999</v>
      </c>
      <c r="R43" s="8">
        <v>22.011167879999999</v>
      </c>
      <c r="S43" s="8">
        <v>22.011167879999999</v>
      </c>
      <c r="T43" s="8">
        <v>23.969986559999999</v>
      </c>
      <c r="U43" s="8">
        <v>24.48243252</v>
      </c>
      <c r="V43" s="8">
        <v>25.8943932</v>
      </c>
      <c r="W43" s="8">
        <v>8.2255445999999992</v>
      </c>
      <c r="X43" s="8">
        <v>36.540784799999997</v>
      </c>
    </row>
    <row r="44" spans="1:24" ht="11.25" customHeight="1" x14ac:dyDescent="0.2">
      <c r="A44" s="28" t="s">
        <v>74</v>
      </c>
      <c r="B44" s="7" t="s">
        <v>75</v>
      </c>
      <c r="C44" s="8">
        <v>62.539076160000008</v>
      </c>
      <c r="D44" s="8">
        <v>90.681716160000008</v>
      </c>
      <c r="E44" s="8">
        <v>46.904307120000013</v>
      </c>
      <c r="F44" s="8">
        <v>53.158381920000004</v>
      </c>
      <c r="G44" s="8">
        <v>43.777409039999988</v>
      </c>
      <c r="H44" s="8">
        <v>31.269538080000004</v>
      </c>
      <c r="I44" s="8">
        <v>15.634769040000002</v>
      </c>
      <c r="J44" s="8">
        <v>3.1268980800000001</v>
      </c>
      <c r="K44" s="8">
        <v>3.1268980800000001</v>
      </c>
      <c r="L44" s="8">
        <v>0</v>
      </c>
      <c r="M44" s="8">
        <v>9.1371628800000018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0.53805132</v>
      </c>
      <c r="U45" s="8">
        <v>0.37682063999999998</v>
      </c>
      <c r="V45" s="8">
        <v>0.31903091999999988</v>
      </c>
      <c r="W45" s="8">
        <v>0.11584331999999999</v>
      </c>
      <c r="X45" s="8">
        <v>8.3649960000000023E-2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0</v>
      </c>
      <c r="G50" s="8">
        <v>0</v>
      </c>
      <c r="H50" s="8">
        <v>0</v>
      </c>
      <c r="I50" s="8">
        <v>3.2254052400000006</v>
      </c>
      <c r="J50" s="8">
        <v>0</v>
      </c>
      <c r="K50" s="8">
        <v>6.4489633199999998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7.6525199999999988E-2</v>
      </c>
      <c r="U50" s="8">
        <v>7.5997439999999999E-2</v>
      </c>
      <c r="V50" s="8">
        <v>7.5997439999999999E-2</v>
      </c>
      <c r="W50" s="8">
        <v>0.24672780000000002</v>
      </c>
      <c r="X50" s="8">
        <v>0.25701911999999999</v>
      </c>
    </row>
    <row r="51" spans="1:24" ht="11.25" customHeight="1" x14ac:dyDescent="0.2">
      <c r="A51" s="25" t="s">
        <v>88</v>
      </c>
      <c r="B51" s="26" t="s">
        <v>89</v>
      </c>
      <c r="C51" s="27">
        <v>753.20982000000015</v>
      </c>
      <c r="D51" s="27">
        <v>768.25583999999992</v>
      </c>
      <c r="E51" s="27">
        <v>967.79232000000013</v>
      </c>
      <c r="F51" s="27">
        <v>607.19273999999996</v>
      </c>
      <c r="G51" s="27">
        <v>727.66188</v>
      </c>
      <c r="H51" s="27">
        <v>660.96458999999993</v>
      </c>
      <c r="I51" s="27">
        <v>614.61477000000002</v>
      </c>
      <c r="J51" s="27">
        <v>610.7270400000001</v>
      </c>
      <c r="K51" s="27">
        <v>535.09302000000014</v>
      </c>
      <c r="L51" s="27">
        <v>320.15708999999993</v>
      </c>
      <c r="M51" s="27">
        <v>332.52713999999992</v>
      </c>
      <c r="N51" s="27">
        <v>410.6856600000001</v>
      </c>
      <c r="O51" s="27">
        <v>371.05101000000008</v>
      </c>
      <c r="P51" s="27">
        <v>358.32753000000008</v>
      </c>
      <c r="Q51" s="27">
        <v>440.92917000000006</v>
      </c>
      <c r="R51" s="27">
        <v>352.01627999999994</v>
      </c>
      <c r="S51" s="27">
        <v>328.99284</v>
      </c>
      <c r="T51" s="27">
        <v>355.46757444000013</v>
      </c>
      <c r="U51" s="27">
        <v>368.09189208000004</v>
      </c>
      <c r="V51" s="27">
        <v>401.82446304000001</v>
      </c>
      <c r="W51" s="27">
        <v>368.6048704800001</v>
      </c>
      <c r="X51" s="27">
        <v>379.79042508000009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3.0028284000000003</v>
      </c>
      <c r="D52" s="27">
        <f t="shared" si="12"/>
        <v>5.4342287999999996</v>
      </c>
      <c r="E52" s="27">
        <f t="shared" si="12"/>
        <v>1.1438856000000004</v>
      </c>
      <c r="F52" s="27">
        <f t="shared" si="12"/>
        <v>1.2869999999999999</v>
      </c>
      <c r="G52" s="27">
        <f t="shared" si="12"/>
        <v>1.8589428000000001</v>
      </c>
      <c r="H52" s="27">
        <f t="shared" si="12"/>
        <v>1.0007711999999997</v>
      </c>
      <c r="I52" s="27">
        <f t="shared" si="12"/>
        <v>3.8609999999999998</v>
      </c>
      <c r="J52" s="27">
        <f t="shared" si="12"/>
        <v>2.1451715999999998</v>
      </c>
      <c r="K52" s="27">
        <f t="shared" si="12"/>
        <v>6.4350000000000014</v>
      </c>
      <c r="L52" s="27">
        <f t="shared" si="12"/>
        <v>0.42882839999999994</v>
      </c>
      <c r="M52" s="27">
        <f t="shared" si="12"/>
        <v>0.42882839999999994</v>
      </c>
      <c r="N52" s="27">
        <f t="shared" si="12"/>
        <v>0</v>
      </c>
      <c r="O52" s="27">
        <f t="shared" si="12"/>
        <v>0</v>
      </c>
      <c r="P52" s="27">
        <f t="shared" si="12"/>
        <v>0.32659440000000001</v>
      </c>
      <c r="Q52" s="27">
        <f t="shared" si="12"/>
        <v>0.32659440000000001</v>
      </c>
      <c r="R52" s="27">
        <f t="shared" si="12"/>
        <v>1.4082815999999996</v>
      </c>
      <c r="S52" s="27">
        <f t="shared" si="12"/>
        <v>0.32659440000000001</v>
      </c>
      <c r="T52" s="27">
        <f t="shared" si="12"/>
        <v>0.6519876</v>
      </c>
      <c r="U52" s="27">
        <f t="shared" si="12"/>
        <v>0.23485439999999996</v>
      </c>
      <c r="V52" s="27">
        <f t="shared" si="12"/>
        <v>0.17443799999999998</v>
      </c>
      <c r="W52" s="27">
        <f t="shared" si="12"/>
        <v>0.14751</v>
      </c>
      <c r="X52" s="27">
        <f t="shared" si="12"/>
        <v>0.16664999999999999</v>
      </c>
    </row>
    <row r="53" spans="1:24" ht="11.25" customHeight="1" x14ac:dyDescent="0.2">
      <c r="A53" s="29" t="s">
        <v>116</v>
      </c>
      <c r="B53" s="7" t="s">
        <v>117</v>
      </c>
      <c r="C53" s="8">
        <v>3.0028284000000003</v>
      </c>
      <c r="D53" s="8">
        <v>5.4342287999999996</v>
      </c>
      <c r="E53" s="8">
        <v>1.1438856000000004</v>
      </c>
      <c r="F53" s="8">
        <v>1.2869999999999999</v>
      </c>
      <c r="G53" s="8">
        <v>1.8589428000000001</v>
      </c>
      <c r="H53" s="8">
        <v>1.0007711999999997</v>
      </c>
      <c r="I53" s="8">
        <v>3.8609999999999998</v>
      </c>
      <c r="J53" s="8">
        <v>2.1451715999999998</v>
      </c>
      <c r="K53" s="8">
        <v>6.4350000000000014</v>
      </c>
      <c r="L53" s="8">
        <v>0.42882839999999994</v>
      </c>
      <c r="M53" s="8">
        <v>0.42882839999999994</v>
      </c>
      <c r="N53" s="8">
        <v>0</v>
      </c>
      <c r="O53" s="8">
        <v>0</v>
      </c>
      <c r="P53" s="8">
        <v>0.14311439999999997</v>
      </c>
      <c r="Q53" s="8">
        <v>0.14311439999999997</v>
      </c>
      <c r="R53" s="8">
        <v>0.8581715999999997</v>
      </c>
      <c r="S53" s="8">
        <v>0.14311439999999997</v>
      </c>
      <c r="T53" s="8">
        <v>0.28931760000000001</v>
      </c>
      <c r="U53" s="8">
        <v>0.14311439999999997</v>
      </c>
      <c r="V53" s="8">
        <v>8.2367999999999969E-2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0.18348000000000003</v>
      </c>
      <c r="Q54" s="45">
        <v>0.18348000000000003</v>
      </c>
      <c r="R54" s="45">
        <v>0.55010999999999977</v>
      </c>
      <c r="S54" s="45">
        <v>0.18348000000000003</v>
      </c>
      <c r="T54" s="45">
        <v>0.36267000000000005</v>
      </c>
      <c r="U54" s="45">
        <v>9.1739999999999988E-2</v>
      </c>
      <c r="V54" s="45">
        <v>9.2069999999999999E-2</v>
      </c>
      <c r="W54" s="45">
        <v>0.14751</v>
      </c>
      <c r="X54" s="45">
        <v>0.16664999999999999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4.5920447999999991</v>
      </c>
      <c r="D61" s="49">
        <f t="shared" si="13"/>
        <v>6.3838655999999974</v>
      </c>
      <c r="E61" s="49">
        <f t="shared" si="13"/>
        <v>7.3918656</v>
      </c>
      <c r="F61" s="49">
        <f t="shared" si="13"/>
        <v>6.8318208000000009</v>
      </c>
      <c r="G61" s="49">
        <f t="shared" si="13"/>
        <v>24.752044799999997</v>
      </c>
      <c r="H61" s="49">
        <f t="shared" si="13"/>
        <v>4.2561791999999992</v>
      </c>
      <c r="I61" s="49">
        <f t="shared" si="13"/>
        <v>64.736179200000024</v>
      </c>
      <c r="J61" s="49">
        <f t="shared" si="13"/>
        <v>12.431865599999998</v>
      </c>
      <c r="K61" s="49">
        <f t="shared" si="13"/>
        <v>11.423865599999999</v>
      </c>
      <c r="L61" s="49">
        <f t="shared" si="13"/>
        <v>3.1360896</v>
      </c>
      <c r="M61" s="49">
        <f t="shared" si="13"/>
        <v>10.4158656</v>
      </c>
      <c r="N61" s="49">
        <f t="shared" si="13"/>
        <v>8.6240448000000018</v>
      </c>
      <c r="O61" s="49">
        <f t="shared" si="13"/>
        <v>15.567955199999998</v>
      </c>
      <c r="P61" s="49">
        <f t="shared" si="13"/>
        <v>14.895820800000003</v>
      </c>
      <c r="Q61" s="49">
        <f t="shared" si="13"/>
        <v>19.039910399999997</v>
      </c>
      <c r="R61" s="49">
        <f t="shared" si="13"/>
        <v>10.280159999999999</v>
      </c>
      <c r="S61" s="49">
        <f t="shared" si="13"/>
        <v>10.436054400000003</v>
      </c>
      <c r="T61" s="49">
        <f t="shared" si="13"/>
        <v>16.844500800000002</v>
      </c>
      <c r="U61" s="49">
        <f t="shared" si="13"/>
        <v>27.385459200000003</v>
      </c>
      <c r="V61" s="49">
        <f t="shared" si="13"/>
        <v>36.318355199999999</v>
      </c>
      <c r="W61" s="49">
        <f t="shared" si="13"/>
        <v>18.501681600000001</v>
      </c>
      <c r="X61" s="49">
        <f t="shared" si="13"/>
        <v>19.5139584</v>
      </c>
    </row>
    <row r="62" spans="1:24" ht="11.25" customHeight="1" x14ac:dyDescent="0.2">
      <c r="A62" s="50" t="s">
        <v>92</v>
      </c>
      <c r="B62" s="51" t="s">
        <v>93</v>
      </c>
      <c r="C62" s="52">
        <v>4.5920447999999991</v>
      </c>
      <c r="D62" s="52">
        <v>6.3838655999999974</v>
      </c>
      <c r="E62" s="52">
        <v>7.3918656</v>
      </c>
      <c r="F62" s="52">
        <v>6.8318208000000009</v>
      </c>
      <c r="G62" s="52">
        <v>24.752044799999997</v>
      </c>
      <c r="H62" s="52">
        <v>4.2561791999999992</v>
      </c>
      <c r="I62" s="52">
        <v>64.736179200000024</v>
      </c>
      <c r="J62" s="52">
        <v>12.431865599999998</v>
      </c>
      <c r="K62" s="52">
        <v>11.423865599999999</v>
      </c>
      <c r="L62" s="52">
        <v>3.1360896</v>
      </c>
      <c r="M62" s="52">
        <v>10.4158656</v>
      </c>
      <c r="N62" s="52">
        <v>8.6240448000000018</v>
      </c>
      <c r="O62" s="52">
        <v>15.567955199999998</v>
      </c>
      <c r="P62" s="52">
        <v>14.895820800000003</v>
      </c>
      <c r="Q62" s="52">
        <v>19.039910399999997</v>
      </c>
      <c r="R62" s="52">
        <v>10.079999999999998</v>
      </c>
      <c r="S62" s="52">
        <v>8.7361344000000027</v>
      </c>
      <c r="T62" s="52">
        <v>14.311180800000002</v>
      </c>
      <c r="U62" s="52">
        <v>24.799219200000003</v>
      </c>
      <c r="V62" s="52">
        <v>33.711955199999998</v>
      </c>
      <c r="W62" s="52">
        <v>15.820761600000001</v>
      </c>
      <c r="X62" s="52">
        <v>16.818278400000001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0.20016</v>
      </c>
      <c r="S65" s="52">
        <v>1.6999199999999999</v>
      </c>
      <c r="T65" s="52">
        <v>2.5333199999999998</v>
      </c>
      <c r="U65" s="52">
        <v>2.5862399999999997</v>
      </c>
      <c r="V65" s="52">
        <v>2.6063999999999998</v>
      </c>
      <c r="W65" s="52">
        <v>2.68092</v>
      </c>
      <c r="X65" s="52">
        <v>2.6956799999999999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435.13192151999999</v>
      </c>
      <c r="D2" s="21">
        <f t="shared" ref="D2:X2" si="0">SUM(D3,D17,D22,D25,D26,D51,D52)</f>
        <v>504.14522652000005</v>
      </c>
      <c r="E2" s="21">
        <f t="shared" si="0"/>
        <v>743.90444880897917</v>
      </c>
      <c r="F2" s="21">
        <f t="shared" si="0"/>
        <v>550.25185499999998</v>
      </c>
      <c r="G2" s="21">
        <f t="shared" si="0"/>
        <v>599.83868987999995</v>
      </c>
      <c r="H2" s="21">
        <f t="shared" si="0"/>
        <v>268.03439028000003</v>
      </c>
      <c r="I2" s="21">
        <f t="shared" si="0"/>
        <v>438.71917564385899</v>
      </c>
      <c r="J2" s="21">
        <f t="shared" si="0"/>
        <v>516.72611232000008</v>
      </c>
      <c r="K2" s="21">
        <f t="shared" si="0"/>
        <v>331.74802260000007</v>
      </c>
      <c r="L2" s="21">
        <f t="shared" si="0"/>
        <v>271.13302351946959</v>
      </c>
      <c r="M2" s="21">
        <f t="shared" si="0"/>
        <v>231.44524308000001</v>
      </c>
      <c r="N2" s="21">
        <f t="shared" si="0"/>
        <v>235.4964681703006</v>
      </c>
      <c r="O2" s="21">
        <f t="shared" si="0"/>
        <v>220.30727916000004</v>
      </c>
      <c r="P2" s="21">
        <f t="shared" si="0"/>
        <v>223.12909764000003</v>
      </c>
      <c r="Q2" s="21">
        <f t="shared" si="0"/>
        <v>234.69130763999999</v>
      </c>
      <c r="R2" s="21">
        <f t="shared" si="0"/>
        <v>239.51596464000005</v>
      </c>
      <c r="S2" s="21">
        <f t="shared" si="0"/>
        <v>201.28084776</v>
      </c>
      <c r="T2" s="21">
        <f t="shared" si="0"/>
        <v>240.35800356000001</v>
      </c>
      <c r="U2" s="21">
        <f t="shared" si="0"/>
        <v>202.30939080000002</v>
      </c>
      <c r="V2" s="21">
        <f t="shared" si="0"/>
        <v>257.31753336000008</v>
      </c>
      <c r="W2" s="21">
        <f t="shared" si="0"/>
        <v>185.44262040000004</v>
      </c>
      <c r="X2" s="21">
        <f t="shared" si="0"/>
        <v>188.39582244000002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82.643340848979051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0.76991644385904912</v>
      </c>
      <c r="J3" s="24">
        <f t="shared" si="1"/>
        <v>0</v>
      </c>
      <c r="K3" s="24">
        <f t="shared" si="1"/>
        <v>0</v>
      </c>
      <c r="L3" s="24">
        <f t="shared" si="1"/>
        <v>0.78185251946968048</v>
      </c>
      <c r="M3" s="24">
        <f t="shared" si="1"/>
        <v>0</v>
      </c>
      <c r="N3" s="24">
        <f t="shared" si="1"/>
        <v>1.4059821703005928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0.76991644385904912</v>
      </c>
      <c r="J8" s="19">
        <f t="shared" si="5"/>
        <v>0</v>
      </c>
      <c r="K8" s="19">
        <f t="shared" si="5"/>
        <v>0</v>
      </c>
      <c r="L8" s="19">
        <f t="shared" si="5"/>
        <v>0.78185251946968048</v>
      </c>
      <c r="M8" s="19">
        <f t="shared" si="5"/>
        <v>0</v>
      </c>
      <c r="N8" s="19">
        <f t="shared" si="5"/>
        <v>1.4059821703005928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0.76991644385904912</v>
      </c>
      <c r="J10" s="8">
        <v>0</v>
      </c>
      <c r="K10" s="8">
        <v>0</v>
      </c>
      <c r="L10" s="8">
        <v>0.78185251946968048</v>
      </c>
      <c r="M10" s="8">
        <v>0</v>
      </c>
      <c r="N10" s="8">
        <v>1.4059821703005928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82.643340848979051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82.643340848979051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0.11988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0.11988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107.57018592</v>
      </c>
      <c r="D26" s="27">
        <f t="shared" si="9"/>
        <v>133.06043772000001</v>
      </c>
      <c r="E26" s="27">
        <f t="shared" si="9"/>
        <v>141.78620916</v>
      </c>
      <c r="F26" s="27">
        <f t="shared" si="9"/>
        <v>59.808706199999996</v>
      </c>
      <c r="G26" s="27">
        <f t="shared" si="9"/>
        <v>200.26082988000002</v>
      </c>
      <c r="H26" s="27">
        <f t="shared" si="9"/>
        <v>37.261311480000003</v>
      </c>
      <c r="I26" s="27">
        <f t="shared" si="9"/>
        <v>53.585600399999997</v>
      </c>
      <c r="J26" s="27">
        <f t="shared" si="9"/>
        <v>127.02539232000001</v>
      </c>
      <c r="K26" s="27">
        <f t="shared" si="9"/>
        <v>50.670192600000014</v>
      </c>
      <c r="L26" s="27">
        <f t="shared" si="9"/>
        <v>12.448250999999999</v>
      </c>
      <c r="M26" s="27">
        <f t="shared" si="9"/>
        <v>9.2387530800000004</v>
      </c>
      <c r="N26" s="27">
        <f t="shared" si="9"/>
        <v>9.409986</v>
      </c>
      <c r="O26" s="27">
        <f t="shared" si="9"/>
        <v>15.615090359999996</v>
      </c>
      <c r="P26" s="27">
        <f t="shared" si="9"/>
        <v>6.1819232399999997</v>
      </c>
      <c r="Q26" s="27">
        <f t="shared" si="9"/>
        <v>6.1819232399999997</v>
      </c>
      <c r="R26" s="27">
        <f t="shared" si="9"/>
        <v>12.470790239999999</v>
      </c>
      <c r="S26" s="27">
        <f t="shared" si="9"/>
        <v>9.3262233600000002</v>
      </c>
      <c r="T26" s="27">
        <f t="shared" si="9"/>
        <v>6.9366351600000007</v>
      </c>
      <c r="U26" s="27">
        <f t="shared" si="9"/>
        <v>8.434443599999998</v>
      </c>
      <c r="V26" s="27">
        <f t="shared" si="9"/>
        <v>7.4389593599999984</v>
      </c>
      <c r="W26" s="27">
        <f t="shared" si="9"/>
        <v>9.6620893199999998</v>
      </c>
      <c r="X26" s="27">
        <f t="shared" si="9"/>
        <v>16.38931788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107.57018592</v>
      </c>
      <c r="D33" s="19">
        <f t="shared" si="11"/>
        <v>133.06043772000001</v>
      </c>
      <c r="E33" s="19">
        <f t="shared" si="11"/>
        <v>141.78620916</v>
      </c>
      <c r="F33" s="19">
        <f t="shared" si="11"/>
        <v>59.808706199999996</v>
      </c>
      <c r="G33" s="19">
        <f t="shared" si="11"/>
        <v>200.26082988000002</v>
      </c>
      <c r="H33" s="19">
        <f t="shared" si="11"/>
        <v>37.261311480000003</v>
      </c>
      <c r="I33" s="19">
        <f t="shared" si="11"/>
        <v>53.585600399999997</v>
      </c>
      <c r="J33" s="19">
        <f t="shared" si="11"/>
        <v>127.02539232000001</v>
      </c>
      <c r="K33" s="19">
        <f t="shared" si="11"/>
        <v>50.670192600000014</v>
      </c>
      <c r="L33" s="19">
        <f t="shared" si="11"/>
        <v>12.448250999999999</v>
      </c>
      <c r="M33" s="19">
        <f t="shared" si="11"/>
        <v>9.2387530800000004</v>
      </c>
      <c r="N33" s="19">
        <f t="shared" si="11"/>
        <v>9.409986</v>
      </c>
      <c r="O33" s="19">
        <f t="shared" si="11"/>
        <v>15.615090359999996</v>
      </c>
      <c r="P33" s="19">
        <f t="shared" si="11"/>
        <v>6.1819232399999997</v>
      </c>
      <c r="Q33" s="19">
        <f t="shared" si="11"/>
        <v>6.1819232399999997</v>
      </c>
      <c r="R33" s="19">
        <f t="shared" si="11"/>
        <v>12.470790239999999</v>
      </c>
      <c r="S33" s="19">
        <f t="shared" si="11"/>
        <v>9.3262233600000002</v>
      </c>
      <c r="T33" s="19">
        <f t="shared" si="11"/>
        <v>6.9366351600000007</v>
      </c>
      <c r="U33" s="19">
        <f t="shared" si="11"/>
        <v>8.434443599999998</v>
      </c>
      <c r="V33" s="19">
        <f t="shared" si="11"/>
        <v>7.4389593599999984</v>
      </c>
      <c r="W33" s="19">
        <f t="shared" si="11"/>
        <v>9.6620893199999998</v>
      </c>
      <c r="X33" s="19">
        <f t="shared" si="11"/>
        <v>16.38931788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14.923049040000004</v>
      </c>
      <c r="F36" s="8">
        <v>2.9846552400000008</v>
      </c>
      <c r="G36" s="8">
        <v>5.969310479999999</v>
      </c>
      <c r="H36" s="8">
        <v>15.18700896</v>
      </c>
      <c r="I36" s="8">
        <v>3.0375835200000001</v>
      </c>
      <c r="J36" s="8">
        <v>3.0373563599999995</v>
      </c>
      <c r="K36" s="8">
        <v>3.0373563599999995</v>
      </c>
      <c r="L36" s="8">
        <v>6.0756213599999995</v>
      </c>
      <c r="M36" s="8">
        <v>3.0373563599999995</v>
      </c>
      <c r="N36" s="8">
        <v>3.0373563599999995</v>
      </c>
      <c r="O36" s="8">
        <v>3.0373563599999995</v>
      </c>
      <c r="P36" s="8">
        <v>3.0373563599999995</v>
      </c>
      <c r="Q36" s="8">
        <v>3.0373563599999995</v>
      </c>
      <c r="R36" s="8">
        <v>3.0373563599999995</v>
      </c>
      <c r="S36" s="8">
        <v>3.0373563599999995</v>
      </c>
      <c r="T36" s="8">
        <v>1.2180319200000003</v>
      </c>
      <c r="U36" s="8">
        <v>2.0260400400000003</v>
      </c>
      <c r="V36" s="8">
        <v>0.87184008000000013</v>
      </c>
      <c r="W36" s="8">
        <v>0.35845848000000008</v>
      </c>
      <c r="X36" s="8">
        <v>0.41320403999999994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9.2100531599999993</v>
      </c>
      <c r="E37" s="8">
        <v>6.1399522800000002</v>
      </c>
      <c r="F37" s="8">
        <v>6.1399522800000002</v>
      </c>
      <c r="G37" s="8">
        <v>6.1399522800000002</v>
      </c>
      <c r="H37" s="8">
        <v>3.0159637199999989</v>
      </c>
      <c r="I37" s="8">
        <v>9.0481406399999997</v>
      </c>
      <c r="J37" s="8">
        <v>3.0274398000000007</v>
      </c>
      <c r="K37" s="8">
        <v>3.0246955200000007</v>
      </c>
      <c r="L37" s="8">
        <v>0</v>
      </c>
      <c r="M37" s="8">
        <v>3.0152152800000014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0.6152176800000001</v>
      </c>
      <c r="U37" s="8">
        <v>0.51567516000000013</v>
      </c>
      <c r="V37" s="8">
        <v>0.72374147999999983</v>
      </c>
      <c r="W37" s="8">
        <v>0.68781636000000013</v>
      </c>
      <c r="X37" s="8">
        <v>2.9136769200000003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76.471288919999992</v>
      </c>
      <c r="D43" s="8">
        <v>101.96154072</v>
      </c>
      <c r="E43" s="8">
        <v>101.96154072</v>
      </c>
      <c r="F43" s="8">
        <v>35.049329639999996</v>
      </c>
      <c r="G43" s="8">
        <v>28.6767</v>
      </c>
      <c r="H43" s="8">
        <v>15.931440719999999</v>
      </c>
      <c r="I43" s="8">
        <v>35.049329639999996</v>
      </c>
      <c r="J43" s="8">
        <v>114.7068</v>
      </c>
      <c r="K43" s="8">
        <v>44.608140720000016</v>
      </c>
      <c r="L43" s="8">
        <v>6.3726296399999995</v>
      </c>
      <c r="M43" s="8">
        <v>3.1861814399999999</v>
      </c>
      <c r="N43" s="8">
        <v>6.3726296399999995</v>
      </c>
      <c r="O43" s="8">
        <v>12.577733999999998</v>
      </c>
      <c r="P43" s="8">
        <v>3.1445668800000002</v>
      </c>
      <c r="Q43" s="8">
        <v>3.1445668800000002</v>
      </c>
      <c r="R43" s="8">
        <v>9.4334338800000008</v>
      </c>
      <c r="S43" s="8">
        <v>6.2888670000000007</v>
      </c>
      <c r="T43" s="8">
        <v>5.1033855600000004</v>
      </c>
      <c r="U43" s="8">
        <v>5.8927283999999984</v>
      </c>
      <c r="V43" s="8">
        <v>5.843377799999999</v>
      </c>
      <c r="W43" s="8">
        <v>8.6158144799999992</v>
      </c>
      <c r="X43" s="8">
        <v>13.06243692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21.888843840000003</v>
      </c>
      <c r="E44" s="8">
        <v>18.761667120000002</v>
      </c>
      <c r="F44" s="8">
        <v>15.634769040000002</v>
      </c>
      <c r="G44" s="8">
        <v>159.47486712</v>
      </c>
      <c r="H44" s="8">
        <v>3.1268980800000001</v>
      </c>
      <c r="I44" s="8">
        <v>0</v>
      </c>
      <c r="J44" s="8">
        <v>6.253796160000002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6.4505466000000018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326.41784999999999</v>
      </c>
      <c r="D51" s="27">
        <v>370.79856000000001</v>
      </c>
      <c r="E51" s="27">
        <v>519.18867000000012</v>
      </c>
      <c r="F51" s="27">
        <v>490.15691999999996</v>
      </c>
      <c r="G51" s="27">
        <v>399.57785999999993</v>
      </c>
      <c r="H51" s="27">
        <v>230.48685</v>
      </c>
      <c r="I51" s="27">
        <v>384.07742999999994</v>
      </c>
      <c r="J51" s="27">
        <v>389.58084000000014</v>
      </c>
      <c r="K51" s="27">
        <v>281.07783000000006</v>
      </c>
      <c r="L51" s="27">
        <v>257.90291999999994</v>
      </c>
      <c r="M51" s="27">
        <v>222.20649</v>
      </c>
      <c r="N51" s="27">
        <v>224.68050000000002</v>
      </c>
      <c r="O51" s="27">
        <v>204.13107000000002</v>
      </c>
      <c r="P51" s="27">
        <v>216.80406000000002</v>
      </c>
      <c r="Q51" s="27">
        <v>228.36626999999999</v>
      </c>
      <c r="R51" s="27">
        <v>226.90206000000003</v>
      </c>
      <c r="S51" s="27">
        <v>191.81151</v>
      </c>
      <c r="T51" s="27">
        <v>233.31429</v>
      </c>
      <c r="U51" s="27">
        <v>191.8579608</v>
      </c>
      <c r="V51" s="27">
        <v>247.3040592000001</v>
      </c>
      <c r="W51" s="27">
        <v>175.78053108000003</v>
      </c>
      <c r="X51" s="27">
        <v>172.00650456000002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1.1438856000000004</v>
      </c>
      <c r="D52" s="27">
        <f t="shared" si="12"/>
        <v>0.28622880000000006</v>
      </c>
      <c r="E52" s="27">
        <f t="shared" si="12"/>
        <v>0.28622880000000006</v>
      </c>
      <c r="F52" s="27">
        <f t="shared" si="12"/>
        <v>0.28622880000000006</v>
      </c>
      <c r="G52" s="27">
        <f t="shared" si="12"/>
        <v>0</v>
      </c>
      <c r="H52" s="27">
        <f t="shared" si="12"/>
        <v>0.28622880000000006</v>
      </c>
      <c r="I52" s="27">
        <f t="shared" si="12"/>
        <v>0.28622880000000006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0.56111880000000003</v>
      </c>
      <c r="P52" s="27">
        <f t="shared" si="12"/>
        <v>0.14311439999999997</v>
      </c>
      <c r="Q52" s="27">
        <f t="shared" si="12"/>
        <v>0.14311439999999997</v>
      </c>
      <c r="R52" s="27">
        <f t="shared" si="12"/>
        <v>0.14311439999999997</v>
      </c>
      <c r="S52" s="27">
        <f t="shared" si="12"/>
        <v>0.14311439999999997</v>
      </c>
      <c r="T52" s="27">
        <f t="shared" si="12"/>
        <v>0.10707839999999998</v>
      </c>
      <c r="U52" s="27">
        <f t="shared" si="12"/>
        <v>2.0169864000000004</v>
      </c>
      <c r="V52" s="27">
        <f t="shared" si="12"/>
        <v>2.5745148000000007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1.1438856000000004</v>
      </c>
      <c r="D53" s="8">
        <v>0.28622880000000006</v>
      </c>
      <c r="E53" s="8">
        <v>0.28622880000000006</v>
      </c>
      <c r="F53" s="8">
        <v>0.28622880000000006</v>
      </c>
      <c r="G53" s="8">
        <v>0</v>
      </c>
      <c r="H53" s="8">
        <v>0.28622880000000006</v>
      </c>
      <c r="I53" s="8">
        <v>0.28622880000000006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0.28622880000000006</v>
      </c>
      <c r="P53" s="8">
        <v>0.14311439999999997</v>
      </c>
      <c r="Q53" s="8">
        <v>0.14311439999999997</v>
      </c>
      <c r="R53" s="8">
        <v>0.14311439999999997</v>
      </c>
      <c r="S53" s="8">
        <v>0.14311439999999997</v>
      </c>
      <c r="T53" s="8">
        <v>0.10707839999999998</v>
      </c>
      <c r="U53" s="8">
        <v>2.0169864000000004</v>
      </c>
      <c r="V53" s="8">
        <v>2.5745148000000007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0.27488999999999997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22.848134399999999</v>
      </c>
      <c r="D61" s="49">
        <f t="shared" si="13"/>
        <v>43.679865599999999</v>
      </c>
      <c r="E61" s="49">
        <f t="shared" si="13"/>
        <v>4.3678656</v>
      </c>
      <c r="F61" s="49">
        <f t="shared" si="13"/>
        <v>10.079999999999998</v>
      </c>
      <c r="G61" s="49">
        <f t="shared" si="13"/>
        <v>11.871820799999997</v>
      </c>
      <c r="H61" s="49">
        <f t="shared" si="13"/>
        <v>13.439865599999999</v>
      </c>
      <c r="I61" s="49">
        <f t="shared" si="13"/>
        <v>0.89591040000000022</v>
      </c>
      <c r="J61" s="49">
        <f t="shared" si="13"/>
        <v>6.3838655999999974</v>
      </c>
      <c r="K61" s="49">
        <f t="shared" si="13"/>
        <v>11.088000000000001</v>
      </c>
      <c r="L61" s="49">
        <f t="shared" si="13"/>
        <v>8.9599103999999983</v>
      </c>
      <c r="M61" s="49">
        <f t="shared" si="13"/>
        <v>7.3918656</v>
      </c>
      <c r="N61" s="49">
        <f t="shared" si="13"/>
        <v>17.919820800000004</v>
      </c>
      <c r="O61" s="49">
        <f t="shared" si="13"/>
        <v>8.6240448000000018</v>
      </c>
      <c r="P61" s="49">
        <f t="shared" si="13"/>
        <v>26.207999999999995</v>
      </c>
      <c r="Q61" s="49">
        <f t="shared" si="13"/>
        <v>10.192089599999999</v>
      </c>
      <c r="R61" s="49">
        <f t="shared" si="13"/>
        <v>3.6961343999999996</v>
      </c>
      <c r="S61" s="49">
        <f t="shared" si="13"/>
        <v>2.3518656</v>
      </c>
      <c r="T61" s="49">
        <f t="shared" si="13"/>
        <v>3.3901055999999996</v>
      </c>
      <c r="U61" s="49">
        <f t="shared" si="13"/>
        <v>6.1762176000000011</v>
      </c>
      <c r="V61" s="49">
        <f t="shared" si="13"/>
        <v>3.4126848000000001</v>
      </c>
      <c r="W61" s="49">
        <f t="shared" si="13"/>
        <v>4.1973119999999993</v>
      </c>
      <c r="X61" s="49">
        <f t="shared" si="13"/>
        <v>4.5747071999999998</v>
      </c>
    </row>
    <row r="62" spans="1:24" ht="11.25" customHeight="1" x14ac:dyDescent="0.2">
      <c r="A62" s="50" t="s">
        <v>92</v>
      </c>
      <c r="B62" s="51" t="s">
        <v>93</v>
      </c>
      <c r="C62" s="52">
        <v>22.848134399999999</v>
      </c>
      <c r="D62" s="52">
        <v>43.679865599999999</v>
      </c>
      <c r="E62" s="52">
        <v>4.3678656</v>
      </c>
      <c r="F62" s="52">
        <v>10.079999999999998</v>
      </c>
      <c r="G62" s="52">
        <v>11.871820799999997</v>
      </c>
      <c r="H62" s="52">
        <v>13.439865599999999</v>
      </c>
      <c r="I62" s="52">
        <v>0.89591040000000022</v>
      </c>
      <c r="J62" s="52">
        <v>6.3838655999999974</v>
      </c>
      <c r="K62" s="52">
        <v>11.088000000000001</v>
      </c>
      <c r="L62" s="52">
        <v>8.9599103999999983</v>
      </c>
      <c r="M62" s="52">
        <v>7.3918656</v>
      </c>
      <c r="N62" s="52">
        <v>17.919820800000004</v>
      </c>
      <c r="O62" s="52">
        <v>8.6240448000000018</v>
      </c>
      <c r="P62" s="52">
        <v>26.207999999999995</v>
      </c>
      <c r="Q62" s="52">
        <v>10.192089599999999</v>
      </c>
      <c r="R62" s="52">
        <v>3.6961343999999996</v>
      </c>
      <c r="S62" s="52">
        <v>2.3518656</v>
      </c>
      <c r="T62" s="52">
        <v>3.3901055999999996</v>
      </c>
      <c r="U62" s="52">
        <v>6.1762176000000011</v>
      </c>
      <c r="V62" s="52">
        <v>3.4126848000000001</v>
      </c>
      <c r="W62" s="52">
        <v>4.1973119999999993</v>
      </c>
      <c r="X62" s="52">
        <v>4.5747071999999998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131.97978972000001</v>
      </c>
      <c r="D2" s="21">
        <f t="shared" ref="D2:X2" si="0">SUM(D3,D17,D22,D25,D26,D51,D52)</f>
        <v>247.12359552000004</v>
      </c>
      <c r="E2" s="21">
        <f t="shared" si="0"/>
        <v>96.944117399999982</v>
      </c>
      <c r="F2" s="21">
        <f t="shared" si="0"/>
        <v>56.118159360000007</v>
      </c>
      <c r="G2" s="21">
        <f t="shared" si="0"/>
        <v>225.88235640000005</v>
      </c>
      <c r="H2" s="21">
        <f t="shared" si="0"/>
        <v>181.05786252000001</v>
      </c>
      <c r="I2" s="21">
        <f t="shared" si="0"/>
        <v>159.71353307999999</v>
      </c>
      <c r="J2" s="21">
        <f t="shared" si="0"/>
        <v>236.14475832000005</v>
      </c>
      <c r="K2" s="21">
        <f t="shared" si="0"/>
        <v>142.14427236</v>
      </c>
      <c r="L2" s="21">
        <f t="shared" si="0"/>
        <v>76.505884559999998</v>
      </c>
      <c r="M2" s="21">
        <f t="shared" si="0"/>
        <v>135.96967800000002</v>
      </c>
      <c r="N2" s="21">
        <f t="shared" si="0"/>
        <v>142.95177107999999</v>
      </c>
      <c r="O2" s="21">
        <f t="shared" si="0"/>
        <v>136.78886016000001</v>
      </c>
      <c r="P2" s="21">
        <f t="shared" si="0"/>
        <v>116.28419400000001</v>
      </c>
      <c r="Q2" s="21">
        <f t="shared" si="0"/>
        <v>106.53962400000002</v>
      </c>
      <c r="R2" s="21">
        <f t="shared" si="0"/>
        <v>152.91507888000001</v>
      </c>
      <c r="S2" s="21">
        <f t="shared" si="0"/>
        <v>138.21676488000003</v>
      </c>
      <c r="T2" s="21">
        <f t="shared" si="0"/>
        <v>101.85625511999999</v>
      </c>
      <c r="U2" s="21">
        <f t="shared" si="0"/>
        <v>125.80883407738877</v>
      </c>
      <c r="V2" s="21">
        <f t="shared" si="0"/>
        <v>99.124769160000014</v>
      </c>
      <c r="W2" s="21">
        <f t="shared" si="0"/>
        <v>93.4568352</v>
      </c>
      <c r="X2" s="21">
        <f t="shared" si="0"/>
        <v>101.45419380000001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8.327431738875575E-2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8.327431738875575E-2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8.327431738875575E-2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84.620169720000007</v>
      </c>
      <c r="D26" s="27">
        <f t="shared" si="9"/>
        <v>212.48745552000003</v>
      </c>
      <c r="E26" s="27">
        <f t="shared" si="9"/>
        <v>69.427067399999999</v>
      </c>
      <c r="F26" s="27">
        <f t="shared" si="9"/>
        <v>37.739799360000006</v>
      </c>
      <c r="G26" s="27">
        <f t="shared" si="9"/>
        <v>184.27859640000003</v>
      </c>
      <c r="H26" s="27">
        <f t="shared" si="9"/>
        <v>15.753602520000001</v>
      </c>
      <c r="I26" s="27">
        <f t="shared" si="9"/>
        <v>69.639373080000013</v>
      </c>
      <c r="J26" s="27">
        <f t="shared" si="9"/>
        <v>169.44746832000004</v>
      </c>
      <c r="K26" s="27">
        <f t="shared" si="9"/>
        <v>40.861332360000006</v>
      </c>
      <c r="L26" s="27">
        <f t="shared" si="9"/>
        <v>24.804124559999998</v>
      </c>
      <c r="M26" s="27">
        <f t="shared" si="9"/>
        <v>37.766628000000004</v>
      </c>
      <c r="N26" s="27">
        <f t="shared" si="9"/>
        <v>38.235511079999988</v>
      </c>
      <c r="O26" s="27">
        <f t="shared" si="9"/>
        <v>31.315250159999998</v>
      </c>
      <c r="P26" s="27">
        <f t="shared" si="9"/>
        <v>12.577733999999998</v>
      </c>
      <c r="Q26" s="27">
        <f t="shared" si="9"/>
        <v>12.577733999999998</v>
      </c>
      <c r="R26" s="27">
        <f t="shared" si="9"/>
        <v>40.877768880000005</v>
      </c>
      <c r="S26" s="27">
        <f t="shared" si="9"/>
        <v>28.300034879999998</v>
      </c>
      <c r="T26" s="27">
        <f t="shared" si="9"/>
        <v>41.59442052</v>
      </c>
      <c r="U26" s="27">
        <f t="shared" si="9"/>
        <v>43.113215880000013</v>
      </c>
      <c r="V26" s="27">
        <f t="shared" si="9"/>
        <v>46.109461320000001</v>
      </c>
      <c r="W26" s="27">
        <f t="shared" si="9"/>
        <v>40.351251239999989</v>
      </c>
      <c r="X26" s="27">
        <f t="shared" si="9"/>
        <v>46.75090428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84.620169720000007</v>
      </c>
      <c r="D33" s="19">
        <f t="shared" si="11"/>
        <v>212.48745552000003</v>
      </c>
      <c r="E33" s="19">
        <f t="shared" si="11"/>
        <v>69.427067399999999</v>
      </c>
      <c r="F33" s="19">
        <f t="shared" si="11"/>
        <v>37.739799360000006</v>
      </c>
      <c r="G33" s="19">
        <f t="shared" si="11"/>
        <v>184.27859640000003</v>
      </c>
      <c r="H33" s="19">
        <f t="shared" si="11"/>
        <v>15.753602520000001</v>
      </c>
      <c r="I33" s="19">
        <f t="shared" si="11"/>
        <v>69.639373080000013</v>
      </c>
      <c r="J33" s="19">
        <f t="shared" si="11"/>
        <v>169.44746832000004</v>
      </c>
      <c r="K33" s="19">
        <f t="shared" si="11"/>
        <v>40.861332360000006</v>
      </c>
      <c r="L33" s="19">
        <f t="shared" si="11"/>
        <v>24.804124559999998</v>
      </c>
      <c r="M33" s="19">
        <f t="shared" si="11"/>
        <v>37.766628000000004</v>
      </c>
      <c r="N33" s="19">
        <f t="shared" si="11"/>
        <v>38.235511079999988</v>
      </c>
      <c r="O33" s="19">
        <f t="shared" si="11"/>
        <v>31.315250159999998</v>
      </c>
      <c r="P33" s="19">
        <f t="shared" si="11"/>
        <v>12.577733999999998</v>
      </c>
      <c r="Q33" s="19">
        <f t="shared" si="11"/>
        <v>12.577733999999998</v>
      </c>
      <c r="R33" s="19">
        <f t="shared" si="11"/>
        <v>40.877768880000005</v>
      </c>
      <c r="S33" s="19">
        <f t="shared" si="11"/>
        <v>28.300034879999998</v>
      </c>
      <c r="T33" s="19">
        <f t="shared" si="11"/>
        <v>41.59442052</v>
      </c>
      <c r="U33" s="19">
        <f t="shared" si="11"/>
        <v>43.113215880000013</v>
      </c>
      <c r="V33" s="19">
        <f t="shared" si="11"/>
        <v>46.109461320000001</v>
      </c>
      <c r="W33" s="19">
        <f t="shared" si="11"/>
        <v>40.351251239999989</v>
      </c>
      <c r="X33" s="19">
        <f t="shared" si="11"/>
        <v>46.75090428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6.0747127200000017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1.9076896800000001</v>
      </c>
      <c r="U36" s="8">
        <v>2.0412597600000004</v>
      </c>
      <c r="V36" s="8">
        <v>1.1998591200000002</v>
      </c>
      <c r="W36" s="8">
        <v>1.3729550399999999</v>
      </c>
      <c r="X36" s="8">
        <v>1.5158386800000001</v>
      </c>
    </row>
    <row r="37" spans="1:24" ht="11.25" customHeight="1" x14ac:dyDescent="0.2">
      <c r="A37" s="28" t="s">
        <v>60</v>
      </c>
      <c r="B37" s="7" t="s">
        <v>61</v>
      </c>
      <c r="C37" s="8">
        <v>18.419856839999998</v>
      </c>
      <c r="D37" s="8">
        <v>18.419856839999998</v>
      </c>
      <c r="E37" s="8">
        <v>6.1399522800000002</v>
      </c>
      <c r="F37" s="8">
        <v>3.0701008799999987</v>
      </c>
      <c r="G37" s="8">
        <v>9.2100531599999993</v>
      </c>
      <c r="H37" s="8">
        <v>0</v>
      </c>
      <c r="I37" s="8">
        <v>6.0321769199999977</v>
      </c>
      <c r="J37" s="8">
        <v>9.0823193999999994</v>
      </c>
      <c r="K37" s="8">
        <v>6.0493910400000015</v>
      </c>
      <c r="L37" s="8">
        <v>12.058865280000001</v>
      </c>
      <c r="M37" s="8">
        <v>3.0152152800000014</v>
      </c>
      <c r="N37" s="8">
        <v>0</v>
      </c>
      <c r="O37" s="8">
        <v>3.0152152800000014</v>
      </c>
      <c r="P37" s="8">
        <v>0</v>
      </c>
      <c r="Q37" s="8">
        <v>0</v>
      </c>
      <c r="R37" s="8">
        <v>0</v>
      </c>
      <c r="S37" s="8">
        <v>0</v>
      </c>
      <c r="T37" s="8">
        <v>1.7161729199999998</v>
      </c>
      <c r="U37" s="8">
        <v>0.38918879999999995</v>
      </c>
      <c r="V37" s="8">
        <v>2.476089</v>
      </c>
      <c r="W37" s="8">
        <v>1.09197396</v>
      </c>
      <c r="X37" s="8">
        <v>1.4629507199999998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28.6767</v>
      </c>
      <c r="D43" s="8">
        <v>178.43282964000002</v>
      </c>
      <c r="E43" s="8">
        <v>47.794588919999995</v>
      </c>
      <c r="F43" s="8">
        <v>22.304070360000001</v>
      </c>
      <c r="G43" s="8">
        <v>165.68757036000002</v>
      </c>
      <c r="H43" s="8">
        <v>6.3726296399999995</v>
      </c>
      <c r="I43" s="8">
        <v>57.353400000000015</v>
      </c>
      <c r="J43" s="8">
        <v>47.794588919999995</v>
      </c>
      <c r="K43" s="8">
        <v>22.304070360000001</v>
      </c>
      <c r="L43" s="8">
        <v>12.745259279999999</v>
      </c>
      <c r="M43" s="8">
        <v>28.6767</v>
      </c>
      <c r="N43" s="8">
        <v>38.235511079999988</v>
      </c>
      <c r="O43" s="8">
        <v>28.300034879999998</v>
      </c>
      <c r="P43" s="8">
        <v>12.577733999999998</v>
      </c>
      <c r="Q43" s="8">
        <v>12.577733999999998</v>
      </c>
      <c r="R43" s="8">
        <v>40.877768880000005</v>
      </c>
      <c r="S43" s="8">
        <v>28.300034879999998</v>
      </c>
      <c r="T43" s="8">
        <v>37.915665839999996</v>
      </c>
      <c r="U43" s="8">
        <v>40.682767320000011</v>
      </c>
      <c r="V43" s="8">
        <v>42.4335132</v>
      </c>
      <c r="W43" s="8">
        <v>37.886322239999991</v>
      </c>
      <c r="X43" s="8">
        <v>43.772114880000004</v>
      </c>
    </row>
    <row r="44" spans="1:24" ht="11.25" customHeight="1" x14ac:dyDescent="0.2">
      <c r="A44" s="28" t="s">
        <v>74</v>
      </c>
      <c r="B44" s="7" t="s">
        <v>75</v>
      </c>
      <c r="C44" s="8">
        <v>37.523612880000016</v>
      </c>
      <c r="D44" s="8">
        <v>15.634769040000002</v>
      </c>
      <c r="E44" s="8">
        <v>12.507870960000004</v>
      </c>
      <c r="F44" s="8">
        <v>9.3809728800000016</v>
      </c>
      <c r="G44" s="8">
        <v>9.3809728800000016</v>
      </c>
      <c r="H44" s="8">
        <v>9.3809728800000016</v>
      </c>
      <c r="I44" s="8">
        <v>6.253796160000002</v>
      </c>
      <c r="J44" s="8">
        <v>112.57056000000003</v>
      </c>
      <c r="K44" s="8">
        <v>12.507870960000004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5.489208000000001E-2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47.359620000000007</v>
      </c>
      <c r="D51" s="27">
        <v>34.636140000000005</v>
      </c>
      <c r="E51" s="27">
        <v>27.517049999999987</v>
      </c>
      <c r="F51" s="27">
        <v>18.378360000000001</v>
      </c>
      <c r="G51" s="27">
        <v>41.603760000000008</v>
      </c>
      <c r="H51" s="27">
        <v>165.30426</v>
      </c>
      <c r="I51" s="27">
        <v>90.074159999999992</v>
      </c>
      <c r="J51" s="27">
        <v>66.69729000000001</v>
      </c>
      <c r="K51" s="27">
        <v>101.28294</v>
      </c>
      <c r="L51" s="27">
        <v>51.701759999999993</v>
      </c>
      <c r="M51" s="27">
        <v>98.203050000000005</v>
      </c>
      <c r="N51" s="27">
        <v>104.71626000000001</v>
      </c>
      <c r="O51" s="27">
        <v>105.47361000000001</v>
      </c>
      <c r="P51" s="27">
        <v>103.70646000000002</v>
      </c>
      <c r="Q51" s="27">
        <v>93.961890000000025</v>
      </c>
      <c r="R51" s="27">
        <v>112.03731000000001</v>
      </c>
      <c r="S51" s="27">
        <v>109.91673000000002</v>
      </c>
      <c r="T51" s="27">
        <v>60.261834599999993</v>
      </c>
      <c r="U51" s="27">
        <v>82.612343879999997</v>
      </c>
      <c r="V51" s="27">
        <v>53.015307840000013</v>
      </c>
      <c r="W51" s="27">
        <v>53.105583960000018</v>
      </c>
      <c r="X51" s="27">
        <v>54.703289520000006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438.92795519999999</v>
      </c>
      <c r="D61" s="49">
        <f t="shared" si="13"/>
        <v>363.32795519999996</v>
      </c>
      <c r="E61" s="49">
        <f t="shared" si="13"/>
        <v>534.68795520000003</v>
      </c>
      <c r="F61" s="49">
        <f t="shared" si="13"/>
        <v>319.20013440000002</v>
      </c>
      <c r="G61" s="49">
        <f t="shared" si="13"/>
        <v>366.12817919999998</v>
      </c>
      <c r="H61" s="49">
        <f t="shared" si="13"/>
        <v>284.81604479999999</v>
      </c>
      <c r="I61" s="49">
        <f t="shared" si="13"/>
        <v>422.12782079999994</v>
      </c>
      <c r="J61" s="49">
        <f t="shared" si="13"/>
        <v>798.56017920000022</v>
      </c>
      <c r="K61" s="49">
        <f t="shared" si="13"/>
        <v>493.91999999999996</v>
      </c>
      <c r="L61" s="49">
        <f t="shared" si="13"/>
        <v>413.84004479999993</v>
      </c>
      <c r="M61" s="49">
        <f t="shared" si="13"/>
        <v>604.0161791999999</v>
      </c>
      <c r="N61" s="49">
        <f t="shared" si="13"/>
        <v>411.93613439999996</v>
      </c>
      <c r="O61" s="49">
        <f t="shared" si="13"/>
        <v>549.69586559999993</v>
      </c>
      <c r="P61" s="49">
        <f t="shared" si="13"/>
        <v>588.44782079999993</v>
      </c>
      <c r="Q61" s="49">
        <f t="shared" si="13"/>
        <v>674.33999039999992</v>
      </c>
      <c r="R61" s="49">
        <f t="shared" si="13"/>
        <v>647.01190080000015</v>
      </c>
      <c r="S61" s="49">
        <f t="shared" si="13"/>
        <v>880.64412480000021</v>
      </c>
      <c r="T61" s="49">
        <f t="shared" si="13"/>
        <v>773.39998079999998</v>
      </c>
      <c r="U61" s="49">
        <f t="shared" si="13"/>
        <v>782.45923679999999</v>
      </c>
      <c r="V61" s="49">
        <f t="shared" si="13"/>
        <v>766.33688159999986</v>
      </c>
      <c r="W61" s="49">
        <f t="shared" si="13"/>
        <v>622.68111359999978</v>
      </c>
      <c r="X61" s="49">
        <f t="shared" si="13"/>
        <v>618.06258720000017</v>
      </c>
    </row>
    <row r="62" spans="1:24" ht="11.25" customHeight="1" x14ac:dyDescent="0.2">
      <c r="A62" s="50" t="s">
        <v>92</v>
      </c>
      <c r="B62" s="51" t="s">
        <v>93</v>
      </c>
      <c r="C62" s="52">
        <v>438.92795519999999</v>
      </c>
      <c r="D62" s="52">
        <v>363.32795519999996</v>
      </c>
      <c r="E62" s="52">
        <v>534.68795520000003</v>
      </c>
      <c r="F62" s="52">
        <v>319.20013440000002</v>
      </c>
      <c r="G62" s="52">
        <v>366.12817919999998</v>
      </c>
      <c r="H62" s="52">
        <v>284.81604479999999</v>
      </c>
      <c r="I62" s="52">
        <v>422.12782079999994</v>
      </c>
      <c r="J62" s="52">
        <v>798.56017920000022</v>
      </c>
      <c r="K62" s="52">
        <v>493.91999999999996</v>
      </c>
      <c r="L62" s="52">
        <v>413.84004479999993</v>
      </c>
      <c r="M62" s="52">
        <v>604.0161791999999</v>
      </c>
      <c r="N62" s="52">
        <v>411.93613439999996</v>
      </c>
      <c r="O62" s="52">
        <v>549.69586559999993</v>
      </c>
      <c r="P62" s="52">
        <v>588.44782079999993</v>
      </c>
      <c r="Q62" s="52">
        <v>674.23991039999987</v>
      </c>
      <c r="R62" s="52">
        <v>646.9118208000001</v>
      </c>
      <c r="S62" s="52">
        <v>880.54404480000017</v>
      </c>
      <c r="T62" s="52">
        <v>773.33518079999999</v>
      </c>
      <c r="U62" s="52">
        <v>782.3991168</v>
      </c>
      <c r="V62" s="52">
        <v>766.27676159999987</v>
      </c>
      <c r="W62" s="52">
        <v>622.64079359999982</v>
      </c>
      <c r="X62" s="52">
        <v>618.03342720000012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0.10007999999999997</v>
      </c>
      <c r="R65" s="52">
        <v>0.10007999999999997</v>
      </c>
      <c r="S65" s="52">
        <v>0.10007999999999997</v>
      </c>
      <c r="T65" s="52">
        <v>6.480000000000001E-2</v>
      </c>
      <c r="U65" s="52">
        <v>6.0120000000000021E-2</v>
      </c>
      <c r="V65" s="52">
        <v>6.0120000000000021E-2</v>
      </c>
      <c r="W65" s="52">
        <v>4.0319999999999995E-2</v>
      </c>
      <c r="X65" s="52">
        <v>2.9159999999999995E-2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217.07747064</v>
      </c>
      <c r="D2" s="21">
        <f t="shared" ref="D2:X2" si="0">SUM(D3,D17,D22,D25,D26,D51,D52)</f>
        <v>233.46836927999999</v>
      </c>
      <c r="E2" s="21">
        <f t="shared" si="0"/>
        <v>244.05663095999998</v>
      </c>
      <c r="F2" s="21">
        <f t="shared" si="0"/>
        <v>141.88480776</v>
      </c>
      <c r="G2" s="21">
        <f t="shared" si="0"/>
        <v>92.141036999999997</v>
      </c>
      <c r="H2" s="21">
        <f t="shared" si="0"/>
        <v>84.213695159999986</v>
      </c>
      <c r="I2" s="21">
        <f t="shared" si="0"/>
        <v>113.75410195085</v>
      </c>
      <c r="J2" s="21">
        <f t="shared" si="0"/>
        <v>78.790593240000021</v>
      </c>
      <c r="K2" s="21">
        <f t="shared" si="0"/>
        <v>194.79567482227355</v>
      </c>
      <c r="L2" s="21">
        <f t="shared" si="0"/>
        <v>70.239239640000022</v>
      </c>
      <c r="M2" s="21">
        <f t="shared" si="0"/>
        <v>65.230625160000017</v>
      </c>
      <c r="N2" s="21">
        <f t="shared" si="0"/>
        <v>93.847529879999982</v>
      </c>
      <c r="O2" s="21">
        <f t="shared" si="0"/>
        <v>87.665092559999977</v>
      </c>
      <c r="P2" s="21">
        <f t="shared" si="0"/>
        <v>69.367803839999993</v>
      </c>
      <c r="Q2" s="21">
        <f t="shared" si="0"/>
        <v>66.968881919999987</v>
      </c>
      <c r="R2" s="21">
        <f t="shared" si="0"/>
        <v>41.519952000000004</v>
      </c>
      <c r="S2" s="21">
        <f t="shared" si="0"/>
        <v>47.909799000000014</v>
      </c>
      <c r="T2" s="21">
        <f t="shared" si="0"/>
        <v>50.097776759999995</v>
      </c>
      <c r="U2" s="21">
        <f t="shared" si="0"/>
        <v>46.908282793839412</v>
      </c>
      <c r="V2" s="21">
        <f t="shared" si="0"/>
        <v>43.202243107662177</v>
      </c>
      <c r="W2" s="21">
        <f t="shared" si="0"/>
        <v>36.73268948312036</v>
      </c>
      <c r="X2" s="21">
        <f t="shared" si="0"/>
        <v>62.885838052343537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8.4676343508499912</v>
      </c>
      <c r="J3" s="24">
        <f t="shared" si="1"/>
        <v>0</v>
      </c>
      <c r="K3" s="24">
        <f t="shared" si="1"/>
        <v>1.6395648222735832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8.0814738394151143E-3</v>
      </c>
      <c r="V3" s="24">
        <f t="shared" si="1"/>
        <v>1.1503747662174921E-2</v>
      </c>
      <c r="W3" s="24">
        <f t="shared" si="1"/>
        <v>1.2853643120359087E-2</v>
      </c>
      <c r="X3" s="24">
        <f t="shared" ref="X3" si="2">SUM(X4,X8,X11)</f>
        <v>1.5515452343543951E-2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8.4676343508499912</v>
      </c>
      <c r="J8" s="19">
        <f t="shared" si="5"/>
        <v>0</v>
      </c>
      <c r="K8" s="19">
        <f t="shared" si="5"/>
        <v>1.6395648222735832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8.0814738394151143E-3</v>
      </c>
      <c r="V8" s="19">
        <f t="shared" si="5"/>
        <v>1.1503747662174921E-2</v>
      </c>
      <c r="W8" s="19">
        <f t="shared" si="5"/>
        <v>1.2853643120359087E-2</v>
      </c>
      <c r="X8" s="19">
        <f t="shared" si="5"/>
        <v>1.5515452343543951E-2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8.4676343508499912</v>
      </c>
      <c r="J10" s="8">
        <v>0</v>
      </c>
      <c r="K10" s="8">
        <v>1.6395648222735832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8.0814738394151143E-3</v>
      </c>
      <c r="V10" s="8">
        <v>1.1503747662174921E-2</v>
      </c>
      <c r="W10" s="8">
        <v>1.2853643120359087E-2</v>
      </c>
      <c r="X10" s="8">
        <v>1.5515452343543951E-2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187.10411184</v>
      </c>
      <c r="D26" s="27">
        <f t="shared" si="9"/>
        <v>212.41403928</v>
      </c>
      <c r="E26" s="27">
        <f t="shared" si="9"/>
        <v>212.17665095999999</v>
      </c>
      <c r="F26" s="27">
        <f t="shared" si="9"/>
        <v>113.69796336000002</v>
      </c>
      <c r="G26" s="27">
        <f t="shared" si="9"/>
        <v>79.064126999999999</v>
      </c>
      <c r="H26" s="27">
        <f t="shared" si="9"/>
        <v>63.429357959999997</v>
      </c>
      <c r="I26" s="27">
        <f t="shared" si="9"/>
        <v>94.936017600000014</v>
      </c>
      <c r="J26" s="27">
        <f t="shared" si="9"/>
        <v>60.361743240000017</v>
      </c>
      <c r="K26" s="27">
        <f t="shared" si="9"/>
        <v>179.97821999999999</v>
      </c>
      <c r="L26" s="27">
        <f t="shared" si="9"/>
        <v>63.726029640000014</v>
      </c>
      <c r="M26" s="27">
        <f t="shared" si="9"/>
        <v>59.828195160000014</v>
      </c>
      <c r="N26" s="27">
        <f t="shared" si="9"/>
        <v>88.445099879999987</v>
      </c>
      <c r="O26" s="27">
        <f t="shared" si="9"/>
        <v>81.555802559999975</v>
      </c>
      <c r="P26" s="27">
        <f t="shared" si="9"/>
        <v>65.934483839999999</v>
      </c>
      <c r="Q26" s="27">
        <f t="shared" si="9"/>
        <v>59.546851919999988</v>
      </c>
      <c r="R26" s="27">
        <f t="shared" si="9"/>
        <v>37.733202000000006</v>
      </c>
      <c r="S26" s="27">
        <f t="shared" si="9"/>
        <v>44.022069000000016</v>
      </c>
      <c r="T26" s="27">
        <f t="shared" si="9"/>
        <v>48.366777599999992</v>
      </c>
      <c r="U26" s="27">
        <f t="shared" si="9"/>
        <v>43.499396879999992</v>
      </c>
      <c r="V26" s="27">
        <f t="shared" si="9"/>
        <v>40.637964960000005</v>
      </c>
      <c r="W26" s="27">
        <f t="shared" si="9"/>
        <v>34.326609840000003</v>
      </c>
      <c r="X26" s="27">
        <f t="shared" si="9"/>
        <v>58.639260599999993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187.10411184</v>
      </c>
      <c r="D33" s="19">
        <f t="shared" si="11"/>
        <v>212.41403928</v>
      </c>
      <c r="E33" s="19">
        <f t="shared" si="11"/>
        <v>212.17665095999999</v>
      </c>
      <c r="F33" s="19">
        <f t="shared" si="11"/>
        <v>113.69796336000002</v>
      </c>
      <c r="G33" s="19">
        <f t="shared" si="11"/>
        <v>79.064126999999999</v>
      </c>
      <c r="H33" s="19">
        <f t="shared" si="11"/>
        <v>63.429357959999997</v>
      </c>
      <c r="I33" s="19">
        <f t="shared" si="11"/>
        <v>94.936017600000014</v>
      </c>
      <c r="J33" s="19">
        <f t="shared" si="11"/>
        <v>60.361743240000017</v>
      </c>
      <c r="K33" s="19">
        <f t="shared" si="11"/>
        <v>179.97821999999999</v>
      </c>
      <c r="L33" s="19">
        <f t="shared" si="11"/>
        <v>63.726029640000014</v>
      </c>
      <c r="M33" s="19">
        <f t="shared" si="11"/>
        <v>59.828195160000014</v>
      </c>
      <c r="N33" s="19">
        <f t="shared" si="11"/>
        <v>88.445099879999987</v>
      </c>
      <c r="O33" s="19">
        <f t="shared" si="11"/>
        <v>81.555802559999975</v>
      </c>
      <c r="P33" s="19">
        <f t="shared" si="11"/>
        <v>65.934483839999999</v>
      </c>
      <c r="Q33" s="19">
        <f t="shared" si="11"/>
        <v>59.546851919999988</v>
      </c>
      <c r="R33" s="19">
        <f t="shared" si="11"/>
        <v>37.733202000000006</v>
      </c>
      <c r="S33" s="19">
        <f t="shared" si="11"/>
        <v>44.022069000000016</v>
      </c>
      <c r="T33" s="19">
        <f t="shared" si="11"/>
        <v>48.366777599999992</v>
      </c>
      <c r="U33" s="19">
        <f t="shared" si="11"/>
        <v>43.499396879999992</v>
      </c>
      <c r="V33" s="19">
        <f t="shared" si="11"/>
        <v>40.637964960000005</v>
      </c>
      <c r="W33" s="19">
        <f t="shared" si="11"/>
        <v>34.326609840000003</v>
      </c>
      <c r="X33" s="19">
        <f t="shared" si="11"/>
        <v>58.639260599999993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3.0373563599999995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2.9530800000000007E-3</v>
      </c>
      <c r="U36" s="8">
        <v>9.0863999999999997E-3</v>
      </c>
      <c r="V36" s="8">
        <v>2.9530800000000007E-3</v>
      </c>
      <c r="W36" s="8">
        <v>2.7259199999999994E-2</v>
      </c>
      <c r="X36" s="8">
        <v>3.0439439999999991E-2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0.22328460000000003</v>
      </c>
      <c r="U37" s="8">
        <v>0.39517632000000008</v>
      </c>
      <c r="V37" s="8">
        <v>0.22004135999999999</v>
      </c>
      <c r="W37" s="8">
        <v>0.16291043999999999</v>
      </c>
      <c r="X37" s="8">
        <v>0.63642348000000004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143.3835</v>
      </c>
      <c r="D43" s="8">
        <v>156.12875928</v>
      </c>
      <c r="E43" s="8">
        <v>143.3835</v>
      </c>
      <c r="F43" s="8">
        <v>60.539581440000006</v>
      </c>
      <c r="G43" s="8">
        <v>47.794588919999995</v>
      </c>
      <c r="H43" s="8">
        <v>47.794588919999995</v>
      </c>
      <c r="I43" s="8">
        <v>60.539581440000006</v>
      </c>
      <c r="J43" s="8">
        <v>50.980770360000015</v>
      </c>
      <c r="K43" s="8">
        <v>76.471288919999992</v>
      </c>
      <c r="L43" s="8">
        <v>63.726029640000014</v>
      </c>
      <c r="M43" s="8">
        <v>44.608140720000016</v>
      </c>
      <c r="N43" s="8">
        <v>47.794588919999995</v>
      </c>
      <c r="O43" s="8">
        <v>75.466403999999983</v>
      </c>
      <c r="P43" s="8">
        <v>62.888670000000005</v>
      </c>
      <c r="Q43" s="8">
        <v>53.455502879999983</v>
      </c>
      <c r="R43" s="8">
        <v>37.733202000000006</v>
      </c>
      <c r="S43" s="8">
        <v>44.022069000000016</v>
      </c>
      <c r="T43" s="8">
        <v>47.534497919999993</v>
      </c>
      <c r="U43" s="8">
        <v>41.75487575999999</v>
      </c>
      <c r="V43" s="8">
        <v>39.513291480000007</v>
      </c>
      <c r="W43" s="8">
        <v>32.842157400000005</v>
      </c>
      <c r="X43" s="8">
        <v>56.230340399999996</v>
      </c>
    </row>
    <row r="44" spans="1:24" ht="11.25" customHeight="1" x14ac:dyDescent="0.2">
      <c r="A44" s="28" t="s">
        <v>74</v>
      </c>
      <c r="B44" s="7" t="s">
        <v>75</v>
      </c>
      <c r="C44" s="8">
        <v>40.650510959999998</v>
      </c>
      <c r="D44" s="8">
        <v>56.285279999999993</v>
      </c>
      <c r="E44" s="8">
        <v>68.793150959999991</v>
      </c>
      <c r="F44" s="8">
        <v>53.158381920000004</v>
      </c>
      <c r="G44" s="8">
        <v>31.269538080000004</v>
      </c>
      <c r="H44" s="8">
        <v>15.634769040000002</v>
      </c>
      <c r="I44" s="8">
        <v>34.396436160000007</v>
      </c>
      <c r="J44" s="8">
        <v>9.3809728800000016</v>
      </c>
      <c r="K44" s="8">
        <v>3.1268980800000001</v>
      </c>
      <c r="L44" s="8">
        <v>0</v>
      </c>
      <c r="M44" s="8">
        <v>12.182698080000003</v>
      </c>
      <c r="N44" s="8">
        <v>40.650510959999998</v>
      </c>
      <c r="O44" s="8">
        <v>6.0893985599999985</v>
      </c>
      <c r="P44" s="8">
        <v>3.0458138400000001</v>
      </c>
      <c r="Q44" s="8">
        <v>6.0913490400000017</v>
      </c>
      <c r="R44" s="8">
        <v>0</v>
      </c>
      <c r="S44" s="8">
        <v>0</v>
      </c>
      <c r="T44" s="8">
        <v>0.60604199999999997</v>
      </c>
      <c r="U44" s="8">
        <v>1.3402584</v>
      </c>
      <c r="V44" s="8">
        <v>0.90167904000000032</v>
      </c>
      <c r="W44" s="8">
        <v>1.2942828000000002</v>
      </c>
      <c r="X44" s="8">
        <v>1.7420572800000003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100.380033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27.113130000000009</v>
      </c>
      <c r="D51" s="27">
        <v>21.05433</v>
      </c>
      <c r="E51" s="27">
        <v>20.296980000000001</v>
      </c>
      <c r="F51" s="27">
        <v>19.034730000000003</v>
      </c>
      <c r="G51" s="27">
        <v>13.076910000000002</v>
      </c>
      <c r="H51" s="27">
        <v>18.78228</v>
      </c>
      <c r="I51" s="27">
        <v>10.35045</v>
      </c>
      <c r="J51" s="27">
        <v>18.428850000000001</v>
      </c>
      <c r="K51" s="27">
        <v>13.17789</v>
      </c>
      <c r="L51" s="27">
        <v>6.5132100000000008</v>
      </c>
      <c r="M51" s="27">
        <v>5.4024300000000016</v>
      </c>
      <c r="N51" s="27">
        <v>5.4024300000000016</v>
      </c>
      <c r="O51" s="27">
        <v>6.1092900000000014</v>
      </c>
      <c r="P51" s="27">
        <v>3.4333200000000001</v>
      </c>
      <c r="Q51" s="27">
        <v>7.4220300000000003</v>
      </c>
      <c r="R51" s="27">
        <v>3.7867500000000014</v>
      </c>
      <c r="S51" s="27">
        <v>3.8877300000000008</v>
      </c>
      <c r="T51" s="27">
        <v>1.7309991600000001</v>
      </c>
      <c r="U51" s="27">
        <v>3.400804439999999</v>
      </c>
      <c r="V51" s="27">
        <v>2.5527743999999988</v>
      </c>
      <c r="W51" s="27">
        <v>2.3932260000000012</v>
      </c>
      <c r="X51" s="27">
        <v>4.2310619999999997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2.8602288000000007</v>
      </c>
      <c r="D52" s="27">
        <f t="shared" si="12"/>
        <v>0</v>
      </c>
      <c r="E52" s="27">
        <f t="shared" si="12"/>
        <v>11.583</v>
      </c>
      <c r="F52" s="27">
        <f t="shared" si="12"/>
        <v>9.1521143999999985</v>
      </c>
      <c r="G52" s="27">
        <f t="shared" si="12"/>
        <v>0</v>
      </c>
      <c r="H52" s="27">
        <f t="shared" si="12"/>
        <v>2.0020571999999999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2.8602288000000007</v>
      </c>
      <c r="D53" s="8">
        <v>0</v>
      </c>
      <c r="E53" s="8">
        <v>11.583</v>
      </c>
      <c r="F53" s="8">
        <v>9.1521143999999985</v>
      </c>
      <c r="G53" s="8">
        <v>0</v>
      </c>
      <c r="H53" s="8">
        <v>2.0020571999999999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1.2321792</v>
      </c>
      <c r="D61" s="49">
        <f t="shared" si="13"/>
        <v>1.9039104</v>
      </c>
      <c r="E61" s="49">
        <f t="shared" si="13"/>
        <v>0.78382079999999965</v>
      </c>
      <c r="F61" s="49">
        <f t="shared" si="13"/>
        <v>1.6801343999999998</v>
      </c>
      <c r="G61" s="49">
        <f t="shared" si="13"/>
        <v>3.0239999999999996</v>
      </c>
      <c r="H61" s="49">
        <f t="shared" si="13"/>
        <v>1.9039104</v>
      </c>
      <c r="I61" s="49">
        <f t="shared" si="13"/>
        <v>0.89591040000000022</v>
      </c>
      <c r="J61" s="49">
        <f t="shared" si="13"/>
        <v>1.4559552</v>
      </c>
      <c r="K61" s="49">
        <f t="shared" si="13"/>
        <v>1.5680448</v>
      </c>
      <c r="L61" s="49">
        <f t="shared" si="13"/>
        <v>0.78382079999999965</v>
      </c>
      <c r="M61" s="49">
        <f t="shared" si="13"/>
        <v>21.055910400000002</v>
      </c>
      <c r="N61" s="49">
        <f t="shared" si="13"/>
        <v>1.0079999999999998</v>
      </c>
      <c r="O61" s="49">
        <f t="shared" si="13"/>
        <v>3.9199103999999996</v>
      </c>
      <c r="P61" s="49">
        <f t="shared" si="13"/>
        <v>1.9039104</v>
      </c>
      <c r="Q61" s="49">
        <f t="shared" si="13"/>
        <v>2.7998208</v>
      </c>
      <c r="R61" s="49">
        <f t="shared" si="13"/>
        <v>7.7281343999999992</v>
      </c>
      <c r="S61" s="49">
        <f t="shared" si="13"/>
        <v>1.5680448</v>
      </c>
      <c r="T61" s="49">
        <f t="shared" si="13"/>
        <v>10.567065600000001</v>
      </c>
      <c r="U61" s="49">
        <f t="shared" si="13"/>
        <v>9.6054335999999996</v>
      </c>
      <c r="V61" s="49">
        <f t="shared" si="13"/>
        <v>9.6014015999999955</v>
      </c>
      <c r="W61" s="49">
        <f t="shared" si="13"/>
        <v>15.528441599999999</v>
      </c>
      <c r="X61" s="49">
        <f t="shared" si="13"/>
        <v>5.598431999999999</v>
      </c>
    </row>
    <row r="62" spans="1:24" ht="11.25" customHeight="1" x14ac:dyDescent="0.2">
      <c r="A62" s="50" t="s">
        <v>92</v>
      </c>
      <c r="B62" s="51" t="s">
        <v>93</v>
      </c>
      <c r="C62" s="52">
        <v>1.2321792</v>
      </c>
      <c r="D62" s="52">
        <v>1.9039104</v>
      </c>
      <c r="E62" s="52">
        <v>0.78382079999999965</v>
      </c>
      <c r="F62" s="52">
        <v>1.6801343999999998</v>
      </c>
      <c r="G62" s="52">
        <v>3.0239999999999996</v>
      </c>
      <c r="H62" s="52">
        <v>1.9039104</v>
      </c>
      <c r="I62" s="52">
        <v>0.89591040000000022</v>
      </c>
      <c r="J62" s="52">
        <v>1.4559552</v>
      </c>
      <c r="K62" s="52">
        <v>1.5680448</v>
      </c>
      <c r="L62" s="52">
        <v>0.78382079999999965</v>
      </c>
      <c r="M62" s="52">
        <v>21.055910400000002</v>
      </c>
      <c r="N62" s="52">
        <v>1.0079999999999998</v>
      </c>
      <c r="O62" s="52">
        <v>3.9199103999999996</v>
      </c>
      <c r="P62" s="52">
        <v>1.9039104</v>
      </c>
      <c r="Q62" s="52">
        <v>2.7998208</v>
      </c>
      <c r="R62" s="52">
        <v>7.7281343999999992</v>
      </c>
      <c r="S62" s="52">
        <v>1.5680448</v>
      </c>
      <c r="T62" s="52">
        <v>10.567065600000001</v>
      </c>
      <c r="U62" s="52">
        <v>9.6054335999999996</v>
      </c>
      <c r="V62" s="52">
        <v>9.6014015999999955</v>
      </c>
      <c r="W62" s="52">
        <v>15.528441599999999</v>
      </c>
      <c r="X62" s="52">
        <v>5.598431999999999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738.02619540000001</v>
      </c>
      <c r="D2" s="21">
        <f t="shared" ref="D2:X2" si="0">SUM(D3,D17,D22,D25,D26,D51,D52)</f>
        <v>560.03106384000012</v>
      </c>
      <c r="E2" s="21">
        <f t="shared" si="0"/>
        <v>883.22751934383643</v>
      </c>
      <c r="F2" s="21">
        <f t="shared" si="0"/>
        <v>802.65829653215599</v>
      </c>
      <c r="G2" s="21">
        <f t="shared" si="0"/>
        <v>662.63363721215592</v>
      </c>
      <c r="H2" s="21">
        <f t="shared" si="0"/>
        <v>960.35939856000005</v>
      </c>
      <c r="I2" s="21">
        <f t="shared" si="0"/>
        <v>1492.9859581496362</v>
      </c>
      <c r="J2" s="21">
        <f t="shared" si="0"/>
        <v>1360.142219648784</v>
      </c>
      <c r="K2" s="21">
        <f t="shared" si="0"/>
        <v>1347.8408334000001</v>
      </c>
      <c r="L2" s="21">
        <f t="shared" si="0"/>
        <v>912.24514763999991</v>
      </c>
      <c r="M2" s="21">
        <f t="shared" si="0"/>
        <v>930.27133259999982</v>
      </c>
      <c r="N2" s="21">
        <f t="shared" si="0"/>
        <v>1121.8822282799999</v>
      </c>
      <c r="O2" s="21">
        <f t="shared" si="0"/>
        <v>1077.552668238111</v>
      </c>
      <c r="P2" s="21">
        <f t="shared" si="0"/>
        <v>960.55358039895236</v>
      </c>
      <c r="Q2" s="21">
        <f t="shared" si="0"/>
        <v>910.5783459727686</v>
      </c>
      <c r="R2" s="21">
        <f t="shared" si="0"/>
        <v>993.81641503859726</v>
      </c>
      <c r="S2" s="21">
        <f t="shared" si="0"/>
        <v>893.63551861937572</v>
      </c>
      <c r="T2" s="21">
        <f t="shared" si="0"/>
        <v>897.58581409269402</v>
      </c>
      <c r="U2" s="21">
        <f t="shared" si="0"/>
        <v>866.2974987681115</v>
      </c>
      <c r="V2" s="21">
        <f t="shared" si="0"/>
        <v>949.24310371736021</v>
      </c>
      <c r="W2" s="21">
        <f t="shared" si="0"/>
        <v>1028.6991874034902</v>
      </c>
      <c r="X2" s="21">
        <f t="shared" si="0"/>
        <v>1060.9938290739422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0.84224302383641403</v>
      </c>
      <c r="F3" s="24">
        <f t="shared" si="1"/>
        <v>0.77968053215599309</v>
      </c>
      <c r="G3" s="24">
        <f t="shared" si="1"/>
        <v>0.77968053215599309</v>
      </c>
      <c r="H3" s="24">
        <f t="shared" si="1"/>
        <v>0</v>
      </c>
      <c r="I3" s="24">
        <f t="shared" si="1"/>
        <v>3.0789425096364225</v>
      </c>
      <c r="J3" s="24">
        <f t="shared" si="1"/>
        <v>0.78060756878389137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3.4211304781106464</v>
      </c>
      <c r="P3" s="24">
        <f t="shared" si="1"/>
        <v>0.83673863895246969</v>
      </c>
      <c r="Q3" s="24">
        <f t="shared" si="1"/>
        <v>1.6734910927686122</v>
      </c>
      <c r="R3" s="24">
        <f t="shared" si="1"/>
        <v>1.8196050785972882</v>
      </c>
      <c r="S3" s="24">
        <f t="shared" si="1"/>
        <v>2.0280206593757462</v>
      </c>
      <c r="T3" s="24">
        <f t="shared" si="1"/>
        <v>1.0096080126941969</v>
      </c>
      <c r="U3" s="24">
        <f t="shared" si="1"/>
        <v>0.86085264811161011</v>
      </c>
      <c r="V3" s="24">
        <f t="shared" si="1"/>
        <v>1.3281599573601952</v>
      </c>
      <c r="W3" s="24">
        <f t="shared" si="1"/>
        <v>1.7956886834901651</v>
      </c>
      <c r="X3" s="24">
        <f t="shared" ref="X3" si="2">SUM(X4,X8,X11)</f>
        <v>1.1957241939424539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0.84224302383641403</v>
      </c>
      <c r="F8" s="19">
        <f t="shared" si="5"/>
        <v>0.77968053215599309</v>
      </c>
      <c r="G8" s="19">
        <f t="shared" si="5"/>
        <v>0.77968053215599309</v>
      </c>
      <c r="H8" s="19">
        <f t="shared" si="5"/>
        <v>0</v>
      </c>
      <c r="I8" s="19">
        <f t="shared" si="5"/>
        <v>3.0789425096364225</v>
      </c>
      <c r="J8" s="19">
        <f t="shared" si="5"/>
        <v>0.78060756878389137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3.4211304781106464</v>
      </c>
      <c r="P8" s="19">
        <f t="shared" si="5"/>
        <v>0.83673863895246969</v>
      </c>
      <c r="Q8" s="19">
        <f t="shared" si="5"/>
        <v>1.6734910927686122</v>
      </c>
      <c r="R8" s="19">
        <f t="shared" si="5"/>
        <v>1.8196050785972882</v>
      </c>
      <c r="S8" s="19">
        <f t="shared" si="5"/>
        <v>2.0280206593757462</v>
      </c>
      <c r="T8" s="19">
        <f t="shared" si="5"/>
        <v>1.0096080126941969</v>
      </c>
      <c r="U8" s="19">
        <f t="shared" si="5"/>
        <v>0.86085264811161011</v>
      </c>
      <c r="V8" s="19">
        <f t="shared" si="5"/>
        <v>1.3281599573601952</v>
      </c>
      <c r="W8" s="19">
        <f t="shared" si="5"/>
        <v>1.7956886834901651</v>
      </c>
      <c r="X8" s="19">
        <f t="shared" si="5"/>
        <v>1.1957241939424539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0.84224302383641403</v>
      </c>
      <c r="F10" s="8">
        <v>0.77968053215599309</v>
      </c>
      <c r="G10" s="8">
        <v>0.77968053215599309</v>
      </c>
      <c r="H10" s="8">
        <v>0</v>
      </c>
      <c r="I10" s="8">
        <v>3.0789425096364225</v>
      </c>
      <c r="J10" s="8">
        <v>0.78060756878389137</v>
      </c>
      <c r="K10" s="8">
        <v>0</v>
      </c>
      <c r="L10" s="8">
        <v>0</v>
      </c>
      <c r="M10" s="8">
        <v>0</v>
      </c>
      <c r="N10" s="8">
        <v>0</v>
      </c>
      <c r="O10" s="8">
        <v>3.4211304781106464</v>
      </c>
      <c r="P10" s="8">
        <v>0.83673863895246969</v>
      </c>
      <c r="Q10" s="8">
        <v>1.6734910927686122</v>
      </c>
      <c r="R10" s="8">
        <v>1.8196050785972882</v>
      </c>
      <c r="S10" s="8">
        <v>2.0280206593757462</v>
      </c>
      <c r="T10" s="8">
        <v>1.0096080126941969</v>
      </c>
      <c r="U10" s="8">
        <v>0.86085264811161011</v>
      </c>
      <c r="V10" s="8">
        <v>1.3281599573601952</v>
      </c>
      <c r="W10" s="8">
        <v>1.7956886834901651</v>
      </c>
      <c r="X10" s="8">
        <v>1.1957241939424539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0.27971999999999997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7.9919999999999991E-2</v>
      </c>
      <c r="K17" s="27">
        <f t="shared" si="7"/>
        <v>3.9959999999999996E-2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0.27971999999999997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7.9919999999999991E-2</v>
      </c>
      <c r="K19" s="8">
        <v>3.9959999999999996E-2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520.69232699999998</v>
      </c>
      <c r="D26" s="27">
        <f t="shared" si="9"/>
        <v>352.94430384000015</v>
      </c>
      <c r="E26" s="27">
        <f t="shared" si="9"/>
        <v>739.83561192000002</v>
      </c>
      <c r="F26" s="27">
        <f t="shared" si="9"/>
        <v>674.13087719999987</v>
      </c>
      <c r="G26" s="27">
        <f t="shared" si="9"/>
        <v>551.78575667999985</v>
      </c>
      <c r="H26" s="27">
        <f t="shared" si="9"/>
        <v>750.97736856000006</v>
      </c>
      <c r="I26" s="27">
        <f t="shared" si="9"/>
        <v>1188.5322056399998</v>
      </c>
      <c r="J26" s="27">
        <f t="shared" si="9"/>
        <v>1136.8227520800001</v>
      </c>
      <c r="K26" s="27">
        <f t="shared" si="9"/>
        <v>902.42858340000021</v>
      </c>
      <c r="L26" s="27">
        <f t="shared" si="9"/>
        <v>649.54567763999989</v>
      </c>
      <c r="M26" s="27">
        <f t="shared" si="9"/>
        <v>696.90655259999983</v>
      </c>
      <c r="N26" s="27">
        <f t="shared" si="9"/>
        <v>841.91517827999996</v>
      </c>
      <c r="O26" s="27">
        <f t="shared" si="9"/>
        <v>836.57608776000018</v>
      </c>
      <c r="P26" s="27">
        <f t="shared" si="9"/>
        <v>727.10941175999983</v>
      </c>
      <c r="Q26" s="27">
        <f t="shared" si="9"/>
        <v>705.58162487999994</v>
      </c>
      <c r="R26" s="27">
        <f t="shared" si="9"/>
        <v>815.79594996000003</v>
      </c>
      <c r="S26" s="27">
        <f t="shared" si="9"/>
        <v>744.21310355999992</v>
      </c>
      <c r="T26" s="27">
        <f t="shared" si="9"/>
        <v>744.67591379999976</v>
      </c>
      <c r="U26" s="27">
        <f t="shared" si="9"/>
        <v>740.98072727999988</v>
      </c>
      <c r="V26" s="27">
        <f t="shared" si="9"/>
        <v>758.92743252000002</v>
      </c>
      <c r="W26" s="27">
        <f t="shared" si="9"/>
        <v>837.85101443999986</v>
      </c>
      <c r="X26" s="27">
        <f t="shared" si="9"/>
        <v>877.4620023599997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520.69232699999998</v>
      </c>
      <c r="D33" s="19">
        <f t="shared" si="11"/>
        <v>352.94430384000015</v>
      </c>
      <c r="E33" s="19">
        <f t="shared" si="11"/>
        <v>739.83561192000002</v>
      </c>
      <c r="F33" s="19">
        <f t="shared" si="11"/>
        <v>674.13087719999987</v>
      </c>
      <c r="G33" s="19">
        <f t="shared" si="11"/>
        <v>551.78575667999985</v>
      </c>
      <c r="H33" s="19">
        <f t="shared" si="11"/>
        <v>750.97736856000006</v>
      </c>
      <c r="I33" s="19">
        <f t="shared" si="11"/>
        <v>1188.5322056399998</v>
      </c>
      <c r="J33" s="19">
        <f t="shared" si="11"/>
        <v>1136.8227520800001</v>
      </c>
      <c r="K33" s="19">
        <f t="shared" si="11"/>
        <v>902.42858340000021</v>
      </c>
      <c r="L33" s="19">
        <f t="shared" si="11"/>
        <v>649.54567763999989</v>
      </c>
      <c r="M33" s="19">
        <f t="shared" si="11"/>
        <v>696.90655259999983</v>
      </c>
      <c r="N33" s="19">
        <f t="shared" si="11"/>
        <v>841.91517827999996</v>
      </c>
      <c r="O33" s="19">
        <f t="shared" si="11"/>
        <v>836.57608776000018</v>
      </c>
      <c r="P33" s="19">
        <f t="shared" si="11"/>
        <v>727.10941175999983</v>
      </c>
      <c r="Q33" s="19">
        <f t="shared" si="11"/>
        <v>705.58162487999994</v>
      </c>
      <c r="R33" s="19">
        <f t="shared" si="11"/>
        <v>815.79594996000003</v>
      </c>
      <c r="S33" s="19">
        <f t="shared" si="11"/>
        <v>744.21310355999992</v>
      </c>
      <c r="T33" s="19">
        <f t="shared" si="11"/>
        <v>744.67591379999976</v>
      </c>
      <c r="U33" s="19">
        <f t="shared" si="11"/>
        <v>740.98072727999988</v>
      </c>
      <c r="V33" s="19">
        <f t="shared" si="11"/>
        <v>758.92743252000002</v>
      </c>
      <c r="W33" s="19">
        <f t="shared" si="11"/>
        <v>837.85101443999986</v>
      </c>
      <c r="X33" s="19">
        <f t="shared" si="11"/>
        <v>877.4620023599997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2.8512000000000008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2.9846552400000008</v>
      </c>
      <c r="H36" s="8">
        <v>18.224365320000004</v>
      </c>
      <c r="I36" s="8">
        <v>349.32801096000009</v>
      </c>
      <c r="J36" s="8">
        <v>45.560799719999999</v>
      </c>
      <c r="K36" s="8">
        <v>85.046659560000009</v>
      </c>
      <c r="L36" s="8">
        <v>164.0424582</v>
      </c>
      <c r="M36" s="8">
        <v>185.28032808000003</v>
      </c>
      <c r="N36" s="8">
        <v>145.79424107999998</v>
      </c>
      <c r="O36" s="8">
        <v>124.53274656000002</v>
      </c>
      <c r="P36" s="8">
        <v>97.196312160000019</v>
      </c>
      <c r="Q36" s="8">
        <v>100.23366852000001</v>
      </c>
      <c r="R36" s="8">
        <v>103.27102488000001</v>
      </c>
      <c r="S36" s="8">
        <v>94.158728639999978</v>
      </c>
      <c r="T36" s="8">
        <v>92.496826079999991</v>
      </c>
      <c r="U36" s="8">
        <v>92.396648520000014</v>
      </c>
      <c r="V36" s="8">
        <v>91.740610439999998</v>
      </c>
      <c r="W36" s="8">
        <v>91.706536439999994</v>
      </c>
      <c r="X36" s="8">
        <v>94.74434712</v>
      </c>
    </row>
    <row r="37" spans="1:24" ht="11.25" customHeight="1" x14ac:dyDescent="0.2">
      <c r="A37" s="28" t="s">
        <v>60</v>
      </c>
      <c r="B37" s="7" t="s">
        <v>61</v>
      </c>
      <c r="C37" s="8">
        <v>49.119867720000009</v>
      </c>
      <c r="D37" s="8">
        <v>18.419856839999998</v>
      </c>
      <c r="E37" s="8">
        <v>150.42945455999998</v>
      </c>
      <c r="F37" s="8">
        <v>30.700010880000001</v>
      </c>
      <c r="G37" s="8">
        <v>55.259820000000012</v>
      </c>
      <c r="H37" s="8">
        <v>114.61086252</v>
      </c>
      <c r="I37" s="8">
        <v>39.209025239999995</v>
      </c>
      <c r="J37" s="8">
        <v>96.878073599999993</v>
      </c>
      <c r="K37" s="8">
        <v>54.445267800000011</v>
      </c>
      <c r="L37" s="8">
        <v>36.176346360000004</v>
      </c>
      <c r="M37" s="8">
        <v>24.121971719999998</v>
      </c>
      <c r="N37" s="8">
        <v>24.121971719999998</v>
      </c>
      <c r="O37" s="8">
        <v>15.076325879999999</v>
      </c>
      <c r="P37" s="8">
        <v>24.121971719999998</v>
      </c>
      <c r="Q37" s="8">
        <v>24.121971719999998</v>
      </c>
      <c r="R37" s="8">
        <v>27.137187000000001</v>
      </c>
      <c r="S37" s="8">
        <v>15.076325879999999</v>
      </c>
      <c r="T37" s="8">
        <v>17.913661919999999</v>
      </c>
      <c r="U37" s="8">
        <v>18.3143268</v>
      </c>
      <c r="V37" s="8">
        <v>19.476404639999998</v>
      </c>
      <c r="W37" s="8">
        <v>23.403219839999998</v>
      </c>
      <c r="X37" s="8">
        <v>25.270577639999999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3.1493062799999985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0</v>
      </c>
      <c r="V41" s="8">
        <v>0</v>
      </c>
      <c r="W41" s="8">
        <v>0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471.57245927999992</v>
      </c>
      <c r="D43" s="8">
        <v>331.37514072000016</v>
      </c>
      <c r="E43" s="8">
        <v>586.27925928000002</v>
      </c>
      <c r="F43" s="8">
        <v>640.4462110799999</v>
      </c>
      <c r="G43" s="8">
        <v>490.69008143999986</v>
      </c>
      <c r="H43" s="8">
        <v>618.14214072000004</v>
      </c>
      <c r="I43" s="8">
        <v>780.64352963999988</v>
      </c>
      <c r="J43" s="8">
        <v>965.44898891999992</v>
      </c>
      <c r="K43" s="8">
        <v>627.70121856000014</v>
      </c>
      <c r="L43" s="8">
        <v>446.08194071999992</v>
      </c>
      <c r="M43" s="8">
        <v>477.94508891999976</v>
      </c>
      <c r="N43" s="8">
        <v>643.63265927999998</v>
      </c>
      <c r="O43" s="8">
        <v>663.47560188000011</v>
      </c>
      <c r="P43" s="8">
        <v>572.28689699999973</v>
      </c>
      <c r="Q43" s="8">
        <v>565.99802999999997</v>
      </c>
      <c r="R43" s="8">
        <v>682.34220287999995</v>
      </c>
      <c r="S43" s="8">
        <v>628.88670000000002</v>
      </c>
      <c r="T43" s="8">
        <v>630.12873455999988</v>
      </c>
      <c r="U43" s="8">
        <v>628.09735715999989</v>
      </c>
      <c r="V43" s="8">
        <v>646.25624388000006</v>
      </c>
      <c r="W43" s="8">
        <v>718.52366195999991</v>
      </c>
      <c r="X43" s="8">
        <v>753.21873431999984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3.1268980800000001</v>
      </c>
      <c r="F44" s="8">
        <v>0</v>
      </c>
      <c r="G44" s="8">
        <v>0</v>
      </c>
      <c r="H44" s="8">
        <v>0</v>
      </c>
      <c r="I44" s="8">
        <v>0</v>
      </c>
      <c r="J44" s="8">
        <v>3.1268980800000001</v>
      </c>
      <c r="K44" s="8">
        <v>6.253796160000002</v>
      </c>
      <c r="L44" s="8">
        <v>0</v>
      </c>
      <c r="M44" s="8">
        <v>3.0458138400000001</v>
      </c>
      <c r="N44" s="8">
        <v>21.888843840000003</v>
      </c>
      <c r="O44" s="8">
        <v>33.491413440000002</v>
      </c>
      <c r="P44" s="8">
        <v>33.504230880000001</v>
      </c>
      <c r="Q44" s="8">
        <v>15.227954640000002</v>
      </c>
      <c r="R44" s="8">
        <v>3.0455352000000002</v>
      </c>
      <c r="S44" s="8">
        <v>6.0913490400000017</v>
      </c>
      <c r="T44" s="8">
        <v>3.7791943200000011</v>
      </c>
      <c r="U44" s="8">
        <v>2.0499544800000002</v>
      </c>
      <c r="V44" s="8">
        <v>1.3188031200000001</v>
      </c>
      <c r="W44" s="8">
        <v>4.0500323999999992</v>
      </c>
      <c r="X44" s="8">
        <v>4.0996303200000002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0.35439083999999987</v>
      </c>
      <c r="U45" s="8">
        <v>0.12244032000000001</v>
      </c>
      <c r="V45" s="8">
        <v>0.13537044000000001</v>
      </c>
      <c r="W45" s="8">
        <v>0.16756380000000001</v>
      </c>
      <c r="X45" s="8">
        <v>0.12560688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19.351639799999997</v>
      </c>
      <c r="J50" s="8">
        <v>25.80799176</v>
      </c>
      <c r="K50" s="8">
        <v>128.98164131999997</v>
      </c>
      <c r="L50" s="8">
        <v>3.2449323599999995</v>
      </c>
      <c r="M50" s="8">
        <v>6.5133500400000015</v>
      </c>
      <c r="N50" s="8">
        <v>6.4774623599999988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216.90504000000001</v>
      </c>
      <c r="D51" s="27">
        <v>206.80704000000003</v>
      </c>
      <c r="E51" s="27">
        <v>141.11955</v>
      </c>
      <c r="F51" s="27">
        <v>126.17451000000001</v>
      </c>
      <c r="G51" s="27">
        <v>110.0682</v>
      </c>
      <c r="H51" s="27">
        <v>209.38202999999999</v>
      </c>
      <c r="I51" s="27">
        <v>301.37481000000008</v>
      </c>
      <c r="J51" s="27">
        <v>222.45894000000004</v>
      </c>
      <c r="K51" s="27">
        <v>445.37228999999991</v>
      </c>
      <c r="L51" s="27">
        <v>262.69946999999996</v>
      </c>
      <c r="M51" s="27">
        <v>233.36478000000002</v>
      </c>
      <c r="N51" s="27">
        <v>279.96704999999992</v>
      </c>
      <c r="O51" s="27">
        <v>237.55545000000012</v>
      </c>
      <c r="P51" s="27">
        <v>232.60743000000002</v>
      </c>
      <c r="Q51" s="27">
        <v>203.32323000000002</v>
      </c>
      <c r="R51" s="27">
        <v>176.10912000000002</v>
      </c>
      <c r="S51" s="27">
        <v>146.97638999999998</v>
      </c>
      <c r="T51" s="27">
        <v>151.55340948</v>
      </c>
      <c r="U51" s="27">
        <v>124.30213884000003</v>
      </c>
      <c r="V51" s="27">
        <v>188.80210404000002</v>
      </c>
      <c r="W51" s="27">
        <v>189.01900908000002</v>
      </c>
      <c r="X51" s="27">
        <v>181.98555012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0.42882839999999994</v>
      </c>
      <c r="D52" s="27">
        <f t="shared" si="12"/>
        <v>0</v>
      </c>
      <c r="E52" s="27">
        <f t="shared" si="12"/>
        <v>1.4301143999999999</v>
      </c>
      <c r="F52" s="27">
        <f t="shared" si="12"/>
        <v>1.5732288000000001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9.1739999999999988E-2</v>
      </c>
      <c r="S52" s="27">
        <f t="shared" si="12"/>
        <v>0.41800439999999994</v>
      </c>
      <c r="T52" s="27">
        <f t="shared" si="12"/>
        <v>0.34688279999999999</v>
      </c>
      <c r="U52" s="27">
        <f t="shared" si="12"/>
        <v>0.15378</v>
      </c>
      <c r="V52" s="27">
        <f t="shared" si="12"/>
        <v>0.18540719999999997</v>
      </c>
      <c r="W52" s="27">
        <f t="shared" si="12"/>
        <v>3.3475200000000004E-2</v>
      </c>
      <c r="X52" s="27">
        <f t="shared" si="12"/>
        <v>0.35055239999999999</v>
      </c>
    </row>
    <row r="53" spans="1:24" ht="11.25" customHeight="1" x14ac:dyDescent="0.2">
      <c r="A53" s="29" t="s">
        <v>116</v>
      </c>
      <c r="B53" s="7" t="s">
        <v>117</v>
      </c>
      <c r="C53" s="8">
        <v>0.42882839999999994</v>
      </c>
      <c r="D53" s="8">
        <v>0</v>
      </c>
      <c r="E53" s="8">
        <v>1.4301143999999999</v>
      </c>
      <c r="F53" s="8">
        <v>1.5732288000000001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0.14311439999999997</v>
      </c>
      <c r="T53" s="8">
        <v>0.12149279999999997</v>
      </c>
      <c r="U53" s="8">
        <v>0.10296000000000002</v>
      </c>
      <c r="V53" s="8">
        <v>0.14877719999999997</v>
      </c>
      <c r="W53" s="8">
        <v>2.5225200000000003E-2</v>
      </c>
      <c r="X53" s="8">
        <v>0.25122240000000001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9.1739999999999988E-2</v>
      </c>
      <c r="S54" s="45">
        <v>0.27488999999999997</v>
      </c>
      <c r="T54" s="45">
        <v>0.22539000000000001</v>
      </c>
      <c r="U54" s="45">
        <v>5.0819999999999983E-2</v>
      </c>
      <c r="V54" s="45">
        <v>3.6630000000000003E-2</v>
      </c>
      <c r="W54" s="45">
        <v>8.2499999999999987E-3</v>
      </c>
      <c r="X54" s="45">
        <v>9.9330000000000002E-2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11.983910399999999</v>
      </c>
      <c r="D61" s="49">
        <f t="shared" si="13"/>
        <v>7.8398207999999991</v>
      </c>
      <c r="E61" s="49">
        <f t="shared" si="13"/>
        <v>12.095999999999998</v>
      </c>
      <c r="F61" s="49">
        <f t="shared" si="13"/>
        <v>15.567955199999998</v>
      </c>
      <c r="G61" s="49">
        <f t="shared" si="13"/>
        <v>16.352179200000002</v>
      </c>
      <c r="H61" s="49">
        <f t="shared" si="13"/>
        <v>16.688044799999997</v>
      </c>
      <c r="I61" s="49">
        <f t="shared" si="13"/>
        <v>24.864134399999998</v>
      </c>
      <c r="J61" s="49">
        <f t="shared" si="13"/>
        <v>13.216089599999998</v>
      </c>
      <c r="K61" s="49">
        <f t="shared" si="13"/>
        <v>12.543955199999997</v>
      </c>
      <c r="L61" s="49">
        <f t="shared" si="13"/>
        <v>13.887820799999998</v>
      </c>
      <c r="M61" s="49">
        <f t="shared" si="13"/>
        <v>11.760134400000002</v>
      </c>
      <c r="N61" s="49">
        <f t="shared" si="13"/>
        <v>40.655865599999998</v>
      </c>
      <c r="O61" s="49">
        <f t="shared" si="13"/>
        <v>10.192089599999999</v>
      </c>
      <c r="P61" s="49">
        <f t="shared" si="13"/>
        <v>12.6560448</v>
      </c>
      <c r="Q61" s="49">
        <f t="shared" si="13"/>
        <v>12.6560448</v>
      </c>
      <c r="R61" s="49">
        <f t="shared" si="13"/>
        <v>14.436259199999997</v>
      </c>
      <c r="S61" s="49">
        <f t="shared" si="13"/>
        <v>14.212080000000002</v>
      </c>
      <c r="T61" s="49">
        <f t="shared" si="13"/>
        <v>18.355276800000002</v>
      </c>
      <c r="U61" s="49">
        <f t="shared" si="13"/>
        <v>7.3586880000000017</v>
      </c>
      <c r="V61" s="49">
        <f t="shared" si="13"/>
        <v>20.357035199999999</v>
      </c>
      <c r="W61" s="49">
        <f t="shared" si="13"/>
        <v>15.424027199999999</v>
      </c>
      <c r="X61" s="49">
        <f t="shared" si="13"/>
        <v>13.113691200000002</v>
      </c>
    </row>
    <row r="62" spans="1:24" ht="11.25" customHeight="1" x14ac:dyDescent="0.2">
      <c r="A62" s="50" t="s">
        <v>92</v>
      </c>
      <c r="B62" s="51" t="s">
        <v>93</v>
      </c>
      <c r="C62" s="52">
        <v>11.983910399999999</v>
      </c>
      <c r="D62" s="52">
        <v>7.8398207999999991</v>
      </c>
      <c r="E62" s="52">
        <v>12.095999999999998</v>
      </c>
      <c r="F62" s="52">
        <v>15.567955199999998</v>
      </c>
      <c r="G62" s="52">
        <v>16.352179200000002</v>
      </c>
      <c r="H62" s="52">
        <v>16.688044799999997</v>
      </c>
      <c r="I62" s="52">
        <v>24.864134399999998</v>
      </c>
      <c r="J62" s="52">
        <v>13.216089599999998</v>
      </c>
      <c r="K62" s="52">
        <v>12.543955199999997</v>
      </c>
      <c r="L62" s="52">
        <v>13.887820799999998</v>
      </c>
      <c r="M62" s="52">
        <v>11.760134400000002</v>
      </c>
      <c r="N62" s="52">
        <v>40.655865599999998</v>
      </c>
      <c r="O62" s="52">
        <v>10.192089599999999</v>
      </c>
      <c r="P62" s="52">
        <v>12.6560448</v>
      </c>
      <c r="Q62" s="52">
        <v>12.6560448</v>
      </c>
      <c r="R62" s="52">
        <v>14.336179199999997</v>
      </c>
      <c r="S62" s="52">
        <v>14.112000000000002</v>
      </c>
      <c r="T62" s="52">
        <v>18.304876800000002</v>
      </c>
      <c r="U62" s="52">
        <v>7.3442880000000015</v>
      </c>
      <c r="V62" s="52">
        <v>20.345875199999998</v>
      </c>
      <c r="W62" s="52">
        <v>15.400627199999999</v>
      </c>
      <c r="X62" s="52">
        <v>13.090291200000001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0.10007999999999997</v>
      </c>
      <c r="S65" s="52">
        <v>0.10007999999999997</v>
      </c>
      <c r="T65" s="52">
        <v>5.0399999999999973E-2</v>
      </c>
      <c r="U65" s="52">
        <v>1.4399999999999998E-2</v>
      </c>
      <c r="V65" s="52">
        <v>1.1160000000000002E-2</v>
      </c>
      <c r="W65" s="52">
        <v>2.3400000000000001E-2</v>
      </c>
      <c r="X65" s="52">
        <v>2.3400000000000001E-2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481.01069646772243</v>
      </c>
      <c r="D2" s="21">
        <f t="shared" ref="D2:X2" si="0">SUM(D3,D17,D22,D25,D26,D51,D52)</f>
        <v>134.84772618801247</v>
      </c>
      <c r="E2" s="21">
        <f t="shared" si="0"/>
        <v>227.63586312000001</v>
      </c>
      <c r="F2" s="21">
        <f t="shared" si="0"/>
        <v>381.36020076</v>
      </c>
      <c r="G2" s="21">
        <f t="shared" si="0"/>
        <v>570.09850596000013</v>
      </c>
      <c r="H2" s="21">
        <f t="shared" si="0"/>
        <v>361.88604683999995</v>
      </c>
      <c r="I2" s="21">
        <f t="shared" si="0"/>
        <v>128.09313000000003</v>
      </c>
      <c r="J2" s="21">
        <f t="shared" si="0"/>
        <v>135.97440660000001</v>
      </c>
      <c r="K2" s="21">
        <f t="shared" si="0"/>
        <v>609.46332480000001</v>
      </c>
      <c r="L2" s="21">
        <f t="shared" si="0"/>
        <v>202.84604099999999</v>
      </c>
      <c r="M2" s="21">
        <f t="shared" si="0"/>
        <v>162.52777980000002</v>
      </c>
      <c r="N2" s="21">
        <f t="shared" si="0"/>
        <v>70.385707080000003</v>
      </c>
      <c r="O2" s="21">
        <f t="shared" si="0"/>
        <v>69.710903639999998</v>
      </c>
      <c r="P2" s="21">
        <f t="shared" si="0"/>
        <v>69.438918599999994</v>
      </c>
      <c r="Q2" s="21">
        <f t="shared" si="0"/>
        <v>82.610807400000013</v>
      </c>
      <c r="R2" s="21">
        <f t="shared" si="0"/>
        <v>72.475590240000002</v>
      </c>
      <c r="S2" s="21">
        <f t="shared" si="0"/>
        <v>102.75708888</v>
      </c>
      <c r="T2" s="21">
        <f t="shared" si="0"/>
        <v>55.57938948000001</v>
      </c>
      <c r="U2" s="21">
        <f t="shared" si="0"/>
        <v>44.531444755978413</v>
      </c>
      <c r="V2" s="21">
        <f t="shared" si="0"/>
        <v>55.692923399999998</v>
      </c>
      <c r="W2" s="21">
        <f t="shared" si="0"/>
        <v>45.071724240000009</v>
      </c>
      <c r="X2" s="21">
        <f t="shared" si="0"/>
        <v>45.647816399999996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0.71639477467579904</v>
      </c>
      <c r="D3" s="24">
        <f t="shared" si="1"/>
        <v>3.7894799480124184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9.8383159784184021E-3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2.3653695882581043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2.3653695882581043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0.71639477467579904</v>
      </c>
      <c r="D8" s="19">
        <f t="shared" si="5"/>
        <v>1.4241103597543141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9.8383159784184021E-3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0.71639477467579904</v>
      </c>
      <c r="D10" s="8">
        <v>1.4241103597543141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9.8383159784184021E-3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0.63935999999999993</v>
      </c>
      <c r="D17" s="27">
        <f t="shared" si="7"/>
        <v>0</v>
      </c>
      <c r="E17" s="27">
        <f t="shared" si="7"/>
        <v>2.1996719999999992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0.63935999999999993</v>
      </c>
      <c r="D19" s="8">
        <v>0</v>
      </c>
      <c r="E19" s="8">
        <v>0.63935999999999993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1.5603119999999993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50.332866480000007</v>
      </c>
      <c r="D26" s="27">
        <f t="shared" si="9"/>
        <v>25.079736240000003</v>
      </c>
      <c r="E26" s="27">
        <f t="shared" si="9"/>
        <v>28.323231120000003</v>
      </c>
      <c r="F26" s="27">
        <f t="shared" si="9"/>
        <v>34.695860760000002</v>
      </c>
      <c r="G26" s="27">
        <f t="shared" si="9"/>
        <v>28.441785959999997</v>
      </c>
      <c r="H26" s="27">
        <f t="shared" si="9"/>
        <v>269.84277683999994</v>
      </c>
      <c r="I26" s="27">
        <f t="shared" si="9"/>
        <v>0</v>
      </c>
      <c r="J26" s="27">
        <f t="shared" si="9"/>
        <v>78.466296599999993</v>
      </c>
      <c r="K26" s="27">
        <f t="shared" si="9"/>
        <v>50.740984799999985</v>
      </c>
      <c r="L26" s="27">
        <f t="shared" si="9"/>
        <v>12.448250999999999</v>
      </c>
      <c r="M26" s="27">
        <f t="shared" si="9"/>
        <v>25.043509800000002</v>
      </c>
      <c r="N26" s="27">
        <f t="shared" si="9"/>
        <v>34.588297080000004</v>
      </c>
      <c r="O26" s="27">
        <f t="shared" si="9"/>
        <v>31.237523639999996</v>
      </c>
      <c r="P26" s="27">
        <f t="shared" si="9"/>
        <v>37.175808600000003</v>
      </c>
      <c r="Q26" s="27">
        <f t="shared" si="9"/>
        <v>43.228607400000001</v>
      </c>
      <c r="R26" s="27">
        <f t="shared" si="9"/>
        <v>46.675200240000002</v>
      </c>
      <c r="S26" s="27">
        <f t="shared" si="9"/>
        <v>40.048508880000007</v>
      </c>
      <c r="T26" s="27">
        <f t="shared" si="9"/>
        <v>15.356631959999994</v>
      </c>
      <c r="U26" s="27">
        <f t="shared" si="9"/>
        <v>16.310217960000003</v>
      </c>
      <c r="V26" s="27">
        <f t="shared" si="9"/>
        <v>16.271341199999998</v>
      </c>
      <c r="W26" s="27">
        <f t="shared" si="9"/>
        <v>15.767328239999998</v>
      </c>
      <c r="X26" s="27">
        <f t="shared" si="9"/>
        <v>18.892761479999997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50.332866480000007</v>
      </c>
      <c r="D33" s="19">
        <f t="shared" si="11"/>
        <v>25.079736240000003</v>
      </c>
      <c r="E33" s="19">
        <f t="shared" si="11"/>
        <v>28.323231120000003</v>
      </c>
      <c r="F33" s="19">
        <f t="shared" si="11"/>
        <v>34.695860760000002</v>
      </c>
      <c r="G33" s="19">
        <f t="shared" si="11"/>
        <v>28.441785959999997</v>
      </c>
      <c r="H33" s="19">
        <f t="shared" si="11"/>
        <v>269.84277683999994</v>
      </c>
      <c r="I33" s="19">
        <f t="shared" si="11"/>
        <v>0</v>
      </c>
      <c r="J33" s="19">
        <f t="shared" si="11"/>
        <v>78.466296599999993</v>
      </c>
      <c r="K33" s="19">
        <f t="shared" si="11"/>
        <v>50.740984799999985</v>
      </c>
      <c r="L33" s="19">
        <f t="shared" si="11"/>
        <v>12.448250999999999</v>
      </c>
      <c r="M33" s="19">
        <f t="shared" si="11"/>
        <v>25.043509800000002</v>
      </c>
      <c r="N33" s="19">
        <f t="shared" si="11"/>
        <v>34.588297080000004</v>
      </c>
      <c r="O33" s="19">
        <f t="shared" si="11"/>
        <v>31.237523639999996</v>
      </c>
      <c r="P33" s="19">
        <f t="shared" si="11"/>
        <v>37.175808600000003</v>
      </c>
      <c r="Q33" s="19">
        <f t="shared" si="11"/>
        <v>43.228607400000001</v>
      </c>
      <c r="R33" s="19">
        <f t="shared" si="11"/>
        <v>46.675200240000002</v>
      </c>
      <c r="S33" s="19">
        <f t="shared" si="11"/>
        <v>40.048508880000007</v>
      </c>
      <c r="T33" s="19">
        <f t="shared" si="11"/>
        <v>15.356631959999994</v>
      </c>
      <c r="U33" s="19">
        <f t="shared" si="11"/>
        <v>16.310217960000003</v>
      </c>
      <c r="V33" s="19">
        <f t="shared" si="11"/>
        <v>16.271341199999998</v>
      </c>
      <c r="W33" s="19">
        <f t="shared" si="11"/>
        <v>15.767328239999998</v>
      </c>
      <c r="X33" s="19">
        <f t="shared" si="11"/>
        <v>18.892761479999997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3.0373563599999995</v>
      </c>
      <c r="I36" s="8">
        <v>0</v>
      </c>
      <c r="J36" s="8">
        <v>24.299078039999998</v>
      </c>
      <c r="K36" s="8">
        <v>3.0373563599999995</v>
      </c>
      <c r="L36" s="8">
        <v>6.0756213599999995</v>
      </c>
      <c r="M36" s="8">
        <v>9.1120690800000013</v>
      </c>
      <c r="N36" s="8">
        <v>0</v>
      </c>
      <c r="O36" s="8">
        <v>3.0373563599999995</v>
      </c>
      <c r="P36" s="8">
        <v>12.149425440000003</v>
      </c>
      <c r="Q36" s="8">
        <v>15.18700896</v>
      </c>
      <c r="R36" s="8">
        <v>3.0373563599999995</v>
      </c>
      <c r="S36" s="8">
        <v>9.1120690800000013</v>
      </c>
      <c r="T36" s="8">
        <v>2.8735739999999987</v>
      </c>
      <c r="U36" s="8">
        <v>2.9251393200000018</v>
      </c>
      <c r="V36" s="8">
        <v>2.4451502400000003</v>
      </c>
      <c r="W36" s="8">
        <v>0.35232515999999992</v>
      </c>
      <c r="X36" s="8">
        <v>0.29757960000000006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6.1399522800000002</v>
      </c>
      <c r="E37" s="8">
        <v>3.0701008799999987</v>
      </c>
      <c r="F37" s="8">
        <v>3.0701008799999987</v>
      </c>
      <c r="G37" s="8">
        <v>3.0701008799999987</v>
      </c>
      <c r="H37" s="8">
        <v>9.0481406399999997</v>
      </c>
      <c r="I37" s="8">
        <v>0</v>
      </c>
      <c r="J37" s="8">
        <v>0</v>
      </c>
      <c r="K37" s="8">
        <v>3.0246955200000007</v>
      </c>
      <c r="L37" s="8">
        <v>0</v>
      </c>
      <c r="M37" s="8">
        <v>0</v>
      </c>
      <c r="N37" s="8">
        <v>6.0304305599999983</v>
      </c>
      <c r="O37" s="8">
        <v>0</v>
      </c>
      <c r="P37" s="8">
        <v>3.0152152800000014</v>
      </c>
      <c r="Q37" s="8">
        <v>6.0304305599999983</v>
      </c>
      <c r="R37" s="8">
        <v>9.0456458400000006</v>
      </c>
      <c r="S37" s="8">
        <v>9.0456458400000006</v>
      </c>
      <c r="T37" s="8">
        <v>1.85189004</v>
      </c>
      <c r="U37" s="8">
        <v>1.8097279199999998</v>
      </c>
      <c r="V37" s="8">
        <v>1.62561168</v>
      </c>
      <c r="W37" s="8">
        <v>1.9062766799999999</v>
      </c>
      <c r="X37" s="8">
        <v>2.8171281599999998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3.0905495999999988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6.2121600000000004E-3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6.4434218399999983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9.5588110799999999</v>
      </c>
      <c r="E43" s="8">
        <v>12.745259279999999</v>
      </c>
      <c r="F43" s="8">
        <v>19.117888919999999</v>
      </c>
      <c r="G43" s="8">
        <v>19.117888919999999</v>
      </c>
      <c r="H43" s="8">
        <v>242.15885927999997</v>
      </c>
      <c r="I43" s="8">
        <v>0</v>
      </c>
      <c r="J43" s="8">
        <v>54.167218559999995</v>
      </c>
      <c r="K43" s="8">
        <v>38.235511079999988</v>
      </c>
      <c r="L43" s="8">
        <v>6.3726296399999995</v>
      </c>
      <c r="M43" s="8">
        <v>15.931440719999999</v>
      </c>
      <c r="N43" s="8">
        <v>22.304070360000001</v>
      </c>
      <c r="O43" s="8">
        <v>25.155467999999995</v>
      </c>
      <c r="P43" s="8">
        <v>22.011167879999999</v>
      </c>
      <c r="Q43" s="8">
        <v>22.011167879999999</v>
      </c>
      <c r="R43" s="8">
        <v>25.155467999999995</v>
      </c>
      <c r="S43" s="8">
        <v>12.577733999999998</v>
      </c>
      <c r="T43" s="8">
        <v>10.621849679999997</v>
      </c>
      <c r="U43" s="8">
        <v>10.81365012</v>
      </c>
      <c r="V43" s="8">
        <v>12.155719679999999</v>
      </c>
      <c r="W43" s="8">
        <v>13.508726399999999</v>
      </c>
      <c r="X43" s="8">
        <v>15.778053719999997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9.3809728800000016</v>
      </c>
      <c r="E44" s="8">
        <v>12.507870960000004</v>
      </c>
      <c r="F44" s="8">
        <v>12.507870960000004</v>
      </c>
      <c r="G44" s="8">
        <v>6.253796160000002</v>
      </c>
      <c r="H44" s="8">
        <v>12.507870960000004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6.253796160000002</v>
      </c>
      <c r="O44" s="8">
        <v>3.0446992800000001</v>
      </c>
      <c r="P44" s="8">
        <v>0</v>
      </c>
      <c r="Q44" s="8">
        <v>0</v>
      </c>
      <c r="R44" s="8">
        <v>6.0913490400000017</v>
      </c>
      <c r="S44" s="8">
        <v>6.0913490400000017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3.2217109199999991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3.3453810000000006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0.75548843999999993</v>
      </c>
      <c r="V50" s="8">
        <v>4.4859599999999999E-2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428.75013241304663</v>
      </c>
      <c r="D51" s="27">
        <v>105.97851000000004</v>
      </c>
      <c r="E51" s="27">
        <v>197.11296000000002</v>
      </c>
      <c r="F51" s="27">
        <v>346.66433999999998</v>
      </c>
      <c r="G51" s="27">
        <v>541.65672000000018</v>
      </c>
      <c r="H51" s="27">
        <v>92.043270000000007</v>
      </c>
      <c r="I51" s="27">
        <v>128.09313000000003</v>
      </c>
      <c r="J51" s="27">
        <v>57.508110000000009</v>
      </c>
      <c r="K51" s="27">
        <v>558.72234000000003</v>
      </c>
      <c r="L51" s="27">
        <v>190.39778999999999</v>
      </c>
      <c r="M51" s="27">
        <v>137.48427000000001</v>
      </c>
      <c r="N51" s="27">
        <v>35.797409999999992</v>
      </c>
      <c r="O51" s="27">
        <v>38.473379999999999</v>
      </c>
      <c r="P51" s="27">
        <v>32.263109999999998</v>
      </c>
      <c r="Q51" s="27">
        <v>39.382200000000012</v>
      </c>
      <c r="R51" s="27">
        <v>25.800390000000007</v>
      </c>
      <c r="S51" s="27">
        <v>62.708579999999991</v>
      </c>
      <c r="T51" s="27">
        <v>40.222757520000016</v>
      </c>
      <c r="U51" s="27">
        <v>28.211388479999989</v>
      </c>
      <c r="V51" s="27">
        <v>39.421582199999996</v>
      </c>
      <c r="W51" s="27">
        <v>29.304396000000008</v>
      </c>
      <c r="X51" s="27">
        <v>26.755054920000003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0.57194280000000008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0.57194280000000008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264.43186559999998</v>
      </c>
      <c r="D61" s="49">
        <f t="shared" si="13"/>
        <v>202.04795519999999</v>
      </c>
      <c r="E61" s="49">
        <f t="shared" si="13"/>
        <v>279.99982079999995</v>
      </c>
      <c r="F61" s="49">
        <f t="shared" si="13"/>
        <v>729.7919999999998</v>
      </c>
      <c r="G61" s="49">
        <f t="shared" si="13"/>
        <v>249.42395519999997</v>
      </c>
      <c r="H61" s="49">
        <f t="shared" si="13"/>
        <v>251.55204479999998</v>
      </c>
      <c r="I61" s="49">
        <f t="shared" si="13"/>
        <v>262.30417920000002</v>
      </c>
      <c r="J61" s="49">
        <f t="shared" si="13"/>
        <v>269.69604480000004</v>
      </c>
      <c r="K61" s="49">
        <f t="shared" si="13"/>
        <v>194.09604479999999</v>
      </c>
      <c r="L61" s="49">
        <f t="shared" si="13"/>
        <v>190.73617919999995</v>
      </c>
      <c r="M61" s="49">
        <f t="shared" si="13"/>
        <v>131.50620000000001</v>
      </c>
      <c r="N61" s="49">
        <f t="shared" si="13"/>
        <v>150.04931255999998</v>
      </c>
      <c r="O61" s="49">
        <f t="shared" si="13"/>
        <v>179.69970815999997</v>
      </c>
      <c r="P61" s="49">
        <f t="shared" si="13"/>
        <v>141.82824744000004</v>
      </c>
      <c r="Q61" s="49">
        <f t="shared" si="13"/>
        <v>106.08626447999997</v>
      </c>
      <c r="R61" s="49">
        <f t="shared" si="13"/>
        <v>106.57922184</v>
      </c>
      <c r="S61" s="49">
        <f t="shared" si="13"/>
        <v>129.14033328000002</v>
      </c>
      <c r="T61" s="49">
        <f t="shared" si="13"/>
        <v>113.47131095999998</v>
      </c>
      <c r="U61" s="49">
        <f t="shared" si="13"/>
        <v>130.79554991999998</v>
      </c>
      <c r="V61" s="49">
        <f t="shared" si="13"/>
        <v>97.368783119999975</v>
      </c>
      <c r="W61" s="49">
        <f t="shared" si="13"/>
        <v>92.001384720000019</v>
      </c>
      <c r="X61" s="49">
        <f t="shared" si="13"/>
        <v>98.316822240000008</v>
      </c>
    </row>
    <row r="62" spans="1:24" ht="11.25" customHeight="1" x14ac:dyDescent="0.2">
      <c r="A62" s="50" t="s">
        <v>92</v>
      </c>
      <c r="B62" s="51" t="s">
        <v>93</v>
      </c>
      <c r="C62" s="52">
        <v>264.43186559999998</v>
      </c>
      <c r="D62" s="52">
        <v>202.04795519999999</v>
      </c>
      <c r="E62" s="52">
        <v>279.99982079999995</v>
      </c>
      <c r="F62" s="52">
        <v>729.7919999999998</v>
      </c>
      <c r="G62" s="52">
        <v>249.42395519999997</v>
      </c>
      <c r="H62" s="52">
        <v>251.55204479999998</v>
      </c>
      <c r="I62" s="52">
        <v>262.30417920000002</v>
      </c>
      <c r="J62" s="52">
        <v>269.69604480000004</v>
      </c>
      <c r="K62" s="52">
        <v>194.09604479999999</v>
      </c>
      <c r="L62" s="52">
        <v>190.73617919999995</v>
      </c>
      <c r="M62" s="52">
        <v>130.03200000000001</v>
      </c>
      <c r="N62" s="52">
        <v>148.84813439999996</v>
      </c>
      <c r="O62" s="52">
        <v>175.16782079999996</v>
      </c>
      <c r="P62" s="52">
        <v>137.42386560000003</v>
      </c>
      <c r="Q62" s="52">
        <v>102.59182079999997</v>
      </c>
      <c r="R62" s="52">
        <v>104.83200000000001</v>
      </c>
      <c r="S62" s="52">
        <v>127.12008960000001</v>
      </c>
      <c r="T62" s="52">
        <v>111.87308159999998</v>
      </c>
      <c r="U62" s="52">
        <v>129.34454399999998</v>
      </c>
      <c r="V62" s="52">
        <v>94.546771199999981</v>
      </c>
      <c r="W62" s="52">
        <v>90.657504000000017</v>
      </c>
      <c r="X62" s="52">
        <v>96.403507200000007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1.4742</v>
      </c>
      <c r="N64" s="52">
        <v>1.20117816</v>
      </c>
      <c r="O64" s="52">
        <v>4.5318873600000016</v>
      </c>
      <c r="P64" s="52">
        <v>4.2042218400000007</v>
      </c>
      <c r="Q64" s="52">
        <v>3.4944436799999998</v>
      </c>
      <c r="R64" s="52">
        <v>1.7472218399999999</v>
      </c>
      <c r="S64" s="52">
        <v>2.0202436800000001</v>
      </c>
      <c r="T64" s="52">
        <v>1.5982293600000002</v>
      </c>
      <c r="U64" s="52">
        <v>1.4510059199999998</v>
      </c>
      <c r="V64" s="52">
        <v>2.8220119199999996</v>
      </c>
      <c r="W64" s="52">
        <v>1.3438807200000003</v>
      </c>
      <c r="X64" s="52">
        <v>1.9133150400000001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0.20016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9531.435792960001</v>
      </c>
      <c r="D2" s="21">
        <f t="shared" ref="D2:X2" si="0">SUM(D3,D17,D22,D25,D26,D51,D52)</f>
        <v>11528.140677508256</v>
      </c>
      <c r="E2" s="21">
        <f t="shared" si="0"/>
        <v>11884.490541000001</v>
      </c>
      <c r="F2" s="21">
        <f t="shared" si="0"/>
        <v>12524.556566470856</v>
      </c>
      <c r="G2" s="21">
        <f t="shared" si="0"/>
        <v>13028.339054797269</v>
      </c>
      <c r="H2" s="21">
        <f t="shared" si="0"/>
        <v>12087.441104400003</v>
      </c>
      <c r="I2" s="21">
        <f t="shared" si="0"/>
        <v>12551.179272840001</v>
      </c>
      <c r="J2" s="21">
        <f t="shared" si="0"/>
        <v>13325.352566039999</v>
      </c>
      <c r="K2" s="21">
        <f t="shared" si="0"/>
        <v>14917.344505919998</v>
      </c>
      <c r="L2" s="21">
        <f t="shared" si="0"/>
        <v>15086.004719760002</v>
      </c>
      <c r="M2" s="21">
        <f t="shared" si="0"/>
        <v>14373.194209199999</v>
      </c>
      <c r="N2" s="21">
        <f t="shared" si="0"/>
        <v>14860.005497640001</v>
      </c>
      <c r="O2" s="21">
        <f t="shared" si="0"/>
        <v>15273.911719080001</v>
      </c>
      <c r="P2" s="21">
        <f t="shared" si="0"/>
        <v>14879.614041360001</v>
      </c>
      <c r="Q2" s="21">
        <f t="shared" si="0"/>
        <v>15233.092747560002</v>
      </c>
      <c r="R2" s="21">
        <f t="shared" si="0"/>
        <v>15354.718006680001</v>
      </c>
      <c r="S2" s="21">
        <f t="shared" si="0"/>
        <v>16419.69313992</v>
      </c>
      <c r="T2" s="21">
        <f t="shared" si="0"/>
        <v>17550.070233840001</v>
      </c>
      <c r="U2" s="21">
        <f t="shared" si="0"/>
        <v>18039.45576456</v>
      </c>
      <c r="V2" s="21">
        <f t="shared" si="0"/>
        <v>18509.302241639998</v>
      </c>
      <c r="W2" s="21">
        <f t="shared" si="0"/>
        <v>17962.325499240003</v>
      </c>
      <c r="X2" s="21">
        <f t="shared" si="0"/>
        <v>19135.324232639996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2.3653695882581043</v>
      </c>
      <c r="E3" s="24">
        <f t="shared" si="1"/>
        <v>0</v>
      </c>
      <c r="F3" s="24">
        <f t="shared" si="1"/>
        <v>0.78076543085565353</v>
      </c>
      <c r="G3" s="24">
        <f t="shared" si="1"/>
        <v>2.2959747972688556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2.3653695882581043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2.3653695882581043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0.78076543085565353</v>
      </c>
      <c r="G8" s="19">
        <f t="shared" si="5"/>
        <v>2.2959747972688556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2.2959747972688556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0.78076543085565353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9468.5757429600017</v>
      </c>
      <c r="D26" s="27">
        <f t="shared" si="13"/>
        <v>11313.313387919998</v>
      </c>
      <c r="E26" s="27">
        <f t="shared" si="13"/>
        <v>11757.760641000001</v>
      </c>
      <c r="F26" s="27">
        <f t="shared" si="13"/>
        <v>12472.074041039999</v>
      </c>
      <c r="G26" s="27">
        <f t="shared" si="13"/>
        <v>12968.33301</v>
      </c>
      <c r="H26" s="27">
        <f t="shared" si="13"/>
        <v>12009.282584400002</v>
      </c>
      <c r="I26" s="27">
        <f t="shared" si="13"/>
        <v>12478.221222840002</v>
      </c>
      <c r="J26" s="27">
        <f t="shared" si="13"/>
        <v>13235.530856039999</v>
      </c>
      <c r="K26" s="27">
        <f t="shared" si="13"/>
        <v>14799.248395919998</v>
      </c>
      <c r="L26" s="27">
        <f t="shared" si="13"/>
        <v>14959.678739760002</v>
      </c>
      <c r="M26" s="27">
        <f t="shared" si="13"/>
        <v>14348.807539199999</v>
      </c>
      <c r="N26" s="27">
        <f t="shared" si="13"/>
        <v>14838.092837640001</v>
      </c>
      <c r="O26" s="27">
        <f t="shared" si="13"/>
        <v>15251.54464908</v>
      </c>
      <c r="P26" s="27">
        <f t="shared" si="13"/>
        <v>14873.05034136</v>
      </c>
      <c r="Q26" s="27">
        <f t="shared" si="13"/>
        <v>15225.165817560002</v>
      </c>
      <c r="R26" s="27">
        <f t="shared" si="13"/>
        <v>15351.941056680002</v>
      </c>
      <c r="S26" s="27">
        <f t="shared" si="13"/>
        <v>16417.52206992</v>
      </c>
      <c r="T26" s="27">
        <f t="shared" si="13"/>
        <v>17549.534433960001</v>
      </c>
      <c r="U26" s="27">
        <f t="shared" si="13"/>
        <v>18038.94137244</v>
      </c>
      <c r="V26" s="27">
        <f t="shared" si="13"/>
        <v>18509.108360039998</v>
      </c>
      <c r="W26" s="27">
        <f t="shared" ref="W26:X26" si="14">SUM(W27,W33)</f>
        <v>17961.669735120002</v>
      </c>
      <c r="X26" s="27">
        <f t="shared" si="14"/>
        <v>19119.102199559995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9468.5757429600017</v>
      </c>
      <c r="D33" s="19">
        <f t="shared" si="17"/>
        <v>11313.313387919998</v>
      </c>
      <c r="E33" s="19">
        <f t="shared" si="17"/>
        <v>11757.760641000001</v>
      </c>
      <c r="F33" s="19">
        <f t="shared" si="17"/>
        <v>12472.074041039999</v>
      </c>
      <c r="G33" s="19">
        <f t="shared" si="17"/>
        <v>12968.33301</v>
      </c>
      <c r="H33" s="19">
        <f t="shared" si="17"/>
        <v>12009.282584400002</v>
      </c>
      <c r="I33" s="19">
        <f t="shared" si="17"/>
        <v>12478.221222840002</v>
      </c>
      <c r="J33" s="19">
        <f t="shared" si="17"/>
        <v>13235.530856039999</v>
      </c>
      <c r="K33" s="19">
        <f t="shared" si="17"/>
        <v>14799.248395919998</v>
      </c>
      <c r="L33" s="19">
        <f t="shared" si="17"/>
        <v>14959.678739760002</v>
      </c>
      <c r="M33" s="19">
        <f t="shared" si="17"/>
        <v>14348.807539199999</v>
      </c>
      <c r="N33" s="19">
        <f t="shared" si="17"/>
        <v>14838.092837640001</v>
      </c>
      <c r="O33" s="19">
        <f t="shared" si="17"/>
        <v>15251.54464908</v>
      </c>
      <c r="P33" s="19">
        <f t="shared" si="17"/>
        <v>14873.05034136</v>
      </c>
      <c r="Q33" s="19">
        <f t="shared" si="17"/>
        <v>15225.165817560002</v>
      </c>
      <c r="R33" s="19">
        <f t="shared" si="17"/>
        <v>15351.941056680002</v>
      </c>
      <c r="S33" s="19">
        <f t="shared" si="17"/>
        <v>16417.52206992</v>
      </c>
      <c r="T33" s="19">
        <f t="shared" si="17"/>
        <v>17549.534433960001</v>
      </c>
      <c r="U33" s="19">
        <f t="shared" si="17"/>
        <v>18038.94137244</v>
      </c>
      <c r="V33" s="19">
        <f t="shared" si="17"/>
        <v>18509.108360039998</v>
      </c>
      <c r="W33" s="19">
        <f t="shared" ref="W33:X33" si="18">SUM(W34:W50)</f>
        <v>17961.669735120002</v>
      </c>
      <c r="X33" s="19">
        <f t="shared" si="18"/>
        <v>19119.102199559995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8.9539657199999994</v>
      </c>
      <c r="F36" s="8">
        <f>FC_TRA_RAIL_E!F36+FC_TRA_ROAD_E!F36+FC_TRA_DAVI_E!F36+FC_TRA_DNAVI_E!F36+FC_TRA_PIPE_E!F36</f>
        <v>20.892359520000003</v>
      </c>
      <c r="G36" s="8">
        <f>FC_TRA_RAIL_E!G36+FC_TRA_ROAD_E!G36+FC_TRA_DAVI_E!G36+FC_TRA_DNAVI_E!G36+FC_TRA_PIPE_E!G36</f>
        <v>244.73968524</v>
      </c>
      <c r="H36" s="8">
        <f>FC_TRA_RAIL_E!H36+FC_TRA_ROAD_E!H36+FC_TRA_DAVI_E!H36+FC_TRA_DNAVI_E!H36+FC_TRA_PIPE_E!H36</f>
        <v>145.79424107999998</v>
      </c>
      <c r="I36" s="8">
        <f>FC_TRA_RAIL_E!I36+FC_TRA_ROAD_E!I36+FC_TRA_DAVI_E!I36+FC_TRA_DNAVI_E!I36+FC_TRA_PIPE_E!I36</f>
        <v>48.602244960000014</v>
      </c>
      <c r="J36" s="8">
        <f>FC_TRA_RAIL_E!J36+FC_TRA_ROAD_E!J36+FC_TRA_DAVI_E!J36+FC_TRA_DNAVI_E!J36+FC_TRA_PIPE_E!J36</f>
        <v>100.23366852000002</v>
      </c>
      <c r="K36" s="8">
        <f>FC_TRA_RAIL_E!K36+FC_TRA_ROAD_E!K36+FC_TRA_DAVI_E!K36+FC_TRA_DNAVI_E!K36+FC_TRA_PIPE_E!K36</f>
        <v>151.86918096000002</v>
      </c>
      <c r="L36" s="8">
        <f>FC_TRA_RAIL_E!L36+FC_TRA_ROAD_E!L36+FC_TRA_DAVI_E!L36+FC_TRA_DNAVI_E!L36+FC_TRA_PIPE_E!L36</f>
        <v>197.45860284</v>
      </c>
      <c r="M36" s="8">
        <f>FC_TRA_RAIL_E!M36+FC_TRA_ROAD_E!M36+FC_TRA_DAVI_E!M36+FC_TRA_DNAVI_E!M36+FC_TRA_PIPE_E!M36</f>
        <v>51.635512440000007</v>
      </c>
      <c r="N36" s="8">
        <f>FC_TRA_RAIL_E!N36+FC_TRA_ROAD_E!N36+FC_TRA_DAVI_E!N36+FC_TRA_DNAVI_E!N36+FC_TRA_PIPE_E!N36</f>
        <v>218.69147520000001</v>
      </c>
      <c r="O36" s="8">
        <f>FC_TRA_RAIL_E!O36+FC_TRA_ROAD_E!O36+FC_TRA_DAVI_E!O36+FC_TRA_DNAVI_E!O36+FC_TRA_PIPE_E!O36</f>
        <v>151.86918095999999</v>
      </c>
      <c r="P36" s="8">
        <f>FC_TRA_RAIL_E!P36+FC_TRA_ROAD_E!P36+FC_TRA_DAVI_E!P36+FC_TRA_DNAVI_E!P36+FC_TRA_PIPE_E!P36</f>
        <v>139.71952836000003</v>
      </c>
      <c r="Q36" s="8">
        <f>FC_TRA_RAIL_E!Q36+FC_TRA_ROAD_E!Q36+FC_TRA_DAVI_E!Q36+FC_TRA_DNAVI_E!Q36+FC_TRA_PIPE_E!Q36</f>
        <v>154.90653732000001</v>
      </c>
      <c r="R36" s="8">
        <f>FC_TRA_RAIL_E!R36+FC_TRA_ROAD_E!R36+FC_TRA_DAVI_E!R36+FC_TRA_DNAVI_E!R36+FC_TRA_PIPE_E!R36</f>
        <v>167.05596275999997</v>
      </c>
      <c r="S36" s="8">
        <f>FC_TRA_RAIL_E!S36+FC_TRA_ROAD_E!S36+FC_TRA_DAVI_E!S36+FC_TRA_DNAVI_E!S36+FC_TRA_PIPE_E!S36</f>
        <v>197.42975352000005</v>
      </c>
      <c r="T36" s="8">
        <f>FC_TRA_RAIL_E!T36+FC_TRA_ROAD_E!T36+FC_TRA_DAVI_E!T36+FC_TRA_DNAVI_E!T36+FC_TRA_PIPE_E!T36</f>
        <v>238.08435156000002</v>
      </c>
      <c r="U36" s="8">
        <f>FC_TRA_RAIL_E!U36+FC_TRA_ROAD_E!U36+FC_TRA_DAVI_E!U36+FC_TRA_DNAVI_E!U36+FC_TRA_PIPE_E!U36</f>
        <v>247.59463212000009</v>
      </c>
      <c r="V36" s="8">
        <f>FC_TRA_RAIL_E!V36+FC_TRA_ROAD_E!V36+FC_TRA_DAVI_E!V36+FC_TRA_DNAVI_E!V36+FC_TRA_PIPE_E!V36</f>
        <v>260.55638171999999</v>
      </c>
      <c r="W36" s="8">
        <f>FC_TRA_RAIL_E!W36+FC_TRA_ROAD_E!W36+FC_TRA_DAVI_E!W36+FC_TRA_DNAVI_E!W36+FC_TRA_PIPE_E!W36</f>
        <v>233.74809431999998</v>
      </c>
      <c r="X36" s="8">
        <f>FC_TRA_RAIL_E!X36+FC_TRA_ROAD_E!X36+FC_TRA_DAVI_E!X36+FC_TRA_DNAVI_E!X36+FC_TRA_PIPE_E!X36</f>
        <v>236.06330904000006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3782.2275691200016</v>
      </c>
      <c r="D37" s="8">
        <f>FC_TRA_RAIL_E!D37+FC_TRA_ROAD_E!D37+FC_TRA_DAVI_E!D37+FC_TRA_DNAVI_E!D37+FC_TRA_PIPE_E!D37</f>
        <v>4844.4443031599994</v>
      </c>
      <c r="E37" s="8">
        <f>FC_TRA_RAIL_E!E37+FC_TRA_ROAD_E!E37+FC_TRA_DAVI_E!E37+FC_TRA_DNAVI_E!E37+FC_TRA_PIPE_E!E37</f>
        <v>4727.7847108799997</v>
      </c>
      <c r="F37" s="8">
        <f>FC_TRA_RAIL_E!F37+FC_TRA_ROAD_E!F37+FC_TRA_DAVI_E!F37+FC_TRA_DNAVI_E!F37+FC_TRA_PIPE_E!F37</f>
        <v>4801.4643877199996</v>
      </c>
      <c r="G37" s="8">
        <f>FC_TRA_RAIL_E!G37+FC_TRA_ROAD_E!G37+FC_TRA_DAVI_E!G37+FC_TRA_DNAVI_E!G37+FC_TRA_PIPE_E!G37</f>
        <v>4982.5938531599995</v>
      </c>
      <c r="H37" s="8">
        <f>FC_TRA_RAIL_E!H37+FC_TRA_ROAD_E!H37+FC_TRA_DAVI_E!H37+FC_TRA_DNAVI_E!H37+FC_TRA_PIPE_E!H37</f>
        <v>4641.7388094000007</v>
      </c>
      <c r="I37" s="8">
        <f>FC_TRA_RAIL_E!I37+FC_TRA_ROAD_E!I37+FC_TRA_DAVI_E!I37+FC_TRA_DNAVI_E!I37+FC_TRA_PIPE_E!I37</f>
        <v>4337.1152470799998</v>
      </c>
      <c r="J37" s="8">
        <f>FC_TRA_RAIL_E!J37+FC_TRA_ROAD_E!J37+FC_TRA_DAVI_E!J37+FC_TRA_DNAVI_E!J37+FC_TRA_PIPE_E!J37</f>
        <v>4392.8151497999997</v>
      </c>
      <c r="K37" s="8">
        <f>FC_TRA_RAIL_E!K37+FC_TRA_ROAD_E!K37+FC_TRA_DAVI_E!K37+FC_TRA_DNAVI_E!K37+FC_TRA_PIPE_E!K37</f>
        <v>4379.8192376400002</v>
      </c>
      <c r="L37" s="8">
        <f>FC_TRA_RAIL_E!L37+FC_TRA_ROAD_E!L37+FC_TRA_DAVI_E!L37+FC_TRA_DNAVI_E!L37+FC_TRA_PIPE_E!L37</f>
        <v>4344.1663003200001</v>
      </c>
      <c r="M37" s="8">
        <f>FC_TRA_RAIL_E!M37+FC_TRA_ROAD_E!M37+FC_TRA_DAVI_E!M37+FC_TRA_DNAVI_E!M37+FC_TRA_PIPE_E!M37</f>
        <v>4097.7152370000003</v>
      </c>
      <c r="N37" s="8">
        <f>FC_TRA_RAIL_E!N37+FC_TRA_ROAD_E!N37+FC_TRA_DAVI_E!N37+FC_TRA_DNAVI_E!N37+FC_TRA_PIPE_E!N37</f>
        <v>3904.7397127200006</v>
      </c>
      <c r="O37" s="8">
        <f>FC_TRA_RAIL_E!O37+FC_TRA_ROAD_E!O37+FC_TRA_DAVI_E!O37+FC_TRA_DNAVI_E!O37+FC_TRA_PIPE_E!O37</f>
        <v>3862.5261998400001</v>
      </c>
      <c r="P37" s="8">
        <f>FC_TRA_RAIL_E!P37+FC_TRA_ROAD_E!P37+FC_TRA_DAVI_E!P37+FC_TRA_DNAVI_E!P37+FC_TRA_PIPE_E!P37</f>
        <v>3678.5965708800004</v>
      </c>
      <c r="Q37" s="8">
        <f>FC_TRA_RAIL_E!Q37+FC_TRA_ROAD_E!Q37+FC_TRA_DAVI_E!Q37+FC_TRA_DNAVI_E!Q37+FC_TRA_PIPE_E!Q37</f>
        <v>3928.8616844400012</v>
      </c>
      <c r="R37" s="8">
        <f>FC_TRA_RAIL_E!R37+FC_TRA_ROAD_E!R37+FC_TRA_DAVI_E!R37+FC_TRA_DNAVI_E!R37+FC_TRA_PIPE_E!R37</f>
        <v>3681.6117861600001</v>
      </c>
      <c r="S37" s="8">
        <f>FC_TRA_RAIL_E!S37+FC_TRA_ROAD_E!S37+FC_TRA_DAVI_E!S37+FC_TRA_DNAVI_E!S37+FC_TRA_PIPE_E!S37</f>
        <v>3847.4501234400004</v>
      </c>
      <c r="T37" s="8">
        <f>FC_TRA_RAIL_E!T37+FC_TRA_ROAD_E!T37+FC_TRA_DAVI_E!T37+FC_TRA_DNAVI_E!T37+FC_TRA_PIPE_E!T37</f>
        <v>3867.8585853599998</v>
      </c>
      <c r="U37" s="8">
        <f>FC_TRA_RAIL_E!U37+FC_TRA_ROAD_E!U37+FC_TRA_DAVI_E!U37+FC_TRA_DNAVI_E!U37+FC_TRA_PIPE_E!U37</f>
        <v>3830.8128011999997</v>
      </c>
      <c r="V37" s="8">
        <f>FC_TRA_RAIL_E!V37+FC_TRA_ROAD_E!V37+FC_TRA_DAVI_E!V37+FC_TRA_DNAVI_E!V37+FC_TRA_PIPE_E!V37</f>
        <v>3836.7164959199999</v>
      </c>
      <c r="W37" s="8">
        <f>FC_TRA_RAIL_E!W37+FC_TRA_ROAD_E!W37+FC_TRA_DAVI_E!W37+FC_TRA_DNAVI_E!W37+FC_TRA_PIPE_E!W37</f>
        <v>3581.1476870400024</v>
      </c>
      <c r="X37" s="8">
        <f>FC_TRA_RAIL_E!X37+FC_TRA_ROAD_E!X37+FC_TRA_DAVI_E!X37+FC_TRA_DNAVI_E!X37+FC_TRA_PIPE_E!X37</f>
        <v>3820.1348077199991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18.605916000000001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6.2019720000000014</v>
      </c>
      <c r="F38" s="8">
        <f>FC_TRA_RAIL_E!F38+FC_TRA_ROAD_E!F38+FC_TRA_DAVI_E!F38+FC_TRA_DNAVI_E!F38+FC_TRA_PIPE_E!F38</f>
        <v>6.2019720000000005</v>
      </c>
      <c r="G38" s="8">
        <f>FC_TRA_RAIL_E!G38+FC_TRA_ROAD_E!G38+FC_TRA_DAVI_E!G38+FC_TRA_DNAVI_E!G38+FC_TRA_PIPE_E!G38</f>
        <v>9.3030840000000019</v>
      </c>
      <c r="H38" s="8">
        <f>FC_TRA_RAIL_E!H38+FC_TRA_ROAD_E!H38+FC_TRA_DAVI_E!H38+FC_TRA_DNAVI_E!H38+FC_TRA_PIPE_E!H38</f>
        <v>31.173911999999987</v>
      </c>
      <c r="I38" s="8">
        <f>FC_TRA_RAIL_E!I38+FC_TRA_ROAD_E!I38+FC_TRA_DAVI_E!I38+FC_TRA_DNAVI_E!I38+FC_TRA_PIPE_E!I38</f>
        <v>6.2347320000000019</v>
      </c>
      <c r="J38" s="8">
        <f>FC_TRA_RAIL_E!J38+FC_TRA_ROAD_E!J38+FC_TRA_DAVI_E!J38+FC_TRA_DNAVI_E!J38+FC_TRA_PIPE_E!J38</f>
        <v>6.1568640000000014</v>
      </c>
      <c r="K38" s="8">
        <f>FC_TRA_RAIL_E!K38+FC_TRA_ROAD_E!K38+FC_TRA_DAVI_E!K38+FC_TRA_DNAVI_E!K38+FC_TRA_PIPE_E!K38</f>
        <v>12.309443999999997</v>
      </c>
      <c r="L38" s="8">
        <f>FC_TRA_RAIL_E!L38+FC_TRA_ROAD_E!L38+FC_TRA_DAVI_E!L38+FC_TRA_DNAVI_E!L38+FC_TRA_PIPE_E!L38</f>
        <v>12.308688</v>
      </c>
      <c r="M38" s="8">
        <f>FC_TRA_RAIL_E!M38+FC_TRA_ROAD_E!M38+FC_TRA_DAVI_E!M38+FC_TRA_DNAVI_E!M38+FC_TRA_PIPE_E!M38</f>
        <v>15.386112000000001</v>
      </c>
      <c r="N38" s="8">
        <f>FC_TRA_RAIL_E!N38+FC_TRA_ROAD_E!N38+FC_TRA_DAVI_E!N38+FC_TRA_DNAVI_E!N38+FC_TRA_PIPE_E!N38</f>
        <v>15.386112000000001</v>
      </c>
      <c r="O38" s="8">
        <f>FC_TRA_RAIL_E!O38+FC_TRA_ROAD_E!O38+FC_TRA_DAVI_E!O38+FC_TRA_DNAVI_E!O38+FC_TRA_PIPE_E!O38</f>
        <v>3.077172</v>
      </c>
      <c r="P38" s="8">
        <f>FC_TRA_RAIL_E!P38+FC_TRA_ROAD_E!P38+FC_TRA_DAVI_E!P38+FC_TRA_DNAVI_E!P38+FC_TRA_PIPE_E!P38</f>
        <v>3.077172</v>
      </c>
      <c r="Q38" s="8">
        <f>FC_TRA_RAIL_E!Q38+FC_TRA_ROAD_E!Q38+FC_TRA_DAVI_E!Q38+FC_TRA_DNAVI_E!Q38+FC_TRA_PIPE_E!Q38</f>
        <v>3.0771719999999996</v>
      </c>
      <c r="R38" s="8">
        <f>FC_TRA_RAIL_E!R38+FC_TRA_ROAD_E!R38+FC_TRA_DAVI_E!R38+FC_TRA_DNAVI_E!R38+FC_TRA_PIPE_E!R38</f>
        <v>3.077172</v>
      </c>
      <c r="S38" s="8">
        <f>FC_TRA_RAIL_E!S38+FC_TRA_ROAD_E!S38+FC_TRA_DAVI_E!S38+FC_TRA_DNAVI_E!S38+FC_TRA_PIPE_E!S38</f>
        <v>3.0771719999999991</v>
      </c>
      <c r="T38" s="8">
        <f>FC_TRA_RAIL_E!T38+FC_TRA_ROAD_E!T38+FC_TRA_DAVI_E!T38+FC_TRA_DNAVI_E!T38+FC_TRA_PIPE_E!T38</f>
        <v>2.6560799999999998</v>
      </c>
      <c r="U38" s="8">
        <f>FC_TRA_RAIL_E!U38+FC_TRA_ROAD_E!U38+FC_TRA_DAVI_E!U38+FC_TRA_DNAVI_E!U38+FC_TRA_PIPE_E!U38</f>
        <v>3.2641560000000007</v>
      </c>
      <c r="V38" s="8">
        <f>FC_TRA_RAIL_E!V38+FC_TRA_ROAD_E!V38+FC_TRA_DAVI_E!V38+FC_TRA_DNAVI_E!V38+FC_TRA_PIPE_E!V38</f>
        <v>5.1488640000000006</v>
      </c>
      <c r="W38" s="8">
        <f>FC_TRA_RAIL_E!W38+FC_TRA_ROAD_E!W38+FC_TRA_DAVI_E!W38+FC_TRA_DNAVI_E!W38+FC_TRA_PIPE_E!W38</f>
        <v>3.2271120000000018</v>
      </c>
      <c r="X38" s="8">
        <f>FC_TRA_RAIL_E!X38+FC_TRA_ROAD_E!X38+FC_TRA_DAVI_E!X38+FC_TRA_DNAVI_E!X38+FC_TRA_PIPE_E!X38</f>
        <v>4.3800119999999989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235.71057528000003</v>
      </c>
      <c r="K40" s="8">
        <f>FC_TRA_RAIL_E!K40+FC_TRA_ROAD_E!K40+FC_TRA_DAVI_E!K40+FC_TRA_DNAVI_E!K40+FC_TRA_PIPE_E!K40</f>
        <v>228.36883752</v>
      </c>
      <c r="L40" s="8">
        <f>FC_TRA_RAIL_E!L40+FC_TRA_ROAD_E!L40+FC_TRA_DAVI_E!L40+FC_TRA_DNAVI_E!L40+FC_TRA_PIPE_E!L40</f>
        <v>241.59970296</v>
      </c>
      <c r="M40" s="8">
        <f>FC_TRA_RAIL_E!M40+FC_TRA_ROAD_E!M40+FC_TRA_DAVI_E!M40+FC_TRA_DNAVI_E!M40+FC_TRA_PIPE_E!M40</f>
        <v>319.28561100000002</v>
      </c>
      <c r="N40" s="8">
        <f>FC_TRA_RAIL_E!N40+FC_TRA_ROAD_E!N40+FC_TRA_DAVI_E!N40+FC_TRA_DNAVI_E!N40+FC_TRA_PIPE_E!N40</f>
        <v>229.09358951999999</v>
      </c>
      <c r="O40" s="8">
        <f>FC_TRA_RAIL_E!O40+FC_TRA_ROAD_E!O40+FC_TRA_DAVI_E!O40+FC_TRA_DNAVI_E!O40+FC_TRA_PIPE_E!O40</f>
        <v>118.49954039999999</v>
      </c>
      <c r="P40" s="8">
        <f>FC_TRA_RAIL_E!P40+FC_TRA_ROAD_E!P40+FC_TRA_DAVI_E!P40+FC_TRA_DNAVI_E!P40+FC_TRA_PIPE_E!P40</f>
        <v>134.18369136000004</v>
      </c>
      <c r="Q40" s="8">
        <f>FC_TRA_RAIL_E!Q40+FC_TRA_ROAD_E!Q40+FC_TRA_DAVI_E!Q40+FC_TRA_DNAVI_E!Q40+FC_TRA_PIPE_E!Q40</f>
        <v>69.914237040000017</v>
      </c>
      <c r="R40" s="8">
        <f>FC_TRA_RAIL_E!R40+FC_TRA_ROAD_E!R40+FC_TRA_DAVI_E!R40+FC_TRA_DNAVI_E!R40+FC_TRA_PIPE_E!R40</f>
        <v>95.33543112000001</v>
      </c>
      <c r="S40" s="8">
        <f>FC_TRA_RAIL_E!S40+FC_TRA_ROAD_E!S40+FC_TRA_DAVI_E!S40+FC_TRA_DNAVI_E!S40+FC_TRA_PIPE_E!S40</f>
        <v>81.118902960000014</v>
      </c>
      <c r="T40" s="8">
        <f>FC_TRA_RAIL_E!T40+FC_TRA_ROAD_E!T40+FC_TRA_DAVI_E!T40+FC_TRA_DNAVI_E!T40+FC_TRA_PIPE_E!T40</f>
        <v>145.68576444000001</v>
      </c>
      <c r="U40" s="8">
        <f>FC_TRA_RAIL_E!U40+FC_TRA_ROAD_E!U40+FC_TRA_DAVI_E!U40+FC_TRA_DNAVI_E!U40+FC_TRA_PIPE_E!U40</f>
        <v>163.82216556</v>
      </c>
      <c r="V40" s="8">
        <f>FC_TRA_RAIL_E!V40+FC_TRA_ROAD_E!V40+FC_TRA_DAVI_E!V40+FC_TRA_DNAVI_E!V40+FC_TRA_PIPE_E!V40</f>
        <v>189.40591116000002</v>
      </c>
      <c r="W40" s="8">
        <f>FC_TRA_RAIL_E!W40+FC_TRA_ROAD_E!W40+FC_TRA_DAVI_E!W40+FC_TRA_DNAVI_E!W40+FC_TRA_PIPE_E!W40</f>
        <v>113.04241667999996</v>
      </c>
      <c r="X40" s="8">
        <f>FC_TRA_RAIL_E!X40+FC_TRA_ROAD_E!X40+FC_TRA_DAVI_E!X40+FC_TRA_DNAVI_E!X40+FC_TRA_PIPE_E!X40</f>
        <v>136.10971980000002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6.2983537200000006</v>
      </c>
      <c r="D41" s="8">
        <f>FC_TRA_RAIL_E!D41+FC_TRA_ROAD_E!D41+FC_TRA_DAVI_E!D41+FC_TRA_DNAVI_E!D41+FC_TRA_PIPE_E!D41</f>
        <v>3.1493062799999985</v>
      </c>
      <c r="E41" s="8">
        <f>FC_TRA_RAIL_E!E41+FC_TRA_ROAD_E!E41+FC_TRA_DAVI_E!E41+FC_TRA_DNAVI_E!E41+FC_TRA_PIPE_E!E41</f>
        <v>12.59696628</v>
      </c>
      <c r="F41" s="8">
        <f>FC_TRA_RAIL_E!F41+FC_TRA_ROAD_E!F41+FC_TRA_DAVI_E!F41+FC_TRA_DNAVI_E!F41+FC_TRA_PIPE_E!F41</f>
        <v>18.895320000000002</v>
      </c>
      <c r="G41" s="8">
        <f>FC_TRA_RAIL_E!G41+FC_TRA_ROAD_E!G41+FC_TRA_DAVI_E!G41+FC_TRA_DNAVI_E!G41+FC_TRA_PIPE_E!G41</f>
        <v>12.59696628</v>
      </c>
      <c r="H41" s="8">
        <f>FC_TRA_RAIL_E!H41+FC_TRA_ROAD_E!H41+FC_TRA_DAVI_E!H41+FC_TRA_DNAVI_E!H41+FC_TRA_PIPE_E!H41</f>
        <v>6.1813580400000019</v>
      </c>
      <c r="I41" s="8">
        <f>FC_TRA_RAIL_E!I41+FC_TRA_ROAD_E!I41+FC_TRA_DAVI_E!I41+FC_TRA_DNAVI_E!I41+FC_TRA_PIPE_E!I41</f>
        <v>12.362974919999997</v>
      </c>
      <c r="J41" s="8">
        <f>FC_TRA_RAIL_E!J41+FC_TRA_ROAD_E!J41+FC_TRA_DAVI_E!J41+FC_TRA_DNAVI_E!J41+FC_TRA_PIPE_E!J41</f>
        <v>15.462583920000005</v>
      </c>
      <c r="K41" s="8">
        <f>FC_TRA_RAIL_E!K41+FC_TRA_ROAD_E!K41+FC_TRA_DAVI_E!K41+FC_TRA_DNAVI_E!K41+FC_TRA_PIPE_E!K41</f>
        <v>12.364786800000001</v>
      </c>
      <c r="L41" s="8">
        <f>FC_TRA_RAIL_E!L41+FC_TRA_ROAD_E!L41+FC_TRA_DAVI_E!L41+FC_TRA_DNAVI_E!L41+FC_TRA_PIPE_E!L41</f>
        <v>6.1860171599999996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6.2121600000000004E-3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3.2217109199999996</v>
      </c>
      <c r="K42" s="8">
        <f>FC_TRA_RAIL_E!K42+FC_TRA_ROAD_E!K42+FC_TRA_DAVI_E!K42+FC_TRA_DNAVI_E!K42+FC_TRA_PIPE_E!K42</f>
        <v>3.2217109199999996</v>
      </c>
      <c r="L42" s="8">
        <f>FC_TRA_RAIL_E!L42+FC_TRA_ROAD_E!L42+FC_TRA_DAVI_E!L42+FC_TRA_DNAVI_E!L42+FC_TRA_PIPE_E!L42</f>
        <v>3.2214470399999984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5461.3185260400005</v>
      </c>
      <c r="D43" s="8">
        <f>FC_TRA_RAIL_E!D43+FC_TRA_ROAD_E!D43+FC_TRA_DAVI_E!D43+FC_TRA_DNAVI_E!D43+FC_TRA_PIPE_E!D43</f>
        <v>6171.8633963999982</v>
      </c>
      <c r="E43" s="8">
        <f>FC_TRA_RAIL_E!E43+FC_TRA_ROAD_E!E43+FC_TRA_DAVI_E!E43+FC_TRA_DNAVI_E!E43+FC_TRA_PIPE_E!E43</f>
        <v>6767.7009332399994</v>
      </c>
      <c r="F43" s="8">
        <f>FC_TRA_RAIL_E!F43+FC_TRA_ROAD_E!F43+FC_TRA_DAVI_E!F43+FC_TRA_DNAVI_E!F43+FC_TRA_PIPE_E!F43</f>
        <v>7446.3831889200001</v>
      </c>
      <c r="G43" s="8">
        <f>FC_TRA_RAIL_E!G43+FC_TRA_ROAD_E!G43+FC_TRA_DAVI_E!G43+FC_TRA_DNAVI_E!G43+FC_TRA_PIPE_E!G43</f>
        <v>7650.3062703600008</v>
      </c>
      <c r="H43" s="8">
        <f>FC_TRA_RAIL_E!H43+FC_TRA_ROAD_E!H43+FC_TRA_DAVI_E!H43+FC_TRA_DNAVI_E!H43+FC_TRA_PIPE_E!H43</f>
        <v>7146.8709296400002</v>
      </c>
      <c r="I43" s="8">
        <f>FC_TRA_RAIL_E!I43+FC_TRA_ROAD_E!I43+FC_TRA_DAVI_E!I43+FC_TRA_DNAVI_E!I43+FC_TRA_PIPE_E!I43</f>
        <v>8064.5253296400006</v>
      </c>
      <c r="J43" s="8">
        <f>FC_TRA_RAIL_E!J43+FC_TRA_ROAD_E!J43+FC_TRA_DAVI_E!J43+FC_TRA_DNAVI_E!J43+FC_TRA_PIPE_E!J43</f>
        <v>8481.9303036000001</v>
      </c>
      <c r="K43" s="8">
        <f>FC_TRA_RAIL_E!K43+FC_TRA_ROAD_E!K43+FC_TRA_DAVI_E!K43+FC_TRA_DNAVI_E!K43+FC_TRA_PIPE_E!K43</f>
        <v>10008.168299999998</v>
      </c>
      <c r="L43" s="8">
        <f>FC_TRA_RAIL_E!L43+FC_TRA_ROAD_E!L43+FC_TRA_DAVI_E!L43+FC_TRA_DNAVI_E!L43+FC_TRA_PIPE_E!L43</f>
        <v>10154.737981440001</v>
      </c>
      <c r="M43" s="8">
        <f>FC_TRA_RAIL_E!M43+FC_TRA_ROAD_E!M43+FC_TRA_DAVI_E!M43+FC_TRA_DNAVI_E!M43+FC_TRA_PIPE_E!M43</f>
        <v>9864.7850667599996</v>
      </c>
      <c r="N43" s="8">
        <f>FC_TRA_RAIL_E!N43+FC_TRA_ROAD_E!N43+FC_TRA_DAVI_E!N43+FC_TRA_DNAVI_E!N43+FC_TRA_PIPE_E!N43</f>
        <v>10470.181948199999</v>
      </c>
      <c r="O43" s="8">
        <f>FC_TRA_RAIL_E!O43+FC_TRA_ROAD_E!O43+FC_TRA_DAVI_E!O43+FC_TRA_DNAVI_E!O43+FC_TRA_PIPE_E!O43</f>
        <v>11115.57255588</v>
      </c>
      <c r="P43" s="8">
        <f>FC_TRA_RAIL_E!P43+FC_TRA_ROAD_E!P43+FC_TRA_DAVI_E!P43+FC_TRA_DNAVI_E!P43+FC_TRA_PIPE_E!P43</f>
        <v>10917.47337876</v>
      </c>
      <c r="Q43" s="8">
        <f>FC_TRA_RAIL_E!Q43+FC_TRA_ROAD_E!Q43+FC_TRA_DAVI_E!Q43+FC_TRA_DNAVI_E!Q43+FC_TRA_PIPE_E!Q43</f>
        <v>11068.406186760001</v>
      </c>
      <c r="R43" s="8">
        <f>FC_TRA_RAIL_E!R43+FC_TRA_ROAD_E!R43+FC_TRA_DAVI_E!R43+FC_TRA_DNAVI_E!R43+FC_TRA_PIPE_E!R43</f>
        <v>11404.860704640001</v>
      </c>
      <c r="S43" s="8">
        <f>FC_TRA_RAIL_E!S43+FC_TRA_ROAD_E!S43+FC_TRA_DAVI_E!S43+FC_TRA_DNAVI_E!S43+FC_TRA_PIPE_E!S43</f>
        <v>12288.446118000002</v>
      </c>
      <c r="T43" s="8">
        <f>FC_TRA_RAIL_E!T43+FC_TRA_ROAD_E!T43+FC_TRA_DAVI_E!T43+FC_TRA_DNAVI_E!T43+FC_TRA_PIPE_E!T43</f>
        <v>13295.243440440003</v>
      </c>
      <c r="U43" s="8">
        <f>FC_TRA_RAIL_E!U43+FC_TRA_ROAD_E!U43+FC_TRA_DAVI_E!U43+FC_TRA_DNAVI_E!U43+FC_TRA_PIPE_E!U43</f>
        <v>13793.447617559999</v>
      </c>
      <c r="V43" s="8">
        <f>FC_TRA_RAIL_E!V43+FC_TRA_ROAD_E!V43+FC_TRA_DAVI_E!V43+FC_TRA_DNAVI_E!V43+FC_TRA_PIPE_E!V43</f>
        <v>14217.280707239997</v>
      </c>
      <c r="W43" s="8">
        <f>FC_TRA_RAIL_E!W43+FC_TRA_ROAD_E!W43+FC_TRA_DAVI_E!W43+FC_TRA_DNAVI_E!W43+FC_TRA_PIPE_E!W43</f>
        <v>14030.504425079998</v>
      </c>
      <c r="X43" s="8">
        <f>FC_TRA_RAIL_E!X43+FC_TRA_ROAD_E!X43+FC_TRA_DAVI_E!X43+FC_TRA_DNAVI_E!X43+FC_TRA_PIPE_E!X43</f>
        <v>14922.414350999998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200.12537808000002</v>
      </c>
      <c r="D44" s="8">
        <f>FC_TRA_RAIL_E!D44+FC_TRA_ROAD_E!D44+FC_TRA_DAVI_E!D44+FC_TRA_DNAVI_E!D44+FC_TRA_PIPE_E!D44</f>
        <v>284.55329808000005</v>
      </c>
      <c r="E44" s="8">
        <f>FC_TRA_RAIL_E!E44+FC_TRA_ROAD_E!E44+FC_TRA_DAVI_E!E44+FC_TRA_DNAVI_E!E44+FC_TRA_PIPE_E!E44</f>
        <v>234.52209288</v>
      </c>
      <c r="F44" s="8">
        <f>FC_TRA_RAIL_E!F44+FC_TRA_ROAD_E!F44+FC_TRA_DAVI_E!F44+FC_TRA_DNAVI_E!F44+FC_TRA_PIPE_E!F44</f>
        <v>178.23681288000003</v>
      </c>
      <c r="G44" s="8">
        <f>FC_TRA_RAIL_E!G44+FC_TRA_ROAD_E!G44+FC_TRA_DAVI_E!G44+FC_TRA_DNAVI_E!G44+FC_TRA_PIPE_E!G44</f>
        <v>68.793150959999991</v>
      </c>
      <c r="H44" s="8">
        <f>FC_TRA_RAIL_E!H44+FC_TRA_ROAD_E!H44+FC_TRA_DAVI_E!H44+FC_TRA_DNAVI_E!H44+FC_TRA_PIPE_E!H44</f>
        <v>37.523334240000011</v>
      </c>
      <c r="I44" s="8">
        <f>FC_TRA_RAIL_E!I44+FC_TRA_ROAD_E!I44+FC_TRA_DAVI_E!I44+FC_TRA_DNAVI_E!I44+FC_TRA_PIPE_E!I44</f>
        <v>9.3806942400000022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3.1268980800000006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62.860050000000008</v>
      </c>
      <c r="D51" s="27">
        <f>FC_TRA_RAIL_E!D51+FC_TRA_ROAD_E!D51+FC_TRA_DAVI_E!D51+FC_TRA_DNAVI_E!D51+FC_TRA_PIPE_E!D51</f>
        <v>212.46192000000002</v>
      </c>
      <c r="E51" s="27">
        <f>FC_TRA_RAIL_E!E51+FC_TRA_ROAD_E!E51+FC_TRA_DAVI_E!E51+FC_TRA_DNAVI_E!E51+FC_TRA_PIPE_E!E51</f>
        <v>126.72990000000001</v>
      </c>
      <c r="F51" s="27">
        <f>FC_TRA_RAIL_E!F51+FC_TRA_ROAD_E!F51+FC_TRA_DAVI_E!F51+FC_TRA_DNAVI_E!F51+FC_TRA_PIPE_E!F51</f>
        <v>51.701759999999993</v>
      </c>
      <c r="G51" s="27">
        <f>FC_TRA_RAIL_E!G51+FC_TRA_ROAD_E!G51+FC_TRA_DAVI_E!G51+FC_TRA_DNAVI_E!G51+FC_TRA_PIPE_E!G51</f>
        <v>57.710069999999995</v>
      </c>
      <c r="H51" s="27">
        <f>FC_TRA_RAIL_E!H51+FC_TRA_ROAD_E!H51+FC_TRA_DAVI_E!H51+FC_TRA_DNAVI_E!H51+FC_TRA_PIPE_E!H51</f>
        <v>78.158519999999996</v>
      </c>
      <c r="I51" s="27">
        <f>FC_TRA_RAIL_E!I51+FC_TRA_ROAD_E!I51+FC_TRA_DAVI_E!I51+FC_TRA_DNAVI_E!I51+FC_TRA_PIPE_E!I51</f>
        <v>72.958050000000014</v>
      </c>
      <c r="J51" s="27">
        <f>FC_TRA_RAIL_E!J51+FC_TRA_ROAD_E!J51+FC_TRA_DAVI_E!J51+FC_TRA_DNAVI_E!J51+FC_TRA_PIPE_E!J51</f>
        <v>89.821710000000024</v>
      </c>
      <c r="K51" s="27">
        <f>FC_TRA_RAIL_E!K51+FC_TRA_ROAD_E!K51+FC_TRA_DAVI_E!K51+FC_TRA_DNAVI_E!K51+FC_TRA_PIPE_E!K51</f>
        <v>118.09611000000001</v>
      </c>
      <c r="L51" s="27">
        <f>FC_TRA_RAIL_E!L51+FC_TRA_ROAD_E!L51+FC_TRA_DAVI_E!L51+FC_TRA_DNAVI_E!L51+FC_TRA_PIPE_E!L51</f>
        <v>126.32598</v>
      </c>
      <c r="M51" s="27">
        <f>FC_TRA_RAIL_E!M51+FC_TRA_ROAD_E!M51+FC_TRA_DAVI_E!M51+FC_TRA_DNAVI_E!M51+FC_TRA_PIPE_E!M51</f>
        <v>24.386670000000006</v>
      </c>
      <c r="N51" s="27">
        <f>FC_TRA_RAIL_E!N51+FC_TRA_ROAD_E!N51+FC_TRA_DAVI_E!N51+FC_TRA_DNAVI_E!N51+FC_TRA_PIPE_E!N51</f>
        <v>21.912660000000002</v>
      </c>
      <c r="O51" s="27">
        <f>FC_TRA_RAIL_E!O51+FC_TRA_ROAD_E!O51+FC_TRA_DAVI_E!O51+FC_TRA_DNAVI_E!O51+FC_TRA_PIPE_E!O51</f>
        <v>22.367070000000002</v>
      </c>
      <c r="P51" s="27">
        <f>FC_TRA_RAIL_E!P51+FC_TRA_ROAD_E!P51+FC_TRA_DAVI_E!P51+FC_TRA_DNAVI_E!P51+FC_TRA_PIPE_E!P51</f>
        <v>6.5636999999999999</v>
      </c>
      <c r="Q51" s="27">
        <f>FC_TRA_RAIL_E!Q51+FC_TRA_ROAD_E!Q51+FC_TRA_DAVI_E!Q51+FC_TRA_DNAVI_E!Q51+FC_TRA_PIPE_E!Q51</f>
        <v>7.9269299999999996</v>
      </c>
      <c r="R51" s="27">
        <f>FC_TRA_RAIL_E!R51+FC_TRA_ROAD_E!R51+FC_TRA_DAVI_E!R51+FC_TRA_DNAVI_E!R51+FC_TRA_PIPE_E!R51</f>
        <v>2.7769500000000007</v>
      </c>
      <c r="S51" s="27">
        <f>FC_TRA_RAIL_E!S51+FC_TRA_ROAD_E!S51+FC_TRA_DAVI_E!S51+FC_TRA_DNAVI_E!S51+FC_TRA_PIPE_E!S51</f>
        <v>2.1710700000000003</v>
      </c>
      <c r="T51" s="27">
        <f>FC_TRA_RAIL_E!T51+FC_TRA_ROAD_E!T51+FC_TRA_DAVI_E!T51+FC_TRA_DNAVI_E!T51+FC_TRA_PIPE_E!T51</f>
        <v>0.53579988000000001</v>
      </c>
      <c r="U51" s="27">
        <f>FC_TRA_RAIL_E!U51+FC_TRA_ROAD_E!U51+FC_TRA_DAVI_E!U51+FC_TRA_DNAVI_E!U51+FC_TRA_PIPE_E!U51</f>
        <v>0.51439212000000012</v>
      </c>
      <c r="V51" s="27">
        <f>FC_TRA_RAIL_E!V51+FC_TRA_ROAD_E!V51+FC_TRA_DAVI_E!V51+FC_TRA_DNAVI_E!V51+FC_TRA_PIPE_E!V51</f>
        <v>0.19388160000000002</v>
      </c>
      <c r="W51" s="27">
        <f>FC_TRA_RAIL_E!W51+FC_TRA_ROAD_E!W51+FC_TRA_DAVI_E!W51+FC_TRA_DNAVI_E!W51+FC_TRA_PIPE_E!W51</f>
        <v>0.65576411999999995</v>
      </c>
      <c r="X51" s="27">
        <f>FC_TRA_RAIL_E!X51+FC_TRA_ROAD_E!X51+FC_TRA_DAVI_E!X51+FC_TRA_DNAVI_E!X51+FC_TRA_PIPE_E!X51</f>
        <v>16.222033079999999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1.4559552000000002</v>
      </c>
      <c r="D61" s="49">
        <f t="shared" si="21"/>
        <v>6.4959551999999983</v>
      </c>
      <c r="E61" s="49">
        <f t="shared" si="21"/>
        <v>17.248089600000004</v>
      </c>
      <c r="F61" s="49">
        <f t="shared" si="21"/>
        <v>14.447865599999998</v>
      </c>
      <c r="G61" s="49">
        <f t="shared" si="21"/>
        <v>0.4479552</v>
      </c>
      <c r="H61" s="49">
        <f t="shared" si="21"/>
        <v>3.1360896</v>
      </c>
      <c r="I61" s="49">
        <f t="shared" si="21"/>
        <v>2.7998208</v>
      </c>
      <c r="J61" s="49">
        <f t="shared" si="21"/>
        <v>126.34613856000001</v>
      </c>
      <c r="K61" s="49">
        <f t="shared" si="21"/>
        <v>318.20648111999992</v>
      </c>
      <c r="L61" s="49">
        <f t="shared" si="21"/>
        <v>483.33983760000001</v>
      </c>
      <c r="M61" s="49">
        <f t="shared" si="21"/>
        <v>344.10405744000002</v>
      </c>
      <c r="N61" s="49">
        <f t="shared" si="21"/>
        <v>581.07740544000001</v>
      </c>
      <c r="O61" s="49">
        <f t="shared" si="21"/>
        <v>556.16976720000002</v>
      </c>
      <c r="P61" s="49">
        <f t="shared" si="21"/>
        <v>604.51019135999991</v>
      </c>
      <c r="Q61" s="49">
        <f t="shared" si="21"/>
        <v>495.44984304000002</v>
      </c>
      <c r="R61" s="49">
        <f t="shared" si="21"/>
        <v>600.42121056000008</v>
      </c>
      <c r="S61" s="49">
        <f t="shared" si="21"/>
        <v>762.95653343999982</v>
      </c>
      <c r="T61" s="49">
        <f t="shared" si="21"/>
        <v>881.67082320000009</v>
      </c>
      <c r="U61" s="49">
        <f t="shared" si="21"/>
        <v>880.78830047999986</v>
      </c>
      <c r="V61" s="49">
        <f t="shared" si="21"/>
        <v>1222.4600035200001</v>
      </c>
      <c r="W61" s="49">
        <f t="shared" si="21"/>
        <v>1432.6542662399997</v>
      </c>
      <c r="X61" s="49">
        <f t="shared" si="21"/>
        <v>1469.7031665599998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1.4559552000000002</v>
      </c>
      <c r="D62" s="52">
        <f>FC_TRA_RAIL_E!D62+FC_TRA_ROAD_E!D62+FC_TRA_DAVI_E!D62+FC_TRA_DNAVI_E!D62+FC_TRA_PIPE_E!D62</f>
        <v>6.4959551999999983</v>
      </c>
      <c r="E62" s="52">
        <f>FC_TRA_RAIL_E!E62+FC_TRA_ROAD_E!E62+FC_TRA_DAVI_E!E62+FC_TRA_DNAVI_E!E62+FC_TRA_PIPE_E!E62</f>
        <v>17.248089600000004</v>
      </c>
      <c r="F62" s="52">
        <f>FC_TRA_RAIL_E!F62+FC_TRA_ROAD_E!F62+FC_TRA_DAVI_E!F62+FC_TRA_DNAVI_E!F62+FC_TRA_PIPE_E!F62</f>
        <v>14.447865599999998</v>
      </c>
      <c r="G62" s="52">
        <f>FC_TRA_RAIL_E!G62+FC_TRA_ROAD_E!G62+FC_TRA_DAVI_E!G62+FC_TRA_DNAVI_E!G62+FC_TRA_PIPE_E!G62</f>
        <v>0.4479552</v>
      </c>
      <c r="H62" s="52">
        <f>FC_TRA_RAIL_E!H62+FC_TRA_ROAD_E!H62+FC_TRA_DAVI_E!H62+FC_TRA_DNAVI_E!H62+FC_TRA_PIPE_E!H62</f>
        <v>3.1360896</v>
      </c>
      <c r="I62" s="52">
        <f>FC_TRA_RAIL_E!I62+FC_TRA_ROAD_E!I62+FC_TRA_DAVI_E!I62+FC_TRA_DNAVI_E!I62+FC_TRA_PIPE_E!I62</f>
        <v>2.7998208</v>
      </c>
      <c r="J62" s="52">
        <f>FC_TRA_RAIL_E!J62+FC_TRA_ROAD_E!J62+FC_TRA_DAVI_E!J62+FC_TRA_DNAVI_E!J62+FC_TRA_PIPE_E!J62</f>
        <v>6.4959551999999983</v>
      </c>
      <c r="K62" s="52">
        <f>FC_TRA_RAIL_E!K62+FC_TRA_ROAD_E!K62+FC_TRA_DAVI_E!K62+FC_TRA_DNAVI_E!K62+FC_TRA_PIPE_E!K62</f>
        <v>0.67213439999999969</v>
      </c>
      <c r="L62" s="52">
        <f>FC_TRA_RAIL_E!L62+FC_TRA_ROAD_E!L62+FC_TRA_DAVI_E!L62+FC_TRA_DNAVI_E!L62+FC_TRA_PIPE_E!L62</f>
        <v>0.33586559999999988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0.11208959999999998</v>
      </c>
      <c r="O62" s="52">
        <f>FC_TRA_RAIL_E!O62+FC_TRA_ROAD_E!O62+FC_TRA_DAVI_E!O62+FC_TRA_DNAVI_E!O62+FC_TRA_PIPE_E!O62</f>
        <v>0.11208959999999997</v>
      </c>
      <c r="P62" s="52">
        <f>FC_TRA_RAIL_E!P62+FC_TRA_ROAD_E!P62+FC_TRA_DAVI_E!P62+FC_TRA_DNAVI_E!P62+FC_TRA_PIPE_E!P62</f>
        <v>1.4559552000000002</v>
      </c>
      <c r="Q62" s="52">
        <f>FC_TRA_RAIL_E!Q62+FC_TRA_ROAD_E!Q62+FC_TRA_DAVI_E!Q62+FC_TRA_DNAVI_E!Q62+FC_TRA_PIPE_E!Q62</f>
        <v>1.4559552</v>
      </c>
      <c r="R62" s="52">
        <f>FC_TRA_RAIL_E!R62+FC_TRA_ROAD_E!R62+FC_TRA_DAVI_E!R62+FC_TRA_DNAVI_E!R62+FC_TRA_PIPE_E!R62</f>
        <v>0.22417920000000002</v>
      </c>
      <c r="S62" s="52">
        <f>FC_TRA_RAIL_E!S62+FC_TRA_ROAD_E!S62+FC_TRA_DAVI_E!S62+FC_TRA_DNAVI_E!S62+FC_TRA_PIPE_E!S62</f>
        <v>0.67213439999999958</v>
      </c>
      <c r="T62" s="52">
        <f>FC_TRA_RAIL_E!T62+FC_TRA_ROAD_E!T62+FC_TRA_DAVI_E!T62+FC_TRA_DNAVI_E!T62+FC_TRA_PIPE_E!T62</f>
        <v>0.60036479999999992</v>
      </c>
      <c r="U62" s="52">
        <f>FC_TRA_RAIL_E!U62+FC_TRA_ROAD_E!U62+FC_TRA_DAVI_E!U62+FC_TRA_DNAVI_E!U62+FC_TRA_PIPE_E!U62</f>
        <v>0.19676159999999998</v>
      </c>
      <c r="V62" s="52">
        <f>FC_TRA_RAIL_E!V62+FC_TRA_ROAD_E!V62+FC_TRA_DAVI_E!V62+FC_TRA_DNAVI_E!V62+FC_TRA_PIPE_E!V62</f>
        <v>0.16410239999999998</v>
      </c>
      <c r="W62" s="52">
        <f>FC_TRA_RAIL_E!W62+FC_TRA_ROAD_E!W62+FC_TRA_DAVI_E!W62+FC_TRA_DNAVI_E!W62+FC_TRA_PIPE_E!W62</f>
        <v>0.1705536</v>
      </c>
      <c r="X62" s="52">
        <f>FC_TRA_RAIL_E!X62+FC_TRA_ROAD_E!X62+FC_TRA_DAVI_E!X62+FC_TRA_DNAVI_E!X62+FC_TRA_PIPE_E!X62</f>
        <v>0.13466879999999998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7.646399999999999</v>
      </c>
      <c r="M67" s="52">
        <f>FC_TRA_RAIL_E!M67+FC_TRA_ROAD_E!M67+FC_TRA_DAVI_E!M67+FC_TRA_DNAVI_E!M67+FC_TRA_PIPE_E!M67</f>
        <v>139.54679999999996</v>
      </c>
      <c r="N67" s="52">
        <f>FC_TRA_RAIL_E!N67+FC_TRA_ROAD_E!N67+FC_TRA_DAVI_E!N67+FC_TRA_DNAVI_E!N67+FC_TRA_PIPE_E!N67</f>
        <v>141.45840000000001</v>
      </c>
      <c r="O67" s="52">
        <f>FC_TRA_RAIL_E!O67+FC_TRA_ROAD_E!O67+FC_TRA_DAVI_E!O67+FC_TRA_DNAVI_E!O67+FC_TRA_PIPE_E!O67</f>
        <v>175.86720000000003</v>
      </c>
      <c r="P67" s="52">
        <f>FC_TRA_RAIL_E!P67+FC_TRA_ROAD_E!P67+FC_TRA_DAVI_E!P67+FC_TRA_DNAVI_E!P67+FC_TRA_PIPE_E!P67</f>
        <v>165.07736496000001</v>
      </c>
      <c r="Q67" s="52">
        <f>FC_TRA_RAIL_E!Q67+FC_TRA_ROAD_E!Q67+FC_TRA_DAVI_E!Q67+FC_TRA_DNAVI_E!Q67+FC_TRA_PIPE_E!Q67</f>
        <v>123.33362831999999</v>
      </c>
      <c r="R67" s="52">
        <f>FC_TRA_RAIL_E!R67+FC_TRA_ROAD_E!R67+FC_TRA_DAVI_E!R67+FC_TRA_DNAVI_E!R67+FC_TRA_PIPE_E!R67</f>
        <v>182.15432496000003</v>
      </c>
      <c r="S67" s="52">
        <f>FC_TRA_RAIL_E!S67+FC_TRA_ROAD_E!S67+FC_TRA_DAVI_E!S67+FC_TRA_DNAVI_E!S67+FC_TRA_PIPE_E!S67</f>
        <v>240.97476671999999</v>
      </c>
      <c r="T67" s="52">
        <f>FC_TRA_RAIL_E!T67+FC_TRA_ROAD_E!T67+FC_TRA_DAVI_E!T67+FC_TRA_DNAVI_E!T67+FC_TRA_PIPE_E!T67</f>
        <v>269.96405327999997</v>
      </c>
      <c r="U67" s="52">
        <f>FC_TRA_RAIL_E!U67+FC_TRA_ROAD_E!U67+FC_TRA_DAVI_E!U67+FC_TRA_DNAVI_E!U67+FC_TRA_PIPE_E!U67</f>
        <v>268.07794128</v>
      </c>
      <c r="V67" s="52">
        <f>FC_TRA_RAIL_E!V67+FC_TRA_ROAD_E!V67+FC_TRA_DAVI_E!V67+FC_TRA_DNAVI_E!V67+FC_TRA_PIPE_E!V67</f>
        <v>289.9420574400001</v>
      </c>
      <c r="W67" s="52">
        <f>FC_TRA_RAIL_E!W67+FC_TRA_ROAD_E!W67+FC_TRA_DAVI_E!W67+FC_TRA_DNAVI_E!W67+FC_TRA_PIPE_E!W67</f>
        <v>271.61287200000004</v>
      </c>
      <c r="X67" s="52">
        <f>FC_TRA_RAIL_E!X67+FC_TRA_ROAD_E!X67+FC_TRA_DAVI_E!X67+FC_TRA_DNAVI_E!X67+FC_TRA_PIPE_E!X67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171.62981999999997</v>
      </c>
      <c r="L68" s="52">
        <f>FC_TRA_RAIL_E!L68+FC_TRA_ROAD_E!L68+FC_TRA_DAVI_E!L68+FC_TRA_DNAVI_E!L68+FC_TRA_PIPE_E!L68</f>
        <v>362.71488528000003</v>
      </c>
      <c r="M68" s="52">
        <f>FC_TRA_RAIL_E!M68+FC_TRA_ROAD_E!M68+FC_TRA_DAVI_E!M68+FC_TRA_DNAVI_E!M68+FC_TRA_PIPE_E!M68</f>
        <v>5.4676857600000019</v>
      </c>
      <c r="N68" s="52">
        <f>FC_TRA_RAIL_E!N68+FC_TRA_ROAD_E!N68+FC_TRA_DAVI_E!N68+FC_TRA_DNAVI_E!N68+FC_TRA_PIPE_E!N68</f>
        <v>28.229744160000003</v>
      </c>
      <c r="O68" s="52">
        <f>FC_TRA_RAIL_E!O68+FC_TRA_ROAD_E!O68+FC_TRA_DAVI_E!O68+FC_TRA_DNAVI_E!O68+FC_TRA_PIPE_E!O68</f>
        <v>131.6824776</v>
      </c>
      <c r="P68" s="52">
        <f>FC_TRA_RAIL_E!P68+FC_TRA_ROAD_E!P68+FC_TRA_DAVI_E!P68+FC_TRA_DNAVI_E!P68+FC_TRA_PIPE_E!P68</f>
        <v>151.37858447999997</v>
      </c>
      <c r="Q68" s="52">
        <f>FC_TRA_RAIL_E!Q68+FC_TRA_ROAD_E!Q68+FC_TRA_DAVI_E!Q68+FC_TRA_DNAVI_E!Q68+FC_TRA_PIPE_E!Q68</f>
        <v>102.29991119999998</v>
      </c>
      <c r="R68" s="52">
        <f>FC_TRA_RAIL_E!R68+FC_TRA_ROAD_E!R68+FC_TRA_DAVI_E!R68+FC_TRA_DNAVI_E!R68+FC_TRA_PIPE_E!R68</f>
        <v>134.04980304</v>
      </c>
      <c r="S68" s="52">
        <f>FC_TRA_RAIL_E!S68+FC_TRA_ROAD_E!S68+FC_TRA_DAVI_E!S68+FC_TRA_DNAVI_E!S68+FC_TRA_PIPE_E!S68</f>
        <v>34.09223904000001</v>
      </c>
      <c r="T68" s="52">
        <f>FC_TRA_RAIL_E!T68+FC_TRA_ROAD_E!T68+FC_TRA_DAVI_E!T68+FC_TRA_DNAVI_E!T68+FC_TRA_PIPE_E!T68</f>
        <v>71.535640320000013</v>
      </c>
      <c r="U68" s="52">
        <f>FC_TRA_RAIL_E!U68+FC_TRA_ROAD_E!U68+FC_TRA_DAVI_E!U68+FC_TRA_DNAVI_E!U68+FC_TRA_PIPE_E!U68</f>
        <v>14.671147679999995</v>
      </c>
      <c r="V68" s="52">
        <f>FC_TRA_RAIL_E!V68+FC_TRA_ROAD_E!V68+FC_TRA_DAVI_E!V68+FC_TRA_DNAVI_E!V68+FC_TRA_PIPE_E!V68</f>
        <v>130.74146063999999</v>
      </c>
      <c r="W68" s="52">
        <f>FC_TRA_RAIL_E!W68+FC_TRA_ROAD_E!W68+FC_TRA_DAVI_E!W68+FC_TRA_DNAVI_E!W68+FC_TRA_PIPE_E!W68</f>
        <v>155.87441279999999</v>
      </c>
      <c r="X68" s="52">
        <f>FC_TRA_RAIL_E!X68+FC_TRA_ROAD_E!X68+FC_TRA_DAVI_E!X68+FC_TRA_DNAVI_E!X68+FC_TRA_PIPE_E!X68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119.85018336000002</v>
      </c>
      <c r="K69" s="52">
        <f>FC_TRA_RAIL_E!K69+FC_TRA_ROAD_E!K69+FC_TRA_DAVI_E!K69+FC_TRA_DNAVI_E!K69+FC_TRA_PIPE_E!K69</f>
        <v>145.90452671999998</v>
      </c>
      <c r="L69" s="52">
        <f>FC_TRA_RAIL_E!L69+FC_TRA_ROAD_E!L69+FC_TRA_DAVI_E!L69+FC_TRA_DNAVI_E!L69+FC_TRA_PIPE_E!L69</f>
        <v>112.64268672</v>
      </c>
      <c r="M69" s="52">
        <f>FC_TRA_RAIL_E!M69+FC_TRA_ROAD_E!M69+FC_TRA_DAVI_E!M69+FC_TRA_DNAVI_E!M69+FC_TRA_PIPE_E!M69</f>
        <v>199.08957168000003</v>
      </c>
      <c r="N69" s="52">
        <f>FC_TRA_RAIL_E!N69+FC_TRA_ROAD_E!N69+FC_TRA_DAVI_E!N69+FC_TRA_DNAVI_E!N69+FC_TRA_PIPE_E!N69</f>
        <v>411.27717167999998</v>
      </c>
      <c r="O69" s="52">
        <f>FC_TRA_RAIL_E!O69+FC_TRA_ROAD_E!O69+FC_TRA_DAVI_E!O69+FC_TRA_DNAVI_E!O69+FC_TRA_PIPE_E!O69</f>
        <v>248.50800000000001</v>
      </c>
      <c r="P69" s="52">
        <f>FC_TRA_RAIL_E!P69+FC_TRA_ROAD_E!P69+FC_TRA_DAVI_E!P69+FC_TRA_DNAVI_E!P69+FC_TRA_PIPE_E!P69</f>
        <v>286.59828671999998</v>
      </c>
      <c r="Q69" s="52">
        <f>FC_TRA_RAIL_E!Q69+FC_TRA_ROAD_E!Q69+FC_TRA_DAVI_E!Q69+FC_TRA_DNAVI_E!Q69+FC_TRA_PIPE_E!Q69</f>
        <v>268.36034832000001</v>
      </c>
      <c r="R69" s="52">
        <f>FC_TRA_RAIL_E!R69+FC_TRA_ROAD_E!R69+FC_TRA_DAVI_E!R69+FC_TRA_DNAVI_E!R69+FC_TRA_PIPE_E!R69</f>
        <v>283.99290336000001</v>
      </c>
      <c r="S69" s="52">
        <f>FC_TRA_RAIL_E!S69+FC_TRA_ROAD_E!S69+FC_TRA_DAVI_E!S69+FC_TRA_DNAVI_E!S69+FC_TRA_PIPE_E!S69</f>
        <v>487.21739327999978</v>
      </c>
      <c r="T69" s="52">
        <f>FC_TRA_RAIL_E!T69+FC_TRA_ROAD_E!T69+FC_TRA_DAVI_E!T69+FC_TRA_DNAVI_E!T69+FC_TRA_PIPE_E!T69</f>
        <v>539.57076480000012</v>
      </c>
      <c r="U69" s="52">
        <f>FC_TRA_RAIL_E!U69+FC_TRA_ROAD_E!U69+FC_TRA_DAVI_E!U69+FC_TRA_DNAVI_E!U69+FC_TRA_PIPE_E!U69</f>
        <v>597.84244991999981</v>
      </c>
      <c r="V69" s="52">
        <f>FC_TRA_RAIL_E!V69+FC_TRA_ROAD_E!V69+FC_TRA_DAVI_E!V69+FC_TRA_DNAVI_E!V69+FC_TRA_PIPE_E!V69</f>
        <v>801.61238304000017</v>
      </c>
      <c r="W69" s="52">
        <f>FC_TRA_RAIL_E!W69+FC_TRA_ROAD_E!W69+FC_TRA_DAVI_E!W69+FC_TRA_DNAVI_E!W69+FC_TRA_PIPE_E!W69</f>
        <v>1004.9964278399998</v>
      </c>
      <c r="X69" s="52">
        <f>FC_TRA_RAIL_E!X69+FC_TRA_ROAD_E!X69+FC_TRA_DAVI_E!X69+FC_TRA_DNAVI_E!X69+FC_TRA_PIPE_E!X69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920.72201471999995</v>
      </c>
      <c r="D2" s="21">
        <f t="shared" ref="D2:X2" si="0">SUM(D3,D17,D22,D25,D26,D51,D52)</f>
        <v>458.00638814825811</v>
      </c>
      <c r="E2" s="21">
        <f t="shared" si="0"/>
        <v>611.7695110799998</v>
      </c>
      <c r="F2" s="21">
        <f t="shared" si="0"/>
        <v>542.45188399085566</v>
      </c>
      <c r="G2" s="21">
        <f t="shared" si="0"/>
        <v>623.62456371726887</v>
      </c>
      <c r="H2" s="21">
        <f t="shared" si="0"/>
        <v>232.54049808000002</v>
      </c>
      <c r="I2" s="21">
        <f t="shared" si="0"/>
        <v>226.22741855999999</v>
      </c>
      <c r="J2" s="21">
        <f t="shared" si="0"/>
        <v>573.53399999999976</v>
      </c>
      <c r="K2" s="21">
        <f t="shared" si="0"/>
        <v>538.42538700000023</v>
      </c>
      <c r="L2" s="21">
        <f t="shared" si="0"/>
        <v>401.47380000000004</v>
      </c>
      <c r="M2" s="21">
        <f t="shared" si="0"/>
        <v>455.64101855999996</v>
      </c>
      <c r="N2" s="21">
        <f t="shared" si="0"/>
        <v>614.95595928</v>
      </c>
      <c r="O2" s="21">
        <f t="shared" si="0"/>
        <v>572.28689699999973</v>
      </c>
      <c r="P2" s="21">
        <f t="shared" si="0"/>
        <v>506.25392687999999</v>
      </c>
      <c r="Q2" s="21">
        <f t="shared" si="0"/>
        <v>336.4545178799998</v>
      </c>
      <c r="R2" s="21">
        <f t="shared" si="0"/>
        <v>349.03225188000016</v>
      </c>
      <c r="S2" s="21">
        <f t="shared" si="0"/>
        <v>339.59881799999988</v>
      </c>
      <c r="T2" s="21">
        <f t="shared" si="0"/>
        <v>358.05674267999996</v>
      </c>
      <c r="U2" s="21">
        <f t="shared" si="0"/>
        <v>291.11492123999994</v>
      </c>
      <c r="V2" s="21">
        <f t="shared" si="0"/>
        <v>400.96989035999997</v>
      </c>
      <c r="W2" s="21">
        <f t="shared" si="0"/>
        <v>346.71117311999978</v>
      </c>
      <c r="X2" s="21">
        <f t="shared" si="0"/>
        <v>405.95190012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2.3653695882581043</v>
      </c>
      <c r="E3" s="24">
        <f t="shared" si="2"/>
        <v>0</v>
      </c>
      <c r="F3" s="24">
        <f t="shared" si="2"/>
        <v>0.78076543085565353</v>
      </c>
      <c r="G3" s="24">
        <f t="shared" si="2"/>
        <v>2.2959747972688556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2.3653695882581043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2.3653695882581043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0.78076543085565353</v>
      </c>
      <c r="G8" s="19">
        <f t="shared" si="8"/>
        <v>2.2959747972688556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2.2959747972688556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0.78076543085565353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920.72201471999995</v>
      </c>
      <c r="D26" s="27">
        <f t="shared" ref="D26:W26" si="20">SUM(D27,D33)</f>
        <v>455.64101856000002</v>
      </c>
      <c r="E26" s="27">
        <f t="shared" si="20"/>
        <v>611.7695110799998</v>
      </c>
      <c r="F26" s="27">
        <f t="shared" si="20"/>
        <v>541.67111855999997</v>
      </c>
      <c r="G26" s="27">
        <f t="shared" si="20"/>
        <v>621.32858892000002</v>
      </c>
      <c r="H26" s="27">
        <f t="shared" si="20"/>
        <v>232.54049808000002</v>
      </c>
      <c r="I26" s="27">
        <f t="shared" si="20"/>
        <v>226.22741855999999</v>
      </c>
      <c r="J26" s="27">
        <f t="shared" si="20"/>
        <v>573.53399999999976</v>
      </c>
      <c r="K26" s="27">
        <f t="shared" si="20"/>
        <v>538.42538700000023</v>
      </c>
      <c r="L26" s="27">
        <f t="shared" si="20"/>
        <v>401.47380000000004</v>
      </c>
      <c r="M26" s="27">
        <f t="shared" si="20"/>
        <v>455.64101855999996</v>
      </c>
      <c r="N26" s="27">
        <f t="shared" si="20"/>
        <v>614.95595928</v>
      </c>
      <c r="O26" s="27">
        <f t="shared" si="20"/>
        <v>572.28689699999973</v>
      </c>
      <c r="P26" s="27">
        <f t="shared" si="20"/>
        <v>506.25392687999999</v>
      </c>
      <c r="Q26" s="27">
        <f t="shared" si="20"/>
        <v>336.4545178799998</v>
      </c>
      <c r="R26" s="27">
        <f t="shared" si="20"/>
        <v>349.03225188000016</v>
      </c>
      <c r="S26" s="27">
        <f t="shared" si="20"/>
        <v>339.59881799999988</v>
      </c>
      <c r="T26" s="27">
        <f t="shared" si="20"/>
        <v>358.05674267999996</v>
      </c>
      <c r="U26" s="27">
        <f t="shared" si="20"/>
        <v>291.11492123999994</v>
      </c>
      <c r="V26" s="27">
        <f t="shared" si="20"/>
        <v>400.96989035999997</v>
      </c>
      <c r="W26" s="27">
        <f t="shared" si="20"/>
        <v>346.71117311999978</v>
      </c>
      <c r="X26" s="27">
        <f t="shared" ref="X26" si="21">SUM(X27,X33)</f>
        <v>405.95190012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920.72201471999995</v>
      </c>
      <c r="D33" s="19">
        <f t="shared" ref="D33:W33" si="26">SUM(D34:D50)</f>
        <v>455.64101856000002</v>
      </c>
      <c r="E33" s="19">
        <f t="shared" si="26"/>
        <v>611.7695110799998</v>
      </c>
      <c r="F33" s="19">
        <f t="shared" si="26"/>
        <v>541.67111855999997</v>
      </c>
      <c r="G33" s="19">
        <f t="shared" si="26"/>
        <v>621.32858892000002</v>
      </c>
      <c r="H33" s="19">
        <f t="shared" si="26"/>
        <v>232.54049808000002</v>
      </c>
      <c r="I33" s="19">
        <f t="shared" si="26"/>
        <v>226.22741855999999</v>
      </c>
      <c r="J33" s="19">
        <f t="shared" si="26"/>
        <v>573.53399999999976</v>
      </c>
      <c r="K33" s="19">
        <f t="shared" si="26"/>
        <v>538.42538700000023</v>
      </c>
      <c r="L33" s="19">
        <f t="shared" si="26"/>
        <v>401.47380000000004</v>
      </c>
      <c r="M33" s="19">
        <f t="shared" si="26"/>
        <v>455.64101855999996</v>
      </c>
      <c r="N33" s="19">
        <f t="shared" si="26"/>
        <v>614.95595928</v>
      </c>
      <c r="O33" s="19">
        <f t="shared" si="26"/>
        <v>572.28689699999973</v>
      </c>
      <c r="P33" s="19">
        <f t="shared" si="26"/>
        <v>506.25392687999999</v>
      </c>
      <c r="Q33" s="19">
        <f t="shared" si="26"/>
        <v>336.4545178799998</v>
      </c>
      <c r="R33" s="19">
        <f t="shared" si="26"/>
        <v>349.03225188000016</v>
      </c>
      <c r="S33" s="19">
        <f t="shared" si="26"/>
        <v>339.59881799999988</v>
      </c>
      <c r="T33" s="19">
        <f t="shared" si="26"/>
        <v>358.05674267999996</v>
      </c>
      <c r="U33" s="19">
        <f t="shared" si="26"/>
        <v>291.11492123999994</v>
      </c>
      <c r="V33" s="19">
        <f t="shared" si="26"/>
        <v>400.96989035999997</v>
      </c>
      <c r="W33" s="19">
        <f t="shared" si="26"/>
        <v>346.71117311999978</v>
      </c>
      <c r="X33" s="19">
        <f t="shared" ref="X33" si="27">SUM(X34:X50)</f>
        <v>405.95190012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914.46821855999997</v>
      </c>
      <c r="D43" s="8">
        <f>FC_TRA_RAIL_MTU_E!D43+FC_TRA_RAIL_CPT_E!D43+FC_TRA_RAIL_HST_E!D43+FC_TRA_RAIL_FRT_E!D43</f>
        <v>455.64101856000002</v>
      </c>
      <c r="E43" s="8">
        <f>FC_TRA_RAIL_MTU_E!E43+FC_TRA_RAIL_CPT_E!E43+FC_TRA_RAIL_HST_E!E43+FC_TRA_RAIL_FRT_E!E43</f>
        <v>611.7695110799998</v>
      </c>
      <c r="F43" s="8">
        <f>FC_TRA_RAIL_MTU_E!F43+FC_TRA_RAIL_CPT_E!F43+FC_TRA_RAIL_HST_E!F43+FC_TRA_RAIL_FRT_E!F43</f>
        <v>541.67111855999997</v>
      </c>
      <c r="G43" s="8">
        <f>FC_TRA_RAIL_MTU_E!G43+FC_TRA_RAIL_CPT_E!G43+FC_TRA_RAIL_HST_E!G43+FC_TRA_RAIL_FRT_E!G43</f>
        <v>621.32858892000002</v>
      </c>
      <c r="H43" s="8">
        <f>FC_TRA_RAIL_MTU_E!H43+FC_TRA_RAIL_CPT_E!H43+FC_TRA_RAIL_HST_E!H43+FC_TRA_RAIL_FRT_E!H43</f>
        <v>229.41360000000003</v>
      </c>
      <c r="I43" s="8">
        <f>FC_TRA_RAIL_MTU_E!I43+FC_TRA_RAIL_CPT_E!I43+FC_TRA_RAIL_HST_E!I43+FC_TRA_RAIL_FRT_E!I43</f>
        <v>226.22741855999999</v>
      </c>
      <c r="J43" s="8">
        <f>FC_TRA_RAIL_MTU_E!J43+FC_TRA_RAIL_CPT_E!J43+FC_TRA_RAIL_HST_E!J43+FC_TRA_RAIL_FRT_E!J43</f>
        <v>573.53399999999976</v>
      </c>
      <c r="K43" s="8">
        <f>FC_TRA_RAIL_MTU_E!K43+FC_TRA_RAIL_CPT_E!K43+FC_TRA_RAIL_HST_E!K43+FC_TRA_RAIL_FRT_E!K43</f>
        <v>535.29848892000018</v>
      </c>
      <c r="L43" s="8">
        <f>FC_TRA_RAIL_MTU_E!L43+FC_TRA_RAIL_CPT_E!L43+FC_TRA_RAIL_HST_E!L43+FC_TRA_RAIL_FRT_E!L43</f>
        <v>401.47380000000004</v>
      </c>
      <c r="M43" s="8">
        <f>FC_TRA_RAIL_MTU_E!M43+FC_TRA_RAIL_CPT_E!M43+FC_TRA_RAIL_HST_E!M43+FC_TRA_RAIL_FRT_E!M43</f>
        <v>455.64101855999996</v>
      </c>
      <c r="N43" s="8">
        <f>FC_TRA_RAIL_MTU_E!N43+FC_TRA_RAIL_CPT_E!N43+FC_TRA_RAIL_HST_E!N43+FC_TRA_RAIL_FRT_E!N43</f>
        <v>614.95595928</v>
      </c>
      <c r="O43" s="8">
        <f>FC_TRA_RAIL_MTU_E!O43+FC_TRA_RAIL_CPT_E!O43+FC_TRA_RAIL_HST_E!O43+FC_TRA_RAIL_FRT_E!O43</f>
        <v>572.28689699999973</v>
      </c>
      <c r="P43" s="8">
        <f>FC_TRA_RAIL_MTU_E!P43+FC_TRA_RAIL_CPT_E!P43+FC_TRA_RAIL_HST_E!P43+FC_TRA_RAIL_FRT_E!P43</f>
        <v>506.25392687999999</v>
      </c>
      <c r="Q43" s="8">
        <f>FC_TRA_RAIL_MTU_E!Q43+FC_TRA_RAIL_CPT_E!Q43+FC_TRA_RAIL_HST_E!Q43+FC_TRA_RAIL_FRT_E!Q43</f>
        <v>336.4545178799998</v>
      </c>
      <c r="R43" s="8">
        <f>FC_TRA_RAIL_MTU_E!R43+FC_TRA_RAIL_CPT_E!R43+FC_TRA_RAIL_HST_E!R43+FC_TRA_RAIL_FRT_E!R43</f>
        <v>349.03225188000016</v>
      </c>
      <c r="S43" s="8">
        <f>FC_TRA_RAIL_MTU_E!S43+FC_TRA_RAIL_CPT_E!S43+FC_TRA_RAIL_HST_E!S43+FC_TRA_RAIL_FRT_E!S43</f>
        <v>339.59881799999988</v>
      </c>
      <c r="T43" s="8">
        <f>FC_TRA_RAIL_MTU_E!T43+FC_TRA_RAIL_CPT_E!T43+FC_TRA_RAIL_HST_E!T43+FC_TRA_RAIL_FRT_E!T43</f>
        <v>358.05674267999996</v>
      </c>
      <c r="U43" s="8">
        <f>FC_TRA_RAIL_MTU_E!U43+FC_TRA_RAIL_CPT_E!U43+FC_TRA_RAIL_HST_E!U43+FC_TRA_RAIL_FRT_E!U43</f>
        <v>291.11492123999994</v>
      </c>
      <c r="V43" s="8">
        <f>FC_TRA_RAIL_MTU_E!V43+FC_TRA_RAIL_CPT_E!V43+FC_TRA_RAIL_HST_E!V43+FC_TRA_RAIL_FRT_E!V43</f>
        <v>400.96989035999997</v>
      </c>
      <c r="W43" s="8">
        <f>FC_TRA_RAIL_MTU_E!W43+FC_TRA_RAIL_CPT_E!W43+FC_TRA_RAIL_HST_E!W43+FC_TRA_RAIL_FRT_E!W43</f>
        <v>346.71117311999978</v>
      </c>
      <c r="X43" s="8">
        <f>FC_TRA_RAIL_MTU_E!X43+FC_TRA_RAIL_CPT_E!X43+FC_TRA_RAIL_HST_E!X43+FC_TRA_RAIL_FRT_E!X43</f>
        <v>405.95190012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6.253796160000002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3.1268980800000006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3.1268980800000006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1.4559552000000002</v>
      </c>
      <c r="D61" s="49">
        <f t="shared" si="31"/>
        <v>6.4959551999999983</v>
      </c>
      <c r="E61" s="49">
        <f t="shared" si="31"/>
        <v>17.136000000000003</v>
      </c>
      <c r="F61" s="49">
        <f t="shared" si="31"/>
        <v>14.447865599999998</v>
      </c>
      <c r="G61" s="49">
        <f t="shared" si="31"/>
        <v>0.4479552</v>
      </c>
      <c r="H61" s="49">
        <f t="shared" si="31"/>
        <v>3.1360896</v>
      </c>
      <c r="I61" s="49">
        <f t="shared" si="31"/>
        <v>2.7998208</v>
      </c>
      <c r="J61" s="49">
        <f t="shared" si="31"/>
        <v>6.4959551999999983</v>
      </c>
      <c r="K61" s="49">
        <f t="shared" si="31"/>
        <v>0.67213439999999969</v>
      </c>
      <c r="L61" s="49">
        <f t="shared" si="31"/>
        <v>0.33586559999999988</v>
      </c>
      <c r="M61" s="49">
        <f t="shared" si="31"/>
        <v>0</v>
      </c>
      <c r="N61" s="49">
        <f t="shared" si="31"/>
        <v>0.11208959999999998</v>
      </c>
      <c r="O61" s="49">
        <f t="shared" si="31"/>
        <v>0.11208959999999997</v>
      </c>
      <c r="P61" s="49">
        <f t="shared" si="31"/>
        <v>1.4559552000000002</v>
      </c>
      <c r="Q61" s="49">
        <f t="shared" si="31"/>
        <v>1.4559552</v>
      </c>
      <c r="R61" s="49">
        <f t="shared" si="31"/>
        <v>0.22417920000000002</v>
      </c>
      <c r="S61" s="49">
        <f t="shared" si="31"/>
        <v>0.67213439999999958</v>
      </c>
      <c r="T61" s="49">
        <f t="shared" si="31"/>
        <v>0.60036479999999992</v>
      </c>
      <c r="U61" s="49">
        <f t="shared" si="31"/>
        <v>0.19676159999999998</v>
      </c>
      <c r="V61" s="49">
        <f t="shared" si="31"/>
        <v>0.16410239999999998</v>
      </c>
      <c r="W61" s="49">
        <f t="shared" si="31"/>
        <v>0.1705536</v>
      </c>
      <c r="X61" s="49">
        <f t="shared" si="31"/>
        <v>0.13466879999999998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1.4559552000000002</v>
      </c>
      <c r="D62" s="52">
        <f>FC_TRA_RAIL_MTU_E!D62+FC_TRA_RAIL_CPT_E!D62+FC_TRA_RAIL_HST_E!D62+FC_TRA_RAIL_FRT_E!D62</f>
        <v>6.4959551999999983</v>
      </c>
      <c r="E62" s="52">
        <f>FC_TRA_RAIL_MTU_E!E62+FC_TRA_RAIL_CPT_E!E62+FC_TRA_RAIL_HST_E!E62+FC_TRA_RAIL_FRT_E!E62</f>
        <v>17.136000000000003</v>
      </c>
      <c r="F62" s="52">
        <f>FC_TRA_RAIL_MTU_E!F62+FC_TRA_RAIL_CPT_E!F62+FC_TRA_RAIL_HST_E!F62+FC_TRA_RAIL_FRT_E!F62</f>
        <v>14.447865599999998</v>
      </c>
      <c r="G62" s="52">
        <f>FC_TRA_RAIL_MTU_E!G62+FC_TRA_RAIL_CPT_E!G62+FC_TRA_RAIL_HST_E!G62+FC_TRA_RAIL_FRT_E!G62</f>
        <v>0.4479552</v>
      </c>
      <c r="H62" s="52">
        <f>FC_TRA_RAIL_MTU_E!H62+FC_TRA_RAIL_CPT_E!H62+FC_TRA_RAIL_HST_E!H62+FC_TRA_RAIL_FRT_E!H62</f>
        <v>3.1360896</v>
      </c>
      <c r="I62" s="52">
        <f>FC_TRA_RAIL_MTU_E!I62+FC_TRA_RAIL_CPT_E!I62+FC_TRA_RAIL_HST_E!I62+FC_TRA_RAIL_FRT_E!I62</f>
        <v>2.7998208</v>
      </c>
      <c r="J62" s="52">
        <f>FC_TRA_RAIL_MTU_E!J62+FC_TRA_RAIL_CPT_E!J62+FC_TRA_RAIL_HST_E!J62+FC_TRA_RAIL_FRT_E!J62</f>
        <v>6.4959551999999983</v>
      </c>
      <c r="K62" s="52">
        <f>FC_TRA_RAIL_MTU_E!K62+FC_TRA_RAIL_CPT_E!K62+FC_TRA_RAIL_HST_E!K62+FC_TRA_RAIL_FRT_E!K62</f>
        <v>0.67213439999999969</v>
      </c>
      <c r="L62" s="52">
        <f>FC_TRA_RAIL_MTU_E!L62+FC_TRA_RAIL_CPT_E!L62+FC_TRA_RAIL_HST_E!L62+FC_TRA_RAIL_FRT_E!L62</f>
        <v>0.33586559999999988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0.11208959999999998</v>
      </c>
      <c r="O62" s="52">
        <f>FC_TRA_RAIL_MTU_E!O62+FC_TRA_RAIL_CPT_E!O62+FC_TRA_RAIL_HST_E!O62+FC_TRA_RAIL_FRT_E!O62</f>
        <v>0.11208959999999997</v>
      </c>
      <c r="P62" s="52">
        <f>FC_TRA_RAIL_MTU_E!P62+FC_TRA_RAIL_CPT_E!P62+FC_TRA_RAIL_HST_E!P62+FC_TRA_RAIL_FRT_E!P62</f>
        <v>1.4559552000000002</v>
      </c>
      <c r="Q62" s="52">
        <f>FC_TRA_RAIL_MTU_E!Q62+FC_TRA_RAIL_CPT_E!Q62+FC_TRA_RAIL_HST_E!Q62+FC_TRA_RAIL_FRT_E!Q62</f>
        <v>1.4559552</v>
      </c>
      <c r="R62" s="52">
        <f>FC_TRA_RAIL_MTU_E!R62+FC_TRA_RAIL_CPT_E!R62+FC_TRA_RAIL_HST_E!R62+FC_TRA_RAIL_FRT_E!R62</f>
        <v>0.22417920000000002</v>
      </c>
      <c r="S62" s="52">
        <f>FC_TRA_RAIL_MTU_E!S62+FC_TRA_RAIL_CPT_E!S62+FC_TRA_RAIL_HST_E!S62+FC_TRA_RAIL_FRT_E!S62</f>
        <v>0.67213439999999958</v>
      </c>
      <c r="T62" s="52">
        <f>FC_TRA_RAIL_MTU_E!T62+FC_TRA_RAIL_CPT_E!T62+FC_TRA_RAIL_HST_E!T62+FC_TRA_RAIL_FRT_E!T62</f>
        <v>0.60036479999999992</v>
      </c>
      <c r="U62" s="52">
        <f>FC_TRA_RAIL_MTU_E!U62+FC_TRA_RAIL_CPT_E!U62+FC_TRA_RAIL_HST_E!U62+FC_TRA_RAIL_FRT_E!U62</f>
        <v>0.19676159999999998</v>
      </c>
      <c r="V62" s="52">
        <f>FC_TRA_RAIL_MTU_E!V62+FC_TRA_RAIL_CPT_E!V62+FC_TRA_RAIL_HST_E!V62+FC_TRA_RAIL_FRT_E!V62</f>
        <v>0.16410239999999998</v>
      </c>
      <c r="W62" s="52">
        <f>FC_TRA_RAIL_MTU_E!W62+FC_TRA_RAIL_CPT_E!W62+FC_TRA_RAIL_HST_E!W62+FC_TRA_RAIL_FRT_E!W62</f>
        <v>0.1705536</v>
      </c>
      <c r="X62" s="52">
        <f>FC_TRA_RAIL_MTU_E!X62+FC_TRA_RAIL_CPT_E!X62+FC_TRA_RAIL_HST_E!X62+FC_TRA_RAIL_FRT_E!X62</f>
        <v>0.13466879999999998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674.3108788485431</v>
      </c>
      <c r="D2" s="21">
        <f t="shared" ref="D2:X2" si="0">SUM(D3,D17,D22,D25,D26,D51,D52)</f>
        <v>305.39496584858614</v>
      </c>
      <c r="E2" s="21">
        <f t="shared" si="0"/>
        <v>403.34949853551825</v>
      </c>
      <c r="F2" s="21">
        <f t="shared" si="0"/>
        <v>415.1920122205608</v>
      </c>
      <c r="G2" s="21">
        <f t="shared" si="0"/>
        <v>465.45043355494744</v>
      </c>
      <c r="H2" s="21">
        <f t="shared" si="0"/>
        <v>151.22838016056519</v>
      </c>
      <c r="I2" s="21">
        <f t="shared" si="0"/>
        <v>140.75855571587891</v>
      </c>
      <c r="J2" s="21">
        <f t="shared" si="0"/>
        <v>404.63720839797054</v>
      </c>
      <c r="K2" s="21">
        <f t="shared" si="0"/>
        <v>388.12570070144562</v>
      </c>
      <c r="L2" s="21">
        <f t="shared" si="0"/>
        <v>311.78299617191772</v>
      </c>
      <c r="M2" s="21">
        <f t="shared" si="0"/>
        <v>348.24353550464093</v>
      </c>
      <c r="N2" s="21">
        <f t="shared" si="0"/>
        <v>454.46700437963887</v>
      </c>
      <c r="O2" s="21">
        <f t="shared" si="0"/>
        <v>432.16804298969396</v>
      </c>
      <c r="P2" s="21">
        <f t="shared" si="0"/>
        <v>378.16887356829506</v>
      </c>
      <c r="Q2" s="21">
        <f t="shared" si="0"/>
        <v>256.89077814245201</v>
      </c>
      <c r="R2" s="21">
        <f t="shared" si="0"/>
        <v>234.33382331788729</v>
      </c>
      <c r="S2" s="21">
        <f t="shared" si="0"/>
        <v>226.10300977910231</v>
      </c>
      <c r="T2" s="21">
        <f t="shared" si="0"/>
        <v>257.4176685389242</v>
      </c>
      <c r="U2" s="21">
        <f t="shared" si="0"/>
        <v>196.41374119561345</v>
      </c>
      <c r="V2" s="21">
        <f t="shared" si="0"/>
        <v>282.50853041950216</v>
      </c>
      <c r="W2" s="21">
        <f t="shared" si="0"/>
        <v>260.71620966252766</v>
      </c>
      <c r="X2" s="21">
        <f t="shared" si="0"/>
        <v>262.5344649135701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1.5772093650177077</v>
      </c>
      <c r="E3" s="24">
        <f t="shared" si="1"/>
        <v>0</v>
      </c>
      <c r="F3" s="24">
        <f t="shared" si="1"/>
        <v>0.59759691112931335</v>
      </c>
      <c r="G3" s="24">
        <f t="shared" si="1"/>
        <v>1.7136311283987817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1.5772093650177077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1.5772093650177077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0.59759691112931335</v>
      </c>
      <c r="G8" s="19">
        <f t="shared" si="5"/>
        <v>1.7136311283987817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1.7136311283987817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0.59759691112931335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674.3108788485431</v>
      </c>
      <c r="D26" s="27">
        <f t="shared" si="9"/>
        <v>303.81775648356842</v>
      </c>
      <c r="E26" s="27">
        <f t="shared" si="9"/>
        <v>403.34949853551825</v>
      </c>
      <c r="F26" s="27">
        <f t="shared" si="9"/>
        <v>414.5944153094315</v>
      </c>
      <c r="G26" s="27">
        <f t="shared" si="9"/>
        <v>463.73680242654865</v>
      </c>
      <c r="H26" s="27">
        <f t="shared" si="9"/>
        <v>151.22838016056519</v>
      </c>
      <c r="I26" s="27">
        <f t="shared" si="9"/>
        <v>140.75855571587891</v>
      </c>
      <c r="J26" s="27">
        <f t="shared" si="9"/>
        <v>404.63720839797054</v>
      </c>
      <c r="K26" s="27">
        <f t="shared" si="9"/>
        <v>388.12570070144562</v>
      </c>
      <c r="L26" s="27">
        <f t="shared" si="9"/>
        <v>311.78299617191772</v>
      </c>
      <c r="M26" s="27">
        <f t="shared" si="9"/>
        <v>348.24353550464093</v>
      </c>
      <c r="N26" s="27">
        <f t="shared" si="9"/>
        <v>454.46700437963887</v>
      </c>
      <c r="O26" s="27">
        <f t="shared" si="9"/>
        <v>432.16804298969396</v>
      </c>
      <c r="P26" s="27">
        <f t="shared" si="9"/>
        <v>378.16887356829506</v>
      </c>
      <c r="Q26" s="27">
        <f t="shared" si="9"/>
        <v>256.89077814245201</v>
      </c>
      <c r="R26" s="27">
        <f t="shared" si="9"/>
        <v>234.33382331788729</v>
      </c>
      <c r="S26" s="27">
        <f t="shared" si="9"/>
        <v>226.10300977910231</v>
      </c>
      <c r="T26" s="27">
        <f t="shared" si="9"/>
        <v>257.4176685389242</v>
      </c>
      <c r="U26" s="27">
        <f t="shared" si="9"/>
        <v>196.41374119561345</v>
      </c>
      <c r="V26" s="27">
        <f t="shared" si="9"/>
        <v>282.50853041950216</v>
      </c>
      <c r="W26" s="27">
        <f t="shared" si="9"/>
        <v>260.71620966252766</v>
      </c>
      <c r="X26" s="27">
        <f t="shared" si="9"/>
        <v>262.5344649135701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674.3108788485431</v>
      </c>
      <c r="D33" s="19">
        <f t="shared" si="11"/>
        <v>303.81775648356842</v>
      </c>
      <c r="E33" s="19">
        <f t="shared" si="11"/>
        <v>403.34949853551825</v>
      </c>
      <c r="F33" s="19">
        <f t="shared" si="11"/>
        <v>414.5944153094315</v>
      </c>
      <c r="G33" s="19">
        <f t="shared" si="11"/>
        <v>463.73680242654865</v>
      </c>
      <c r="H33" s="19">
        <f t="shared" si="11"/>
        <v>151.22838016056519</v>
      </c>
      <c r="I33" s="19">
        <f t="shared" si="11"/>
        <v>140.75855571587891</v>
      </c>
      <c r="J33" s="19">
        <f t="shared" si="11"/>
        <v>404.63720839797054</v>
      </c>
      <c r="K33" s="19">
        <f t="shared" si="11"/>
        <v>388.12570070144562</v>
      </c>
      <c r="L33" s="19">
        <f t="shared" si="11"/>
        <v>311.78299617191772</v>
      </c>
      <c r="M33" s="19">
        <f t="shared" si="11"/>
        <v>348.24353550464093</v>
      </c>
      <c r="N33" s="19">
        <f t="shared" si="11"/>
        <v>454.46700437963887</v>
      </c>
      <c r="O33" s="19">
        <f t="shared" si="11"/>
        <v>432.16804298969396</v>
      </c>
      <c r="P33" s="19">
        <f t="shared" si="11"/>
        <v>378.16887356829506</v>
      </c>
      <c r="Q33" s="19">
        <f t="shared" si="11"/>
        <v>256.89077814245201</v>
      </c>
      <c r="R33" s="19">
        <f t="shared" si="11"/>
        <v>234.33382331788729</v>
      </c>
      <c r="S33" s="19">
        <f t="shared" si="11"/>
        <v>226.10300977910231</v>
      </c>
      <c r="T33" s="19">
        <f t="shared" si="11"/>
        <v>257.4176685389242</v>
      </c>
      <c r="U33" s="19">
        <f t="shared" si="11"/>
        <v>196.41374119561345</v>
      </c>
      <c r="V33" s="19">
        <f t="shared" si="11"/>
        <v>282.50853041950216</v>
      </c>
      <c r="W33" s="19">
        <f t="shared" si="11"/>
        <v>260.71620966252766</v>
      </c>
      <c r="X33" s="19">
        <f t="shared" si="11"/>
        <v>262.5344649135701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669.73077462884362</v>
      </c>
      <c r="D43" s="8">
        <v>303.81775648356842</v>
      </c>
      <c r="E43" s="8">
        <v>403.34949853551825</v>
      </c>
      <c r="F43" s="8">
        <v>414.5944153094315</v>
      </c>
      <c r="G43" s="8">
        <v>463.73680242654865</v>
      </c>
      <c r="H43" s="8">
        <v>149.19486025555966</v>
      </c>
      <c r="I43" s="8">
        <v>140.75855571587891</v>
      </c>
      <c r="J43" s="8">
        <v>404.63720839797054</v>
      </c>
      <c r="K43" s="8">
        <v>385.87166599649959</v>
      </c>
      <c r="L43" s="8">
        <v>311.78299617191772</v>
      </c>
      <c r="M43" s="8">
        <v>348.24353550464093</v>
      </c>
      <c r="N43" s="8">
        <v>454.46700437963887</v>
      </c>
      <c r="O43" s="8">
        <v>432.16804298969396</v>
      </c>
      <c r="P43" s="8">
        <v>378.16887356829506</v>
      </c>
      <c r="Q43" s="8">
        <v>256.89077814245201</v>
      </c>
      <c r="R43" s="8">
        <v>234.33382331788729</v>
      </c>
      <c r="S43" s="8">
        <v>226.10300977910231</v>
      </c>
      <c r="T43" s="8">
        <v>257.4176685389242</v>
      </c>
      <c r="U43" s="8">
        <v>196.41374119561345</v>
      </c>
      <c r="V43" s="8">
        <v>282.50853041950216</v>
      </c>
      <c r="W43" s="8">
        <v>260.71620966252766</v>
      </c>
      <c r="X43" s="8">
        <v>262.5344649135701</v>
      </c>
    </row>
    <row r="44" spans="1:24" ht="11.25" customHeight="1" x14ac:dyDescent="0.2">
      <c r="A44" s="28" t="s">
        <v>74</v>
      </c>
      <c r="B44" s="7" t="s">
        <v>75</v>
      </c>
      <c r="C44" s="8">
        <v>4.5801042196994439</v>
      </c>
      <c r="D44" s="8">
        <v>0</v>
      </c>
      <c r="E44" s="8">
        <v>0</v>
      </c>
      <c r="F44" s="8">
        <v>0</v>
      </c>
      <c r="G44" s="8">
        <v>0</v>
      </c>
      <c r="H44" s="8">
        <v>2.033519905005535</v>
      </c>
      <c r="I44" s="8">
        <v>0</v>
      </c>
      <c r="J44" s="8">
        <v>0</v>
      </c>
      <c r="K44" s="8">
        <v>2.2540347049460445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1.0663005932085492</v>
      </c>
      <c r="D61" s="49">
        <f t="shared" si="13"/>
        <v>4.3314505382308601</v>
      </c>
      <c r="E61" s="49">
        <f t="shared" si="13"/>
        <v>11.298040980667309</v>
      </c>
      <c r="F61" s="49">
        <f t="shared" si="13"/>
        <v>11.058378757252767</v>
      </c>
      <c r="G61" s="49">
        <f t="shared" si="13"/>
        <v>0.33433728269196394</v>
      </c>
      <c r="H61" s="49">
        <f t="shared" si="13"/>
        <v>2.0394974387783193</v>
      </c>
      <c r="I61" s="49">
        <f t="shared" si="13"/>
        <v>1.7420467182087118</v>
      </c>
      <c r="J61" s="49">
        <f t="shared" si="13"/>
        <v>4.582998005360241</v>
      </c>
      <c r="K61" s="49">
        <f t="shared" si="13"/>
        <v>0.48451027990911866</v>
      </c>
      <c r="L61" s="49">
        <f t="shared" si="13"/>
        <v>0.26083192247932191</v>
      </c>
      <c r="M61" s="49">
        <f t="shared" si="13"/>
        <v>0</v>
      </c>
      <c r="N61" s="49">
        <f t="shared" si="13"/>
        <v>8.2836866551800725E-2</v>
      </c>
      <c r="O61" s="49">
        <f t="shared" si="13"/>
        <v>8.4645556844712463E-2</v>
      </c>
      <c r="P61" s="49">
        <f t="shared" si="13"/>
        <v>1.0875904535559537</v>
      </c>
      <c r="Q61" s="49">
        <f t="shared" si="13"/>
        <v>1.1116553483224385</v>
      </c>
      <c r="R61" s="49">
        <f t="shared" si="13"/>
        <v>0.15050978458691686</v>
      </c>
      <c r="S61" s="49">
        <f t="shared" si="13"/>
        <v>0.44750335619858084</v>
      </c>
      <c r="T61" s="49">
        <f t="shared" si="13"/>
        <v>0.43162015587835467</v>
      </c>
      <c r="U61" s="49">
        <f t="shared" si="13"/>
        <v>0.13275404027735785</v>
      </c>
      <c r="V61" s="49">
        <f t="shared" si="13"/>
        <v>0.11562047170347366</v>
      </c>
      <c r="W61" s="49">
        <f t="shared" si="13"/>
        <v>0.12825109654285288</v>
      </c>
      <c r="X61" s="49">
        <f t="shared" si="13"/>
        <v>8.7092094748421015E-2</v>
      </c>
    </row>
    <row r="62" spans="1:24" ht="11.25" customHeight="1" x14ac:dyDescent="0.2">
      <c r="A62" s="50" t="s">
        <v>92</v>
      </c>
      <c r="B62" s="51" t="s">
        <v>93</v>
      </c>
      <c r="C62" s="52">
        <v>1.0663005932085492</v>
      </c>
      <c r="D62" s="52">
        <v>4.3314505382308601</v>
      </c>
      <c r="E62" s="52">
        <v>11.298040980667309</v>
      </c>
      <c r="F62" s="52">
        <v>11.058378757252767</v>
      </c>
      <c r="G62" s="52">
        <v>0.33433728269196394</v>
      </c>
      <c r="H62" s="52">
        <v>2.0394974387783193</v>
      </c>
      <c r="I62" s="52">
        <v>1.7420467182087118</v>
      </c>
      <c r="J62" s="52">
        <v>4.582998005360241</v>
      </c>
      <c r="K62" s="52">
        <v>0.48451027990911866</v>
      </c>
      <c r="L62" s="52">
        <v>0.26083192247932191</v>
      </c>
      <c r="M62" s="52">
        <v>0</v>
      </c>
      <c r="N62" s="52">
        <v>8.2836866551800725E-2</v>
      </c>
      <c r="O62" s="52">
        <v>8.4645556844712463E-2</v>
      </c>
      <c r="P62" s="52">
        <v>1.0875904535559537</v>
      </c>
      <c r="Q62" s="52">
        <v>1.1116553483224385</v>
      </c>
      <c r="R62" s="52">
        <v>0.15050978458691686</v>
      </c>
      <c r="S62" s="52">
        <v>0.44750335619858084</v>
      </c>
      <c r="T62" s="52">
        <v>0.43162015587835467</v>
      </c>
      <c r="U62" s="52">
        <v>0.13275404027735785</v>
      </c>
      <c r="V62" s="52">
        <v>0.11562047170347366</v>
      </c>
      <c r="W62" s="52">
        <v>0.12825109654285288</v>
      </c>
      <c r="X62" s="52">
        <v>8.7092094748421015E-2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246.41113587145685</v>
      </c>
      <c r="D2" s="21">
        <f t="shared" ref="D2:X2" si="0">SUM(D3,D17,D22,D25,D26,D51,D52)</f>
        <v>152.611422299672</v>
      </c>
      <c r="E2" s="21">
        <f t="shared" si="0"/>
        <v>208.42001254448158</v>
      </c>
      <c r="F2" s="21">
        <f t="shared" si="0"/>
        <v>127.25987177029482</v>
      </c>
      <c r="G2" s="21">
        <f t="shared" si="0"/>
        <v>158.17413016232143</v>
      </c>
      <c r="H2" s="21">
        <f t="shared" si="0"/>
        <v>81.31211791943484</v>
      </c>
      <c r="I2" s="21">
        <f t="shared" si="0"/>
        <v>85.468862844121091</v>
      </c>
      <c r="J2" s="21">
        <f t="shared" si="0"/>
        <v>168.89679160202925</v>
      </c>
      <c r="K2" s="21">
        <f t="shared" si="0"/>
        <v>150.29968629855452</v>
      </c>
      <c r="L2" s="21">
        <f t="shared" si="0"/>
        <v>89.690803828082338</v>
      </c>
      <c r="M2" s="21">
        <f t="shared" si="0"/>
        <v>107.39748305535905</v>
      </c>
      <c r="N2" s="21">
        <f t="shared" si="0"/>
        <v>160.48895490036114</v>
      </c>
      <c r="O2" s="21">
        <f t="shared" si="0"/>
        <v>140.11885401030577</v>
      </c>
      <c r="P2" s="21">
        <f t="shared" si="0"/>
        <v>128.08505331170491</v>
      </c>
      <c r="Q2" s="21">
        <f t="shared" si="0"/>
        <v>79.56373973754782</v>
      </c>
      <c r="R2" s="21">
        <f t="shared" si="0"/>
        <v>114.69842856211285</v>
      </c>
      <c r="S2" s="21">
        <f t="shared" si="0"/>
        <v>113.49580822089759</v>
      </c>
      <c r="T2" s="21">
        <f t="shared" si="0"/>
        <v>100.63907414107572</v>
      </c>
      <c r="U2" s="21">
        <f t="shared" si="0"/>
        <v>94.701180044386518</v>
      </c>
      <c r="V2" s="21">
        <f t="shared" si="0"/>
        <v>118.46135994049779</v>
      </c>
      <c r="W2" s="21">
        <f t="shared" si="0"/>
        <v>85.994963457472153</v>
      </c>
      <c r="X2" s="21">
        <f t="shared" si="0"/>
        <v>143.41743520642993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0.78816022324039658</v>
      </c>
      <c r="E3" s="24">
        <f t="shared" si="1"/>
        <v>0</v>
      </c>
      <c r="F3" s="24">
        <f t="shared" si="1"/>
        <v>0.18316851972634021</v>
      </c>
      <c r="G3" s="24">
        <f t="shared" si="1"/>
        <v>0.58234366887007394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0.78816022324039658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0.78816022324039658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0.18316851972634021</v>
      </c>
      <c r="G8" s="19">
        <f t="shared" si="5"/>
        <v>0.58234366887007394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0.58234366887007394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0.18316851972634021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246.41113587145685</v>
      </c>
      <c r="D26" s="27">
        <f t="shared" si="9"/>
        <v>151.8232620764316</v>
      </c>
      <c r="E26" s="27">
        <f t="shared" si="9"/>
        <v>208.42001254448158</v>
      </c>
      <c r="F26" s="27">
        <f t="shared" si="9"/>
        <v>127.07670325056849</v>
      </c>
      <c r="G26" s="27">
        <f t="shared" si="9"/>
        <v>157.59178649345137</v>
      </c>
      <c r="H26" s="27">
        <f t="shared" si="9"/>
        <v>81.31211791943484</v>
      </c>
      <c r="I26" s="27">
        <f t="shared" si="9"/>
        <v>85.468862844121091</v>
      </c>
      <c r="J26" s="27">
        <f t="shared" si="9"/>
        <v>168.89679160202925</v>
      </c>
      <c r="K26" s="27">
        <f t="shared" si="9"/>
        <v>150.29968629855452</v>
      </c>
      <c r="L26" s="27">
        <f t="shared" si="9"/>
        <v>89.690803828082338</v>
      </c>
      <c r="M26" s="27">
        <f t="shared" si="9"/>
        <v>107.39748305535905</v>
      </c>
      <c r="N26" s="27">
        <f t="shared" si="9"/>
        <v>160.48895490036114</v>
      </c>
      <c r="O26" s="27">
        <f t="shared" si="9"/>
        <v>140.11885401030577</v>
      </c>
      <c r="P26" s="27">
        <f t="shared" si="9"/>
        <v>128.08505331170491</v>
      </c>
      <c r="Q26" s="27">
        <f t="shared" si="9"/>
        <v>79.56373973754782</v>
      </c>
      <c r="R26" s="27">
        <f t="shared" si="9"/>
        <v>114.69842856211285</v>
      </c>
      <c r="S26" s="27">
        <f t="shared" si="9"/>
        <v>113.49580822089759</v>
      </c>
      <c r="T26" s="27">
        <f t="shared" si="9"/>
        <v>100.63907414107572</v>
      </c>
      <c r="U26" s="27">
        <f t="shared" si="9"/>
        <v>94.701180044386518</v>
      </c>
      <c r="V26" s="27">
        <f t="shared" si="9"/>
        <v>118.46135994049779</v>
      </c>
      <c r="W26" s="27">
        <f t="shared" si="9"/>
        <v>85.994963457472153</v>
      </c>
      <c r="X26" s="27">
        <f t="shared" si="9"/>
        <v>143.41743520642993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246.41113587145685</v>
      </c>
      <c r="D33" s="19">
        <f t="shared" si="11"/>
        <v>151.8232620764316</v>
      </c>
      <c r="E33" s="19">
        <f t="shared" si="11"/>
        <v>208.42001254448158</v>
      </c>
      <c r="F33" s="19">
        <f t="shared" si="11"/>
        <v>127.07670325056849</v>
      </c>
      <c r="G33" s="19">
        <f t="shared" si="11"/>
        <v>157.59178649345137</v>
      </c>
      <c r="H33" s="19">
        <f t="shared" si="11"/>
        <v>81.31211791943484</v>
      </c>
      <c r="I33" s="19">
        <f t="shared" si="11"/>
        <v>85.468862844121091</v>
      </c>
      <c r="J33" s="19">
        <f t="shared" si="11"/>
        <v>168.89679160202925</v>
      </c>
      <c r="K33" s="19">
        <f t="shared" si="11"/>
        <v>150.29968629855452</v>
      </c>
      <c r="L33" s="19">
        <f t="shared" si="11"/>
        <v>89.690803828082338</v>
      </c>
      <c r="M33" s="19">
        <f t="shared" si="11"/>
        <v>107.39748305535905</v>
      </c>
      <c r="N33" s="19">
        <f t="shared" si="11"/>
        <v>160.48895490036114</v>
      </c>
      <c r="O33" s="19">
        <f t="shared" si="11"/>
        <v>140.11885401030577</v>
      </c>
      <c r="P33" s="19">
        <f t="shared" si="11"/>
        <v>128.08505331170491</v>
      </c>
      <c r="Q33" s="19">
        <f t="shared" si="11"/>
        <v>79.56373973754782</v>
      </c>
      <c r="R33" s="19">
        <f t="shared" si="11"/>
        <v>114.69842856211285</v>
      </c>
      <c r="S33" s="19">
        <f t="shared" si="11"/>
        <v>113.49580822089759</v>
      </c>
      <c r="T33" s="19">
        <f t="shared" si="11"/>
        <v>100.63907414107572</v>
      </c>
      <c r="U33" s="19">
        <f t="shared" si="11"/>
        <v>94.701180044386518</v>
      </c>
      <c r="V33" s="19">
        <f t="shared" si="11"/>
        <v>118.46135994049779</v>
      </c>
      <c r="W33" s="19">
        <f t="shared" si="11"/>
        <v>85.994963457472153</v>
      </c>
      <c r="X33" s="19">
        <f t="shared" si="11"/>
        <v>143.41743520642993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244.73744393115629</v>
      </c>
      <c r="D43" s="8">
        <v>151.8232620764316</v>
      </c>
      <c r="E43" s="8">
        <v>208.42001254448158</v>
      </c>
      <c r="F43" s="8">
        <v>127.07670325056849</v>
      </c>
      <c r="G43" s="8">
        <v>157.59178649345137</v>
      </c>
      <c r="H43" s="8">
        <v>80.21873974444037</v>
      </c>
      <c r="I43" s="8">
        <v>85.468862844121091</v>
      </c>
      <c r="J43" s="8">
        <v>168.89679160202925</v>
      </c>
      <c r="K43" s="8">
        <v>149.42682292350057</v>
      </c>
      <c r="L43" s="8">
        <v>89.690803828082338</v>
      </c>
      <c r="M43" s="8">
        <v>107.39748305535905</v>
      </c>
      <c r="N43" s="8">
        <v>160.48895490036114</v>
      </c>
      <c r="O43" s="8">
        <v>140.11885401030577</v>
      </c>
      <c r="P43" s="8">
        <v>128.08505331170491</v>
      </c>
      <c r="Q43" s="8">
        <v>79.56373973754782</v>
      </c>
      <c r="R43" s="8">
        <v>114.69842856211285</v>
      </c>
      <c r="S43" s="8">
        <v>113.49580822089759</v>
      </c>
      <c r="T43" s="8">
        <v>100.63907414107572</v>
      </c>
      <c r="U43" s="8">
        <v>94.701180044386518</v>
      </c>
      <c r="V43" s="8">
        <v>118.46135994049779</v>
      </c>
      <c r="W43" s="8">
        <v>85.994963457472153</v>
      </c>
      <c r="X43" s="8">
        <v>143.41743520642993</v>
      </c>
    </row>
    <row r="44" spans="1:24" ht="11.25" customHeight="1" x14ac:dyDescent="0.2">
      <c r="A44" s="28" t="s">
        <v>74</v>
      </c>
      <c r="B44" s="7" t="s">
        <v>75</v>
      </c>
      <c r="C44" s="8">
        <v>1.6736919403005577</v>
      </c>
      <c r="D44" s="8">
        <v>0</v>
      </c>
      <c r="E44" s="8">
        <v>0</v>
      </c>
      <c r="F44" s="8">
        <v>0</v>
      </c>
      <c r="G44" s="8">
        <v>0</v>
      </c>
      <c r="H44" s="8">
        <v>1.0933781749944655</v>
      </c>
      <c r="I44" s="8">
        <v>0</v>
      </c>
      <c r="J44" s="8">
        <v>0</v>
      </c>
      <c r="K44" s="8">
        <v>0.87286337505395595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0.38965460679145097</v>
      </c>
      <c r="D61" s="49">
        <f t="shared" si="13"/>
        <v>2.1645046617691381</v>
      </c>
      <c r="E61" s="49">
        <f t="shared" si="13"/>
        <v>5.8379590193326916</v>
      </c>
      <c r="F61" s="49">
        <f t="shared" si="13"/>
        <v>3.3894868427472318</v>
      </c>
      <c r="G61" s="49">
        <f t="shared" si="13"/>
        <v>0.11361791730803607</v>
      </c>
      <c r="H61" s="49">
        <f t="shared" si="13"/>
        <v>1.0965921612216805</v>
      </c>
      <c r="I61" s="49">
        <f t="shared" si="13"/>
        <v>1.0577740817912882</v>
      </c>
      <c r="J61" s="49">
        <f t="shared" si="13"/>
        <v>1.9129571946397572</v>
      </c>
      <c r="K61" s="49">
        <f t="shared" si="13"/>
        <v>0.187624120090881</v>
      </c>
      <c r="L61" s="49">
        <f t="shared" si="13"/>
        <v>7.5033677520677966E-2</v>
      </c>
      <c r="M61" s="49">
        <f t="shared" si="13"/>
        <v>0</v>
      </c>
      <c r="N61" s="49">
        <f t="shared" si="13"/>
        <v>2.9252733448199255E-2</v>
      </c>
      <c r="O61" s="49">
        <f t="shared" si="13"/>
        <v>2.7444043155287503E-2</v>
      </c>
      <c r="P61" s="49">
        <f t="shared" si="13"/>
        <v>0.36836474644404643</v>
      </c>
      <c r="Q61" s="49">
        <f t="shared" si="13"/>
        <v>0.34429985167756139</v>
      </c>
      <c r="R61" s="49">
        <f t="shared" si="13"/>
        <v>7.3669415413083167E-2</v>
      </c>
      <c r="S61" s="49">
        <f t="shared" si="13"/>
        <v>0.22463104380141879</v>
      </c>
      <c r="T61" s="49">
        <f t="shared" si="13"/>
        <v>0.16874464412164519</v>
      </c>
      <c r="U61" s="49">
        <f t="shared" si="13"/>
        <v>6.4007559722642146E-2</v>
      </c>
      <c r="V61" s="49">
        <f t="shared" si="13"/>
        <v>4.8481928296526339E-2</v>
      </c>
      <c r="W61" s="49">
        <f t="shared" si="13"/>
        <v>4.230250345714711E-2</v>
      </c>
      <c r="X61" s="49">
        <f t="shared" si="13"/>
        <v>4.7576705251578977E-2</v>
      </c>
    </row>
    <row r="62" spans="1:24" ht="11.25" customHeight="1" x14ac:dyDescent="0.2">
      <c r="A62" s="50" t="s">
        <v>92</v>
      </c>
      <c r="B62" s="51" t="s">
        <v>93</v>
      </c>
      <c r="C62" s="52">
        <v>0.38965460679145097</v>
      </c>
      <c r="D62" s="52">
        <v>2.1645046617691381</v>
      </c>
      <c r="E62" s="52">
        <v>5.8379590193326916</v>
      </c>
      <c r="F62" s="52">
        <v>3.3894868427472318</v>
      </c>
      <c r="G62" s="52">
        <v>0.11361791730803607</v>
      </c>
      <c r="H62" s="52">
        <v>1.0965921612216805</v>
      </c>
      <c r="I62" s="52">
        <v>1.0577740817912882</v>
      </c>
      <c r="J62" s="52">
        <v>1.9129571946397572</v>
      </c>
      <c r="K62" s="52">
        <v>0.187624120090881</v>
      </c>
      <c r="L62" s="52">
        <v>7.5033677520677966E-2</v>
      </c>
      <c r="M62" s="52">
        <v>0</v>
      </c>
      <c r="N62" s="52">
        <v>2.9252733448199255E-2</v>
      </c>
      <c r="O62" s="52">
        <v>2.7444043155287503E-2</v>
      </c>
      <c r="P62" s="52">
        <v>0.36836474644404643</v>
      </c>
      <c r="Q62" s="52">
        <v>0.34429985167756139</v>
      </c>
      <c r="R62" s="52">
        <v>7.3669415413083167E-2</v>
      </c>
      <c r="S62" s="52">
        <v>0.22463104380141879</v>
      </c>
      <c r="T62" s="52">
        <v>0.16874464412164519</v>
      </c>
      <c r="U62" s="52">
        <v>6.4007559722642146E-2</v>
      </c>
      <c r="V62" s="52">
        <v>4.8481928296526339E-2</v>
      </c>
      <c r="W62" s="52">
        <v>4.230250345714711E-2</v>
      </c>
      <c r="X62" s="52">
        <v>4.7576705251578977E-2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8169.6291098400015</v>
      </c>
      <c r="D2" s="21">
        <f t="shared" ref="D2:X2" si="0">SUM(D3,D17,D22,D25,D26,D51,D52)</f>
        <v>10516.021398359997</v>
      </c>
      <c r="E2" s="21">
        <f t="shared" si="0"/>
        <v>10809.67815396</v>
      </c>
      <c r="F2" s="21">
        <f t="shared" si="0"/>
        <v>11698.16954868</v>
      </c>
      <c r="G2" s="21">
        <f t="shared" si="0"/>
        <v>12166.946645399999</v>
      </c>
      <c r="H2" s="21">
        <f t="shared" si="0"/>
        <v>11611.803035520001</v>
      </c>
      <c r="I2" s="21">
        <f t="shared" si="0"/>
        <v>12118.36656312</v>
      </c>
      <c r="J2" s="21">
        <f t="shared" si="0"/>
        <v>12146.57451792</v>
      </c>
      <c r="K2" s="21">
        <f t="shared" si="0"/>
        <v>13775.693210279998</v>
      </c>
      <c r="L2" s="21">
        <f t="shared" si="0"/>
        <v>14129.050167360001</v>
      </c>
      <c r="M2" s="21">
        <f t="shared" si="0"/>
        <v>13373.68933836</v>
      </c>
      <c r="N2" s="21">
        <f t="shared" si="0"/>
        <v>13816.155787920001</v>
      </c>
      <c r="O2" s="21">
        <f t="shared" si="0"/>
        <v>14425.614832680001</v>
      </c>
      <c r="P2" s="21">
        <f t="shared" si="0"/>
        <v>14100.613644240002</v>
      </c>
      <c r="Q2" s="21">
        <f t="shared" si="0"/>
        <v>14699.375717760002</v>
      </c>
      <c r="R2" s="21">
        <f t="shared" si="0"/>
        <v>14769.285427800001</v>
      </c>
      <c r="S2" s="21">
        <f t="shared" si="0"/>
        <v>15867.949836960001</v>
      </c>
      <c r="T2" s="21">
        <f t="shared" si="0"/>
        <v>16917.820801920003</v>
      </c>
      <c r="U2" s="21">
        <f t="shared" si="0"/>
        <v>17455.5539298</v>
      </c>
      <c r="V2" s="21">
        <f t="shared" si="0"/>
        <v>17778.353713919998</v>
      </c>
      <c r="W2" s="21">
        <f t="shared" si="0"/>
        <v>17368.820928720001</v>
      </c>
      <c r="X2" s="21">
        <f t="shared" si="0"/>
        <v>18412.553616479996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8169.6291098400015</v>
      </c>
      <c r="D26" s="27">
        <f t="shared" ref="D26:W26" si="19">SUM(D27,D33)</f>
        <v>10516.021398359997</v>
      </c>
      <c r="E26" s="27">
        <f t="shared" si="19"/>
        <v>10809.67815396</v>
      </c>
      <c r="F26" s="27">
        <f t="shared" si="19"/>
        <v>11698.16954868</v>
      </c>
      <c r="G26" s="27">
        <f t="shared" si="19"/>
        <v>12166.946645399999</v>
      </c>
      <c r="H26" s="27">
        <f t="shared" si="19"/>
        <v>11611.803035520001</v>
      </c>
      <c r="I26" s="27">
        <f t="shared" si="19"/>
        <v>12118.36656312</v>
      </c>
      <c r="J26" s="27">
        <f t="shared" si="19"/>
        <v>12146.57451792</v>
      </c>
      <c r="K26" s="27">
        <f t="shared" si="19"/>
        <v>13775.693210279998</v>
      </c>
      <c r="L26" s="27">
        <f t="shared" si="19"/>
        <v>14129.050167360001</v>
      </c>
      <c r="M26" s="27">
        <f t="shared" si="19"/>
        <v>13373.68933836</v>
      </c>
      <c r="N26" s="27">
        <f t="shared" si="19"/>
        <v>13816.155787920001</v>
      </c>
      <c r="O26" s="27">
        <f t="shared" si="19"/>
        <v>14425.614832680001</v>
      </c>
      <c r="P26" s="27">
        <f t="shared" si="19"/>
        <v>14100.613644240002</v>
      </c>
      <c r="Q26" s="27">
        <f t="shared" si="19"/>
        <v>14699.375717760002</v>
      </c>
      <c r="R26" s="27">
        <f t="shared" si="19"/>
        <v>14769.285427800001</v>
      </c>
      <c r="S26" s="27">
        <f t="shared" si="19"/>
        <v>15867.949836960001</v>
      </c>
      <c r="T26" s="27">
        <f t="shared" si="19"/>
        <v>16917.820801920003</v>
      </c>
      <c r="U26" s="27">
        <f t="shared" si="19"/>
        <v>17455.5539298</v>
      </c>
      <c r="V26" s="27">
        <f t="shared" si="19"/>
        <v>17778.353713919998</v>
      </c>
      <c r="W26" s="27">
        <f t="shared" si="19"/>
        <v>17368.820928720001</v>
      </c>
      <c r="X26" s="27">
        <f t="shared" ref="X26" si="20">SUM(X27,X33)</f>
        <v>18412.553616479996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8169.6291098400015</v>
      </c>
      <c r="D33" s="19">
        <f t="shared" ref="D33:W33" si="25">SUM(D34:D50)</f>
        <v>10516.021398359997</v>
      </c>
      <c r="E33" s="19">
        <f t="shared" si="25"/>
        <v>10809.67815396</v>
      </c>
      <c r="F33" s="19">
        <f t="shared" si="25"/>
        <v>11698.16954868</v>
      </c>
      <c r="G33" s="19">
        <f t="shared" si="25"/>
        <v>12166.946645399999</v>
      </c>
      <c r="H33" s="19">
        <f t="shared" si="25"/>
        <v>11611.803035520001</v>
      </c>
      <c r="I33" s="19">
        <f t="shared" si="25"/>
        <v>12118.36656312</v>
      </c>
      <c r="J33" s="19">
        <f t="shared" si="25"/>
        <v>12146.57451792</v>
      </c>
      <c r="K33" s="19">
        <f t="shared" si="25"/>
        <v>13775.693210279998</v>
      </c>
      <c r="L33" s="19">
        <f t="shared" si="25"/>
        <v>14129.050167360001</v>
      </c>
      <c r="M33" s="19">
        <f t="shared" si="25"/>
        <v>13373.68933836</v>
      </c>
      <c r="N33" s="19">
        <f t="shared" si="25"/>
        <v>13816.155787920001</v>
      </c>
      <c r="O33" s="19">
        <f t="shared" si="25"/>
        <v>14425.614832680001</v>
      </c>
      <c r="P33" s="19">
        <f t="shared" si="25"/>
        <v>14100.613644240002</v>
      </c>
      <c r="Q33" s="19">
        <f t="shared" si="25"/>
        <v>14699.375717760002</v>
      </c>
      <c r="R33" s="19">
        <f t="shared" si="25"/>
        <v>14769.285427800001</v>
      </c>
      <c r="S33" s="19">
        <f t="shared" si="25"/>
        <v>15867.949836960001</v>
      </c>
      <c r="T33" s="19">
        <f t="shared" si="25"/>
        <v>16917.820801920003</v>
      </c>
      <c r="U33" s="19">
        <f t="shared" si="25"/>
        <v>17455.5539298</v>
      </c>
      <c r="V33" s="19">
        <f t="shared" si="25"/>
        <v>17778.353713919998</v>
      </c>
      <c r="W33" s="19">
        <f t="shared" si="25"/>
        <v>17368.820928720001</v>
      </c>
      <c r="X33" s="19">
        <f t="shared" ref="X33" si="26">SUM(X34:X50)</f>
        <v>18412.553616479996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8.9539657199999994</v>
      </c>
      <c r="F36" s="8">
        <f>FC_TRA_ROAD_P2W_E!F36+FC_TRA_ROAD_CAR_E!F36+FC_TRA_ROAD_BUS_E!F36+FC_TRA_ROAD_LCV_E!F36+FC_TRA_ROAD_HGV_E!F36</f>
        <v>20.892359520000003</v>
      </c>
      <c r="G36" s="8">
        <f>FC_TRA_ROAD_P2W_E!G36+FC_TRA_ROAD_CAR_E!G36+FC_TRA_ROAD_BUS_E!G36+FC_TRA_ROAD_LCV_E!G36+FC_TRA_ROAD_HGV_E!G36</f>
        <v>244.73968524</v>
      </c>
      <c r="H36" s="8">
        <f>FC_TRA_ROAD_P2W_E!H36+FC_TRA_ROAD_CAR_E!H36+FC_TRA_ROAD_BUS_E!H36+FC_TRA_ROAD_LCV_E!H36+FC_TRA_ROAD_HGV_E!H36</f>
        <v>145.79424107999998</v>
      </c>
      <c r="I36" s="8">
        <f>FC_TRA_ROAD_P2W_E!I36+FC_TRA_ROAD_CAR_E!I36+FC_TRA_ROAD_BUS_E!I36+FC_TRA_ROAD_LCV_E!I36+FC_TRA_ROAD_HGV_E!I36</f>
        <v>48.602244960000014</v>
      </c>
      <c r="J36" s="8">
        <f>FC_TRA_ROAD_P2W_E!J36+FC_TRA_ROAD_CAR_E!J36+FC_TRA_ROAD_BUS_E!J36+FC_TRA_ROAD_LCV_E!J36+FC_TRA_ROAD_HGV_E!J36</f>
        <v>97.196312160000019</v>
      </c>
      <c r="K36" s="8">
        <f>FC_TRA_ROAD_P2W_E!K36+FC_TRA_ROAD_CAR_E!K36+FC_TRA_ROAD_BUS_E!K36+FC_TRA_ROAD_LCV_E!K36+FC_TRA_ROAD_HGV_E!K36</f>
        <v>133.64481564000002</v>
      </c>
      <c r="L36" s="8">
        <f>FC_TRA_ROAD_P2W_E!L36+FC_TRA_ROAD_CAR_E!L36+FC_TRA_ROAD_BUS_E!L36+FC_TRA_ROAD_LCV_E!L36+FC_TRA_ROAD_HGV_E!L36</f>
        <v>197.45860284</v>
      </c>
      <c r="M36" s="8">
        <f>FC_TRA_ROAD_P2W_E!M36+FC_TRA_ROAD_CAR_E!M36+FC_TRA_ROAD_BUS_E!M36+FC_TRA_ROAD_LCV_E!M36+FC_TRA_ROAD_HGV_E!M36</f>
        <v>51.635512440000007</v>
      </c>
      <c r="N36" s="8">
        <f>FC_TRA_ROAD_P2W_E!N36+FC_TRA_ROAD_CAR_E!N36+FC_TRA_ROAD_BUS_E!N36+FC_TRA_ROAD_LCV_E!N36+FC_TRA_ROAD_HGV_E!N36</f>
        <v>218.69147520000001</v>
      </c>
      <c r="O36" s="8">
        <f>FC_TRA_ROAD_P2W_E!O36+FC_TRA_ROAD_CAR_E!O36+FC_TRA_ROAD_BUS_E!O36+FC_TRA_ROAD_LCV_E!O36+FC_TRA_ROAD_HGV_E!O36</f>
        <v>151.86918095999999</v>
      </c>
      <c r="P36" s="8">
        <f>FC_TRA_ROAD_P2W_E!P36+FC_TRA_ROAD_CAR_E!P36+FC_TRA_ROAD_BUS_E!P36+FC_TRA_ROAD_LCV_E!P36+FC_TRA_ROAD_HGV_E!P36</f>
        <v>139.71952836000003</v>
      </c>
      <c r="Q36" s="8">
        <f>FC_TRA_ROAD_P2W_E!Q36+FC_TRA_ROAD_CAR_E!Q36+FC_TRA_ROAD_BUS_E!Q36+FC_TRA_ROAD_LCV_E!Q36+FC_TRA_ROAD_HGV_E!Q36</f>
        <v>154.90653732000001</v>
      </c>
      <c r="R36" s="8">
        <f>FC_TRA_ROAD_P2W_E!R36+FC_TRA_ROAD_CAR_E!R36+FC_TRA_ROAD_BUS_E!R36+FC_TRA_ROAD_LCV_E!R36+FC_TRA_ROAD_HGV_E!R36</f>
        <v>167.05596275999997</v>
      </c>
      <c r="S36" s="8">
        <f>FC_TRA_ROAD_P2W_E!S36+FC_TRA_ROAD_CAR_E!S36+FC_TRA_ROAD_BUS_E!S36+FC_TRA_ROAD_LCV_E!S36+FC_TRA_ROAD_HGV_E!S36</f>
        <v>197.42975352000005</v>
      </c>
      <c r="T36" s="8">
        <f>FC_TRA_ROAD_P2W_E!T36+FC_TRA_ROAD_CAR_E!T36+FC_TRA_ROAD_BUS_E!T36+FC_TRA_ROAD_LCV_E!T36+FC_TRA_ROAD_HGV_E!T36</f>
        <v>238.08435156000002</v>
      </c>
      <c r="U36" s="8">
        <f>FC_TRA_ROAD_P2W_E!U36+FC_TRA_ROAD_CAR_E!U36+FC_TRA_ROAD_BUS_E!U36+FC_TRA_ROAD_LCV_E!U36+FC_TRA_ROAD_HGV_E!U36</f>
        <v>247.59463212000009</v>
      </c>
      <c r="V36" s="8">
        <f>FC_TRA_ROAD_P2W_E!V36+FC_TRA_ROAD_CAR_E!V36+FC_TRA_ROAD_BUS_E!V36+FC_TRA_ROAD_LCV_E!V36+FC_TRA_ROAD_HGV_E!V36</f>
        <v>260.55638171999999</v>
      </c>
      <c r="W36" s="8">
        <f>FC_TRA_ROAD_P2W_E!W36+FC_TRA_ROAD_CAR_E!W36+FC_TRA_ROAD_BUS_E!W36+FC_TRA_ROAD_LCV_E!W36+FC_TRA_ROAD_HGV_E!W36</f>
        <v>233.74809431999998</v>
      </c>
      <c r="X36" s="8">
        <f>FC_TRA_ROAD_P2W_E!X36+FC_TRA_ROAD_CAR_E!X36+FC_TRA_ROAD_BUS_E!X36+FC_TRA_ROAD_LCV_E!X36+FC_TRA_ROAD_HGV_E!X36</f>
        <v>236.06330904000006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3782.2275691200016</v>
      </c>
      <c r="D37" s="8">
        <f>FC_TRA_ROAD_P2W_E!D37+FC_TRA_ROAD_CAR_E!D37+FC_TRA_ROAD_BUS_E!D37+FC_TRA_ROAD_LCV_E!D37+FC_TRA_ROAD_HGV_E!D37</f>
        <v>4844.4443031599994</v>
      </c>
      <c r="E37" s="8">
        <f>FC_TRA_ROAD_P2W_E!E37+FC_TRA_ROAD_CAR_E!E37+FC_TRA_ROAD_BUS_E!E37+FC_TRA_ROAD_LCV_E!E37+FC_TRA_ROAD_HGV_E!E37</f>
        <v>4727.7847108799997</v>
      </c>
      <c r="F37" s="8">
        <f>FC_TRA_ROAD_P2W_E!F37+FC_TRA_ROAD_CAR_E!F37+FC_TRA_ROAD_BUS_E!F37+FC_TRA_ROAD_LCV_E!F37+FC_TRA_ROAD_HGV_E!F37</f>
        <v>4801.4643877199996</v>
      </c>
      <c r="G37" s="8">
        <f>FC_TRA_ROAD_P2W_E!G37+FC_TRA_ROAD_CAR_E!G37+FC_TRA_ROAD_BUS_E!G37+FC_TRA_ROAD_LCV_E!G37+FC_TRA_ROAD_HGV_E!G37</f>
        <v>4982.5938531599995</v>
      </c>
      <c r="H37" s="8">
        <f>FC_TRA_ROAD_P2W_E!H37+FC_TRA_ROAD_CAR_E!H37+FC_TRA_ROAD_BUS_E!H37+FC_TRA_ROAD_LCV_E!H37+FC_TRA_ROAD_HGV_E!H37</f>
        <v>4641.7388094000007</v>
      </c>
      <c r="I37" s="8">
        <f>FC_TRA_ROAD_P2W_E!I37+FC_TRA_ROAD_CAR_E!I37+FC_TRA_ROAD_BUS_E!I37+FC_TRA_ROAD_LCV_E!I37+FC_TRA_ROAD_HGV_E!I37</f>
        <v>4337.1152470799998</v>
      </c>
      <c r="J37" s="8">
        <f>FC_TRA_ROAD_P2W_E!J37+FC_TRA_ROAD_CAR_E!J37+FC_TRA_ROAD_BUS_E!J37+FC_TRA_ROAD_LCV_E!J37+FC_TRA_ROAD_HGV_E!J37</f>
        <v>4386.7602701999995</v>
      </c>
      <c r="K37" s="8">
        <f>FC_TRA_ROAD_P2W_E!K37+FC_TRA_ROAD_CAR_E!K37+FC_TRA_ROAD_BUS_E!K37+FC_TRA_ROAD_LCV_E!K37+FC_TRA_ROAD_HGV_E!K37</f>
        <v>4379.8192376400002</v>
      </c>
      <c r="L37" s="8">
        <f>FC_TRA_ROAD_P2W_E!L37+FC_TRA_ROAD_CAR_E!L37+FC_TRA_ROAD_BUS_E!L37+FC_TRA_ROAD_LCV_E!L37+FC_TRA_ROAD_HGV_E!L37</f>
        <v>4344.1663003200001</v>
      </c>
      <c r="M37" s="8">
        <f>FC_TRA_ROAD_P2W_E!M37+FC_TRA_ROAD_CAR_E!M37+FC_TRA_ROAD_BUS_E!M37+FC_TRA_ROAD_LCV_E!M37+FC_TRA_ROAD_HGV_E!M37</f>
        <v>4097.7152370000003</v>
      </c>
      <c r="N37" s="8">
        <f>FC_TRA_ROAD_P2W_E!N37+FC_TRA_ROAD_CAR_E!N37+FC_TRA_ROAD_BUS_E!N37+FC_TRA_ROAD_LCV_E!N37+FC_TRA_ROAD_HGV_E!N37</f>
        <v>3904.7397127200006</v>
      </c>
      <c r="O37" s="8">
        <f>FC_TRA_ROAD_P2W_E!O37+FC_TRA_ROAD_CAR_E!O37+FC_TRA_ROAD_BUS_E!O37+FC_TRA_ROAD_LCV_E!O37+FC_TRA_ROAD_HGV_E!O37</f>
        <v>3862.5261998400001</v>
      </c>
      <c r="P37" s="8">
        <f>FC_TRA_ROAD_P2W_E!P37+FC_TRA_ROAD_CAR_E!P37+FC_TRA_ROAD_BUS_E!P37+FC_TRA_ROAD_LCV_E!P37+FC_TRA_ROAD_HGV_E!P37</f>
        <v>3678.5965708800004</v>
      </c>
      <c r="Q37" s="8">
        <f>FC_TRA_ROAD_P2W_E!Q37+FC_TRA_ROAD_CAR_E!Q37+FC_TRA_ROAD_BUS_E!Q37+FC_TRA_ROAD_LCV_E!Q37+FC_TRA_ROAD_HGV_E!Q37</f>
        <v>3928.8616844400012</v>
      </c>
      <c r="R37" s="8">
        <f>FC_TRA_ROAD_P2W_E!R37+FC_TRA_ROAD_CAR_E!R37+FC_TRA_ROAD_BUS_E!R37+FC_TRA_ROAD_LCV_E!R37+FC_TRA_ROAD_HGV_E!R37</f>
        <v>3681.6117861600001</v>
      </c>
      <c r="S37" s="8">
        <f>FC_TRA_ROAD_P2W_E!S37+FC_TRA_ROAD_CAR_E!S37+FC_TRA_ROAD_BUS_E!S37+FC_TRA_ROAD_LCV_E!S37+FC_TRA_ROAD_HGV_E!S37</f>
        <v>3847.4501234400004</v>
      </c>
      <c r="T37" s="8">
        <f>FC_TRA_ROAD_P2W_E!T37+FC_TRA_ROAD_CAR_E!T37+FC_TRA_ROAD_BUS_E!T37+FC_TRA_ROAD_LCV_E!T37+FC_TRA_ROAD_HGV_E!T37</f>
        <v>3867.8585853599998</v>
      </c>
      <c r="U37" s="8">
        <f>FC_TRA_ROAD_P2W_E!U37+FC_TRA_ROAD_CAR_E!U37+FC_TRA_ROAD_BUS_E!U37+FC_TRA_ROAD_LCV_E!U37+FC_TRA_ROAD_HGV_E!U37</f>
        <v>3830.8128011999997</v>
      </c>
      <c r="V37" s="8">
        <f>FC_TRA_ROAD_P2W_E!V37+FC_TRA_ROAD_CAR_E!V37+FC_TRA_ROAD_BUS_E!V37+FC_TRA_ROAD_LCV_E!V37+FC_TRA_ROAD_HGV_E!V37</f>
        <v>3836.7164959199999</v>
      </c>
      <c r="W37" s="8">
        <f>FC_TRA_ROAD_P2W_E!W37+FC_TRA_ROAD_CAR_E!W37+FC_TRA_ROAD_BUS_E!W37+FC_TRA_ROAD_LCV_E!W37+FC_TRA_ROAD_HGV_E!W37</f>
        <v>3581.1476870400024</v>
      </c>
      <c r="X37" s="8">
        <f>FC_TRA_ROAD_P2W_E!X37+FC_TRA_ROAD_CAR_E!X37+FC_TRA_ROAD_BUS_E!X37+FC_TRA_ROAD_LCV_E!X37+FC_TRA_ROAD_HGV_E!X37</f>
        <v>3820.1348077199991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6.2983537200000006</v>
      </c>
      <c r="D41" s="8">
        <f>FC_TRA_ROAD_P2W_E!D41+FC_TRA_ROAD_CAR_E!D41+FC_TRA_ROAD_BUS_E!D41+FC_TRA_ROAD_LCV_E!D41+FC_TRA_ROAD_HGV_E!D41</f>
        <v>3.1493062799999985</v>
      </c>
      <c r="E41" s="8">
        <f>FC_TRA_ROAD_P2W_E!E41+FC_TRA_ROAD_CAR_E!E41+FC_TRA_ROAD_BUS_E!E41+FC_TRA_ROAD_LCV_E!E41+FC_TRA_ROAD_HGV_E!E41</f>
        <v>12.59696628</v>
      </c>
      <c r="F41" s="8">
        <f>FC_TRA_ROAD_P2W_E!F41+FC_TRA_ROAD_CAR_E!F41+FC_TRA_ROAD_BUS_E!F41+FC_TRA_ROAD_LCV_E!F41+FC_TRA_ROAD_HGV_E!F41</f>
        <v>18.895320000000002</v>
      </c>
      <c r="G41" s="8">
        <f>FC_TRA_ROAD_P2W_E!G41+FC_TRA_ROAD_CAR_E!G41+FC_TRA_ROAD_BUS_E!G41+FC_TRA_ROAD_LCV_E!G41+FC_TRA_ROAD_HGV_E!G41</f>
        <v>12.59696628</v>
      </c>
      <c r="H41" s="8">
        <f>FC_TRA_ROAD_P2W_E!H41+FC_TRA_ROAD_CAR_E!H41+FC_TRA_ROAD_BUS_E!H41+FC_TRA_ROAD_LCV_E!H41+FC_TRA_ROAD_HGV_E!H41</f>
        <v>6.1813580400000019</v>
      </c>
      <c r="I41" s="8">
        <f>FC_TRA_ROAD_P2W_E!I41+FC_TRA_ROAD_CAR_E!I41+FC_TRA_ROAD_BUS_E!I41+FC_TRA_ROAD_LCV_E!I41+FC_TRA_ROAD_HGV_E!I41</f>
        <v>12.362974919999997</v>
      </c>
      <c r="J41" s="8">
        <f>FC_TRA_ROAD_P2W_E!J41+FC_TRA_ROAD_CAR_E!J41+FC_TRA_ROAD_BUS_E!J41+FC_TRA_ROAD_LCV_E!J41+FC_TRA_ROAD_HGV_E!J41</f>
        <v>15.462583920000005</v>
      </c>
      <c r="K41" s="8">
        <f>FC_TRA_ROAD_P2W_E!K41+FC_TRA_ROAD_CAR_E!K41+FC_TRA_ROAD_BUS_E!K41+FC_TRA_ROAD_LCV_E!K41+FC_TRA_ROAD_HGV_E!K41</f>
        <v>12.364786800000001</v>
      </c>
      <c r="L41" s="8">
        <f>FC_TRA_ROAD_P2W_E!L41+FC_TRA_ROAD_CAR_E!L41+FC_TRA_ROAD_BUS_E!L41+FC_TRA_ROAD_LCV_E!L41+FC_TRA_ROAD_HGV_E!L41</f>
        <v>6.1860171599999996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6.2121600000000004E-3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3.2217109199999996</v>
      </c>
      <c r="K42" s="8">
        <f>FC_TRA_ROAD_P2W_E!K42+FC_TRA_ROAD_CAR_E!K42+FC_TRA_ROAD_BUS_E!K42+FC_TRA_ROAD_LCV_E!K42+FC_TRA_ROAD_HGV_E!K42</f>
        <v>3.2217109199999996</v>
      </c>
      <c r="L42" s="8">
        <f>FC_TRA_ROAD_P2W_E!L42+FC_TRA_ROAD_CAR_E!L42+FC_TRA_ROAD_BUS_E!L42+FC_TRA_ROAD_LCV_E!L42+FC_TRA_ROAD_HGV_E!L42</f>
        <v>3.2214470399999984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4377.9762889200001</v>
      </c>
      <c r="D43" s="8">
        <f>FC_TRA_ROAD_P2W_E!D43+FC_TRA_ROAD_CAR_E!D43+FC_TRA_ROAD_BUS_E!D43+FC_TRA_ROAD_LCV_E!D43+FC_TRA_ROAD_HGV_E!D43</f>
        <v>5668.4277889199984</v>
      </c>
      <c r="E43" s="8">
        <f>FC_TRA_ROAD_P2W_E!E43+FC_TRA_ROAD_CAR_E!E43+FC_TRA_ROAD_BUS_E!E43+FC_TRA_ROAD_LCV_E!E43+FC_TRA_ROAD_HGV_E!E43</f>
        <v>6060.3425110799999</v>
      </c>
      <c r="F43" s="8">
        <f>FC_TRA_ROAD_P2W_E!F43+FC_TRA_ROAD_CAR_E!F43+FC_TRA_ROAD_BUS_E!F43+FC_TRA_ROAD_LCV_E!F43+FC_TRA_ROAD_HGV_E!F43</f>
        <v>6856.9174814400003</v>
      </c>
      <c r="G43" s="8">
        <f>FC_TRA_ROAD_P2W_E!G43+FC_TRA_ROAD_CAR_E!G43+FC_TRA_ROAD_BUS_E!G43+FC_TRA_ROAD_LCV_E!G43+FC_TRA_ROAD_HGV_E!G43</f>
        <v>6927.0161407200012</v>
      </c>
      <c r="H43" s="8">
        <f>FC_TRA_ROAD_P2W_E!H43+FC_TRA_ROAD_CAR_E!H43+FC_TRA_ROAD_BUS_E!H43+FC_TRA_ROAD_LCV_E!H43+FC_TRA_ROAD_HGV_E!H43</f>
        <v>6786.8190889200005</v>
      </c>
      <c r="I43" s="8">
        <f>FC_TRA_ROAD_P2W_E!I43+FC_TRA_ROAD_CAR_E!I43+FC_TRA_ROAD_BUS_E!I43+FC_TRA_ROAD_LCV_E!I43+FC_TRA_ROAD_HGV_E!I43</f>
        <v>7714.0323000000008</v>
      </c>
      <c r="J43" s="8">
        <f>FC_TRA_ROAD_P2W_E!J43+FC_TRA_ROAD_CAR_E!J43+FC_TRA_ROAD_BUS_E!J43+FC_TRA_ROAD_LCV_E!J43+FC_TRA_ROAD_HGV_E!J43</f>
        <v>7643.9336407200008</v>
      </c>
      <c r="K43" s="8">
        <f>FC_TRA_ROAD_P2W_E!K43+FC_TRA_ROAD_CAR_E!K43+FC_TRA_ROAD_BUS_E!K43+FC_TRA_ROAD_LCV_E!K43+FC_TRA_ROAD_HGV_E!K43</f>
        <v>9246.642659279998</v>
      </c>
      <c r="L43" s="8">
        <f>FC_TRA_ROAD_P2W_E!L43+FC_TRA_ROAD_CAR_E!L43+FC_TRA_ROAD_BUS_E!L43+FC_TRA_ROAD_LCV_E!L43+FC_TRA_ROAD_HGV_E!L43</f>
        <v>9578.0178000000014</v>
      </c>
      <c r="M43" s="8">
        <f>FC_TRA_ROAD_P2W_E!M43+FC_TRA_ROAD_CAR_E!M43+FC_TRA_ROAD_BUS_E!M43+FC_TRA_ROAD_LCV_E!M43+FC_TRA_ROAD_HGV_E!M43</f>
        <v>9224.3385889199999</v>
      </c>
      <c r="N43" s="8">
        <f>FC_TRA_ROAD_P2W_E!N43+FC_TRA_ROAD_CAR_E!N43+FC_TRA_ROAD_BUS_E!N43+FC_TRA_ROAD_LCV_E!N43+FC_TRA_ROAD_HGV_E!N43</f>
        <v>9692.7245999999996</v>
      </c>
      <c r="O43" s="8">
        <f>FC_TRA_ROAD_P2W_E!O43+FC_TRA_ROAD_CAR_E!O43+FC_TRA_ROAD_BUS_E!O43+FC_TRA_ROAD_LCV_E!O43+FC_TRA_ROAD_HGV_E!O43</f>
        <v>10411.219451880001</v>
      </c>
      <c r="P43" s="8">
        <f>FC_TRA_ROAD_P2W_E!P43+FC_TRA_ROAD_CAR_E!P43+FC_TRA_ROAD_BUS_E!P43+FC_TRA_ROAD_LCV_E!P43+FC_TRA_ROAD_HGV_E!P43</f>
        <v>10282.297545000001</v>
      </c>
      <c r="Q43" s="8">
        <f>FC_TRA_ROAD_P2W_E!Q43+FC_TRA_ROAD_CAR_E!Q43+FC_TRA_ROAD_BUS_E!Q43+FC_TRA_ROAD_LCV_E!Q43+FC_TRA_ROAD_HGV_E!Q43</f>
        <v>10615.607496000001</v>
      </c>
      <c r="R43" s="8">
        <f>FC_TRA_ROAD_P2W_E!R43+FC_TRA_ROAD_CAR_E!R43+FC_TRA_ROAD_BUS_E!R43+FC_TRA_ROAD_LCV_E!R43+FC_TRA_ROAD_HGV_E!R43</f>
        <v>10920.61767888</v>
      </c>
      <c r="S43" s="8">
        <f>FC_TRA_ROAD_P2W_E!S43+FC_TRA_ROAD_CAR_E!S43+FC_TRA_ROAD_BUS_E!S43+FC_TRA_ROAD_LCV_E!S43+FC_TRA_ROAD_HGV_E!S43</f>
        <v>11823.069960000001</v>
      </c>
      <c r="T43" s="8">
        <f>FC_TRA_ROAD_P2W_E!T43+FC_TRA_ROAD_CAR_E!T43+FC_TRA_ROAD_BUS_E!T43+FC_TRA_ROAD_LCV_E!T43+FC_TRA_ROAD_HGV_E!T43</f>
        <v>12811.871652840002</v>
      </c>
      <c r="U43" s="8">
        <f>FC_TRA_ROAD_P2W_E!U43+FC_TRA_ROAD_CAR_E!U43+FC_TRA_ROAD_BUS_E!U43+FC_TRA_ROAD_LCV_E!U43+FC_TRA_ROAD_HGV_E!U43</f>
        <v>13377.14649648</v>
      </c>
      <c r="V43" s="8">
        <f>FC_TRA_ROAD_P2W_E!V43+FC_TRA_ROAD_CAR_E!V43+FC_TRA_ROAD_BUS_E!V43+FC_TRA_ROAD_LCV_E!V43+FC_TRA_ROAD_HGV_E!V43</f>
        <v>13681.080836279998</v>
      </c>
      <c r="W43" s="8">
        <f>FC_TRA_ROAD_P2W_E!W43+FC_TRA_ROAD_CAR_E!W43+FC_TRA_ROAD_BUS_E!W43+FC_TRA_ROAD_LCV_E!W43+FC_TRA_ROAD_HGV_E!W43</f>
        <v>13553.925147359998</v>
      </c>
      <c r="X43" s="8">
        <f>FC_TRA_ROAD_P2W_E!X43+FC_TRA_ROAD_CAR_E!X43+FC_TRA_ROAD_BUS_E!X43+FC_TRA_ROAD_LCV_E!X43+FC_TRA_ROAD_HGV_E!X43</f>
        <v>14356.355499719997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3.1268980800000001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31.269538080000004</v>
      </c>
      <c r="I44" s="8">
        <f>FC_TRA_ROAD_P2W_E!I44+FC_TRA_ROAD_CAR_E!I44+FC_TRA_ROAD_BUS_E!I44+FC_TRA_ROAD_LCV_E!I44+FC_TRA_ROAD_HGV_E!I44</f>
        <v>6.253796160000002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119.85018336000002</v>
      </c>
      <c r="K61" s="49">
        <f t="shared" si="29"/>
        <v>317.53434671999992</v>
      </c>
      <c r="L61" s="49">
        <f t="shared" si="29"/>
        <v>483.00397199999998</v>
      </c>
      <c r="M61" s="49">
        <f t="shared" si="29"/>
        <v>344.10405744000002</v>
      </c>
      <c r="N61" s="49">
        <f t="shared" si="29"/>
        <v>580.96531584000002</v>
      </c>
      <c r="O61" s="49">
        <f t="shared" si="29"/>
        <v>556.05767760000003</v>
      </c>
      <c r="P61" s="49">
        <f t="shared" si="29"/>
        <v>603.05423615999996</v>
      </c>
      <c r="Q61" s="49">
        <f t="shared" si="29"/>
        <v>493.99388783999996</v>
      </c>
      <c r="R61" s="49">
        <f t="shared" si="29"/>
        <v>600.19703135999998</v>
      </c>
      <c r="S61" s="49">
        <f t="shared" si="29"/>
        <v>762.28439903999981</v>
      </c>
      <c r="T61" s="49">
        <f t="shared" si="29"/>
        <v>881.07045840000012</v>
      </c>
      <c r="U61" s="49">
        <f t="shared" si="29"/>
        <v>880.5915388799998</v>
      </c>
      <c r="V61" s="49">
        <f t="shared" si="29"/>
        <v>1222.2959011200003</v>
      </c>
      <c r="W61" s="49">
        <f t="shared" si="29"/>
        <v>1432.4837126399998</v>
      </c>
      <c r="X61" s="49">
        <f t="shared" si="29"/>
        <v>1469.5684977599999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7.646399999999999</v>
      </c>
      <c r="M67" s="52">
        <f>FC_TRA_ROAD_P2W_E!M67+FC_TRA_ROAD_CAR_E!M67+FC_TRA_ROAD_BUS_E!M67+FC_TRA_ROAD_LCV_E!M67+FC_TRA_ROAD_HGV_E!M67</f>
        <v>139.54679999999996</v>
      </c>
      <c r="N67" s="52">
        <f>FC_TRA_ROAD_P2W_E!N67+FC_TRA_ROAD_CAR_E!N67+FC_TRA_ROAD_BUS_E!N67+FC_TRA_ROAD_LCV_E!N67+FC_TRA_ROAD_HGV_E!N67</f>
        <v>141.45840000000001</v>
      </c>
      <c r="O67" s="52">
        <f>FC_TRA_ROAD_P2W_E!O67+FC_TRA_ROAD_CAR_E!O67+FC_TRA_ROAD_BUS_E!O67+FC_TRA_ROAD_LCV_E!O67+FC_TRA_ROAD_HGV_E!O67</f>
        <v>175.86720000000003</v>
      </c>
      <c r="P67" s="52">
        <f>FC_TRA_ROAD_P2W_E!P67+FC_TRA_ROAD_CAR_E!P67+FC_TRA_ROAD_BUS_E!P67+FC_TRA_ROAD_LCV_E!P67+FC_TRA_ROAD_HGV_E!P67</f>
        <v>165.07736496000001</v>
      </c>
      <c r="Q67" s="52">
        <f>FC_TRA_ROAD_P2W_E!Q67+FC_TRA_ROAD_CAR_E!Q67+FC_TRA_ROAD_BUS_E!Q67+FC_TRA_ROAD_LCV_E!Q67+FC_TRA_ROAD_HGV_E!Q67</f>
        <v>123.33362831999999</v>
      </c>
      <c r="R67" s="52">
        <f>FC_TRA_ROAD_P2W_E!R67+FC_TRA_ROAD_CAR_E!R67+FC_TRA_ROAD_BUS_E!R67+FC_TRA_ROAD_LCV_E!R67+FC_TRA_ROAD_HGV_E!R67</f>
        <v>182.15432496000003</v>
      </c>
      <c r="S67" s="52">
        <f>FC_TRA_ROAD_P2W_E!S67+FC_TRA_ROAD_CAR_E!S67+FC_TRA_ROAD_BUS_E!S67+FC_TRA_ROAD_LCV_E!S67+FC_TRA_ROAD_HGV_E!S67</f>
        <v>240.97476671999999</v>
      </c>
      <c r="T67" s="52">
        <f>FC_TRA_ROAD_P2W_E!T67+FC_TRA_ROAD_CAR_E!T67+FC_TRA_ROAD_BUS_E!T67+FC_TRA_ROAD_LCV_E!T67+FC_TRA_ROAD_HGV_E!T67</f>
        <v>269.96405327999997</v>
      </c>
      <c r="U67" s="52">
        <f>FC_TRA_ROAD_P2W_E!U67+FC_TRA_ROAD_CAR_E!U67+FC_TRA_ROAD_BUS_E!U67+FC_TRA_ROAD_LCV_E!U67+FC_TRA_ROAD_HGV_E!U67</f>
        <v>268.07794128</v>
      </c>
      <c r="V67" s="52">
        <f>FC_TRA_ROAD_P2W_E!V67+FC_TRA_ROAD_CAR_E!V67+FC_TRA_ROAD_BUS_E!V67+FC_TRA_ROAD_LCV_E!V67+FC_TRA_ROAD_HGV_E!V67</f>
        <v>289.9420574400001</v>
      </c>
      <c r="W67" s="52">
        <f>FC_TRA_ROAD_P2W_E!W67+FC_TRA_ROAD_CAR_E!W67+FC_TRA_ROAD_BUS_E!W67+FC_TRA_ROAD_LCV_E!W67+FC_TRA_ROAD_HGV_E!W67</f>
        <v>271.61287200000004</v>
      </c>
      <c r="X67" s="52">
        <f>FC_TRA_ROAD_P2W_E!X67+FC_TRA_ROAD_CAR_E!X67+FC_TRA_ROAD_BUS_E!X67+FC_TRA_ROAD_LCV_E!X67+FC_TRA_ROAD_HGV_E!X67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171.62981999999997</v>
      </c>
      <c r="L68" s="52">
        <f>FC_TRA_ROAD_P2W_E!L68+FC_TRA_ROAD_CAR_E!L68+FC_TRA_ROAD_BUS_E!L68+FC_TRA_ROAD_LCV_E!L68+FC_TRA_ROAD_HGV_E!L68</f>
        <v>362.71488528000003</v>
      </c>
      <c r="M68" s="52">
        <f>FC_TRA_ROAD_P2W_E!M68+FC_TRA_ROAD_CAR_E!M68+FC_TRA_ROAD_BUS_E!M68+FC_TRA_ROAD_LCV_E!M68+FC_TRA_ROAD_HGV_E!M68</f>
        <v>5.4676857600000019</v>
      </c>
      <c r="N68" s="52">
        <f>FC_TRA_ROAD_P2W_E!N68+FC_TRA_ROAD_CAR_E!N68+FC_TRA_ROAD_BUS_E!N68+FC_TRA_ROAD_LCV_E!N68+FC_TRA_ROAD_HGV_E!N68</f>
        <v>28.229744160000003</v>
      </c>
      <c r="O68" s="52">
        <f>FC_TRA_ROAD_P2W_E!O68+FC_TRA_ROAD_CAR_E!O68+FC_TRA_ROAD_BUS_E!O68+FC_TRA_ROAD_LCV_E!O68+FC_TRA_ROAD_HGV_E!O68</f>
        <v>131.6824776</v>
      </c>
      <c r="P68" s="52">
        <f>FC_TRA_ROAD_P2W_E!P68+FC_TRA_ROAD_CAR_E!P68+FC_TRA_ROAD_BUS_E!P68+FC_TRA_ROAD_LCV_E!P68+FC_TRA_ROAD_HGV_E!P68</f>
        <v>151.37858447999997</v>
      </c>
      <c r="Q68" s="52">
        <f>FC_TRA_ROAD_P2W_E!Q68+FC_TRA_ROAD_CAR_E!Q68+FC_TRA_ROAD_BUS_E!Q68+FC_TRA_ROAD_LCV_E!Q68+FC_TRA_ROAD_HGV_E!Q68</f>
        <v>102.29991119999998</v>
      </c>
      <c r="R68" s="52">
        <f>FC_TRA_ROAD_P2W_E!R68+FC_TRA_ROAD_CAR_E!R68+FC_TRA_ROAD_BUS_E!R68+FC_TRA_ROAD_LCV_E!R68+FC_TRA_ROAD_HGV_E!R68</f>
        <v>134.04980304</v>
      </c>
      <c r="S68" s="52">
        <f>FC_TRA_ROAD_P2W_E!S68+FC_TRA_ROAD_CAR_E!S68+FC_TRA_ROAD_BUS_E!S68+FC_TRA_ROAD_LCV_E!S68+FC_TRA_ROAD_HGV_E!S68</f>
        <v>34.09223904000001</v>
      </c>
      <c r="T68" s="52">
        <f>FC_TRA_ROAD_P2W_E!T68+FC_TRA_ROAD_CAR_E!T68+FC_TRA_ROAD_BUS_E!T68+FC_TRA_ROAD_LCV_E!T68+FC_TRA_ROAD_HGV_E!T68</f>
        <v>71.535640320000013</v>
      </c>
      <c r="U68" s="52">
        <f>FC_TRA_ROAD_P2W_E!U68+FC_TRA_ROAD_CAR_E!U68+FC_TRA_ROAD_BUS_E!U68+FC_TRA_ROAD_LCV_E!U68+FC_TRA_ROAD_HGV_E!U68</f>
        <v>14.671147679999995</v>
      </c>
      <c r="V68" s="52">
        <f>FC_TRA_ROAD_P2W_E!V68+FC_TRA_ROAD_CAR_E!V68+FC_TRA_ROAD_BUS_E!V68+FC_TRA_ROAD_LCV_E!V68+FC_TRA_ROAD_HGV_E!V68</f>
        <v>130.74146063999999</v>
      </c>
      <c r="W68" s="52">
        <f>FC_TRA_ROAD_P2W_E!W68+FC_TRA_ROAD_CAR_E!W68+FC_TRA_ROAD_BUS_E!W68+FC_TRA_ROAD_LCV_E!W68+FC_TRA_ROAD_HGV_E!W68</f>
        <v>155.87441279999999</v>
      </c>
      <c r="X68" s="52">
        <f>FC_TRA_ROAD_P2W_E!X68+FC_TRA_ROAD_CAR_E!X68+FC_TRA_ROAD_BUS_E!X68+FC_TRA_ROAD_LCV_E!X68+FC_TRA_ROAD_HGV_E!X68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119.85018336000002</v>
      </c>
      <c r="K69" s="52">
        <f>FC_TRA_ROAD_P2W_E!K69+FC_TRA_ROAD_CAR_E!K69+FC_TRA_ROAD_BUS_E!K69+FC_TRA_ROAD_LCV_E!K69+FC_TRA_ROAD_HGV_E!K69</f>
        <v>145.90452671999998</v>
      </c>
      <c r="L69" s="52">
        <f>FC_TRA_ROAD_P2W_E!L69+FC_TRA_ROAD_CAR_E!L69+FC_TRA_ROAD_BUS_E!L69+FC_TRA_ROAD_LCV_E!L69+FC_TRA_ROAD_HGV_E!L69</f>
        <v>112.64268672</v>
      </c>
      <c r="M69" s="52">
        <f>FC_TRA_ROAD_P2W_E!M69+FC_TRA_ROAD_CAR_E!M69+FC_TRA_ROAD_BUS_E!M69+FC_TRA_ROAD_LCV_E!M69+FC_TRA_ROAD_HGV_E!M69</f>
        <v>199.08957168000003</v>
      </c>
      <c r="N69" s="52">
        <f>FC_TRA_ROAD_P2W_E!N69+FC_TRA_ROAD_CAR_E!N69+FC_TRA_ROAD_BUS_E!N69+FC_TRA_ROAD_LCV_E!N69+FC_TRA_ROAD_HGV_E!N69</f>
        <v>411.27717167999998</v>
      </c>
      <c r="O69" s="52">
        <f>FC_TRA_ROAD_P2W_E!O69+FC_TRA_ROAD_CAR_E!O69+FC_TRA_ROAD_BUS_E!O69+FC_TRA_ROAD_LCV_E!O69+FC_TRA_ROAD_HGV_E!O69</f>
        <v>248.50800000000001</v>
      </c>
      <c r="P69" s="52">
        <f>FC_TRA_ROAD_P2W_E!P69+FC_TRA_ROAD_CAR_E!P69+FC_TRA_ROAD_BUS_E!P69+FC_TRA_ROAD_LCV_E!P69+FC_TRA_ROAD_HGV_E!P69</f>
        <v>286.59828671999998</v>
      </c>
      <c r="Q69" s="52">
        <f>FC_TRA_ROAD_P2W_E!Q69+FC_TRA_ROAD_CAR_E!Q69+FC_TRA_ROAD_BUS_E!Q69+FC_TRA_ROAD_LCV_E!Q69+FC_TRA_ROAD_HGV_E!Q69</f>
        <v>268.36034832000001</v>
      </c>
      <c r="R69" s="52">
        <f>FC_TRA_ROAD_P2W_E!R69+FC_TRA_ROAD_CAR_E!R69+FC_TRA_ROAD_BUS_E!R69+FC_TRA_ROAD_LCV_E!R69+FC_TRA_ROAD_HGV_E!R69</f>
        <v>283.99290336000001</v>
      </c>
      <c r="S69" s="52">
        <f>FC_TRA_ROAD_P2W_E!S69+FC_TRA_ROAD_CAR_E!S69+FC_TRA_ROAD_BUS_E!S69+FC_TRA_ROAD_LCV_E!S69+FC_TRA_ROAD_HGV_E!S69</f>
        <v>487.21739327999978</v>
      </c>
      <c r="T69" s="52">
        <f>FC_TRA_ROAD_P2W_E!T69+FC_TRA_ROAD_CAR_E!T69+FC_TRA_ROAD_BUS_E!T69+FC_TRA_ROAD_LCV_E!T69+FC_TRA_ROAD_HGV_E!T69</f>
        <v>539.57076480000012</v>
      </c>
      <c r="U69" s="52">
        <f>FC_TRA_ROAD_P2W_E!U69+FC_TRA_ROAD_CAR_E!U69+FC_TRA_ROAD_BUS_E!U69+FC_TRA_ROAD_LCV_E!U69+FC_TRA_ROAD_HGV_E!U69</f>
        <v>597.84244991999981</v>
      </c>
      <c r="V69" s="52">
        <f>FC_TRA_ROAD_P2W_E!V69+FC_TRA_ROAD_CAR_E!V69+FC_TRA_ROAD_BUS_E!V69+FC_TRA_ROAD_LCV_E!V69+FC_TRA_ROAD_HGV_E!V69</f>
        <v>801.61238304000017</v>
      </c>
      <c r="W69" s="52">
        <f>FC_TRA_ROAD_P2W_E!W69+FC_TRA_ROAD_CAR_E!W69+FC_TRA_ROAD_BUS_E!W69+FC_TRA_ROAD_LCV_E!W69+FC_TRA_ROAD_HGV_E!W69</f>
        <v>1004.9964278399998</v>
      </c>
      <c r="X69" s="52">
        <f>FC_TRA_ROAD_P2W_E!X69+FC_TRA_ROAD_CAR_E!X69+FC_TRA_ROAD_BUS_E!X69+FC_TRA_ROAD_LCV_E!X69+FC_TRA_ROAD_HGV_E!X69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32.63419488428751</v>
      </c>
      <c r="D2" s="21">
        <f t="shared" ref="D2:X2" si="0">SUM(D3,D17,D22,D25,D26,D51,D52)</f>
        <v>32.440077781891375</v>
      </c>
      <c r="E2" s="21">
        <f t="shared" si="0"/>
        <v>32.249138946856064</v>
      </c>
      <c r="F2" s="21">
        <f t="shared" si="0"/>
        <v>32.383372954557117</v>
      </c>
      <c r="G2" s="21">
        <f t="shared" si="0"/>
        <v>32.633343154641601</v>
      </c>
      <c r="H2" s="21">
        <f t="shared" si="0"/>
        <v>31.269783344705161</v>
      </c>
      <c r="I2" s="21">
        <f t="shared" si="0"/>
        <v>33.589179236127841</v>
      </c>
      <c r="J2" s="21">
        <f t="shared" si="0"/>
        <v>35.707130768121203</v>
      </c>
      <c r="K2" s="21">
        <f t="shared" si="0"/>
        <v>42.548759127138418</v>
      </c>
      <c r="L2" s="21">
        <f t="shared" si="0"/>
        <v>45.359074524397315</v>
      </c>
      <c r="M2" s="21">
        <f t="shared" si="0"/>
        <v>45.69380378429004</v>
      </c>
      <c r="N2" s="21">
        <f t="shared" si="0"/>
        <v>47.608993096678645</v>
      </c>
      <c r="O2" s="21">
        <f t="shared" si="0"/>
        <v>48.841837993552979</v>
      </c>
      <c r="P2" s="21">
        <f t="shared" si="0"/>
        <v>51.464079334259552</v>
      </c>
      <c r="Q2" s="21">
        <f t="shared" si="0"/>
        <v>53.926164741152462</v>
      </c>
      <c r="R2" s="21">
        <f t="shared" si="0"/>
        <v>55.236081255559384</v>
      </c>
      <c r="S2" s="21">
        <f t="shared" si="0"/>
        <v>58.178937218019961</v>
      </c>
      <c r="T2" s="21">
        <f t="shared" si="0"/>
        <v>54.375294299862375</v>
      </c>
      <c r="U2" s="21">
        <f t="shared" si="0"/>
        <v>51.43117152250128</v>
      </c>
      <c r="V2" s="21">
        <f t="shared" si="0"/>
        <v>53.810227078917293</v>
      </c>
      <c r="W2" s="21">
        <f t="shared" si="0"/>
        <v>48.541359480670749</v>
      </c>
      <c r="X2" s="21">
        <f t="shared" si="0"/>
        <v>44.187822782511532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32.63419488428751</v>
      </c>
      <c r="D26" s="27">
        <f t="shared" si="11"/>
        <v>32.440077781891375</v>
      </c>
      <c r="E26" s="27">
        <f t="shared" si="11"/>
        <v>32.249138946856064</v>
      </c>
      <c r="F26" s="27">
        <f t="shared" si="11"/>
        <v>32.383372954557117</v>
      </c>
      <c r="G26" s="27">
        <f t="shared" si="11"/>
        <v>32.633343154641601</v>
      </c>
      <c r="H26" s="27">
        <f t="shared" si="11"/>
        <v>31.269783344705161</v>
      </c>
      <c r="I26" s="27">
        <f t="shared" si="11"/>
        <v>33.589179236127841</v>
      </c>
      <c r="J26" s="27">
        <f t="shared" si="11"/>
        <v>35.707130768121203</v>
      </c>
      <c r="K26" s="27">
        <f t="shared" si="11"/>
        <v>42.548759127138418</v>
      </c>
      <c r="L26" s="27">
        <f t="shared" si="11"/>
        <v>45.359074524397315</v>
      </c>
      <c r="M26" s="27">
        <f t="shared" si="11"/>
        <v>45.69380378429004</v>
      </c>
      <c r="N26" s="27">
        <f t="shared" si="11"/>
        <v>47.608993096678645</v>
      </c>
      <c r="O26" s="27">
        <f t="shared" si="11"/>
        <v>48.841837993552979</v>
      </c>
      <c r="P26" s="27">
        <f t="shared" si="11"/>
        <v>51.464079334259552</v>
      </c>
      <c r="Q26" s="27">
        <f t="shared" si="11"/>
        <v>53.926164741152462</v>
      </c>
      <c r="R26" s="27">
        <f t="shared" si="11"/>
        <v>55.236081255559384</v>
      </c>
      <c r="S26" s="27">
        <f t="shared" si="11"/>
        <v>58.178937218019961</v>
      </c>
      <c r="T26" s="27">
        <f t="shared" si="11"/>
        <v>54.375294299862375</v>
      </c>
      <c r="U26" s="27">
        <f t="shared" si="11"/>
        <v>51.43117152250128</v>
      </c>
      <c r="V26" s="27">
        <f t="shared" si="11"/>
        <v>53.810227078917293</v>
      </c>
      <c r="W26" s="27">
        <f t="shared" si="11"/>
        <v>48.541359480670749</v>
      </c>
      <c r="X26" s="27">
        <f t="shared" si="11"/>
        <v>44.187822782511532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32.63419488428751</v>
      </c>
      <c r="D33" s="19">
        <f t="shared" si="13"/>
        <v>32.440077781891375</v>
      </c>
      <c r="E33" s="19">
        <f t="shared" si="13"/>
        <v>32.249138946856064</v>
      </c>
      <c r="F33" s="19">
        <f t="shared" si="13"/>
        <v>32.383372954557117</v>
      </c>
      <c r="G33" s="19">
        <f t="shared" si="13"/>
        <v>32.633343154641601</v>
      </c>
      <c r="H33" s="19">
        <f t="shared" si="13"/>
        <v>31.269783344705161</v>
      </c>
      <c r="I33" s="19">
        <f t="shared" si="13"/>
        <v>33.589179236127841</v>
      </c>
      <c r="J33" s="19">
        <f t="shared" si="13"/>
        <v>35.707130768121203</v>
      </c>
      <c r="K33" s="19">
        <f t="shared" si="13"/>
        <v>42.548759127138418</v>
      </c>
      <c r="L33" s="19">
        <f t="shared" si="13"/>
        <v>45.359074524397315</v>
      </c>
      <c r="M33" s="19">
        <f t="shared" si="13"/>
        <v>45.69380378429004</v>
      </c>
      <c r="N33" s="19">
        <f t="shared" si="13"/>
        <v>47.608993096678645</v>
      </c>
      <c r="O33" s="19">
        <f t="shared" si="13"/>
        <v>48.841837993552979</v>
      </c>
      <c r="P33" s="19">
        <f t="shared" si="13"/>
        <v>51.464079334259552</v>
      </c>
      <c r="Q33" s="19">
        <f t="shared" si="13"/>
        <v>53.926164741152462</v>
      </c>
      <c r="R33" s="19">
        <f t="shared" si="13"/>
        <v>55.236081255559384</v>
      </c>
      <c r="S33" s="19">
        <f t="shared" si="13"/>
        <v>58.178937218019961</v>
      </c>
      <c r="T33" s="19">
        <f t="shared" si="13"/>
        <v>54.375294299862375</v>
      </c>
      <c r="U33" s="19">
        <f t="shared" si="13"/>
        <v>51.43117152250128</v>
      </c>
      <c r="V33" s="19">
        <f t="shared" si="13"/>
        <v>53.810227078917293</v>
      </c>
      <c r="W33" s="19">
        <f t="shared" si="13"/>
        <v>48.541359480670749</v>
      </c>
      <c r="X33" s="19">
        <f t="shared" si="13"/>
        <v>44.187822782511532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32.579941143667838</v>
      </c>
      <c r="D37" s="8">
        <v>32.41900263638346</v>
      </c>
      <c r="E37" s="8">
        <v>32.163440928523507</v>
      </c>
      <c r="F37" s="8">
        <v>32.256433424779758</v>
      </c>
      <c r="G37" s="8">
        <v>32.551047775309371</v>
      </c>
      <c r="H37" s="8">
        <v>31.228197061007585</v>
      </c>
      <c r="I37" s="8">
        <v>33.49370521389244</v>
      </c>
      <c r="J37" s="8">
        <v>35.55569030636704</v>
      </c>
      <c r="K37" s="8">
        <v>42.397877461814829</v>
      </c>
      <c r="L37" s="8">
        <v>45.261059906335497</v>
      </c>
      <c r="M37" s="8">
        <v>45.69380378429004</v>
      </c>
      <c r="N37" s="8">
        <v>47.608993096678645</v>
      </c>
      <c r="O37" s="8">
        <v>48.841837993552979</v>
      </c>
      <c r="P37" s="8">
        <v>51.464079334259552</v>
      </c>
      <c r="Q37" s="8">
        <v>53.926164741152462</v>
      </c>
      <c r="R37" s="8">
        <v>55.236081255559384</v>
      </c>
      <c r="S37" s="8">
        <v>58.178937218019961</v>
      </c>
      <c r="T37" s="8">
        <v>54.375206967950348</v>
      </c>
      <c r="U37" s="8">
        <v>51.43117152250128</v>
      </c>
      <c r="V37" s="8">
        <v>53.810227078917293</v>
      </c>
      <c r="W37" s="8">
        <v>48.541359480670749</v>
      </c>
      <c r="X37" s="8">
        <v>44.187822782511532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5.4253740619669963E-2</v>
      </c>
      <c r="D41" s="8">
        <v>2.1075145507917489E-2</v>
      </c>
      <c r="E41" s="8">
        <v>8.569801833255819E-2</v>
      </c>
      <c r="F41" s="8">
        <v>0.12693952977735856</v>
      </c>
      <c r="G41" s="8">
        <v>8.2295379332230315E-2</v>
      </c>
      <c r="H41" s="8">
        <v>4.1586283697577428E-2</v>
      </c>
      <c r="I41" s="8">
        <v>9.5474022235403952E-2</v>
      </c>
      <c r="J41" s="8">
        <v>0.12532776156711786</v>
      </c>
      <c r="K41" s="8">
        <v>0.1196946008827398</v>
      </c>
      <c r="L41" s="8">
        <v>6.4450961106105695E-2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8.733191202919405E-5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2.61127001870422E-2</v>
      </c>
      <c r="K42" s="8">
        <v>3.1187064440849423E-2</v>
      </c>
      <c r="L42" s="8">
        <v>3.3563656955717086E-2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7.9666418028773542E-2</v>
      </c>
      <c r="M61" s="49">
        <f t="shared" si="15"/>
        <v>1.5560925367263543</v>
      </c>
      <c r="N61" s="49">
        <f t="shared" si="15"/>
        <v>1.7247479946303239</v>
      </c>
      <c r="O61" s="49">
        <f t="shared" si="15"/>
        <v>2.2238495860909886</v>
      </c>
      <c r="P61" s="49">
        <f t="shared" si="15"/>
        <v>2.3094553705190992</v>
      </c>
      <c r="Q61" s="49">
        <f t="shared" si="15"/>
        <v>1.6928337246508005</v>
      </c>
      <c r="R61" s="49">
        <f t="shared" si="15"/>
        <v>2.7329038689971394</v>
      </c>
      <c r="S61" s="49">
        <f t="shared" si="15"/>
        <v>3.6438824089537345</v>
      </c>
      <c r="T61" s="49">
        <f t="shared" si="15"/>
        <v>3.7952140563175467</v>
      </c>
      <c r="U61" s="49">
        <f t="shared" si="15"/>
        <v>3.5991219866060176</v>
      </c>
      <c r="V61" s="49">
        <f t="shared" si="15"/>
        <v>4.0664583810573518</v>
      </c>
      <c r="W61" s="49">
        <f t="shared" si="15"/>
        <v>3.6816292461333906</v>
      </c>
      <c r="X61" s="49">
        <f t="shared" si="15"/>
        <v>4.1468049965463303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7.9666418028773542E-2</v>
      </c>
      <c r="M67" s="52">
        <v>1.5560925367263543</v>
      </c>
      <c r="N67" s="52">
        <v>1.7247479946303239</v>
      </c>
      <c r="O67" s="52">
        <v>2.2238495860909886</v>
      </c>
      <c r="P67" s="52">
        <v>2.3094553705190992</v>
      </c>
      <c r="Q67" s="52">
        <v>1.6928337246508005</v>
      </c>
      <c r="R67" s="52">
        <v>2.7329038689971394</v>
      </c>
      <c r="S67" s="52">
        <v>3.6438824089537345</v>
      </c>
      <c r="T67" s="52">
        <v>3.7952140563175467</v>
      </c>
      <c r="U67" s="52">
        <v>3.5991219866060176</v>
      </c>
      <c r="V67" s="52">
        <v>4.0664583810573518</v>
      </c>
      <c r="W67" s="52">
        <v>3.6816292461333906</v>
      </c>
      <c r="X67" s="52">
        <v>4.1468049965463303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3776.5968773718573</v>
      </c>
      <c r="D2" s="21">
        <f t="shared" ref="D2:X2" si="0">SUM(D3,D17,D22,D25,D26,D51,D52)</f>
        <v>5036.4192086995399</v>
      </c>
      <c r="E2" s="21">
        <f t="shared" si="0"/>
        <v>5133.4073167673141</v>
      </c>
      <c r="F2" s="21">
        <f t="shared" si="0"/>
        <v>5390.5330215121194</v>
      </c>
      <c r="G2" s="21">
        <f t="shared" si="0"/>
        <v>5967.300554889589</v>
      </c>
      <c r="H2" s="21">
        <f t="shared" si="0"/>
        <v>5917.3634509326739</v>
      </c>
      <c r="I2" s="21">
        <f t="shared" si="0"/>
        <v>5968.8199398428233</v>
      </c>
      <c r="J2" s="21">
        <f t="shared" si="0"/>
        <v>6306.0418436513828</v>
      </c>
      <c r="K2" s="21">
        <f t="shared" si="0"/>
        <v>6984.4828527566497</v>
      </c>
      <c r="L2" s="21">
        <f t="shared" si="0"/>
        <v>7363.2929957392498</v>
      </c>
      <c r="M2" s="21">
        <f t="shared" si="0"/>
        <v>7093.8945003266244</v>
      </c>
      <c r="N2" s="21">
        <f t="shared" si="0"/>
        <v>7384.2917260790055</v>
      </c>
      <c r="O2" s="21">
        <f t="shared" si="0"/>
        <v>7861.3364298924589</v>
      </c>
      <c r="P2" s="21">
        <f t="shared" si="0"/>
        <v>7459.3711857891867</v>
      </c>
      <c r="Q2" s="21">
        <f t="shared" si="0"/>
        <v>7845.2209628847195</v>
      </c>
      <c r="R2" s="21">
        <f t="shared" si="0"/>
        <v>7847.0932996812526</v>
      </c>
      <c r="S2" s="21">
        <f t="shared" si="0"/>
        <v>8469.5003623625998</v>
      </c>
      <c r="T2" s="21">
        <f t="shared" si="0"/>
        <v>8989.1623467727186</v>
      </c>
      <c r="U2" s="21">
        <f t="shared" si="0"/>
        <v>9390.7478584660184</v>
      </c>
      <c r="V2" s="21">
        <f t="shared" si="0"/>
        <v>9543.6974207076892</v>
      </c>
      <c r="W2" s="21">
        <f t="shared" si="0"/>
        <v>9056.1942644505671</v>
      </c>
      <c r="X2" s="21">
        <f t="shared" si="0"/>
        <v>9648.2620646821833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3776.5968773718573</v>
      </c>
      <c r="D26" s="27">
        <f t="shared" si="11"/>
        <v>5036.4192086995399</v>
      </c>
      <c r="E26" s="27">
        <f t="shared" si="11"/>
        <v>5133.4073167673141</v>
      </c>
      <c r="F26" s="27">
        <f t="shared" si="11"/>
        <v>5390.5330215121194</v>
      </c>
      <c r="G26" s="27">
        <f t="shared" si="11"/>
        <v>5967.300554889589</v>
      </c>
      <c r="H26" s="27">
        <f t="shared" si="11"/>
        <v>5917.3634509326739</v>
      </c>
      <c r="I26" s="27">
        <f t="shared" si="11"/>
        <v>5968.8199398428233</v>
      </c>
      <c r="J26" s="27">
        <f t="shared" si="11"/>
        <v>6306.0418436513828</v>
      </c>
      <c r="K26" s="27">
        <f t="shared" si="11"/>
        <v>6984.4828527566497</v>
      </c>
      <c r="L26" s="27">
        <f t="shared" si="11"/>
        <v>7363.2929957392498</v>
      </c>
      <c r="M26" s="27">
        <f t="shared" si="11"/>
        <v>7093.8945003266244</v>
      </c>
      <c r="N26" s="27">
        <f t="shared" si="11"/>
        <v>7384.2917260790055</v>
      </c>
      <c r="O26" s="27">
        <f t="shared" si="11"/>
        <v>7861.3364298924589</v>
      </c>
      <c r="P26" s="27">
        <f t="shared" si="11"/>
        <v>7459.3711857891867</v>
      </c>
      <c r="Q26" s="27">
        <f t="shared" si="11"/>
        <v>7845.2209628847195</v>
      </c>
      <c r="R26" s="27">
        <f t="shared" si="11"/>
        <v>7847.0932996812526</v>
      </c>
      <c r="S26" s="27">
        <f t="shared" si="11"/>
        <v>8469.5003623625998</v>
      </c>
      <c r="T26" s="27">
        <f t="shared" si="11"/>
        <v>8989.1623467727186</v>
      </c>
      <c r="U26" s="27">
        <f t="shared" si="11"/>
        <v>9390.7478584660184</v>
      </c>
      <c r="V26" s="27">
        <f t="shared" si="11"/>
        <v>9543.6974207076892</v>
      </c>
      <c r="W26" s="27">
        <f t="shared" si="11"/>
        <v>9056.1942644505671</v>
      </c>
      <c r="X26" s="27">
        <f t="shared" si="11"/>
        <v>9648.2620646821833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3776.5968773718573</v>
      </c>
      <c r="D33" s="19">
        <f t="shared" si="13"/>
        <v>5036.4192086995399</v>
      </c>
      <c r="E33" s="19">
        <f t="shared" si="13"/>
        <v>5133.4073167673141</v>
      </c>
      <c r="F33" s="19">
        <f t="shared" si="13"/>
        <v>5390.5330215121194</v>
      </c>
      <c r="G33" s="19">
        <f t="shared" si="13"/>
        <v>5967.300554889589</v>
      </c>
      <c r="H33" s="19">
        <f t="shared" si="13"/>
        <v>5917.3634509326739</v>
      </c>
      <c r="I33" s="19">
        <f t="shared" si="13"/>
        <v>5968.8199398428233</v>
      </c>
      <c r="J33" s="19">
        <f t="shared" si="13"/>
        <v>6306.0418436513828</v>
      </c>
      <c r="K33" s="19">
        <f t="shared" si="13"/>
        <v>6984.4828527566497</v>
      </c>
      <c r="L33" s="19">
        <f t="shared" si="13"/>
        <v>7363.2929957392498</v>
      </c>
      <c r="M33" s="19">
        <f t="shared" si="13"/>
        <v>7093.8945003266244</v>
      </c>
      <c r="N33" s="19">
        <f t="shared" si="13"/>
        <v>7384.2917260790055</v>
      </c>
      <c r="O33" s="19">
        <f t="shared" si="13"/>
        <v>7861.3364298924589</v>
      </c>
      <c r="P33" s="19">
        <f t="shared" si="13"/>
        <v>7459.3711857891867</v>
      </c>
      <c r="Q33" s="19">
        <f t="shared" si="13"/>
        <v>7845.2209628847195</v>
      </c>
      <c r="R33" s="19">
        <f t="shared" si="13"/>
        <v>7847.0932996812526</v>
      </c>
      <c r="S33" s="19">
        <f t="shared" si="13"/>
        <v>8469.5003623625998</v>
      </c>
      <c r="T33" s="19">
        <f t="shared" si="13"/>
        <v>8989.1623467727186</v>
      </c>
      <c r="U33" s="19">
        <f t="shared" si="13"/>
        <v>9390.7478584660184</v>
      </c>
      <c r="V33" s="19">
        <f t="shared" si="13"/>
        <v>9543.6974207076892</v>
      </c>
      <c r="W33" s="19">
        <f t="shared" si="13"/>
        <v>9056.1942644505671</v>
      </c>
      <c r="X33" s="19">
        <f t="shared" si="13"/>
        <v>9648.2620646821833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8.9539657199999994</v>
      </c>
      <c r="F36" s="8">
        <v>20.892359520000003</v>
      </c>
      <c r="G36" s="8">
        <v>244.73968524</v>
      </c>
      <c r="H36" s="8">
        <v>145.79424107999998</v>
      </c>
      <c r="I36" s="8">
        <v>48.602244960000014</v>
      </c>
      <c r="J36" s="8">
        <v>97.196312160000019</v>
      </c>
      <c r="K36" s="8">
        <v>132.73149775059485</v>
      </c>
      <c r="L36" s="8">
        <v>196.40519308290752</v>
      </c>
      <c r="M36" s="8">
        <v>49.353311655433409</v>
      </c>
      <c r="N36" s="8">
        <v>215.83303256602818</v>
      </c>
      <c r="O36" s="8">
        <v>148.95013807908643</v>
      </c>
      <c r="P36" s="8">
        <v>136.67166831093306</v>
      </c>
      <c r="Q36" s="8">
        <v>151.83241378102318</v>
      </c>
      <c r="R36" s="8">
        <v>164.17604471528941</v>
      </c>
      <c r="S36" s="8">
        <v>194.77630487006411</v>
      </c>
      <c r="T36" s="8">
        <v>235.48189624037667</v>
      </c>
      <c r="U36" s="8">
        <v>245.95153522562549</v>
      </c>
      <c r="V36" s="8">
        <v>258.99621703859759</v>
      </c>
      <c r="W36" s="8">
        <v>232.19269698154272</v>
      </c>
      <c r="X36" s="8">
        <v>234.48620390455378</v>
      </c>
    </row>
    <row r="37" spans="1:24" ht="11.25" customHeight="1" x14ac:dyDescent="0.2">
      <c r="A37" s="28" t="s">
        <v>60</v>
      </c>
      <c r="B37" s="7" t="s">
        <v>61</v>
      </c>
      <c r="C37" s="8">
        <v>3259.032287723122</v>
      </c>
      <c r="D37" s="8">
        <v>4324.3837814250155</v>
      </c>
      <c r="E37" s="8">
        <v>4218.9175934780042</v>
      </c>
      <c r="F37" s="8">
        <v>4299.1584152329087</v>
      </c>
      <c r="G37" s="8">
        <v>4483.0500020427462</v>
      </c>
      <c r="H37" s="8">
        <v>4151.9762714818617</v>
      </c>
      <c r="I37" s="8">
        <v>3830.2075571401238</v>
      </c>
      <c r="J37" s="8">
        <v>3879.6290121024113</v>
      </c>
      <c r="K37" s="8">
        <v>3875.3725287303396</v>
      </c>
      <c r="L37" s="8">
        <v>3855.1725492891237</v>
      </c>
      <c r="M37" s="8">
        <v>3648.0942973042784</v>
      </c>
      <c r="N37" s="8">
        <v>3473.948575753207</v>
      </c>
      <c r="O37" s="8">
        <v>3451.5267835804125</v>
      </c>
      <c r="P37" s="8">
        <v>3293.2911677057305</v>
      </c>
      <c r="Q37" s="8">
        <v>3566.7622360740334</v>
      </c>
      <c r="R37" s="8">
        <v>3364.0205646949062</v>
      </c>
      <c r="S37" s="8">
        <v>3519.1800792013728</v>
      </c>
      <c r="T37" s="8">
        <v>3546.4535308028017</v>
      </c>
      <c r="U37" s="8">
        <v>3514.8935194549576</v>
      </c>
      <c r="V37" s="8">
        <v>3531.4619713171674</v>
      </c>
      <c r="W37" s="8">
        <v>3289.2317216446563</v>
      </c>
      <c r="X37" s="8">
        <v>3542.8550897921009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5.4271028799456618</v>
      </c>
      <c r="D41" s="8">
        <v>2.8112221232657131</v>
      </c>
      <c r="E41" s="8">
        <v>11.241113103318318</v>
      </c>
      <c r="F41" s="8">
        <v>16.918583046097122</v>
      </c>
      <c r="G41" s="8">
        <v>11.334022272650401</v>
      </c>
      <c r="H41" s="8">
        <v>5.5291460725105122</v>
      </c>
      <c r="I41" s="8">
        <v>10.91803128800842</v>
      </c>
      <c r="J41" s="8">
        <v>13.675032480260256</v>
      </c>
      <c r="K41" s="8">
        <v>10.940669577529757</v>
      </c>
      <c r="L41" s="8">
        <v>5.4896985741330306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5.6959519795528905E-3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2.8492651487584704</v>
      </c>
      <c r="K42" s="8">
        <v>2.8506496084541788</v>
      </c>
      <c r="L42" s="8">
        <v>2.8588302884909984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511.771962001232</v>
      </c>
      <c r="D43" s="8">
        <v>709.22420515125873</v>
      </c>
      <c r="E43" s="8">
        <v>894.29464446599104</v>
      </c>
      <c r="F43" s="8">
        <v>1053.5636637131131</v>
      </c>
      <c r="G43" s="8">
        <v>1228.1768453341931</v>
      </c>
      <c r="H43" s="8">
        <v>1606.661273501913</v>
      </c>
      <c r="I43" s="8">
        <v>2077.4079437086889</v>
      </c>
      <c r="J43" s="8">
        <v>2312.6922217599526</v>
      </c>
      <c r="K43" s="8">
        <v>2962.5875070897314</v>
      </c>
      <c r="L43" s="8">
        <v>3303.3667245045949</v>
      </c>
      <c r="M43" s="8">
        <v>3396.4468913669125</v>
      </c>
      <c r="N43" s="8">
        <v>3694.5101177597699</v>
      </c>
      <c r="O43" s="8">
        <v>4260.8595082329603</v>
      </c>
      <c r="P43" s="8">
        <v>4029.4083497725237</v>
      </c>
      <c r="Q43" s="8">
        <v>4126.6263130296629</v>
      </c>
      <c r="R43" s="8">
        <v>4318.8966902710572</v>
      </c>
      <c r="S43" s="8">
        <v>4755.5439782911635</v>
      </c>
      <c r="T43" s="8">
        <v>5207.2212237775602</v>
      </c>
      <c r="U43" s="8">
        <v>5629.902803785435</v>
      </c>
      <c r="V43" s="8">
        <v>5753.2392323519252</v>
      </c>
      <c r="W43" s="8">
        <v>5534.7698458243676</v>
      </c>
      <c r="X43" s="8">
        <v>5870.9207709855291</v>
      </c>
    </row>
    <row r="44" spans="1:24" ht="11.25" customHeight="1" x14ac:dyDescent="0.2">
      <c r="A44" s="28" t="s">
        <v>74</v>
      </c>
      <c r="B44" s="7" t="s">
        <v>75</v>
      </c>
      <c r="C44" s="8">
        <v>0.36552476755744423</v>
      </c>
      <c r="D44" s="8">
        <v>0</v>
      </c>
      <c r="E44" s="8">
        <v>0</v>
      </c>
      <c r="F44" s="8">
        <v>0</v>
      </c>
      <c r="G44" s="8">
        <v>0</v>
      </c>
      <c r="H44" s="8">
        <v>7.4025187963900914</v>
      </c>
      <c r="I44" s="8">
        <v>1.6841627460023596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36.260988106520031</v>
      </c>
      <c r="K61" s="49">
        <f t="shared" si="15"/>
        <v>101.73674092622734</v>
      </c>
      <c r="L61" s="49">
        <f t="shared" si="15"/>
        <v>170.73197562262669</v>
      </c>
      <c r="M61" s="49">
        <f t="shared" si="15"/>
        <v>199.55404629660771</v>
      </c>
      <c r="N61" s="49">
        <f t="shared" si="15"/>
        <v>293.37584683330715</v>
      </c>
      <c r="O61" s="49">
        <f t="shared" si="15"/>
        <v>312.74915170047439</v>
      </c>
      <c r="P61" s="49">
        <f t="shared" si="15"/>
        <v>319.42034099321069</v>
      </c>
      <c r="Q61" s="49">
        <f t="shared" si="15"/>
        <v>256.05421612135387</v>
      </c>
      <c r="R61" s="49">
        <f t="shared" si="15"/>
        <v>331.76887486035082</v>
      </c>
      <c r="S61" s="49">
        <f t="shared" si="15"/>
        <v>430.09864185504551</v>
      </c>
      <c r="T61" s="49">
        <f t="shared" si="15"/>
        <v>495.90739254190544</v>
      </c>
      <c r="U61" s="49">
        <f t="shared" si="15"/>
        <v>503.75243488221952</v>
      </c>
      <c r="V61" s="49">
        <f t="shared" si="15"/>
        <v>658.95214732692307</v>
      </c>
      <c r="W61" s="49">
        <f t="shared" si="15"/>
        <v>723.51615362958614</v>
      </c>
      <c r="X61" s="49">
        <f t="shared" si="15"/>
        <v>786.84184161022938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6.785695883399522</v>
      </c>
      <c r="M67" s="52">
        <v>124.23505681662878</v>
      </c>
      <c r="N67" s="52">
        <v>125.8519756406529</v>
      </c>
      <c r="O67" s="52">
        <v>157.15371747599738</v>
      </c>
      <c r="P67" s="52">
        <v>147.78674897770892</v>
      </c>
      <c r="Q67" s="52">
        <v>111.9667128196365</v>
      </c>
      <c r="R67" s="52">
        <v>166.44093150100755</v>
      </c>
      <c r="S67" s="52">
        <v>220.41444890076863</v>
      </c>
      <c r="T67" s="52">
        <v>247.53101718055197</v>
      </c>
      <c r="U67" s="52">
        <v>245.97010279874146</v>
      </c>
      <c r="V67" s="52">
        <v>266.87386227876448</v>
      </c>
      <c r="W67" s="52">
        <v>249.47244645133517</v>
      </c>
      <c r="X67" s="52">
        <v>332.47913708489011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54.989511254201723</v>
      </c>
      <c r="L68" s="52">
        <v>125.09689452826592</v>
      </c>
      <c r="M68" s="52">
        <v>2.0132288210701321</v>
      </c>
      <c r="N68" s="52">
        <v>10.760140179871591</v>
      </c>
      <c r="O68" s="52">
        <v>53.891913367392995</v>
      </c>
      <c r="P68" s="52">
        <v>59.321968617516539</v>
      </c>
      <c r="Q68" s="52">
        <v>39.767248886847689</v>
      </c>
      <c r="R68" s="52">
        <v>53.014148805941808</v>
      </c>
      <c r="S68" s="52">
        <v>13.712778713282255</v>
      </c>
      <c r="T68" s="52">
        <v>29.074745253809152</v>
      </c>
      <c r="U68" s="52">
        <v>6.1744958448437686</v>
      </c>
      <c r="V68" s="52">
        <v>54.980078668519056</v>
      </c>
      <c r="W68" s="52">
        <v>63.651598361457694</v>
      </c>
      <c r="X68" s="52">
        <v>116.45742523732258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36.260988106520031</v>
      </c>
      <c r="K69" s="52">
        <v>46.747229672025618</v>
      </c>
      <c r="L69" s="52">
        <v>38.849385210961252</v>
      </c>
      <c r="M69" s="52">
        <v>73.305760658908795</v>
      </c>
      <c r="N69" s="52">
        <v>156.7637310127827</v>
      </c>
      <c r="O69" s="52">
        <v>101.70352085708402</v>
      </c>
      <c r="P69" s="52">
        <v>112.3116233979852</v>
      </c>
      <c r="Q69" s="52">
        <v>104.32025441486971</v>
      </c>
      <c r="R69" s="52">
        <v>112.31379455340146</v>
      </c>
      <c r="S69" s="52">
        <v>195.97141424099462</v>
      </c>
      <c r="T69" s="52">
        <v>219.30163010754436</v>
      </c>
      <c r="U69" s="52">
        <v>251.60783623863429</v>
      </c>
      <c r="V69" s="52">
        <v>337.09820637963958</v>
      </c>
      <c r="W69" s="52">
        <v>410.39210881679332</v>
      </c>
      <c r="X69" s="52">
        <v>337.90527928801669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1523.818646129143</v>
      </c>
      <c r="D2" s="21">
        <f t="shared" ref="D2:X2" si="0">SUM(D3,D17,D22,D25,D26,D51,D52)</f>
        <v>1793.8383152874242</v>
      </c>
      <c r="E2" s="21">
        <f t="shared" si="0"/>
        <v>1711.8041199196527</v>
      </c>
      <c r="F2" s="21">
        <f t="shared" si="0"/>
        <v>1923.3782779555047</v>
      </c>
      <c r="G2" s="21">
        <f t="shared" si="0"/>
        <v>2040.260505682191</v>
      </c>
      <c r="H2" s="21">
        <f t="shared" si="0"/>
        <v>1905.1114895251173</v>
      </c>
      <c r="I2" s="21">
        <f t="shared" si="0"/>
        <v>1762.6381617756392</v>
      </c>
      <c r="J2" s="21">
        <f t="shared" si="0"/>
        <v>1917.5212251700989</v>
      </c>
      <c r="K2" s="21">
        <f t="shared" si="0"/>
        <v>2608.7102567714874</v>
      </c>
      <c r="L2" s="21">
        <f t="shared" si="0"/>
        <v>2645.7191520054685</v>
      </c>
      <c r="M2" s="21">
        <f t="shared" si="0"/>
        <v>2751.1040355808013</v>
      </c>
      <c r="N2" s="21">
        <f t="shared" si="0"/>
        <v>2765.9259411424769</v>
      </c>
      <c r="O2" s="21">
        <f t="shared" si="0"/>
        <v>2884.8878439104096</v>
      </c>
      <c r="P2" s="21">
        <f t="shared" si="0"/>
        <v>2921.7812792904729</v>
      </c>
      <c r="Q2" s="21">
        <f t="shared" si="0"/>
        <v>3073.9820603196972</v>
      </c>
      <c r="R2" s="21">
        <f t="shared" si="0"/>
        <v>3170.5138403918086</v>
      </c>
      <c r="S2" s="21">
        <f t="shared" si="0"/>
        <v>3326.8178594476185</v>
      </c>
      <c r="T2" s="21">
        <f t="shared" si="0"/>
        <v>3496.7987752215909</v>
      </c>
      <c r="U2" s="21">
        <f t="shared" si="0"/>
        <v>3580.2729774504737</v>
      </c>
      <c r="V2" s="21">
        <f t="shared" si="0"/>
        <v>3578.2485787218052</v>
      </c>
      <c r="W2" s="21">
        <f t="shared" si="0"/>
        <v>3722.3650345290143</v>
      </c>
      <c r="X2" s="21">
        <f t="shared" si="0"/>
        <v>3848.4727090203473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1523.818646129143</v>
      </c>
      <c r="D26" s="27">
        <f t="shared" si="11"/>
        <v>1793.8383152874242</v>
      </c>
      <c r="E26" s="27">
        <f t="shared" si="11"/>
        <v>1711.8041199196527</v>
      </c>
      <c r="F26" s="27">
        <f t="shared" si="11"/>
        <v>1923.3782779555047</v>
      </c>
      <c r="G26" s="27">
        <f t="shared" si="11"/>
        <v>2040.260505682191</v>
      </c>
      <c r="H26" s="27">
        <f t="shared" si="11"/>
        <v>1905.1114895251173</v>
      </c>
      <c r="I26" s="27">
        <f t="shared" si="11"/>
        <v>1762.6381617756392</v>
      </c>
      <c r="J26" s="27">
        <f t="shared" si="11"/>
        <v>1917.5212251700989</v>
      </c>
      <c r="K26" s="27">
        <f t="shared" si="11"/>
        <v>2608.7102567714874</v>
      </c>
      <c r="L26" s="27">
        <f t="shared" si="11"/>
        <v>2645.7191520054685</v>
      </c>
      <c r="M26" s="27">
        <f t="shared" si="11"/>
        <v>2751.1040355808013</v>
      </c>
      <c r="N26" s="27">
        <f t="shared" si="11"/>
        <v>2765.9259411424769</v>
      </c>
      <c r="O26" s="27">
        <f t="shared" si="11"/>
        <v>2884.8878439104096</v>
      </c>
      <c r="P26" s="27">
        <f t="shared" si="11"/>
        <v>2921.7812792904729</v>
      </c>
      <c r="Q26" s="27">
        <f t="shared" si="11"/>
        <v>3073.9820603196972</v>
      </c>
      <c r="R26" s="27">
        <f t="shared" si="11"/>
        <v>3170.5138403918086</v>
      </c>
      <c r="S26" s="27">
        <f t="shared" si="11"/>
        <v>3326.8178594476185</v>
      </c>
      <c r="T26" s="27">
        <f t="shared" si="11"/>
        <v>3496.7987752215909</v>
      </c>
      <c r="U26" s="27">
        <f t="shared" si="11"/>
        <v>3580.2729774504737</v>
      </c>
      <c r="V26" s="27">
        <f t="shared" si="11"/>
        <v>3578.2485787218052</v>
      </c>
      <c r="W26" s="27">
        <f t="shared" si="11"/>
        <v>3722.3650345290143</v>
      </c>
      <c r="X26" s="27">
        <f t="shared" si="11"/>
        <v>3848.4727090203473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1523.818646129143</v>
      </c>
      <c r="D33" s="19">
        <f t="shared" si="13"/>
        <v>1793.8383152874242</v>
      </c>
      <c r="E33" s="19">
        <f t="shared" si="13"/>
        <v>1711.8041199196527</v>
      </c>
      <c r="F33" s="19">
        <f t="shared" si="13"/>
        <v>1923.3782779555047</v>
      </c>
      <c r="G33" s="19">
        <f t="shared" si="13"/>
        <v>2040.260505682191</v>
      </c>
      <c r="H33" s="19">
        <f t="shared" si="13"/>
        <v>1905.1114895251173</v>
      </c>
      <c r="I33" s="19">
        <f t="shared" si="13"/>
        <v>1762.6381617756392</v>
      </c>
      <c r="J33" s="19">
        <f t="shared" si="13"/>
        <v>1917.5212251700989</v>
      </c>
      <c r="K33" s="19">
        <f t="shared" si="13"/>
        <v>2608.7102567714874</v>
      </c>
      <c r="L33" s="19">
        <f t="shared" si="13"/>
        <v>2645.7191520054685</v>
      </c>
      <c r="M33" s="19">
        <f t="shared" si="13"/>
        <v>2751.1040355808013</v>
      </c>
      <c r="N33" s="19">
        <f t="shared" si="13"/>
        <v>2765.9259411424769</v>
      </c>
      <c r="O33" s="19">
        <f t="shared" si="13"/>
        <v>2884.8878439104096</v>
      </c>
      <c r="P33" s="19">
        <f t="shared" si="13"/>
        <v>2921.7812792904729</v>
      </c>
      <c r="Q33" s="19">
        <f t="shared" si="13"/>
        <v>3073.9820603196972</v>
      </c>
      <c r="R33" s="19">
        <f t="shared" si="13"/>
        <v>3170.5138403918086</v>
      </c>
      <c r="S33" s="19">
        <f t="shared" si="13"/>
        <v>3326.8178594476185</v>
      </c>
      <c r="T33" s="19">
        <f t="shared" si="13"/>
        <v>3496.7987752215909</v>
      </c>
      <c r="U33" s="19">
        <f t="shared" si="13"/>
        <v>3580.2729774504737</v>
      </c>
      <c r="V33" s="19">
        <f t="shared" si="13"/>
        <v>3578.2485787218052</v>
      </c>
      <c r="W33" s="19">
        <f t="shared" si="13"/>
        <v>3722.3650345290143</v>
      </c>
      <c r="X33" s="19">
        <f t="shared" si="13"/>
        <v>3848.4727090203473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0.90466920344982127</v>
      </c>
      <c r="L36" s="8">
        <v>1.0447946072337893</v>
      </c>
      <c r="M36" s="8">
        <v>2.2736269731422172</v>
      </c>
      <c r="N36" s="8">
        <v>2.8419048838177274</v>
      </c>
      <c r="O36" s="8">
        <v>2.8796357953584057</v>
      </c>
      <c r="P36" s="8">
        <v>3.0085525562833375</v>
      </c>
      <c r="Q36" s="8">
        <v>3.0306190511288542</v>
      </c>
      <c r="R36" s="8">
        <v>2.8449723901156108</v>
      </c>
      <c r="S36" s="8">
        <v>2.6137949580388051</v>
      </c>
      <c r="T36" s="8">
        <v>2.5624782447061349</v>
      </c>
      <c r="U36" s="8">
        <v>1.6065949852063448</v>
      </c>
      <c r="V36" s="8">
        <v>1.5237457143224036</v>
      </c>
      <c r="W36" s="8">
        <v>1.5228838834695173</v>
      </c>
      <c r="X36" s="8">
        <v>1.5330556911743773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2.6366203732895661</v>
      </c>
      <c r="L37" s="8">
        <v>2.6497856526250976</v>
      </c>
      <c r="M37" s="8">
        <v>2.5915586440255169</v>
      </c>
      <c r="N37" s="8">
        <v>2.6229600868529364</v>
      </c>
      <c r="O37" s="8">
        <v>2.5352398802712739</v>
      </c>
      <c r="P37" s="8">
        <v>2.4773257670647864</v>
      </c>
      <c r="Q37" s="8">
        <v>2.454511561359741</v>
      </c>
      <c r="R37" s="8">
        <v>2.1946272601131951</v>
      </c>
      <c r="S37" s="8">
        <v>2.1237201269532364</v>
      </c>
      <c r="T37" s="8">
        <v>2.0309254031083381</v>
      </c>
      <c r="U37" s="8">
        <v>1.9230784190033101</v>
      </c>
      <c r="V37" s="8">
        <v>1.8507502964896985</v>
      </c>
      <c r="W37" s="8">
        <v>1.9078449205301411</v>
      </c>
      <c r="X37" s="8">
        <v>1.9165121634138595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7.4435146793474958E-3</v>
      </c>
      <c r="L41" s="8">
        <v>3.7732486245411955E-3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3.2618652605157806E-6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1.9394473122362383E-3</v>
      </c>
      <c r="L42" s="8">
        <v>1.9649671668082315E-3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1522.7310603327189</v>
      </c>
      <c r="D43" s="8">
        <v>1793.8383152874242</v>
      </c>
      <c r="E43" s="8">
        <v>1711.8041199196527</v>
      </c>
      <c r="F43" s="8">
        <v>1923.3782779555047</v>
      </c>
      <c r="G43" s="8">
        <v>2040.260505682191</v>
      </c>
      <c r="H43" s="8">
        <v>1896.3741498501176</v>
      </c>
      <c r="I43" s="8">
        <v>1761.2103416624618</v>
      </c>
      <c r="J43" s="8">
        <v>1917.5212251700989</v>
      </c>
      <c r="K43" s="8">
        <v>2605.1595842327565</v>
      </c>
      <c r="L43" s="8">
        <v>2642.018833529818</v>
      </c>
      <c r="M43" s="8">
        <v>2746.2388499636336</v>
      </c>
      <c r="N43" s="8">
        <v>2760.4610761718063</v>
      </c>
      <c r="O43" s="8">
        <v>2879.4729682347797</v>
      </c>
      <c r="P43" s="8">
        <v>2916.2954009671248</v>
      </c>
      <c r="Q43" s="8">
        <v>3068.4969297072084</v>
      </c>
      <c r="R43" s="8">
        <v>3165.4742407415797</v>
      </c>
      <c r="S43" s="8">
        <v>3322.0803443626264</v>
      </c>
      <c r="T43" s="8">
        <v>3492.2053683119111</v>
      </c>
      <c r="U43" s="8">
        <v>3576.7433040462643</v>
      </c>
      <c r="V43" s="8">
        <v>3574.8740827109932</v>
      </c>
      <c r="W43" s="8">
        <v>3718.9343057250148</v>
      </c>
      <c r="X43" s="8">
        <v>3845.0231411657592</v>
      </c>
    </row>
    <row r="44" spans="1:24" ht="11.25" customHeight="1" x14ac:dyDescent="0.2">
      <c r="A44" s="28" t="s">
        <v>74</v>
      </c>
      <c r="B44" s="7" t="s">
        <v>75</v>
      </c>
      <c r="C44" s="8">
        <v>1.0875857964240681</v>
      </c>
      <c r="D44" s="8">
        <v>0</v>
      </c>
      <c r="E44" s="8">
        <v>0</v>
      </c>
      <c r="F44" s="8">
        <v>0</v>
      </c>
      <c r="G44" s="8">
        <v>0</v>
      </c>
      <c r="H44" s="8">
        <v>8.7373396749996779</v>
      </c>
      <c r="I44" s="8">
        <v>1.4278201131775135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30.065053051884085</v>
      </c>
      <c r="K61" s="49">
        <f t="shared" si="15"/>
        <v>89.462486781673462</v>
      </c>
      <c r="L61" s="49">
        <f t="shared" si="15"/>
        <v>131.12821006088586</v>
      </c>
      <c r="M61" s="49">
        <f t="shared" si="15"/>
        <v>60.988348994580079</v>
      </c>
      <c r="N61" s="49">
        <f t="shared" si="15"/>
        <v>125.26537324695826</v>
      </c>
      <c r="O61" s="49">
        <f t="shared" si="15"/>
        <v>105.26624794235714</v>
      </c>
      <c r="P61" s="49">
        <f t="shared" si="15"/>
        <v>124.33145558673628</v>
      </c>
      <c r="Q61" s="49">
        <f t="shared" si="15"/>
        <v>107.21834005846571</v>
      </c>
      <c r="R61" s="49">
        <f t="shared" si="15"/>
        <v>121.28336072054775</v>
      </c>
      <c r="S61" s="49">
        <f t="shared" si="15"/>
        <v>146.61209965894139</v>
      </c>
      <c r="T61" s="49">
        <f t="shared" si="15"/>
        <v>166.71453128931651</v>
      </c>
      <c r="U61" s="49">
        <f t="shared" si="15"/>
        <v>163.90671585612597</v>
      </c>
      <c r="V61" s="49">
        <f t="shared" si="15"/>
        <v>243.76444326028849</v>
      </c>
      <c r="W61" s="49">
        <f t="shared" si="15"/>
        <v>318.66515505818813</v>
      </c>
      <c r="X61" s="49">
        <f t="shared" si="15"/>
        <v>297.75415070430154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4.6640297846654855E-3</v>
      </c>
      <c r="M67" s="52">
        <v>8.8254965235423463E-2</v>
      </c>
      <c r="N67" s="52">
        <v>9.5022911755522646E-2</v>
      </c>
      <c r="O67" s="52">
        <v>0.11543366077105542</v>
      </c>
      <c r="P67" s="52">
        <v>0.11117022535492002</v>
      </c>
      <c r="Q67" s="52">
        <v>7.7051278698561196E-2</v>
      </c>
      <c r="R67" s="52">
        <v>0.10858310716179359</v>
      </c>
      <c r="S67" s="52">
        <v>0.13301354033241075</v>
      </c>
      <c r="T67" s="52">
        <v>0.14175204228192176</v>
      </c>
      <c r="U67" s="52">
        <v>0.13457585380442341</v>
      </c>
      <c r="V67" s="52">
        <v>0.1398618713012936</v>
      </c>
      <c r="W67" s="52">
        <v>0.14470088459940558</v>
      </c>
      <c r="X67" s="52">
        <v>0.17985503052057589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48.355180035470134</v>
      </c>
      <c r="L68" s="52">
        <v>100.0519708901948</v>
      </c>
      <c r="M68" s="52">
        <v>1.6278208902198357</v>
      </c>
      <c r="N68" s="52">
        <v>8.0397528207877045</v>
      </c>
      <c r="O68" s="52">
        <v>36.419954107384832</v>
      </c>
      <c r="P68" s="52">
        <v>42.93443831905153</v>
      </c>
      <c r="Q68" s="52">
        <v>29.570324971491388</v>
      </c>
      <c r="R68" s="52">
        <v>38.855970511653425</v>
      </c>
      <c r="S68" s="52">
        <v>9.5793357895427871</v>
      </c>
      <c r="T68" s="52">
        <v>19.49887993888521</v>
      </c>
      <c r="U68" s="52">
        <v>3.9227296524652617</v>
      </c>
      <c r="V68" s="52">
        <v>34.162816868846242</v>
      </c>
      <c r="W68" s="52">
        <v>42.768917110300876</v>
      </c>
      <c r="X68" s="52">
        <v>76.271084633104195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30.065053051884085</v>
      </c>
      <c r="K69" s="52">
        <v>41.107306746203328</v>
      </c>
      <c r="L69" s="52">
        <v>31.071575140906415</v>
      </c>
      <c r="M69" s="52">
        <v>59.27227313912482</v>
      </c>
      <c r="N69" s="52">
        <v>117.13059751441503</v>
      </c>
      <c r="O69" s="52">
        <v>68.730860174201254</v>
      </c>
      <c r="P69" s="52">
        <v>81.285847042329834</v>
      </c>
      <c r="Q69" s="52">
        <v>77.570963808275764</v>
      </c>
      <c r="R69" s="52">
        <v>82.318807101732531</v>
      </c>
      <c r="S69" s="52">
        <v>136.89975032906619</v>
      </c>
      <c r="T69" s="52">
        <v>147.07389930814938</v>
      </c>
      <c r="U69" s="52">
        <v>159.8494103498563</v>
      </c>
      <c r="V69" s="52">
        <v>209.46176452014095</v>
      </c>
      <c r="W69" s="52">
        <v>275.75153706328786</v>
      </c>
      <c r="X69" s="52">
        <v>221.30321104067676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1240.4464332547252</v>
      </c>
      <c r="D2" s="21">
        <f t="shared" ref="D2:X2" si="0">SUM(D3,D17,D22,D25,D26,D51,D52)</f>
        <v>1302.1907149567533</v>
      </c>
      <c r="E2" s="21">
        <f t="shared" si="0"/>
        <v>1330.1946492016421</v>
      </c>
      <c r="F2" s="21">
        <f t="shared" si="0"/>
        <v>1375.9799943621683</v>
      </c>
      <c r="G2" s="21">
        <f t="shared" si="0"/>
        <v>1390.2135933481272</v>
      </c>
      <c r="H2" s="21">
        <f t="shared" si="0"/>
        <v>1457.7162309887849</v>
      </c>
      <c r="I2" s="21">
        <f t="shared" si="0"/>
        <v>1614.6657174986397</v>
      </c>
      <c r="J2" s="21">
        <f t="shared" si="0"/>
        <v>1636.899922525464</v>
      </c>
      <c r="K2" s="21">
        <f t="shared" si="0"/>
        <v>1846.8652226979787</v>
      </c>
      <c r="L2" s="21">
        <f t="shared" si="0"/>
        <v>1872.3076018867525</v>
      </c>
      <c r="M2" s="21">
        <f t="shared" si="0"/>
        <v>1883.8683951301193</v>
      </c>
      <c r="N2" s="21">
        <f t="shared" si="0"/>
        <v>1961.5158957868478</v>
      </c>
      <c r="O2" s="21">
        <f t="shared" si="0"/>
        <v>2104.5053904886295</v>
      </c>
      <c r="P2" s="21">
        <f t="shared" si="0"/>
        <v>2154.2389766033493</v>
      </c>
      <c r="Q2" s="21">
        <f t="shared" si="0"/>
        <v>2321.8294907627924</v>
      </c>
      <c r="R2" s="21">
        <f t="shared" si="0"/>
        <v>2403.1722628876473</v>
      </c>
      <c r="S2" s="21">
        <f t="shared" si="0"/>
        <v>2478.9056365294946</v>
      </c>
      <c r="T2" s="21">
        <f t="shared" si="0"/>
        <v>2621.4193730938218</v>
      </c>
      <c r="U2" s="21">
        <f t="shared" si="0"/>
        <v>2790.2472487554542</v>
      </c>
      <c r="V2" s="21">
        <f t="shared" si="0"/>
        <v>2851.4465649779108</v>
      </c>
      <c r="W2" s="21">
        <f t="shared" si="0"/>
        <v>2900.9759855201273</v>
      </c>
      <c r="X2" s="21">
        <f t="shared" si="0"/>
        <v>3042.3664971676999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1240.4464332547252</v>
      </c>
      <c r="D26" s="27">
        <f t="shared" si="11"/>
        <v>1302.1907149567533</v>
      </c>
      <c r="E26" s="27">
        <f t="shared" si="11"/>
        <v>1330.1946492016421</v>
      </c>
      <c r="F26" s="27">
        <f t="shared" si="11"/>
        <v>1375.9799943621683</v>
      </c>
      <c r="G26" s="27">
        <f t="shared" si="11"/>
        <v>1390.2135933481272</v>
      </c>
      <c r="H26" s="27">
        <f t="shared" si="11"/>
        <v>1457.7162309887849</v>
      </c>
      <c r="I26" s="27">
        <f t="shared" si="11"/>
        <v>1614.6657174986397</v>
      </c>
      <c r="J26" s="27">
        <f t="shared" si="11"/>
        <v>1636.899922525464</v>
      </c>
      <c r="K26" s="27">
        <f t="shared" si="11"/>
        <v>1846.8652226979787</v>
      </c>
      <c r="L26" s="27">
        <f t="shared" si="11"/>
        <v>1872.3076018867525</v>
      </c>
      <c r="M26" s="27">
        <f t="shared" si="11"/>
        <v>1883.8683951301193</v>
      </c>
      <c r="N26" s="27">
        <f t="shared" si="11"/>
        <v>1961.5158957868478</v>
      </c>
      <c r="O26" s="27">
        <f t="shared" si="11"/>
        <v>2104.5053904886295</v>
      </c>
      <c r="P26" s="27">
        <f t="shared" si="11"/>
        <v>2154.2389766033493</v>
      </c>
      <c r="Q26" s="27">
        <f t="shared" si="11"/>
        <v>2321.8294907627924</v>
      </c>
      <c r="R26" s="27">
        <f t="shared" si="11"/>
        <v>2403.1722628876473</v>
      </c>
      <c r="S26" s="27">
        <f t="shared" si="11"/>
        <v>2478.9056365294946</v>
      </c>
      <c r="T26" s="27">
        <f t="shared" si="11"/>
        <v>2621.4193730938218</v>
      </c>
      <c r="U26" s="27">
        <f t="shared" si="11"/>
        <v>2790.2472487554542</v>
      </c>
      <c r="V26" s="27">
        <f t="shared" si="11"/>
        <v>2851.4465649779108</v>
      </c>
      <c r="W26" s="27">
        <f t="shared" si="11"/>
        <v>2900.9759855201273</v>
      </c>
      <c r="X26" s="27">
        <f t="shared" si="11"/>
        <v>3042.3664971676999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1240.4464332547252</v>
      </c>
      <c r="D33" s="19">
        <f t="shared" si="13"/>
        <v>1302.1907149567533</v>
      </c>
      <c r="E33" s="19">
        <f t="shared" si="13"/>
        <v>1330.1946492016421</v>
      </c>
      <c r="F33" s="19">
        <f t="shared" si="13"/>
        <v>1375.9799943621683</v>
      </c>
      <c r="G33" s="19">
        <f t="shared" si="13"/>
        <v>1390.2135933481272</v>
      </c>
      <c r="H33" s="19">
        <f t="shared" si="13"/>
        <v>1457.7162309887849</v>
      </c>
      <c r="I33" s="19">
        <f t="shared" si="13"/>
        <v>1614.6657174986397</v>
      </c>
      <c r="J33" s="19">
        <f t="shared" si="13"/>
        <v>1636.899922525464</v>
      </c>
      <c r="K33" s="19">
        <f t="shared" si="13"/>
        <v>1846.8652226979787</v>
      </c>
      <c r="L33" s="19">
        <f t="shared" si="13"/>
        <v>1872.3076018867525</v>
      </c>
      <c r="M33" s="19">
        <f t="shared" si="13"/>
        <v>1883.8683951301193</v>
      </c>
      <c r="N33" s="19">
        <f t="shared" si="13"/>
        <v>1961.5158957868478</v>
      </c>
      <c r="O33" s="19">
        <f t="shared" si="13"/>
        <v>2104.5053904886295</v>
      </c>
      <c r="P33" s="19">
        <f t="shared" si="13"/>
        <v>2154.2389766033493</v>
      </c>
      <c r="Q33" s="19">
        <f t="shared" si="13"/>
        <v>2321.8294907627924</v>
      </c>
      <c r="R33" s="19">
        <f t="shared" si="13"/>
        <v>2403.1722628876473</v>
      </c>
      <c r="S33" s="19">
        <f t="shared" si="13"/>
        <v>2478.9056365294946</v>
      </c>
      <c r="T33" s="19">
        <f t="shared" si="13"/>
        <v>2621.4193730938218</v>
      </c>
      <c r="U33" s="19">
        <f t="shared" si="13"/>
        <v>2790.2472487554542</v>
      </c>
      <c r="V33" s="19">
        <f t="shared" si="13"/>
        <v>2851.4465649779108</v>
      </c>
      <c r="W33" s="19">
        <f t="shared" si="13"/>
        <v>2900.9759855201273</v>
      </c>
      <c r="X33" s="19">
        <f t="shared" si="13"/>
        <v>3042.3664971676999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8.6486859553241233E-3</v>
      </c>
      <c r="L36" s="8">
        <v>8.6151498586980891E-3</v>
      </c>
      <c r="M36" s="8">
        <v>8.5738114243810344E-3</v>
      </c>
      <c r="N36" s="8">
        <v>1.6537750154090414E-2</v>
      </c>
      <c r="O36" s="8">
        <v>3.9407085555168697E-2</v>
      </c>
      <c r="P36" s="8">
        <v>3.930749278362769E-2</v>
      </c>
      <c r="Q36" s="8">
        <v>4.3504487847968842E-2</v>
      </c>
      <c r="R36" s="8">
        <v>3.4945654594976963E-2</v>
      </c>
      <c r="S36" s="8">
        <v>3.9653691897132345E-2</v>
      </c>
      <c r="T36" s="8">
        <v>3.9977074917190235E-2</v>
      </c>
      <c r="U36" s="8">
        <v>3.6501909168240546E-2</v>
      </c>
      <c r="V36" s="8">
        <v>3.6418967080032096E-2</v>
      </c>
      <c r="W36" s="8">
        <v>3.2513454987742378E-2</v>
      </c>
      <c r="X36" s="8">
        <v>4.4049444271896325E-2</v>
      </c>
    </row>
    <row r="37" spans="1:24" ht="11.25" customHeight="1" x14ac:dyDescent="0.2">
      <c r="A37" s="28" t="s">
        <v>60</v>
      </c>
      <c r="B37" s="7" t="s">
        <v>61</v>
      </c>
      <c r="C37" s="8">
        <v>490.61534025321168</v>
      </c>
      <c r="D37" s="8">
        <v>487.64151909860107</v>
      </c>
      <c r="E37" s="8">
        <v>476.70367647347183</v>
      </c>
      <c r="F37" s="8">
        <v>470.04953906231123</v>
      </c>
      <c r="G37" s="8">
        <v>466.99280334194344</v>
      </c>
      <c r="H37" s="8">
        <v>458.53434085713161</v>
      </c>
      <c r="I37" s="8">
        <v>473.41398472598371</v>
      </c>
      <c r="J37" s="8">
        <v>471.5755677912212</v>
      </c>
      <c r="K37" s="8">
        <v>459.41221107455635</v>
      </c>
      <c r="L37" s="8">
        <v>441.08290547191524</v>
      </c>
      <c r="M37" s="8">
        <v>401.33557726740656</v>
      </c>
      <c r="N37" s="8">
        <v>380.55918378326197</v>
      </c>
      <c r="O37" s="8">
        <v>359.62233838576344</v>
      </c>
      <c r="P37" s="8">
        <v>331.36399807294561</v>
      </c>
      <c r="Q37" s="8">
        <v>305.7187720634555</v>
      </c>
      <c r="R37" s="8">
        <v>260.16051294942139</v>
      </c>
      <c r="S37" s="8">
        <v>267.96738689365412</v>
      </c>
      <c r="T37" s="8">
        <v>264.99892218613934</v>
      </c>
      <c r="U37" s="8">
        <v>262.56503180353758</v>
      </c>
      <c r="V37" s="8">
        <v>249.59354722742552</v>
      </c>
      <c r="W37" s="8">
        <v>241.46676099414486</v>
      </c>
      <c r="X37" s="8">
        <v>231.17538298197309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0.81699709943466936</v>
      </c>
      <c r="D41" s="8">
        <v>0.31700901122636815</v>
      </c>
      <c r="E41" s="8">
        <v>1.2701551583491242</v>
      </c>
      <c r="F41" s="8">
        <v>1.8497974241255197</v>
      </c>
      <c r="G41" s="8">
        <v>1.1806486280173698</v>
      </c>
      <c r="H41" s="8">
        <v>0.61062568379191229</v>
      </c>
      <c r="I41" s="8">
        <v>1.349469609756174</v>
      </c>
      <c r="J41" s="8">
        <v>1.6622236781726314</v>
      </c>
      <c r="K41" s="8">
        <v>1.296979106908156</v>
      </c>
      <c r="L41" s="8">
        <v>0.62809437613632224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4.2561424315739986E-4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0.34633307105448707</v>
      </c>
      <c r="K42" s="8">
        <v>0.33793479979273505</v>
      </c>
      <c r="L42" s="8">
        <v>0.32708812738647514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748.4795066357683</v>
      </c>
      <c r="D43" s="8">
        <v>814.23218684692574</v>
      </c>
      <c r="E43" s="8">
        <v>852.22081756982118</v>
      </c>
      <c r="F43" s="8">
        <v>904.08065787573162</v>
      </c>
      <c r="G43" s="8">
        <v>922.04014137816637</v>
      </c>
      <c r="H43" s="8">
        <v>993.99155539925869</v>
      </c>
      <c r="I43" s="8">
        <v>1138.9788885227179</v>
      </c>
      <c r="J43" s="8">
        <v>1163.3157979850157</v>
      </c>
      <c r="K43" s="8">
        <v>1385.809449030766</v>
      </c>
      <c r="L43" s="8">
        <v>1430.2608987614558</v>
      </c>
      <c r="M43" s="8">
        <v>1482.5242440512884</v>
      </c>
      <c r="N43" s="8">
        <v>1580.9401742534317</v>
      </c>
      <c r="O43" s="8">
        <v>1744.843645017311</v>
      </c>
      <c r="P43" s="8">
        <v>1822.8356710376202</v>
      </c>
      <c r="Q43" s="8">
        <v>2016.067214211489</v>
      </c>
      <c r="R43" s="8">
        <v>2142.9768042836308</v>
      </c>
      <c r="S43" s="8">
        <v>2210.8985959439433</v>
      </c>
      <c r="T43" s="8">
        <v>2356.380048218522</v>
      </c>
      <c r="U43" s="8">
        <v>2527.6457150427482</v>
      </c>
      <c r="V43" s="8">
        <v>2601.8165987834054</v>
      </c>
      <c r="W43" s="8">
        <v>2659.476711070995</v>
      </c>
      <c r="X43" s="8">
        <v>2811.1470647414549</v>
      </c>
    </row>
    <row r="44" spans="1:24" ht="11.25" customHeight="1" x14ac:dyDescent="0.2">
      <c r="A44" s="28" t="s">
        <v>74</v>
      </c>
      <c r="B44" s="7" t="s">
        <v>75</v>
      </c>
      <c r="C44" s="8">
        <v>0.53458926631055104</v>
      </c>
      <c r="D44" s="8">
        <v>0</v>
      </c>
      <c r="E44" s="8">
        <v>0</v>
      </c>
      <c r="F44" s="8">
        <v>0</v>
      </c>
      <c r="G44" s="8">
        <v>0</v>
      </c>
      <c r="H44" s="8">
        <v>4.5797090486025667</v>
      </c>
      <c r="I44" s="8">
        <v>0.92337464018195037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18.239772641584086</v>
      </c>
      <c r="K61" s="49">
        <f t="shared" si="15"/>
        <v>47.589391554431664</v>
      </c>
      <c r="L61" s="49">
        <f t="shared" si="15"/>
        <v>71.760303993262283</v>
      </c>
      <c r="M61" s="49">
        <f t="shared" si="15"/>
        <v>46.543584096230717</v>
      </c>
      <c r="N61" s="49">
        <f t="shared" si="15"/>
        <v>85.472806602683278</v>
      </c>
      <c r="O61" s="49">
        <f t="shared" si="15"/>
        <v>80.091321157293464</v>
      </c>
      <c r="P61" s="49">
        <f t="shared" si="15"/>
        <v>92.514102552868593</v>
      </c>
      <c r="Q61" s="49">
        <f t="shared" si="15"/>
        <v>79.991117421476076</v>
      </c>
      <c r="R61" s="49">
        <f t="shared" si="15"/>
        <v>94.905345374087659</v>
      </c>
      <c r="S61" s="49">
        <f t="shared" si="15"/>
        <v>114.26764027072512</v>
      </c>
      <c r="T61" s="49">
        <f t="shared" si="15"/>
        <v>130.89174327814911</v>
      </c>
      <c r="U61" s="49">
        <f t="shared" si="15"/>
        <v>134.11013641441974</v>
      </c>
      <c r="V61" s="49">
        <f t="shared" si="15"/>
        <v>196.17342912418931</v>
      </c>
      <c r="W61" s="49">
        <f t="shared" si="15"/>
        <v>246.09379256675589</v>
      </c>
      <c r="X61" s="49">
        <f t="shared" si="15"/>
        <v>239.25513455206331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0.77637366878703806</v>
      </c>
      <c r="M67" s="52">
        <v>13.667395681409408</v>
      </c>
      <c r="N67" s="52">
        <v>13.786653452961271</v>
      </c>
      <c r="O67" s="52">
        <v>16.374199277140598</v>
      </c>
      <c r="P67" s="52">
        <v>14.869990386417063</v>
      </c>
      <c r="Q67" s="52">
        <v>9.5970304970141349</v>
      </c>
      <c r="R67" s="52">
        <v>12.871906482833525</v>
      </c>
      <c r="S67" s="52">
        <v>16.783421869945208</v>
      </c>
      <c r="T67" s="52">
        <v>18.496070000848523</v>
      </c>
      <c r="U67" s="52">
        <v>18.374140640848108</v>
      </c>
      <c r="V67" s="52">
        <v>18.861874908876899</v>
      </c>
      <c r="W67" s="52">
        <v>18.314095417932055</v>
      </c>
      <c r="X67" s="52">
        <v>21.694647368042848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25.722441653214005</v>
      </c>
      <c r="L68" s="52">
        <v>54.163286041787408</v>
      </c>
      <c r="M68" s="52">
        <v>0.87875966606328326</v>
      </c>
      <c r="N68" s="52">
        <v>4.6044366773239584</v>
      </c>
      <c r="O68" s="52">
        <v>22.069012689863591</v>
      </c>
      <c r="P68" s="52">
        <v>26.836247678468226</v>
      </c>
      <c r="Q68" s="52">
        <v>19.428327306259195</v>
      </c>
      <c r="R68" s="52">
        <v>26.304887413929759</v>
      </c>
      <c r="S68" s="52">
        <v>6.3752040443919755</v>
      </c>
      <c r="T68" s="52">
        <v>13.156950065856984</v>
      </c>
      <c r="U68" s="52">
        <v>2.7721505163952056</v>
      </c>
      <c r="V68" s="52">
        <v>24.863920220416812</v>
      </c>
      <c r="W68" s="52">
        <v>30.584820720675928</v>
      </c>
      <c r="X68" s="52">
        <v>55.762794609863384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18.239772641584086</v>
      </c>
      <c r="K69" s="52">
        <v>21.866949901217659</v>
      </c>
      <c r="L69" s="52">
        <v>16.820644282687837</v>
      </c>
      <c r="M69" s="52">
        <v>31.997428748758022</v>
      </c>
      <c r="N69" s="52">
        <v>67.081716472398043</v>
      </c>
      <c r="O69" s="52">
        <v>41.648109190289276</v>
      </c>
      <c r="P69" s="52">
        <v>50.807864487983302</v>
      </c>
      <c r="Q69" s="52">
        <v>50.965759618202739</v>
      </c>
      <c r="R69" s="52">
        <v>55.72855147732438</v>
      </c>
      <c r="S69" s="52">
        <v>91.109014356387945</v>
      </c>
      <c r="T69" s="52">
        <v>99.238723211443599</v>
      </c>
      <c r="U69" s="52">
        <v>112.96384525717643</v>
      </c>
      <c r="V69" s="52">
        <v>152.4476339948956</v>
      </c>
      <c r="W69" s="52">
        <v>197.19487642814792</v>
      </c>
      <c r="X69" s="52">
        <v>161.79769257415708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1596.1329581999887</v>
      </c>
      <c r="D2" s="21">
        <f t="shared" ref="D2:X2" si="0">SUM(D3,D17,D22,D25,D26,D51,D52)</f>
        <v>2351.1330816343902</v>
      </c>
      <c r="E2" s="21">
        <f t="shared" si="0"/>
        <v>2602.0229291245355</v>
      </c>
      <c r="F2" s="21">
        <f t="shared" si="0"/>
        <v>2975.894881895651</v>
      </c>
      <c r="G2" s="21">
        <f t="shared" si="0"/>
        <v>2736.538648325451</v>
      </c>
      <c r="H2" s="21">
        <f t="shared" si="0"/>
        <v>2300.3420807287184</v>
      </c>
      <c r="I2" s="21">
        <f t="shared" si="0"/>
        <v>2738.6535647667697</v>
      </c>
      <c r="J2" s="21">
        <f t="shared" si="0"/>
        <v>2250.4043958049328</v>
      </c>
      <c r="K2" s="21">
        <f t="shared" si="0"/>
        <v>2293.0861189267453</v>
      </c>
      <c r="L2" s="21">
        <f t="shared" si="0"/>
        <v>2202.3713432041313</v>
      </c>
      <c r="M2" s="21">
        <f t="shared" si="0"/>
        <v>1599.1286035381661</v>
      </c>
      <c r="N2" s="21">
        <f t="shared" si="0"/>
        <v>1656.8132318149912</v>
      </c>
      <c r="O2" s="21">
        <f t="shared" si="0"/>
        <v>1526.0433303949508</v>
      </c>
      <c r="P2" s="21">
        <f t="shared" si="0"/>
        <v>1513.758123222731</v>
      </c>
      <c r="Q2" s="21">
        <f t="shared" si="0"/>
        <v>1404.4170390516417</v>
      </c>
      <c r="R2" s="21">
        <f t="shared" si="0"/>
        <v>1293.2699435837321</v>
      </c>
      <c r="S2" s="21">
        <f t="shared" si="0"/>
        <v>1534.5470414022677</v>
      </c>
      <c r="T2" s="21">
        <f t="shared" si="0"/>
        <v>1756.065012532008</v>
      </c>
      <c r="U2" s="21">
        <f t="shared" si="0"/>
        <v>1642.8546736055532</v>
      </c>
      <c r="V2" s="21">
        <f t="shared" si="0"/>
        <v>1751.150922433676</v>
      </c>
      <c r="W2" s="21">
        <f t="shared" si="0"/>
        <v>1640.7442847396208</v>
      </c>
      <c r="X2" s="21">
        <f t="shared" si="0"/>
        <v>1829.264522827255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1596.1329581999887</v>
      </c>
      <c r="D26" s="27">
        <f t="shared" si="11"/>
        <v>2351.1330816343902</v>
      </c>
      <c r="E26" s="27">
        <f t="shared" si="11"/>
        <v>2602.0229291245355</v>
      </c>
      <c r="F26" s="27">
        <f t="shared" si="11"/>
        <v>2975.894881895651</v>
      </c>
      <c r="G26" s="27">
        <f t="shared" si="11"/>
        <v>2736.538648325451</v>
      </c>
      <c r="H26" s="27">
        <f t="shared" si="11"/>
        <v>2300.3420807287184</v>
      </c>
      <c r="I26" s="27">
        <f t="shared" si="11"/>
        <v>2738.6535647667697</v>
      </c>
      <c r="J26" s="27">
        <f t="shared" si="11"/>
        <v>2250.4043958049328</v>
      </c>
      <c r="K26" s="27">
        <f t="shared" si="11"/>
        <v>2293.0861189267453</v>
      </c>
      <c r="L26" s="27">
        <f t="shared" si="11"/>
        <v>2202.3713432041313</v>
      </c>
      <c r="M26" s="27">
        <f t="shared" si="11"/>
        <v>1599.1286035381661</v>
      </c>
      <c r="N26" s="27">
        <f t="shared" si="11"/>
        <v>1656.8132318149912</v>
      </c>
      <c r="O26" s="27">
        <f t="shared" si="11"/>
        <v>1526.0433303949508</v>
      </c>
      <c r="P26" s="27">
        <f t="shared" si="11"/>
        <v>1513.758123222731</v>
      </c>
      <c r="Q26" s="27">
        <f t="shared" si="11"/>
        <v>1404.4170390516417</v>
      </c>
      <c r="R26" s="27">
        <f t="shared" si="11"/>
        <v>1293.2699435837321</v>
      </c>
      <c r="S26" s="27">
        <f t="shared" si="11"/>
        <v>1534.5470414022677</v>
      </c>
      <c r="T26" s="27">
        <f t="shared" si="11"/>
        <v>1756.065012532008</v>
      </c>
      <c r="U26" s="27">
        <f t="shared" si="11"/>
        <v>1642.8546736055532</v>
      </c>
      <c r="V26" s="27">
        <f t="shared" si="11"/>
        <v>1751.150922433676</v>
      </c>
      <c r="W26" s="27">
        <f t="shared" si="11"/>
        <v>1640.7442847396208</v>
      </c>
      <c r="X26" s="27">
        <f t="shared" si="11"/>
        <v>1829.264522827255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1596.1329581999887</v>
      </c>
      <c r="D33" s="19">
        <f t="shared" si="13"/>
        <v>2351.1330816343902</v>
      </c>
      <c r="E33" s="19">
        <f t="shared" si="13"/>
        <v>2602.0229291245355</v>
      </c>
      <c r="F33" s="19">
        <f t="shared" si="13"/>
        <v>2975.894881895651</v>
      </c>
      <c r="G33" s="19">
        <f t="shared" si="13"/>
        <v>2736.538648325451</v>
      </c>
      <c r="H33" s="19">
        <f t="shared" si="13"/>
        <v>2300.3420807287184</v>
      </c>
      <c r="I33" s="19">
        <f t="shared" si="13"/>
        <v>2738.6535647667697</v>
      </c>
      <c r="J33" s="19">
        <f t="shared" si="13"/>
        <v>2250.4043958049328</v>
      </c>
      <c r="K33" s="19">
        <f t="shared" si="13"/>
        <v>2293.0861189267453</v>
      </c>
      <c r="L33" s="19">
        <f t="shared" si="13"/>
        <v>2202.3713432041313</v>
      </c>
      <c r="M33" s="19">
        <f t="shared" si="13"/>
        <v>1599.1286035381661</v>
      </c>
      <c r="N33" s="19">
        <f t="shared" si="13"/>
        <v>1656.8132318149912</v>
      </c>
      <c r="O33" s="19">
        <f t="shared" si="13"/>
        <v>1526.0433303949508</v>
      </c>
      <c r="P33" s="19">
        <f t="shared" si="13"/>
        <v>1513.758123222731</v>
      </c>
      <c r="Q33" s="19">
        <f t="shared" si="13"/>
        <v>1404.4170390516417</v>
      </c>
      <c r="R33" s="19">
        <f t="shared" si="13"/>
        <v>1293.2699435837321</v>
      </c>
      <c r="S33" s="19">
        <f t="shared" si="13"/>
        <v>1534.5470414022677</v>
      </c>
      <c r="T33" s="19">
        <f t="shared" si="13"/>
        <v>1756.065012532008</v>
      </c>
      <c r="U33" s="19">
        <f t="shared" si="13"/>
        <v>1642.8546736055532</v>
      </c>
      <c r="V33" s="19">
        <f t="shared" si="13"/>
        <v>1751.150922433676</v>
      </c>
      <c r="W33" s="19">
        <f t="shared" si="13"/>
        <v>1640.7442847396208</v>
      </c>
      <c r="X33" s="19">
        <f t="shared" si="13"/>
        <v>1829.264522827255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1594.9937599502807</v>
      </c>
      <c r="D43" s="8">
        <v>2351.1330816343902</v>
      </c>
      <c r="E43" s="8">
        <v>2602.0229291245355</v>
      </c>
      <c r="F43" s="8">
        <v>2975.894881895651</v>
      </c>
      <c r="G43" s="8">
        <v>2736.538648325451</v>
      </c>
      <c r="H43" s="8">
        <v>2289.7921101687107</v>
      </c>
      <c r="I43" s="8">
        <v>2736.4351261061315</v>
      </c>
      <c r="J43" s="8">
        <v>2250.4043958049328</v>
      </c>
      <c r="K43" s="8">
        <v>2293.0861189267453</v>
      </c>
      <c r="L43" s="8">
        <v>2202.3713432041313</v>
      </c>
      <c r="M43" s="8">
        <v>1599.1286035381661</v>
      </c>
      <c r="N43" s="8">
        <v>1656.8132318149912</v>
      </c>
      <c r="O43" s="8">
        <v>1526.0433303949508</v>
      </c>
      <c r="P43" s="8">
        <v>1513.758123222731</v>
      </c>
      <c r="Q43" s="8">
        <v>1404.4170390516417</v>
      </c>
      <c r="R43" s="8">
        <v>1293.2699435837321</v>
      </c>
      <c r="S43" s="8">
        <v>1534.5470414022677</v>
      </c>
      <c r="T43" s="8">
        <v>1756.065012532008</v>
      </c>
      <c r="U43" s="8">
        <v>1642.8546736055532</v>
      </c>
      <c r="V43" s="8">
        <v>1751.150922433676</v>
      </c>
      <c r="W43" s="8">
        <v>1640.7442847396208</v>
      </c>
      <c r="X43" s="8">
        <v>1829.264522827255</v>
      </c>
    </row>
    <row r="44" spans="1:24" ht="11.25" customHeight="1" x14ac:dyDescent="0.2">
      <c r="A44" s="28" t="s">
        <v>74</v>
      </c>
      <c r="B44" s="7" t="s">
        <v>75</v>
      </c>
      <c r="C44" s="8">
        <v>1.1391982497079371</v>
      </c>
      <c r="D44" s="8">
        <v>0</v>
      </c>
      <c r="E44" s="8">
        <v>0</v>
      </c>
      <c r="F44" s="8">
        <v>0</v>
      </c>
      <c r="G44" s="8">
        <v>0</v>
      </c>
      <c r="H44" s="8">
        <v>10.549970560007667</v>
      </c>
      <c r="I44" s="8">
        <v>2.2184386606381783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35.284369560011818</v>
      </c>
      <c r="K61" s="49">
        <f t="shared" si="15"/>
        <v>78.745727457667499</v>
      </c>
      <c r="L61" s="49">
        <f t="shared" si="15"/>
        <v>109.30381590519642</v>
      </c>
      <c r="M61" s="49">
        <f t="shared" si="15"/>
        <v>35.46198551585514</v>
      </c>
      <c r="N61" s="49">
        <f t="shared" si="15"/>
        <v>75.126541162420949</v>
      </c>
      <c r="O61" s="49">
        <f t="shared" si="15"/>
        <v>55.727107213784024</v>
      </c>
      <c r="P61" s="49">
        <f t="shared" si="15"/>
        <v>64.478881656665379</v>
      </c>
      <c r="Q61" s="49">
        <f t="shared" si="15"/>
        <v>49.037380514053488</v>
      </c>
      <c r="R61" s="49">
        <f t="shared" si="15"/>
        <v>49.506546536016614</v>
      </c>
      <c r="S61" s="49">
        <f t="shared" si="15"/>
        <v>67.66213484633397</v>
      </c>
      <c r="T61" s="49">
        <f t="shared" si="15"/>
        <v>83.761577234311503</v>
      </c>
      <c r="U61" s="49">
        <f t="shared" si="15"/>
        <v>75.223129740628622</v>
      </c>
      <c r="V61" s="49">
        <f t="shared" si="15"/>
        <v>119.3394230275419</v>
      </c>
      <c r="W61" s="49">
        <f t="shared" si="15"/>
        <v>140.52698213933616</v>
      </c>
      <c r="X61" s="49">
        <f t="shared" si="15"/>
        <v>141.57056589685922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42.562687057114118</v>
      </c>
      <c r="L68" s="52">
        <v>83.402733819751916</v>
      </c>
      <c r="M68" s="52">
        <v>0.94787638264675111</v>
      </c>
      <c r="N68" s="52">
        <v>4.8254144820167486</v>
      </c>
      <c r="O68" s="52">
        <v>19.301597435358577</v>
      </c>
      <c r="P68" s="52">
        <v>22.285929864963705</v>
      </c>
      <c r="Q68" s="52">
        <v>13.534010035401707</v>
      </c>
      <c r="R68" s="52">
        <v>15.874796308475009</v>
      </c>
      <c r="S68" s="52">
        <v>4.4249204927829879</v>
      </c>
      <c r="T68" s="52">
        <v>9.8050650614486674</v>
      </c>
      <c r="U68" s="52">
        <v>1.8017716662957597</v>
      </c>
      <c r="V68" s="52">
        <v>16.734644882217871</v>
      </c>
      <c r="W68" s="52">
        <v>18.869076607565493</v>
      </c>
      <c r="X68" s="52">
        <v>36.285864639709828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35.284369560011818</v>
      </c>
      <c r="K69" s="52">
        <v>36.183040400553381</v>
      </c>
      <c r="L69" s="52">
        <v>25.901082085444493</v>
      </c>
      <c r="M69" s="52">
        <v>34.514109133208386</v>
      </c>
      <c r="N69" s="52">
        <v>70.301126680404195</v>
      </c>
      <c r="O69" s="52">
        <v>36.425509778425443</v>
      </c>
      <c r="P69" s="52">
        <v>42.192951791701681</v>
      </c>
      <c r="Q69" s="52">
        <v>35.503370478651782</v>
      </c>
      <c r="R69" s="52">
        <v>33.631750227541609</v>
      </c>
      <c r="S69" s="52">
        <v>63.237214353550982</v>
      </c>
      <c r="T69" s="52">
        <v>73.95651217286283</v>
      </c>
      <c r="U69" s="52">
        <v>73.421358074332858</v>
      </c>
      <c r="V69" s="52">
        <v>102.60477814532403</v>
      </c>
      <c r="W69" s="52">
        <v>121.65790553177065</v>
      </c>
      <c r="X69" s="52">
        <v>105.28470125714939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18.605916000000001</v>
      </c>
      <c r="D2" s="21">
        <f t="shared" ref="D2:X2" si="0">SUM(D3,D17,D22,D25,D26,D51,D52)</f>
        <v>9.3030840000000001</v>
      </c>
      <c r="E2" s="21">
        <f t="shared" si="0"/>
        <v>6.2019720000000014</v>
      </c>
      <c r="F2" s="21">
        <f t="shared" si="0"/>
        <v>6.2019720000000005</v>
      </c>
      <c r="G2" s="21">
        <f t="shared" si="0"/>
        <v>37.979783999999995</v>
      </c>
      <c r="H2" s="21">
        <f t="shared" si="0"/>
        <v>34.360093439999986</v>
      </c>
      <c r="I2" s="21">
        <f t="shared" si="0"/>
        <v>6.2347320000000019</v>
      </c>
      <c r="J2" s="21">
        <f t="shared" si="0"/>
        <v>251.10850032000005</v>
      </c>
      <c r="K2" s="21">
        <f t="shared" si="0"/>
        <v>243.86446296</v>
      </c>
      <c r="L2" s="21">
        <f t="shared" si="0"/>
        <v>257.0945724</v>
      </c>
      <c r="M2" s="21">
        <f t="shared" si="0"/>
        <v>334.67172300000004</v>
      </c>
      <c r="N2" s="21">
        <f t="shared" si="0"/>
        <v>244.47970151999999</v>
      </c>
      <c r="O2" s="21">
        <f t="shared" si="0"/>
        <v>121.57671239999999</v>
      </c>
      <c r="P2" s="21">
        <f t="shared" si="0"/>
        <v>137.26086336000003</v>
      </c>
      <c r="Q2" s="21">
        <f t="shared" si="0"/>
        <v>72.991409040000022</v>
      </c>
      <c r="R2" s="21">
        <f t="shared" si="0"/>
        <v>98.412603120000014</v>
      </c>
      <c r="S2" s="21">
        <f t="shared" si="0"/>
        <v>84.196074960000018</v>
      </c>
      <c r="T2" s="21">
        <f t="shared" si="0"/>
        <v>148.34184444000002</v>
      </c>
      <c r="U2" s="21">
        <f t="shared" si="0"/>
        <v>167.08632156000002</v>
      </c>
      <c r="V2" s="21">
        <f t="shared" si="0"/>
        <v>194.55477516000002</v>
      </c>
      <c r="W2" s="21">
        <f t="shared" si="0"/>
        <v>116.26952867999996</v>
      </c>
      <c r="X2" s="21">
        <f t="shared" si="0"/>
        <v>140.48973180000002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18.605916000000001</v>
      </c>
      <c r="D26" s="27">
        <f t="shared" si="13"/>
        <v>9.3030840000000001</v>
      </c>
      <c r="E26" s="27">
        <f t="shared" si="13"/>
        <v>6.2019720000000014</v>
      </c>
      <c r="F26" s="27">
        <f t="shared" si="13"/>
        <v>6.2019720000000005</v>
      </c>
      <c r="G26" s="27">
        <f t="shared" si="13"/>
        <v>37.979783999999995</v>
      </c>
      <c r="H26" s="27">
        <f t="shared" si="13"/>
        <v>34.360093439999986</v>
      </c>
      <c r="I26" s="27">
        <f t="shared" si="13"/>
        <v>6.2347320000000019</v>
      </c>
      <c r="J26" s="27">
        <f t="shared" si="13"/>
        <v>251.10850032000005</v>
      </c>
      <c r="K26" s="27">
        <f t="shared" si="13"/>
        <v>243.86446296</v>
      </c>
      <c r="L26" s="27">
        <f t="shared" si="13"/>
        <v>257.0945724</v>
      </c>
      <c r="M26" s="27">
        <f t="shared" si="13"/>
        <v>334.67172300000004</v>
      </c>
      <c r="N26" s="27">
        <f t="shared" si="13"/>
        <v>244.47970151999999</v>
      </c>
      <c r="O26" s="27">
        <f t="shared" si="13"/>
        <v>121.57671239999999</v>
      </c>
      <c r="P26" s="27">
        <f t="shared" si="13"/>
        <v>137.26086336000003</v>
      </c>
      <c r="Q26" s="27">
        <f t="shared" si="13"/>
        <v>72.991409040000022</v>
      </c>
      <c r="R26" s="27">
        <f t="shared" si="13"/>
        <v>98.412603120000014</v>
      </c>
      <c r="S26" s="27">
        <f t="shared" si="13"/>
        <v>84.196074960000018</v>
      </c>
      <c r="T26" s="27">
        <f t="shared" si="13"/>
        <v>148.34184444000002</v>
      </c>
      <c r="U26" s="27">
        <f t="shared" si="13"/>
        <v>167.08632156000002</v>
      </c>
      <c r="V26" s="27">
        <f t="shared" si="13"/>
        <v>194.55477516000002</v>
      </c>
      <c r="W26" s="27">
        <f t="shared" si="13"/>
        <v>116.26952867999996</v>
      </c>
      <c r="X26" s="27">
        <f t="shared" ref="X26" si="14">SUM(X27,X33)</f>
        <v>140.48973180000002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18.605916000000001</v>
      </c>
      <c r="D33" s="19">
        <f t="shared" si="17"/>
        <v>9.3030840000000001</v>
      </c>
      <c r="E33" s="19">
        <f t="shared" si="17"/>
        <v>6.2019720000000014</v>
      </c>
      <c r="F33" s="19">
        <f t="shared" si="17"/>
        <v>6.2019720000000005</v>
      </c>
      <c r="G33" s="19">
        <f t="shared" si="17"/>
        <v>37.979783999999995</v>
      </c>
      <c r="H33" s="19">
        <f t="shared" si="17"/>
        <v>34.360093439999986</v>
      </c>
      <c r="I33" s="19">
        <f t="shared" si="17"/>
        <v>6.2347320000000019</v>
      </c>
      <c r="J33" s="19">
        <f t="shared" si="17"/>
        <v>251.10850032000005</v>
      </c>
      <c r="K33" s="19">
        <f t="shared" si="17"/>
        <v>243.86446296</v>
      </c>
      <c r="L33" s="19">
        <f t="shared" si="17"/>
        <v>257.0945724</v>
      </c>
      <c r="M33" s="19">
        <f t="shared" si="17"/>
        <v>334.67172300000004</v>
      </c>
      <c r="N33" s="19">
        <f t="shared" si="17"/>
        <v>244.47970151999999</v>
      </c>
      <c r="O33" s="19">
        <f t="shared" si="17"/>
        <v>121.57671239999999</v>
      </c>
      <c r="P33" s="19">
        <f t="shared" si="17"/>
        <v>137.26086336000003</v>
      </c>
      <c r="Q33" s="19">
        <f t="shared" si="17"/>
        <v>72.991409040000022</v>
      </c>
      <c r="R33" s="19">
        <f t="shared" si="17"/>
        <v>98.412603120000014</v>
      </c>
      <c r="S33" s="19">
        <f t="shared" si="17"/>
        <v>84.196074960000018</v>
      </c>
      <c r="T33" s="19">
        <f t="shared" si="17"/>
        <v>148.34184444000002</v>
      </c>
      <c r="U33" s="19">
        <f t="shared" si="17"/>
        <v>167.08632156000002</v>
      </c>
      <c r="V33" s="19">
        <f t="shared" si="17"/>
        <v>194.55477516000002</v>
      </c>
      <c r="W33" s="19">
        <f t="shared" si="17"/>
        <v>116.26952867999996</v>
      </c>
      <c r="X33" s="19">
        <f t="shared" ref="X33" si="18">SUM(X34:X50)</f>
        <v>140.48973180000002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6.0548795999999996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18.605916000000001</v>
      </c>
      <c r="D38" s="8">
        <f>FC_TRA_DAVI_PA_E!D38+FC_TRA_DAVI_FR_E!D38</f>
        <v>9.3030840000000001</v>
      </c>
      <c r="E38" s="8">
        <f>FC_TRA_DAVI_PA_E!E38+FC_TRA_DAVI_FR_E!E38</f>
        <v>6.2019720000000014</v>
      </c>
      <c r="F38" s="8">
        <f>FC_TRA_DAVI_PA_E!F38+FC_TRA_DAVI_FR_E!F38</f>
        <v>6.2019720000000005</v>
      </c>
      <c r="G38" s="8">
        <f>FC_TRA_DAVI_PA_E!G38+FC_TRA_DAVI_FR_E!G38</f>
        <v>9.3030840000000019</v>
      </c>
      <c r="H38" s="8">
        <f>FC_TRA_DAVI_PA_E!H38+FC_TRA_DAVI_FR_E!H38</f>
        <v>31.173911999999987</v>
      </c>
      <c r="I38" s="8">
        <f>FC_TRA_DAVI_PA_E!I38+FC_TRA_DAVI_FR_E!I38</f>
        <v>6.2347320000000019</v>
      </c>
      <c r="J38" s="8">
        <f>FC_TRA_DAVI_PA_E!J38+FC_TRA_DAVI_FR_E!J38</f>
        <v>6.1568640000000014</v>
      </c>
      <c r="K38" s="8">
        <f>FC_TRA_DAVI_PA_E!K38+FC_TRA_DAVI_FR_E!K38</f>
        <v>12.309443999999997</v>
      </c>
      <c r="L38" s="8">
        <f>FC_TRA_DAVI_PA_E!L38+FC_TRA_DAVI_FR_E!L38</f>
        <v>12.308688</v>
      </c>
      <c r="M38" s="8">
        <f>FC_TRA_DAVI_PA_E!M38+FC_TRA_DAVI_FR_E!M38</f>
        <v>15.386112000000001</v>
      </c>
      <c r="N38" s="8">
        <f>FC_TRA_DAVI_PA_E!N38+FC_TRA_DAVI_FR_E!N38</f>
        <v>15.386112000000001</v>
      </c>
      <c r="O38" s="8">
        <f>FC_TRA_DAVI_PA_E!O38+FC_TRA_DAVI_FR_E!O38</f>
        <v>3.077172</v>
      </c>
      <c r="P38" s="8">
        <f>FC_TRA_DAVI_PA_E!P38+FC_TRA_DAVI_FR_E!P38</f>
        <v>3.077172</v>
      </c>
      <c r="Q38" s="8">
        <f>FC_TRA_DAVI_PA_E!Q38+FC_TRA_DAVI_FR_E!Q38</f>
        <v>3.0771719999999996</v>
      </c>
      <c r="R38" s="8">
        <f>FC_TRA_DAVI_PA_E!R38+FC_TRA_DAVI_FR_E!R38</f>
        <v>3.077172</v>
      </c>
      <c r="S38" s="8">
        <f>FC_TRA_DAVI_PA_E!S38+FC_TRA_DAVI_FR_E!S38</f>
        <v>3.0771719999999991</v>
      </c>
      <c r="T38" s="8">
        <f>FC_TRA_DAVI_PA_E!T38+FC_TRA_DAVI_FR_E!T38</f>
        <v>2.6560799999999998</v>
      </c>
      <c r="U38" s="8">
        <f>FC_TRA_DAVI_PA_E!U38+FC_TRA_DAVI_FR_E!U38</f>
        <v>3.2641560000000007</v>
      </c>
      <c r="V38" s="8">
        <f>FC_TRA_DAVI_PA_E!V38+FC_TRA_DAVI_FR_E!V38</f>
        <v>5.1488640000000006</v>
      </c>
      <c r="W38" s="8">
        <f>FC_TRA_DAVI_PA_E!W38+FC_TRA_DAVI_FR_E!W38</f>
        <v>3.2271120000000018</v>
      </c>
      <c r="X38" s="8">
        <f>FC_TRA_DAVI_PA_E!X38+FC_TRA_DAVI_FR_E!X38</f>
        <v>4.3800119999999989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235.71057528000003</v>
      </c>
      <c r="K40" s="8">
        <f>FC_TRA_DAVI_PA_E!K40+FC_TRA_DAVI_FR_E!K40</f>
        <v>228.36883752</v>
      </c>
      <c r="L40" s="8">
        <f>FC_TRA_DAVI_PA_E!L40+FC_TRA_DAVI_FR_E!L40</f>
        <v>241.59970296</v>
      </c>
      <c r="M40" s="8">
        <f>FC_TRA_DAVI_PA_E!M40+FC_TRA_DAVI_FR_E!M40</f>
        <v>319.28561100000002</v>
      </c>
      <c r="N40" s="8">
        <f>FC_TRA_DAVI_PA_E!N40+FC_TRA_DAVI_FR_E!N40</f>
        <v>229.09358951999999</v>
      </c>
      <c r="O40" s="8">
        <f>FC_TRA_DAVI_PA_E!O40+FC_TRA_DAVI_FR_E!O40</f>
        <v>118.49954039999999</v>
      </c>
      <c r="P40" s="8">
        <f>FC_TRA_DAVI_PA_E!P40+FC_TRA_DAVI_FR_E!P40</f>
        <v>134.18369136000004</v>
      </c>
      <c r="Q40" s="8">
        <f>FC_TRA_DAVI_PA_E!Q40+FC_TRA_DAVI_FR_E!Q40</f>
        <v>69.914237040000017</v>
      </c>
      <c r="R40" s="8">
        <f>FC_TRA_DAVI_PA_E!R40+FC_TRA_DAVI_FR_E!R40</f>
        <v>95.33543112000001</v>
      </c>
      <c r="S40" s="8">
        <f>FC_TRA_DAVI_PA_E!S40+FC_TRA_DAVI_FR_E!S40</f>
        <v>81.118902960000014</v>
      </c>
      <c r="T40" s="8">
        <f>FC_TRA_DAVI_PA_E!T40+FC_TRA_DAVI_FR_E!T40</f>
        <v>145.68576444000001</v>
      </c>
      <c r="U40" s="8">
        <f>FC_TRA_DAVI_PA_E!U40+FC_TRA_DAVI_FR_E!U40</f>
        <v>163.82216556</v>
      </c>
      <c r="V40" s="8">
        <f>FC_TRA_DAVI_PA_E!V40+FC_TRA_DAVI_FR_E!V40</f>
        <v>189.40591116000002</v>
      </c>
      <c r="W40" s="8">
        <f>FC_TRA_DAVI_PA_E!W40+FC_TRA_DAVI_FR_E!W40</f>
        <v>113.04241667999996</v>
      </c>
      <c r="X40" s="8">
        <f>FC_TRA_DAVI_PA_E!X40+FC_TRA_DAVI_FR_E!X40</f>
        <v>136.10971980000002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28.676699999999997</v>
      </c>
      <c r="H43" s="8">
        <f>FC_TRA_DAVI_PA_E!H43+FC_TRA_DAVI_FR_E!H43</f>
        <v>3.1861814400000004</v>
      </c>
      <c r="I43" s="8">
        <f>FC_TRA_DAVI_PA_E!I43+FC_TRA_DAVI_FR_E!I43</f>
        <v>0</v>
      </c>
      <c r="J43" s="8">
        <f>FC_TRA_DAVI_PA_E!J43+FC_TRA_DAVI_FR_E!J43</f>
        <v>3.1861814399999999</v>
      </c>
      <c r="K43" s="8">
        <f>FC_TRA_DAVI_PA_E!K43+FC_TRA_DAVI_FR_E!K43</f>
        <v>3.1861814399999995</v>
      </c>
      <c r="L43" s="8">
        <f>FC_TRA_DAVI_PA_E!L43+FC_TRA_DAVI_FR_E!L43</f>
        <v>3.1861814399999995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18.386892450592082</v>
      </c>
      <c r="D2" s="21">
        <f t="shared" ref="D2:X2" si="0">SUM(D3,D17,D22,D25,D26,D51,D52)</f>
        <v>9.1157341722319103</v>
      </c>
      <c r="E2" s="21">
        <f t="shared" si="0"/>
        <v>6.035671853081233</v>
      </c>
      <c r="F2" s="21">
        <f t="shared" si="0"/>
        <v>6.0405662046366579</v>
      </c>
      <c r="G2" s="21">
        <f t="shared" si="0"/>
        <v>37.787054237837161</v>
      </c>
      <c r="H2" s="21">
        <f t="shared" si="0"/>
        <v>34.28595360876276</v>
      </c>
      <c r="I2" s="21">
        <f t="shared" si="0"/>
        <v>6.2032694887930209</v>
      </c>
      <c r="J2" s="21">
        <f t="shared" si="0"/>
        <v>249.98244437139451</v>
      </c>
      <c r="K2" s="21">
        <f t="shared" si="0"/>
        <v>243.24779622654427</v>
      </c>
      <c r="L2" s="21">
        <f t="shared" si="0"/>
        <v>256.64768547275514</v>
      </c>
      <c r="M2" s="21">
        <f t="shared" si="0"/>
        <v>334.28066634646433</v>
      </c>
      <c r="N2" s="21">
        <f t="shared" si="0"/>
        <v>244.29620583004447</v>
      </c>
      <c r="O2" s="21">
        <f t="shared" si="0"/>
        <v>121.50842221577759</v>
      </c>
      <c r="P2" s="21">
        <f t="shared" si="0"/>
        <v>137.20378516083545</v>
      </c>
      <c r="Q2" s="21">
        <f t="shared" si="0"/>
        <v>72.971263300338592</v>
      </c>
      <c r="R2" s="21">
        <f t="shared" si="0"/>
        <v>98.39415155033214</v>
      </c>
      <c r="S2" s="21">
        <f t="shared" si="0"/>
        <v>84.172495620253954</v>
      </c>
      <c r="T2" s="21">
        <f t="shared" si="0"/>
        <v>148.21873367049139</v>
      </c>
      <c r="U2" s="21">
        <f t="shared" si="0"/>
        <v>166.85244930168727</v>
      </c>
      <c r="V2" s="21">
        <f t="shared" si="0"/>
        <v>194.13413606700334</v>
      </c>
      <c r="W2" s="21">
        <f t="shared" si="0"/>
        <v>115.52213518713677</v>
      </c>
      <c r="X2" s="21">
        <f t="shared" si="0"/>
        <v>139.42944433157925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18.386892450592082</v>
      </c>
      <c r="D26" s="27">
        <f t="shared" si="9"/>
        <v>9.1157341722319103</v>
      </c>
      <c r="E26" s="27">
        <f t="shared" si="9"/>
        <v>6.035671853081233</v>
      </c>
      <c r="F26" s="27">
        <f t="shared" si="9"/>
        <v>6.0405662046366579</v>
      </c>
      <c r="G26" s="27">
        <f t="shared" si="9"/>
        <v>37.787054237837161</v>
      </c>
      <c r="H26" s="27">
        <f t="shared" si="9"/>
        <v>34.28595360876276</v>
      </c>
      <c r="I26" s="27">
        <f t="shared" si="9"/>
        <v>6.2032694887930209</v>
      </c>
      <c r="J26" s="27">
        <f t="shared" si="9"/>
        <v>249.98244437139451</v>
      </c>
      <c r="K26" s="27">
        <f t="shared" si="9"/>
        <v>243.24779622654427</v>
      </c>
      <c r="L26" s="27">
        <f t="shared" si="9"/>
        <v>256.64768547275514</v>
      </c>
      <c r="M26" s="27">
        <f t="shared" si="9"/>
        <v>334.28066634646433</v>
      </c>
      <c r="N26" s="27">
        <f t="shared" si="9"/>
        <v>244.29620583004447</v>
      </c>
      <c r="O26" s="27">
        <f t="shared" si="9"/>
        <v>121.50842221577759</v>
      </c>
      <c r="P26" s="27">
        <f t="shared" si="9"/>
        <v>137.20378516083545</v>
      </c>
      <c r="Q26" s="27">
        <f t="shared" si="9"/>
        <v>72.971263300338592</v>
      </c>
      <c r="R26" s="27">
        <f t="shared" si="9"/>
        <v>98.39415155033214</v>
      </c>
      <c r="S26" s="27">
        <f t="shared" si="9"/>
        <v>84.172495620253954</v>
      </c>
      <c r="T26" s="27">
        <f t="shared" si="9"/>
        <v>148.21873367049139</v>
      </c>
      <c r="U26" s="27">
        <f t="shared" si="9"/>
        <v>166.85244930168727</v>
      </c>
      <c r="V26" s="27">
        <f t="shared" si="9"/>
        <v>194.13413606700334</v>
      </c>
      <c r="W26" s="27">
        <f t="shared" si="9"/>
        <v>115.52213518713677</v>
      </c>
      <c r="X26" s="27">
        <f t="shared" si="9"/>
        <v>139.42944433157925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18.386892450592082</v>
      </c>
      <c r="D33" s="19">
        <f t="shared" si="11"/>
        <v>9.1157341722319103</v>
      </c>
      <c r="E33" s="19">
        <f t="shared" si="11"/>
        <v>6.035671853081233</v>
      </c>
      <c r="F33" s="19">
        <f t="shared" si="11"/>
        <v>6.0405662046366579</v>
      </c>
      <c r="G33" s="19">
        <f t="shared" si="11"/>
        <v>37.787054237837161</v>
      </c>
      <c r="H33" s="19">
        <f t="shared" si="11"/>
        <v>34.28595360876276</v>
      </c>
      <c r="I33" s="19">
        <f t="shared" si="11"/>
        <v>6.2032694887930209</v>
      </c>
      <c r="J33" s="19">
        <f t="shared" si="11"/>
        <v>249.98244437139451</v>
      </c>
      <c r="K33" s="19">
        <f t="shared" si="11"/>
        <v>243.24779622654427</v>
      </c>
      <c r="L33" s="19">
        <f t="shared" si="11"/>
        <v>256.64768547275514</v>
      </c>
      <c r="M33" s="19">
        <f t="shared" si="11"/>
        <v>334.28066634646433</v>
      </c>
      <c r="N33" s="19">
        <f t="shared" si="11"/>
        <v>244.29620583004447</v>
      </c>
      <c r="O33" s="19">
        <f t="shared" si="11"/>
        <v>121.50842221577759</v>
      </c>
      <c r="P33" s="19">
        <f t="shared" si="11"/>
        <v>137.20378516083545</v>
      </c>
      <c r="Q33" s="19">
        <f t="shared" si="11"/>
        <v>72.971263300338592</v>
      </c>
      <c r="R33" s="19">
        <f t="shared" si="11"/>
        <v>98.39415155033214</v>
      </c>
      <c r="S33" s="19">
        <f t="shared" si="11"/>
        <v>84.172495620253954</v>
      </c>
      <c r="T33" s="19">
        <f t="shared" si="11"/>
        <v>148.21873367049139</v>
      </c>
      <c r="U33" s="19">
        <f t="shared" si="11"/>
        <v>166.85244930168727</v>
      </c>
      <c r="V33" s="19">
        <f t="shared" si="11"/>
        <v>194.13413606700334</v>
      </c>
      <c r="W33" s="19">
        <f t="shared" si="11"/>
        <v>115.52213518713677</v>
      </c>
      <c r="X33" s="19">
        <f t="shared" si="11"/>
        <v>139.42944433157925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6.0277274598574655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18.386892450592082</v>
      </c>
      <c r="D38" s="8">
        <v>9.1157341722319103</v>
      </c>
      <c r="E38" s="8">
        <v>6.035671853081233</v>
      </c>
      <c r="F38" s="8">
        <v>6.0405662046366579</v>
      </c>
      <c r="G38" s="8">
        <v>9.2558751699892543</v>
      </c>
      <c r="H38" s="8">
        <v>31.106647090528188</v>
      </c>
      <c r="I38" s="8">
        <v>6.2032694887930209</v>
      </c>
      <c r="J38" s="8">
        <v>6.129254527110314</v>
      </c>
      <c r="K38" s="8">
        <v>12.278316772481892</v>
      </c>
      <c r="L38" s="8">
        <v>12.287292792363422</v>
      </c>
      <c r="M38" s="8">
        <v>15.368133661657847</v>
      </c>
      <c r="N38" s="8">
        <v>15.374563862385221</v>
      </c>
      <c r="O38" s="8">
        <v>3.0754435386967152</v>
      </c>
      <c r="P38" s="8">
        <v>3.0758923968270322</v>
      </c>
      <c r="Q38" s="8">
        <v>3.0763226958583103</v>
      </c>
      <c r="R38" s="8">
        <v>3.0765950550586214</v>
      </c>
      <c r="S38" s="8">
        <v>3.0763102296136773</v>
      </c>
      <c r="T38" s="8">
        <v>2.6538756856751315</v>
      </c>
      <c r="U38" s="8">
        <v>3.2595871308784736</v>
      </c>
      <c r="V38" s="8">
        <v>5.1377318472109357</v>
      </c>
      <c r="W38" s="8">
        <v>3.2063677642838759</v>
      </c>
      <c r="X38" s="8">
        <v>4.3469556920717878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234.6535688660195</v>
      </c>
      <c r="K40" s="8">
        <v>227.79135499816309</v>
      </c>
      <c r="L40" s="8">
        <v>241.17974952468953</v>
      </c>
      <c r="M40" s="8">
        <v>318.91253268480648</v>
      </c>
      <c r="N40" s="8">
        <v>228.92164196765924</v>
      </c>
      <c r="O40" s="8">
        <v>118.43297867708087</v>
      </c>
      <c r="P40" s="8">
        <v>134.12789276400841</v>
      </c>
      <c r="Q40" s="8">
        <v>69.894940604480283</v>
      </c>
      <c r="R40" s="8">
        <v>95.317556495273521</v>
      </c>
      <c r="S40" s="8">
        <v>81.096185390640272</v>
      </c>
      <c r="T40" s="8">
        <v>145.56485798481626</v>
      </c>
      <c r="U40" s="8">
        <v>163.59286217080879</v>
      </c>
      <c r="V40" s="8">
        <v>188.9964042197924</v>
      </c>
      <c r="W40" s="8">
        <v>112.31576742285289</v>
      </c>
      <c r="X40" s="8">
        <v>135.08248863950746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28.531179067847908</v>
      </c>
      <c r="H43" s="8">
        <v>3.1793065182345726</v>
      </c>
      <c r="I43" s="8">
        <v>0</v>
      </c>
      <c r="J43" s="8">
        <v>3.171893518407237</v>
      </c>
      <c r="K43" s="8">
        <v>3.1781244558992681</v>
      </c>
      <c r="L43" s="8">
        <v>3.1806431557022243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0.21902354940791752</v>
      </c>
      <c r="D2" s="21">
        <f t="shared" ref="D2:X2" si="0">SUM(D3,D17,D22,D25,D26,D51,D52)</f>
        <v>0.18734982776809053</v>
      </c>
      <c r="E2" s="21">
        <f t="shared" si="0"/>
        <v>0.16630014691876796</v>
      </c>
      <c r="F2" s="21">
        <f t="shared" si="0"/>
        <v>0.16140579536334282</v>
      </c>
      <c r="G2" s="21">
        <f t="shared" si="0"/>
        <v>0.19272976216283649</v>
      </c>
      <c r="H2" s="21">
        <f t="shared" si="0"/>
        <v>7.413983123722856E-2</v>
      </c>
      <c r="I2" s="21">
        <f t="shared" si="0"/>
        <v>3.1462511206981396E-2</v>
      </c>
      <c r="J2" s="21">
        <f t="shared" si="0"/>
        <v>1.1260559486055053</v>
      </c>
      <c r="K2" s="21">
        <f t="shared" si="0"/>
        <v>0.61666673345575995</v>
      </c>
      <c r="L2" s="21">
        <f t="shared" si="0"/>
        <v>0.44688692724482737</v>
      </c>
      <c r="M2" s="21">
        <f t="shared" si="0"/>
        <v>0.39105665353571012</v>
      </c>
      <c r="N2" s="21">
        <f t="shared" si="0"/>
        <v>0.18349568995554738</v>
      </c>
      <c r="O2" s="21">
        <f t="shared" si="0"/>
        <v>6.8290184222400949E-2</v>
      </c>
      <c r="P2" s="21">
        <f t="shared" si="0"/>
        <v>5.7078199164600059E-2</v>
      </c>
      <c r="Q2" s="21">
        <f t="shared" si="0"/>
        <v>2.0145739661421382E-2</v>
      </c>
      <c r="R2" s="21">
        <f t="shared" si="0"/>
        <v>1.8451569667865288E-2</v>
      </c>
      <c r="S2" s="21">
        <f t="shared" si="0"/>
        <v>2.3579339746062779E-2</v>
      </c>
      <c r="T2" s="21">
        <f t="shared" si="0"/>
        <v>0.12311076950862709</v>
      </c>
      <c r="U2" s="21">
        <f t="shared" si="0"/>
        <v>0.23387225831273567</v>
      </c>
      <c r="V2" s="21">
        <f t="shared" si="0"/>
        <v>0.42063909299668228</v>
      </c>
      <c r="W2" s="21">
        <f t="shared" si="0"/>
        <v>0.74739349286320356</v>
      </c>
      <c r="X2" s="21">
        <f t="shared" si="0"/>
        <v>1.0602874684207655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0.21902354940791752</v>
      </c>
      <c r="D26" s="27">
        <f t="shared" si="9"/>
        <v>0.18734982776809053</v>
      </c>
      <c r="E26" s="27">
        <f t="shared" si="9"/>
        <v>0.16630014691876796</v>
      </c>
      <c r="F26" s="27">
        <f t="shared" si="9"/>
        <v>0.16140579536334282</v>
      </c>
      <c r="G26" s="27">
        <f t="shared" si="9"/>
        <v>0.19272976216283649</v>
      </c>
      <c r="H26" s="27">
        <f t="shared" si="9"/>
        <v>7.413983123722856E-2</v>
      </c>
      <c r="I26" s="27">
        <f t="shared" si="9"/>
        <v>3.1462511206981396E-2</v>
      </c>
      <c r="J26" s="27">
        <f t="shared" si="9"/>
        <v>1.1260559486055053</v>
      </c>
      <c r="K26" s="27">
        <f t="shared" si="9"/>
        <v>0.61666673345575995</v>
      </c>
      <c r="L26" s="27">
        <f t="shared" si="9"/>
        <v>0.44688692724482737</v>
      </c>
      <c r="M26" s="27">
        <f t="shared" si="9"/>
        <v>0.39105665353571012</v>
      </c>
      <c r="N26" s="27">
        <f t="shared" si="9"/>
        <v>0.18349568995554738</v>
      </c>
      <c r="O26" s="27">
        <f t="shared" si="9"/>
        <v>6.8290184222400949E-2</v>
      </c>
      <c r="P26" s="27">
        <f t="shared" si="9"/>
        <v>5.7078199164600059E-2</v>
      </c>
      <c r="Q26" s="27">
        <f t="shared" si="9"/>
        <v>2.0145739661421382E-2</v>
      </c>
      <c r="R26" s="27">
        <f t="shared" si="9"/>
        <v>1.8451569667865288E-2</v>
      </c>
      <c r="S26" s="27">
        <f t="shared" si="9"/>
        <v>2.3579339746062779E-2</v>
      </c>
      <c r="T26" s="27">
        <f t="shared" si="9"/>
        <v>0.12311076950862709</v>
      </c>
      <c r="U26" s="27">
        <f t="shared" si="9"/>
        <v>0.23387225831273567</v>
      </c>
      <c r="V26" s="27">
        <f t="shared" si="9"/>
        <v>0.42063909299668228</v>
      </c>
      <c r="W26" s="27">
        <f t="shared" si="9"/>
        <v>0.74739349286320356</v>
      </c>
      <c r="X26" s="27">
        <f t="shared" si="9"/>
        <v>1.0602874684207655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0.21902354940791752</v>
      </c>
      <c r="D33" s="19">
        <f t="shared" si="11"/>
        <v>0.18734982776809053</v>
      </c>
      <c r="E33" s="19">
        <f t="shared" si="11"/>
        <v>0.16630014691876796</v>
      </c>
      <c r="F33" s="19">
        <f t="shared" si="11"/>
        <v>0.16140579536334282</v>
      </c>
      <c r="G33" s="19">
        <f t="shared" si="11"/>
        <v>0.19272976216283649</v>
      </c>
      <c r="H33" s="19">
        <f t="shared" si="11"/>
        <v>7.413983123722856E-2</v>
      </c>
      <c r="I33" s="19">
        <f t="shared" si="11"/>
        <v>3.1462511206981396E-2</v>
      </c>
      <c r="J33" s="19">
        <f t="shared" si="11"/>
        <v>1.1260559486055053</v>
      </c>
      <c r="K33" s="19">
        <f t="shared" si="11"/>
        <v>0.61666673345575995</v>
      </c>
      <c r="L33" s="19">
        <f t="shared" si="11"/>
        <v>0.44688692724482737</v>
      </c>
      <c r="M33" s="19">
        <f t="shared" si="11"/>
        <v>0.39105665353571012</v>
      </c>
      <c r="N33" s="19">
        <f t="shared" si="11"/>
        <v>0.18349568995554738</v>
      </c>
      <c r="O33" s="19">
        <f t="shared" si="11"/>
        <v>6.8290184222400949E-2</v>
      </c>
      <c r="P33" s="19">
        <f t="shared" si="11"/>
        <v>5.7078199164600059E-2</v>
      </c>
      <c r="Q33" s="19">
        <f t="shared" si="11"/>
        <v>2.0145739661421382E-2</v>
      </c>
      <c r="R33" s="19">
        <f t="shared" si="11"/>
        <v>1.8451569667865288E-2</v>
      </c>
      <c r="S33" s="19">
        <f t="shared" si="11"/>
        <v>2.3579339746062779E-2</v>
      </c>
      <c r="T33" s="19">
        <f t="shared" si="11"/>
        <v>0.12311076950862709</v>
      </c>
      <c r="U33" s="19">
        <f t="shared" si="11"/>
        <v>0.23387225831273567</v>
      </c>
      <c r="V33" s="19">
        <f t="shared" si="11"/>
        <v>0.42063909299668228</v>
      </c>
      <c r="W33" s="19">
        <f t="shared" si="11"/>
        <v>0.74739349286320356</v>
      </c>
      <c r="X33" s="19">
        <f t="shared" si="11"/>
        <v>1.0602874684207655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2.7152140142533754E-2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0.21902354940791752</v>
      </c>
      <c r="D38" s="8">
        <v>0.18734982776809053</v>
      </c>
      <c r="E38" s="8">
        <v>0.16630014691876796</v>
      </c>
      <c r="F38" s="8">
        <v>0.16140579536334282</v>
      </c>
      <c r="G38" s="8">
        <v>4.7208830010747029E-2</v>
      </c>
      <c r="H38" s="8">
        <v>6.7264909471800735E-2</v>
      </c>
      <c r="I38" s="8">
        <v>3.1462511206981396E-2</v>
      </c>
      <c r="J38" s="8">
        <v>2.7609472889687348E-2</v>
      </c>
      <c r="K38" s="8">
        <v>3.1127227518105791E-2</v>
      </c>
      <c r="L38" s="8">
        <v>2.1395207636578172E-2</v>
      </c>
      <c r="M38" s="8">
        <v>1.7978338342153965E-2</v>
      </c>
      <c r="N38" s="8">
        <v>1.1548137614780114E-2</v>
      </c>
      <c r="O38" s="8">
        <v>1.7284613032850361E-3</v>
      </c>
      <c r="P38" s="8">
        <v>1.2796031729676179E-3</v>
      </c>
      <c r="Q38" s="8">
        <v>8.4930414168937567E-4</v>
      </c>
      <c r="R38" s="8">
        <v>5.769449413788087E-4</v>
      </c>
      <c r="S38" s="8">
        <v>8.6177038632195466E-4</v>
      </c>
      <c r="T38" s="8">
        <v>2.2043143248682809E-3</v>
      </c>
      <c r="U38" s="8">
        <v>4.5688691215273062E-3</v>
      </c>
      <c r="V38" s="8">
        <v>1.1132152789064801E-2</v>
      </c>
      <c r="W38" s="8">
        <v>2.0744235716125724E-2</v>
      </c>
      <c r="X38" s="8">
        <v>3.3056307928210966E-2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1.0570064139805213</v>
      </c>
      <c r="K40" s="8">
        <v>0.5774825218369225</v>
      </c>
      <c r="L40" s="8">
        <v>0.41995343531047419</v>
      </c>
      <c r="M40" s="8">
        <v>0.37307831519355616</v>
      </c>
      <c r="N40" s="8">
        <v>0.17194755234076728</v>
      </c>
      <c r="O40" s="8">
        <v>6.6561722919115912E-2</v>
      </c>
      <c r="P40" s="8">
        <v>5.5798595991632442E-2</v>
      </c>
      <c r="Q40" s="8">
        <v>1.9296435519732008E-2</v>
      </c>
      <c r="R40" s="8">
        <v>1.7874624726486481E-2</v>
      </c>
      <c r="S40" s="8">
        <v>2.2717569359740824E-2</v>
      </c>
      <c r="T40" s="8">
        <v>0.12090645518375881</v>
      </c>
      <c r="U40" s="8">
        <v>0.22930338919120835</v>
      </c>
      <c r="V40" s="8">
        <v>0.40950694020761746</v>
      </c>
      <c r="W40" s="8">
        <v>0.72664925714707784</v>
      </c>
      <c r="X40" s="8">
        <v>1.0272311604925546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0.14552093215208947</v>
      </c>
      <c r="H43" s="8">
        <v>6.8749217654278287E-3</v>
      </c>
      <c r="I43" s="8">
        <v>0</v>
      </c>
      <c r="J43" s="8">
        <v>1.4287921592762969E-2</v>
      </c>
      <c r="K43" s="8">
        <v>8.0569841007315946E-3</v>
      </c>
      <c r="L43" s="8">
        <v>5.5382842977750044E-3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359.61870240000007</v>
      </c>
      <c r="D2" s="21">
        <f t="shared" ref="D2:X2" si="0">SUM(D3,D17,D22,D25,D26,D51,D52)</f>
        <v>325.97525736000006</v>
      </c>
      <c r="E2" s="21">
        <f t="shared" si="0"/>
        <v>330.11100396000001</v>
      </c>
      <c r="F2" s="21">
        <f t="shared" si="0"/>
        <v>219.65877216000001</v>
      </c>
      <c r="G2" s="21">
        <f t="shared" si="0"/>
        <v>132.5191806</v>
      </c>
      <c r="H2" s="21">
        <f t="shared" si="0"/>
        <v>130.57895736</v>
      </c>
      <c r="I2" s="21">
        <f t="shared" si="0"/>
        <v>127.39250916000003</v>
      </c>
      <c r="J2" s="21">
        <f t="shared" si="0"/>
        <v>264.31383779999999</v>
      </c>
      <c r="K2" s="21">
        <f t="shared" si="0"/>
        <v>241.26533567999996</v>
      </c>
      <c r="L2" s="21">
        <f t="shared" si="0"/>
        <v>172.06019999999998</v>
      </c>
      <c r="M2" s="21">
        <f t="shared" si="0"/>
        <v>184.80545928000001</v>
      </c>
      <c r="N2" s="21">
        <f t="shared" si="0"/>
        <v>162.50138891999998</v>
      </c>
      <c r="O2" s="21">
        <f t="shared" si="0"/>
        <v>132.06620699999999</v>
      </c>
      <c r="P2" s="21">
        <f t="shared" si="0"/>
        <v>128.92190687999999</v>
      </c>
      <c r="Q2" s="21">
        <f t="shared" si="0"/>
        <v>116.34417288000003</v>
      </c>
      <c r="R2" s="21">
        <f t="shared" si="0"/>
        <v>135.21077388</v>
      </c>
      <c r="S2" s="21">
        <f t="shared" si="0"/>
        <v>125.77734000000001</v>
      </c>
      <c r="T2" s="21">
        <f t="shared" si="0"/>
        <v>125.31504492000001</v>
      </c>
      <c r="U2" s="21">
        <f t="shared" si="0"/>
        <v>125.18619984</v>
      </c>
      <c r="V2" s="21">
        <f t="shared" si="0"/>
        <v>135.2299806</v>
      </c>
      <c r="W2" s="21">
        <f t="shared" si="0"/>
        <v>129.86810459999998</v>
      </c>
      <c r="X2" s="21">
        <f t="shared" si="0"/>
        <v>160.10695115999999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359.61870240000007</v>
      </c>
      <c r="D26" s="27">
        <f t="shared" si="13"/>
        <v>325.97525736000006</v>
      </c>
      <c r="E26" s="27">
        <f t="shared" si="13"/>
        <v>330.11100396000001</v>
      </c>
      <c r="F26" s="27">
        <f t="shared" si="13"/>
        <v>219.65877216000001</v>
      </c>
      <c r="G26" s="27">
        <f t="shared" si="13"/>
        <v>132.5191806</v>
      </c>
      <c r="H26" s="27">
        <f t="shared" si="13"/>
        <v>130.57895736</v>
      </c>
      <c r="I26" s="27">
        <f t="shared" si="13"/>
        <v>127.39250916000003</v>
      </c>
      <c r="J26" s="27">
        <f t="shared" si="13"/>
        <v>264.31383779999999</v>
      </c>
      <c r="K26" s="27">
        <f t="shared" si="13"/>
        <v>241.26533567999996</v>
      </c>
      <c r="L26" s="27">
        <f t="shared" si="13"/>
        <v>172.06019999999998</v>
      </c>
      <c r="M26" s="27">
        <f t="shared" si="13"/>
        <v>184.80545928000001</v>
      </c>
      <c r="N26" s="27">
        <f t="shared" si="13"/>
        <v>162.50138891999998</v>
      </c>
      <c r="O26" s="27">
        <f t="shared" si="13"/>
        <v>132.06620699999999</v>
      </c>
      <c r="P26" s="27">
        <f t="shared" si="13"/>
        <v>128.92190687999999</v>
      </c>
      <c r="Q26" s="27">
        <f t="shared" si="13"/>
        <v>116.34417288000003</v>
      </c>
      <c r="R26" s="27">
        <f t="shared" si="13"/>
        <v>135.21077388</v>
      </c>
      <c r="S26" s="27">
        <f t="shared" si="13"/>
        <v>125.77734000000001</v>
      </c>
      <c r="T26" s="27">
        <f t="shared" si="13"/>
        <v>125.31504492000001</v>
      </c>
      <c r="U26" s="27">
        <f t="shared" si="13"/>
        <v>125.18619984</v>
      </c>
      <c r="V26" s="27">
        <f t="shared" si="13"/>
        <v>135.2299806</v>
      </c>
      <c r="W26" s="27">
        <f t="shared" ref="W26:X26" si="14">SUM(W27,W33)</f>
        <v>129.86810459999998</v>
      </c>
      <c r="X26" s="27">
        <f t="shared" si="14"/>
        <v>160.10695115999999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359.61870240000007</v>
      </c>
      <c r="D33" s="19">
        <f t="shared" si="17"/>
        <v>325.97525736000006</v>
      </c>
      <c r="E33" s="19">
        <f t="shared" si="17"/>
        <v>330.11100396000001</v>
      </c>
      <c r="F33" s="19">
        <f t="shared" si="17"/>
        <v>219.65877216000001</v>
      </c>
      <c r="G33" s="19">
        <f t="shared" si="17"/>
        <v>132.5191806</v>
      </c>
      <c r="H33" s="19">
        <f t="shared" si="17"/>
        <v>130.57895736</v>
      </c>
      <c r="I33" s="19">
        <f t="shared" si="17"/>
        <v>127.39250916000003</v>
      </c>
      <c r="J33" s="19">
        <f t="shared" si="17"/>
        <v>264.31383779999999</v>
      </c>
      <c r="K33" s="19">
        <f t="shared" si="17"/>
        <v>241.26533567999996</v>
      </c>
      <c r="L33" s="19">
        <f t="shared" si="17"/>
        <v>172.06019999999998</v>
      </c>
      <c r="M33" s="19">
        <f t="shared" si="17"/>
        <v>184.80545928000001</v>
      </c>
      <c r="N33" s="19">
        <f t="shared" si="17"/>
        <v>162.50138891999998</v>
      </c>
      <c r="O33" s="19">
        <f t="shared" si="17"/>
        <v>132.06620699999999</v>
      </c>
      <c r="P33" s="19">
        <f t="shared" si="17"/>
        <v>128.92190687999999</v>
      </c>
      <c r="Q33" s="19">
        <f t="shared" si="17"/>
        <v>116.34417288000003</v>
      </c>
      <c r="R33" s="19">
        <f t="shared" si="17"/>
        <v>135.21077388</v>
      </c>
      <c r="S33" s="19">
        <f t="shared" si="17"/>
        <v>125.77734000000001</v>
      </c>
      <c r="T33" s="19">
        <f t="shared" si="17"/>
        <v>125.31504492000001</v>
      </c>
      <c r="U33" s="19">
        <f t="shared" si="17"/>
        <v>125.18619984</v>
      </c>
      <c r="V33" s="19">
        <f t="shared" si="17"/>
        <v>135.2299806</v>
      </c>
      <c r="W33" s="19">
        <f t="shared" ref="W33:X33" si="18">SUM(W34:W50)</f>
        <v>129.86810459999998</v>
      </c>
      <c r="X33" s="19">
        <f t="shared" si="18"/>
        <v>160.10695115999999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3.0373563599999995</v>
      </c>
      <c r="K36" s="8">
        <f>FC_TRA_DNAVI_DCS_E!K36+FC_TRA_DNAVI_IWW_E!K36</f>
        <v>18.224365320000004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168.87401856000002</v>
      </c>
      <c r="D43" s="8">
        <f>FC_TRA_DNAVI_DCS_E!D43+FC_TRA_DNAVI_IWW_E!D43</f>
        <v>41.421959279999996</v>
      </c>
      <c r="E43" s="8">
        <f>FC_TRA_DNAVI_DCS_E!E43+FC_TRA_DNAVI_IWW_E!E43</f>
        <v>95.588911080000003</v>
      </c>
      <c r="F43" s="8">
        <f>FC_TRA_DNAVI_DCS_E!F43+FC_TRA_DNAVI_IWW_E!F43</f>
        <v>41.421959279999996</v>
      </c>
      <c r="G43" s="8">
        <f>FC_TRA_DNAVI_DCS_E!G43+FC_TRA_DNAVI_IWW_E!G43</f>
        <v>63.726029640000014</v>
      </c>
      <c r="H43" s="8">
        <f>FC_TRA_DNAVI_DCS_E!H43+FC_TRA_DNAVI_IWW_E!H43</f>
        <v>127.45205928</v>
      </c>
      <c r="I43" s="8">
        <f>FC_TRA_DNAVI_DCS_E!I43+FC_TRA_DNAVI_IWW_E!I43</f>
        <v>124.26561108000003</v>
      </c>
      <c r="J43" s="8">
        <f>FC_TRA_DNAVI_DCS_E!J43+FC_TRA_DNAVI_IWW_E!J43</f>
        <v>261.27648144</v>
      </c>
      <c r="K43" s="8">
        <f>FC_TRA_DNAVI_DCS_E!K43+FC_TRA_DNAVI_IWW_E!K43</f>
        <v>223.04097035999996</v>
      </c>
      <c r="L43" s="8">
        <f>FC_TRA_DNAVI_DCS_E!L43+FC_TRA_DNAVI_IWW_E!L43</f>
        <v>172.06019999999998</v>
      </c>
      <c r="M43" s="8">
        <f>FC_TRA_DNAVI_DCS_E!M43+FC_TRA_DNAVI_IWW_E!M43</f>
        <v>184.80545928000001</v>
      </c>
      <c r="N43" s="8">
        <f>FC_TRA_DNAVI_DCS_E!N43+FC_TRA_DNAVI_IWW_E!N43</f>
        <v>162.50138891999998</v>
      </c>
      <c r="O43" s="8">
        <f>FC_TRA_DNAVI_DCS_E!O43+FC_TRA_DNAVI_IWW_E!O43</f>
        <v>132.06620699999999</v>
      </c>
      <c r="P43" s="8">
        <f>FC_TRA_DNAVI_DCS_E!P43+FC_TRA_DNAVI_IWW_E!P43</f>
        <v>128.92190687999999</v>
      </c>
      <c r="Q43" s="8">
        <f>FC_TRA_DNAVI_DCS_E!Q43+FC_TRA_DNAVI_IWW_E!Q43</f>
        <v>116.34417288000003</v>
      </c>
      <c r="R43" s="8">
        <f>FC_TRA_DNAVI_DCS_E!R43+FC_TRA_DNAVI_IWW_E!R43</f>
        <v>135.21077388</v>
      </c>
      <c r="S43" s="8">
        <f>FC_TRA_DNAVI_DCS_E!S43+FC_TRA_DNAVI_IWW_E!S43</f>
        <v>125.77734000000001</v>
      </c>
      <c r="T43" s="8">
        <f>FC_TRA_DNAVI_DCS_E!T43+FC_TRA_DNAVI_IWW_E!T43</f>
        <v>125.31504492000001</v>
      </c>
      <c r="U43" s="8">
        <f>FC_TRA_DNAVI_DCS_E!U43+FC_TRA_DNAVI_IWW_E!U43</f>
        <v>125.18619984</v>
      </c>
      <c r="V43" s="8">
        <f>FC_TRA_DNAVI_DCS_E!V43+FC_TRA_DNAVI_IWW_E!V43</f>
        <v>135.2299806</v>
      </c>
      <c r="W43" s="8">
        <f>FC_TRA_DNAVI_DCS_E!W43+FC_TRA_DNAVI_IWW_E!W43</f>
        <v>129.86810459999998</v>
      </c>
      <c r="X43" s="8">
        <f>FC_TRA_DNAVI_DCS_E!X43+FC_TRA_DNAVI_IWW_E!X43</f>
        <v>160.10695115999999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190.74468384000002</v>
      </c>
      <c r="D44" s="8">
        <f>FC_TRA_DNAVI_DCS_E!D44+FC_TRA_DNAVI_IWW_E!D44</f>
        <v>284.55329808000005</v>
      </c>
      <c r="E44" s="8">
        <f>FC_TRA_DNAVI_DCS_E!E44+FC_TRA_DNAVI_IWW_E!E44</f>
        <v>234.52209288</v>
      </c>
      <c r="F44" s="8">
        <f>FC_TRA_DNAVI_DCS_E!F44+FC_TRA_DNAVI_IWW_E!F44</f>
        <v>178.23681288000003</v>
      </c>
      <c r="G44" s="8">
        <f>FC_TRA_DNAVI_DCS_E!G44+FC_TRA_DNAVI_IWW_E!G44</f>
        <v>68.793150959999991</v>
      </c>
      <c r="H44" s="8">
        <f>FC_TRA_DNAVI_DCS_E!H44+FC_TRA_DNAVI_IWW_E!H44</f>
        <v>3.1268980800000001</v>
      </c>
      <c r="I44" s="8">
        <f>FC_TRA_DNAVI_DCS_E!I44+FC_TRA_DNAVI_IWW_E!I44</f>
        <v>3.1268980800000001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0.11208959999999998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0.11208959999999998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359.61870240000007</v>
      </c>
      <c r="D2" s="21">
        <f t="shared" ref="D2:X2" si="0">SUM(D3,D17,D22,D25,D26,D51,D52)</f>
        <v>325.97525736000006</v>
      </c>
      <c r="E2" s="21">
        <f t="shared" si="0"/>
        <v>330.11100396000001</v>
      </c>
      <c r="F2" s="21">
        <f t="shared" si="0"/>
        <v>219.65877216000001</v>
      </c>
      <c r="G2" s="21">
        <f t="shared" si="0"/>
        <v>132.5191806</v>
      </c>
      <c r="H2" s="21">
        <f t="shared" si="0"/>
        <v>130.57895736</v>
      </c>
      <c r="I2" s="21">
        <f t="shared" si="0"/>
        <v>127.39250916000003</v>
      </c>
      <c r="J2" s="21">
        <f t="shared" si="0"/>
        <v>264.31383779999999</v>
      </c>
      <c r="K2" s="21">
        <f t="shared" si="0"/>
        <v>241.26533567999996</v>
      </c>
      <c r="L2" s="21">
        <f t="shared" si="0"/>
        <v>172.06019999999998</v>
      </c>
      <c r="M2" s="21">
        <f t="shared" si="0"/>
        <v>184.80545928000001</v>
      </c>
      <c r="N2" s="21">
        <f t="shared" si="0"/>
        <v>162.50138891999998</v>
      </c>
      <c r="O2" s="21">
        <f t="shared" si="0"/>
        <v>132.06620699999999</v>
      </c>
      <c r="P2" s="21">
        <f t="shared" si="0"/>
        <v>128.92190687999999</v>
      </c>
      <c r="Q2" s="21">
        <f t="shared" si="0"/>
        <v>116.34417288000003</v>
      </c>
      <c r="R2" s="21">
        <f t="shared" si="0"/>
        <v>135.21077388</v>
      </c>
      <c r="S2" s="21">
        <f t="shared" si="0"/>
        <v>125.77734000000001</v>
      </c>
      <c r="T2" s="21">
        <f t="shared" si="0"/>
        <v>125.31504492000001</v>
      </c>
      <c r="U2" s="21">
        <f t="shared" si="0"/>
        <v>125.18619984</v>
      </c>
      <c r="V2" s="21">
        <f t="shared" si="0"/>
        <v>135.2299806</v>
      </c>
      <c r="W2" s="21">
        <f t="shared" si="0"/>
        <v>129.86810459999998</v>
      </c>
      <c r="X2" s="21">
        <f t="shared" si="0"/>
        <v>160.10695115999999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359.61870240000007</v>
      </c>
      <c r="D26" s="27">
        <f t="shared" si="9"/>
        <v>325.97525736000006</v>
      </c>
      <c r="E26" s="27">
        <f t="shared" si="9"/>
        <v>330.11100396000001</v>
      </c>
      <c r="F26" s="27">
        <f t="shared" si="9"/>
        <v>219.65877216000001</v>
      </c>
      <c r="G26" s="27">
        <f t="shared" si="9"/>
        <v>132.5191806</v>
      </c>
      <c r="H26" s="27">
        <f t="shared" si="9"/>
        <v>130.57895736</v>
      </c>
      <c r="I26" s="27">
        <f t="shared" si="9"/>
        <v>127.39250916000003</v>
      </c>
      <c r="J26" s="27">
        <f t="shared" si="9"/>
        <v>264.31383779999999</v>
      </c>
      <c r="K26" s="27">
        <f t="shared" si="9"/>
        <v>241.26533567999996</v>
      </c>
      <c r="L26" s="27">
        <f t="shared" si="9"/>
        <v>172.06019999999998</v>
      </c>
      <c r="M26" s="27">
        <f t="shared" si="9"/>
        <v>184.80545928000001</v>
      </c>
      <c r="N26" s="27">
        <f t="shared" si="9"/>
        <v>162.50138891999998</v>
      </c>
      <c r="O26" s="27">
        <f t="shared" si="9"/>
        <v>132.06620699999999</v>
      </c>
      <c r="P26" s="27">
        <f t="shared" si="9"/>
        <v>128.92190687999999</v>
      </c>
      <c r="Q26" s="27">
        <f t="shared" si="9"/>
        <v>116.34417288000003</v>
      </c>
      <c r="R26" s="27">
        <f t="shared" si="9"/>
        <v>135.21077388</v>
      </c>
      <c r="S26" s="27">
        <f t="shared" si="9"/>
        <v>125.77734000000001</v>
      </c>
      <c r="T26" s="27">
        <f t="shared" si="9"/>
        <v>125.31504492000001</v>
      </c>
      <c r="U26" s="27">
        <f t="shared" si="9"/>
        <v>125.18619984</v>
      </c>
      <c r="V26" s="27">
        <f t="shared" si="9"/>
        <v>135.2299806</v>
      </c>
      <c r="W26" s="27">
        <f t="shared" si="9"/>
        <v>129.86810459999998</v>
      </c>
      <c r="X26" s="27">
        <f t="shared" si="9"/>
        <v>160.10695115999999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359.61870240000007</v>
      </c>
      <c r="D33" s="19">
        <f t="shared" si="11"/>
        <v>325.97525736000006</v>
      </c>
      <c r="E33" s="19">
        <f t="shared" si="11"/>
        <v>330.11100396000001</v>
      </c>
      <c r="F33" s="19">
        <f t="shared" si="11"/>
        <v>219.65877216000001</v>
      </c>
      <c r="G33" s="19">
        <f t="shared" si="11"/>
        <v>132.5191806</v>
      </c>
      <c r="H33" s="19">
        <f t="shared" si="11"/>
        <v>130.57895736</v>
      </c>
      <c r="I33" s="19">
        <f t="shared" si="11"/>
        <v>127.39250916000003</v>
      </c>
      <c r="J33" s="19">
        <f t="shared" si="11"/>
        <v>264.31383779999999</v>
      </c>
      <c r="K33" s="19">
        <f t="shared" si="11"/>
        <v>241.26533567999996</v>
      </c>
      <c r="L33" s="19">
        <f t="shared" si="11"/>
        <v>172.06019999999998</v>
      </c>
      <c r="M33" s="19">
        <f t="shared" si="11"/>
        <v>184.80545928000001</v>
      </c>
      <c r="N33" s="19">
        <f t="shared" si="11"/>
        <v>162.50138891999998</v>
      </c>
      <c r="O33" s="19">
        <f t="shared" si="11"/>
        <v>132.06620699999999</v>
      </c>
      <c r="P33" s="19">
        <f t="shared" si="11"/>
        <v>128.92190687999999</v>
      </c>
      <c r="Q33" s="19">
        <f t="shared" si="11"/>
        <v>116.34417288000003</v>
      </c>
      <c r="R33" s="19">
        <f t="shared" si="11"/>
        <v>135.21077388</v>
      </c>
      <c r="S33" s="19">
        <f t="shared" si="11"/>
        <v>125.77734000000001</v>
      </c>
      <c r="T33" s="19">
        <f t="shared" si="11"/>
        <v>125.31504492000001</v>
      </c>
      <c r="U33" s="19">
        <f t="shared" si="11"/>
        <v>125.18619984</v>
      </c>
      <c r="V33" s="19">
        <f t="shared" si="11"/>
        <v>135.2299806</v>
      </c>
      <c r="W33" s="19">
        <f t="shared" si="11"/>
        <v>129.86810459999998</v>
      </c>
      <c r="X33" s="19">
        <f t="shared" si="11"/>
        <v>160.10695115999999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3.0373563599999995</v>
      </c>
      <c r="K36" s="8">
        <v>18.224365320000004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168.87401856000002</v>
      </c>
      <c r="D43" s="8">
        <v>41.421959279999996</v>
      </c>
      <c r="E43" s="8">
        <v>95.588911080000003</v>
      </c>
      <c r="F43" s="8">
        <v>41.421959279999996</v>
      </c>
      <c r="G43" s="8">
        <v>63.726029640000014</v>
      </c>
      <c r="H43" s="8">
        <v>127.45205928</v>
      </c>
      <c r="I43" s="8">
        <v>124.26561108000003</v>
      </c>
      <c r="J43" s="8">
        <v>261.27648144</v>
      </c>
      <c r="K43" s="8">
        <v>223.04097035999996</v>
      </c>
      <c r="L43" s="8">
        <v>172.06019999999998</v>
      </c>
      <c r="M43" s="8">
        <v>184.80545928000001</v>
      </c>
      <c r="N43" s="8">
        <v>162.50138891999998</v>
      </c>
      <c r="O43" s="8">
        <v>132.06620699999999</v>
      </c>
      <c r="P43" s="8">
        <v>128.92190687999999</v>
      </c>
      <c r="Q43" s="8">
        <v>116.34417288000003</v>
      </c>
      <c r="R43" s="8">
        <v>135.21077388</v>
      </c>
      <c r="S43" s="8">
        <v>125.77734000000001</v>
      </c>
      <c r="T43" s="8">
        <v>125.31504492000001</v>
      </c>
      <c r="U43" s="8">
        <v>125.18619984</v>
      </c>
      <c r="V43" s="8">
        <v>135.2299806</v>
      </c>
      <c r="W43" s="8">
        <v>129.86810459999998</v>
      </c>
      <c r="X43" s="8">
        <v>160.10695115999999</v>
      </c>
    </row>
    <row r="44" spans="1:24" ht="11.25" customHeight="1" x14ac:dyDescent="0.2">
      <c r="A44" s="28" t="s">
        <v>74</v>
      </c>
      <c r="B44" s="7" t="s">
        <v>75</v>
      </c>
      <c r="C44" s="8">
        <v>190.74468384000002</v>
      </c>
      <c r="D44" s="8">
        <v>284.55329808000005</v>
      </c>
      <c r="E44" s="8">
        <v>234.52209288</v>
      </c>
      <c r="F44" s="8">
        <v>178.23681288000003</v>
      </c>
      <c r="G44" s="8">
        <v>68.793150959999991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0.11208959999999998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62.860050000000008</v>
      </c>
      <c r="D2" s="21">
        <f t="shared" ref="D2:X2" si="0">SUM(D3,D17,D22,D25,D26,D51,D52)</f>
        <v>218.83454964000003</v>
      </c>
      <c r="E2" s="21">
        <f t="shared" si="0"/>
        <v>126.72990000000001</v>
      </c>
      <c r="F2" s="21">
        <f t="shared" si="0"/>
        <v>58.074389639999993</v>
      </c>
      <c r="G2" s="21">
        <f t="shared" si="0"/>
        <v>67.26888108</v>
      </c>
      <c r="H2" s="21">
        <f t="shared" si="0"/>
        <v>78.158519999999996</v>
      </c>
      <c r="I2" s="21">
        <f t="shared" si="0"/>
        <v>72.958050000000014</v>
      </c>
      <c r="J2" s="21">
        <f t="shared" si="0"/>
        <v>89.821710000000024</v>
      </c>
      <c r="K2" s="21">
        <f t="shared" si="0"/>
        <v>118.09611000000001</v>
      </c>
      <c r="L2" s="21">
        <f t="shared" si="0"/>
        <v>126.32598</v>
      </c>
      <c r="M2" s="21">
        <f t="shared" si="0"/>
        <v>24.386670000000006</v>
      </c>
      <c r="N2" s="21">
        <f t="shared" si="0"/>
        <v>21.912660000000002</v>
      </c>
      <c r="O2" s="21">
        <f t="shared" si="0"/>
        <v>22.367070000000002</v>
      </c>
      <c r="P2" s="21">
        <f t="shared" si="0"/>
        <v>6.5636999999999999</v>
      </c>
      <c r="Q2" s="21">
        <f t="shared" si="0"/>
        <v>7.9269299999999996</v>
      </c>
      <c r="R2" s="21">
        <f t="shared" si="0"/>
        <v>2.7769500000000007</v>
      </c>
      <c r="S2" s="21">
        <f t="shared" si="0"/>
        <v>2.1710700000000003</v>
      </c>
      <c r="T2" s="21">
        <f t="shared" si="0"/>
        <v>0.53579988000000001</v>
      </c>
      <c r="U2" s="21">
        <f t="shared" si="0"/>
        <v>0.51439212000000012</v>
      </c>
      <c r="V2" s="21">
        <f t="shared" si="0"/>
        <v>0.19388160000000002</v>
      </c>
      <c r="W2" s="21">
        <f t="shared" si="0"/>
        <v>0.65576411999999995</v>
      </c>
      <c r="X2" s="21">
        <f t="shared" si="0"/>
        <v>16.222033079999999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6.3726296399999995</v>
      </c>
      <c r="E26" s="27">
        <f t="shared" si="9"/>
        <v>0</v>
      </c>
      <c r="F26" s="27">
        <f t="shared" si="9"/>
        <v>6.3726296399999995</v>
      </c>
      <c r="G26" s="27">
        <f t="shared" si="9"/>
        <v>9.5588110799999999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6.3726296399999995</v>
      </c>
      <c r="E33" s="19">
        <f t="shared" si="11"/>
        <v>0</v>
      </c>
      <c r="F33" s="19">
        <f t="shared" si="11"/>
        <v>6.3726296399999995</v>
      </c>
      <c r="G33" s="19">
        <f t="shared" si="11"/>
        <v>9.5588110799999999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6.3726296399999995</v>
      </c>
      <c r="E43" s="8">
        <v>0</v>
      </c>
      <c r="F43" s="8">
        <v>6.3726296399999995</v>
      </c>
      <c r="G43" s="8">
        <v>9.5588110799999999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62.860050000000008</v>
      </c>
      <c r="D51" s="27">
        <v>212.46192000000002</v>
      </c>
      <c r="E51" s="27">
        <v>126.72990000000001</v>
      </c>
      <c r="F51" s="27">
        <v>51.701759999999993</v>
      </c>
      <c r="G51" s="27">
        <v>57.710069999999995</v>
      </c>
      <c r="H51" s="27">
        <v>78.158519999999996</v>
      </c>
      <c r="I51" s="27">
        <v>72.958050000000014</v>
      </c>
      <c r="J51" s="27">
        <v>89.821710000000024</v>
      </c>
      <c r="K51" s="27">
        <v>118.09611000000001</v>
      </c>
      <c r="L51" s="27">
        <v>126.32598</v>
      </c>
      <c r="M51" s="27">
        <v>24.386670000000006</v>
      </c>
      <c r="N51" s="27">
        <v>21.912660000000002</v>
      </c>
      <c r="O51" s="27">
        <v>22.367070000000002</v>
      </c>
      <c r="P51" s="27">
        <v>6.5636999999999999</v>
      </c>
      <c r="Q51" s="27">
        <v>7.9269299999999996</v>
      </c>
      <c r="R51" s="27">
        <v>2.7769500000000007</v>
      </c>
      <c r="S51" s="27">
        <v>2.1710700000000003</v>
      </c>
      <c r="T51" s="27">
        <v>0.53579988000000001</v>
      </c>
      <c r="U51" s="27">
        <v>0.51439212000000012</v>
      </c>
      <c r="V51" s="27">
        <v>0.19388160000000002</v>
      </c>
      <c r="W51" s="27">
        <v>0.65576411999999995</v>
      </c>
      <c r="X51" s="27">
        <v>16.222033079999999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8614.7243665319365</v>
      </c>
      <c r="D2" s="21">
        <f t="shared" ref="D2:X2" si="0">SUM(D3,D17,D22,D25,D26,D51,D52)</f>
        <v>8301.4823414658331</v>
      </c>
      <c r="E2" s="21">
        <f t="shared" si="0"/>
        <v>8252.6345932302029</v>
      </c>
      <c r="F2" s="21">
        <f t="shared" si="0"/>
        <v>9786.8045167853816</v>
      </c>
      <c r="G2" s="21">
        <f t="shared" si="0"/>
        <v>11381.598351146311</v>
      </c>
      <c r="H2" s="21">
        <f t="shared" si="0"/>
        <v>11498.866008972604</v>
      </c>
      <c r="I2" s="21">
        <f t="shared" si="0"/>
        <v>12629.426052243163</v>
      </c>
      <c r="J2" s="21">
        <f t="shared" si="0"/>
        <v>11180.823750376519</v>
      </c>
      <c r="K2" s="21">
        <f t="shared" si="0"/>
        <v>9780.5009782042707</v>
      </c>
      <c r="L2" s="21">
        <f t="shared" si="0"/>
        <v>9490.2049455641627</v>
      </c>
      <c r="M2" s="21">
        <f t="shared" si="0"/>
        <v>9446.1588309306117</v>
      </c>
      <c r="N2" s="21">
        <f t="shared" si="0"/>
        <v>9845.9081842445121</v>
      </c>
      <c r="O2" s="21">
        <f t="shared" si="0"/>
        <v>10352.397575891366</v>
      </c>
      <c r="P2" s="21">
        <f t="shared" si="0"/>
        <v>9875.5992646585692</v>
      </c>
      <c r="Q2" s="21">
        <f t="shared" si="0"/>
        <v>9415.7032300202027</v>
      </c>
      <c r="R2" s="21">
        <f t="shared" si="0"/>
        <v>9811.4949291823741</v>
      </c>
      <c r="S2" s="21">
        <f t="shared" si="0"/>
        <v>9869.0853890937833</v>
      </c>
      <c r="T2" s="21">
        <f t="shared" si="0"/>
        <v>10773.84771179684</v>
      </c>
      <c r="U2" s="21">
        <f t="shared" si="0"/>
        <v>11249.171321026104</v>
      </c>
      <c r="V2" s="21">
        <f t="shared" si="0"/>
        <v>11282.950423307382</v>
      </c>
      <c r="W2" s="21">
        <f t="shared" si="0"/>
        <v>11479.110072320438</v>
      </c>
      <c r="X2" s="21">
        <f t="shared" si="0"/>
        <v>13195.561232079865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177.72988957193743</v>
      </c>
      <c r="D3" s="24">
        <f t="shared" ref="D3:W3" si="2">SUM(D4,D8,D11)</f>
        <v>47.184271825830074</v>
      </c>
      <c r="E3" s="24">
        <f t="shared" si="2"/>
        <v>118.98490243020417</v>
      </c>
      <c r="F3" s="24">
        <f t="shared" si="2"/>
        <v>79.63409598537794</v>
      </c>
      <c r="G3" s="24">
        <f t="shared" si="2"/>
        <v>230.25583430631337</v>
      </c>
      <c r="H3" s="24">
        <f t="shared" si="2"/>
        <v>99.571095972602095</v>
      </c>
      <c r="I3" s="24">
        <f t="shared" si="2"/>
        <v>56.046951723159701</v>
      </c>
      <c r="J3" s="24">
        <f t="shared" si="2"/>
        <v>49.350540016519602</v>
      </c>
      <c r="K3" s="24">
        <f t="shared" si="2"/>
        <v>184.03995076427012</v>
      </c>
      <c r="L3" s="24">
        <f t="shared" si="2"/>
        <v>57.854254924162518</v>
      </c>
      <c r="M3" s="24">
        <f t="shared" si="2"/>
        <v>42.62139273061134</v>
      </c>
      <c r="N3" s="24">
        <f t="shared" si="2"/>
        <v>78.885609084510932</v>
      </c>
      <c r="O3" s="24">
        <f t="shared" si="2"/>
        <v>116.32374637136337</v>
      </c>
      <c r="P3" s="24">
        <f t="shared" si="2"/>
        <v>107.11780437856881</v>
      </c>
      <c r="Q3" s="24">
        <f t="shared" si="2"/>
        <v>283.60865802020857</v>
      </c>
      <c r="R3" s="24">
        <f t="shared" si="2"/>
        <v>323.96272934237794</v>
      </c>
      <c r="S3" s="24">
        <f t="shared" si="2"/>
        <v>230.69587109378148</v>
      </c>
      <c r="T3" s="24">
        <f t="shared" si="2"/>
        <v>140.95173131683728</v>
      </c>
      <c r="U3" s="24">
        <f t="shared" si="2"/>
        <v>140.35833490610611</v>
      </c>
      <c r="V3" s="24">
        <f t="shared" si="2"/>
        <v>166.67117650738632</v>
      </c>
      <c r="W3" s="24">
        <f t="shared" si="2"/>
        <v>181.71785852043652</v>
      </c>
      <c r="X3" s="24">
        <f t="shared" ref="X3" si="3">SUM(X4,X8,X11)</f>
        <v>186.89603583986178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105.29301156010706</v>
      </c>
      <c r="D4" s="19">
        <f t="shared" ref="D4:W4" si="5">SUM(D5:D7)</f>
        <v>4.7307391765162095</v>
      </c>
      <c r="E4" s="19">
        <f t="shared" si="5"/>
        <v>7.8008673600000016</v>
      </c>
      <c r="F4" s="19">
        <f t="shared" si="5"/>
        <v>0</v>
      </c>
      <c r="G4" s="19">
        <f t="shared" si="5"/>
        <v>70.253198400000002</v>
      </c>
      <c r="H4" s="19">
        <f t="shared" si="5"/>
        <v>40.1446848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70.253198400000002</v>
      </c>
      <c r="H5" s="8">
        <f>FC_OTH_CP_E!H5+FC_OTH_HH_E!H5+FC_OTH_AFF_E!H5</f>
        <v>40.1446848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7.8008673600000016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105.29301156010706</v>
      </c>
      <c r="D7" s="8">
        <f>FC_OTH_CP_E!D7+FC_OTH_HH_E!D7+FC_OTH_AFF_E!D7</f>
        <v>4.7307391765162095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72.436878011830373</v>
      </c>
      <c r="D8" s="19">
        <f t="shared" ref="D8:W8" si="8">SUM(D9:D10)</f>
        <v>42.453532649313864</v>
      </c>
      <c r="E8" s="19">
        <f t="shared" si="8"/>
        <v>111.18403507020417</v>
      </c>
      <c r="F8" s="19">
        <f t="shared" si="8"/>
        <v>79.63409598537794</v>
      </c>
      <c r="G8" s="19">
        <f t="shared" si="8"/>
        <v>160.00263590631337</v>
      </c>
      <c r="H8" s="19">
        <f t="shared" si="8"/>
        <v>59.426411172602094</v>
      </c>
      <c r="I8" s="19">
        <f t="shared" si="8"/>
        <v>56.046951723159701</v>
      </c>
      <c r="J8" s="19">
        <f t="shared" si="8"/>
        <v>49.350540016519602</v>
      </c>
      <c r="K8" s="19">
        <f t="shared" si="8"/>
        <v>184.03995076427012</v>
      </c>
      <c r="L8" s="19">
        <f t="shared" si="8"/>
        <v>57.854254924162518</v>
      </c>
      <c r="M8" s="19">
        <f t="shared" si="8"/>
        <v>42.62139273061134</v>
      </c>
      <c r="N8" s="19">
        <f t="shared" si="8"/>
        <v>78.885609084510932</v>
      </c>
      <c r="O8" s="19">
        <f t="shared" si="8"/>
        <v>116.32374637136337</v>
      </c>
      <c r="P8" s="19">
        <f t="shared" si="8"/>
        <v>107.11780437856881</v>
      </c>
      <c r="Q8" s="19">
        <f t="shared" si="8"/>
        <v>283.60865802020857</v>
      </c>
      <c r="R8" s="19">
        <f t="shared" si="8"/>
        <v>323.96272934237794</v>
      </c>
      <c r="S8" s="19">
        <f t="shared" si="8"/>
        <v>230.69587109378148</v>
      </c>
      <c r="T8" s="19">
        <f t="shared" si="8"/>
        <v>140.95173131683728</v>
      </c>
      <c r="U8" s="19">
        <f t="shared" si="8"/>
        <v>140.35833490610611</v>
      </c>
      <c r="V8" s="19">
        <f t="shared" si="8"/>
        <v>166.67117650738632</v>
      </c>
      <c r="W8" s="19">
        <f t="shared" si="8"/>
        <v>181.71785852043652</v>
      </c>
      <c r="X8" s="19">
        <f t="shared" ref="X8" si="9">SUM(X9:X10)</f>
        <v>186.89603583986178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2.2959747972688556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17.894587500000011</v>
      </c>
      <c r="K9" s="8">
        <f>FC_OTH_CP_E!K9+FC_OTH_HH_E!K9+FC_OTH_AFF_E!K9</f>
        <v>182.40038594199655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2.2657204632609282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100.37004605627179</v>
      </c>
      <c r="R9" s="8">
        <f>FC_OTH_CP_E!R9+FC_OTH_HH_E!R9+FC_OTH_AFF_E!R9</f>
        <v>106.50121095035792</v>
      </c>
      <c r="S9" s="8">
        <f>FC_OTH_CP_E!S9+FC_OTH_HH_E!S9+FC_OTH_AFF_E!S9</f>
        <v>87.197082905872421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72.436878011830373</v>
      </c>
      <c r="D10" s="8">
        <f>FC_OTH_CP_E!D10+FC_OTH_HH_E!D10+FC_OTH_AFF_E!D10</f>
        <v>42.453532649313864</v>
      </c>
      <c r="E10" s="8">
        <f>FC_OTH_CP_E!E10+FC_OTH_HH_E!E10+FC_OTH_AFF_E!E10</f>
        <v>111.18403507020417</v>
      </c>
      <c r="F10" s="8">
        <f>FC_OTH_CP_E!F10+FC_OTH_HH_E!F10+FC_OTH_AFF_E!F10</f>
        <v>79.63409598537794</v>
      </c>
      <c r="G10" s="8">
        <f>FC_OTH_CP_E!G10+FC_OTH_HH_E!G10+FC_OTH_AFF_E!G10</f>
        <v>157.70666110904452</v>
      </c>
      <c r="H10" s="8">
        <f>FC_OTH_CP_E!H10+FC_OTH_HH_E!H10+FC_OTH_AFF_E!H10</f>
        <v>59.426411172602094</v>
      </c>
      <c r="I10" s="8">
        <f>FC_OTH_CP_E!I10+FC_OTH_HH_E!I10+FC_OTH_AFF_E!I10</f>
        <v>56.046951723159701</v>
      </c>
      <c r="J10" s="8">
        <f>FC_OTH_CP_E!J10+FC_OTH_HH_E!J10+FC_OTH_AFF_E!J10</f>
        <v>31.455952516519595</v>
      </c>
      <c r="K10" s="8">
        <f>FC_OTH_CP_E!K10+FC_OTH_HH_E!K10+FC_OTH_AFF_E!K10</f>
        <v>1.6395648222735837</v>
      </c>
      <c r="L10" s="8">
        <f>FC_OTH_CP_E!L10+FC_OTH_HH_E!L10+FC_OTH_AFF_E!L10</f>
        <v>57.854254924162518</v>
      </c>
      <c r="M10" s="8">
        <f>FC_OTH_CP_E!M10+FC_OTH_HH_E!M10+FC_OTH_AFF_E!M10</f>
        <v>42.62139273061134</v>
      </c>
      <c r="N10" s="8">
        <f>FC_OTH_CP_E!N10+FC_OTH_HH_E!N10+FC_OTH_AFF_E!N10</f>
        <v>76.619888621249999</v>
      </c>
      <c r="O10" s="8">
        <f>FC_OTH_CP_E!O10+FC_OTH_HH_E!O10+FC_OTH_AFF_E!O10</f>
        <v>116.32374637136337</v>
      </c>
      <c r="P10" s="8">
        <f>FC_OTH_CP_E!P10+FC_OTH_HH_E!P10+FC_OTH_AFF_E!P10</f>
        <v>107.11780437856881</v>
      </c>
      <c r="Q10" s="8">
        <f>FC_OTH_CP_E!Q10+FC_OTH_HH_E!Q10+FC_OTH_AFF_E!Q10</f>
        <v>183.23861196393679</v>
      </c>
      <c r="R10" s="8">
        <f>FC_OTH_CP_E!R10+FC_OTH_HH_E!R10+FC_OTH_AFF_E!R10</f>
        <v>217.46151839202003</v>
      </c>
      <c r="S10" s="8">
        <f>FC_OTH_CP_E!S10+FC_OTH_HH_E!S10+FC_OTH_AFF_E!S10</f>
        <v>143.49878818790907</v>
      </c>
      <c r="T10" s="8">
        <f>FC_OTH_CP_E!T10+FC_OTH_HH_E!T10+FC_OTH_AFF_E!T10</f>
        <v>140.95173131683728</v>
      </c>
      <c r="U10" s="8">
        <f>FC_OTH_CP_E!U10+FC_OTH_HH_E!U10+FC_OTH_AFF_E!U10</f>
        <v>140.35833490610611</v>
      </c>
      <c r="V10" s="8">
        <f>FC_OTH_CP_E!V10+FC_OTH_HH_E!V10+FC_OTH_AFF_E!V10</f>
        <v>166.67117650738632</v>
      </c>
      <c r="W10" s="8">
        <f>FC_OTH_CP_E!W10+FC_OTH_HH_E!W10+FC_OTH_AFF_E!W10</f>
        <v>181.71785852043652</v>
      </c>
      <c r="X10" s="8">
        <f>FC_OTH_CP_E!X10+FC_OTH_HH_E!X10+FC_OTH_AFF_E!X10</f>
        <v>186.89603583986178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0.51947999999999994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0.51947999999999994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10.245789839999999</v>
      </c>
      <c r="D22" s="27">
        <f t="shared" ref="D22:W22" si="17">SUM(D23:D24)</f>
        <v>14.779298159999998</v>
      </c>
      <c r="E22" s="27">
        <f t="shared" si="17"/>
        <v>12.108938159999997</v>
      </c>
      <c r="F22" s="27">
        <f t="shared" si="17"/>
        <v>17.69762016</v>
      </c>
      <c r="G22" s="27">
        <f t="shared" si="17"/>
        <v>6.5202561599999997</v>
      </c>
      <c r="H22" s="27">
        <f t="shared" si="17"/>
        <v>14.903279159999999</v>
      </c>
      <c r="I22" s="27">
        <f t="shared" si="17"/>
        <v>26.080643159999997</v>
      </c>
      <c r="J22" s="27">
        <f t="shared" si="17"/>
        <v>23.286302160000002</v>
      </c>
      <c r="K22" s="27">
        <f t="shared" si="17"/>
        <v>37.258007159999998</v>
      </c>
      <c r="L22" s="27">
        <f t="shared" si="17"/>
        <v>39.12077399999999</v>
      </c>
      <c r="M22" s="27">
        <f t="shared" si="17"/>
        <v>36.326432999999994</v>
      </c>
      <c r="N22" s="27">
        <f t="shared" si="17"/>
        <v>36.326432999999994</v>
      </c>
      <c r="O22" s="27">
        <f t="shared" si="17"/>
        <v>1.8627668399999997</v>
      </c>
      <c r="P22" s="27">
        <f t="shared" si="17"/>
        <v>35.394858839999998</v>
      </c>
      <c r="Q22" s="27">
        <f t="shared" si="17"/>
        <v>30.737750999999999</v>
      </c>
      <c r="R22" s="27">
        <f t="shared" si="17"/>
        <v>36.326432999999994</v>
      </c>
      <c r="S22" s="27">
        <f t="shared" si="17"/>
        <v>41.915114999999993</v>
      </c>
      <c r="T22" s="27">
        <f t="shared" si="17"/>
        <v>52.478677680000004</v>
      </c>
      <c r="U22" s="27">
        <f t="shared" si="17"/>
        <v>65.915547720000021</v>
      </c>
      <c r="V22" s="27">
        <f t="shared" si="17"/>
        <v>65.07095099999998</v>
      </c>
      <c r="W22" s="27">
        <f t="shared" si="17"/>
        <v>72.460218600000005</v>
      </c>
      <c r="X22" s="27">
        <f t="shared" ref="X22" si="18">SUM(X23:X24)</f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10.245789839999999</v>
      </c>
      <c r="D23" s="8">
        <f>FC_OTH_CP_E!D23+FC_OTH_HH_E!D23+FC_OTH_AFF_E!D23</f>
        <v>14.779298159999998</v>
      </c>
      <c r="E23" s="8">
        <f>FC_OTH_CP_E!E23+FC_OTH_HH_E!E23+FC_OTH_AFF_E!E23</f>
        <v>12.108938159999997</v>
      </c>
      <c r="F23" s="8">
        <f>FC_OTH_CP_E!F23+FC_OTH_HH_E!F23+FC_OTH_AFF_E!F23</f>
        <v>17.69762016</v>
      </c>
      <c r="G23" s="8">
        <f>FC_OTH_CP_E!G23+FC_OTH_HH_E!G23+FC_OTH_AFF_E!G23</f>
        <v>6.5202561599999997</v>
      </c>
      <c r="H23" s="8">
        <f>FC_OTH_CP_E!H23+FC_OTH_HH_E!H23+FC_OTH_AFF_E!H23</f>
        <v>14.903279159999999</v>
      </c>
      <c r="I23" s="8">
        <f>FC_OTH_CP_E!I23+FC_OTH_HH_E!I23+FC_OTH_AFF_E!I23</f>
        <v>26.080643159999997</v>
      </c>
      <c r="J23" s="8">
        <f>FC_OTH_CP_E!J23+FC_OTH_HH_E!J23+FC_OTH_AFF_E!J23</f>
        <v>23.286302160000002</v>
      </c>
      <c r="K23" s="8">
        <f>FC_OTH_CP_E!K23+FC_OTH_HH_E!K23+FC_OTH_AFF_E!K23</f>
        <v>37.258007159999998</v>
      </c>
      <c r="L23" s="8">
        <f>FC_OTH_CP_E!L23+FC_OTH_HH_E!L23+FC_OTH_AFF_E!L23</f>
        <v>39.12077399999999</v>
      </c>
      <c r="M23" s="8">
        <f>FC_OTH_CP_E!M23+FC_OTH_HH_E!M23+FC_OTH_AFF_E!M23</f>
        <v>36.326432999999994</v>
      </c>
      <c r="N23" s="8">
        <f>FC_OTH_CP_E!N23+FC_OTH_HH_E!N23+FC_OTH_AFF_E!N23</f>
        <v>36.326432999999994</v>
      </c>
      <c r="O23" s="8">
        <f>FC_OTH_CP_E!O23+FC_OTH_HH_E!O23+FC_OTH_AFF_E!O23</f>
        <v>1.8627668399999997</v>
      </c>
      <c r="P23" s="8">
        <f>FC_OTH_CP_E!P23+FC_OTH_HH_E!P23+FC_OTH_AFF_E!P23</f>
        <v>35.394858839999998</v>
      </c>
      <c r="Q23" s="8">
        <f>FC_OTH_CP_E!Q23+FC_OTH_HH_E!Q23+FC_OTH_AFF_E!Q23</f>
        <v>30.737750999999999</v>
      </c>
      <c r="R23" s="8">
        <f>FC_OTH_CP_E!R23+FC_OTH_HH_E!R23+FC_OTH_AFF_E!R23</f>
        <v>36.326432999999994</v>
      </c>
      <c r="S23" s="8">
        <f>FC_OTH_CP_E!S23+FC_OTH_HH_E!S23+FC_OTH_AFF_E!S23</f>
        <v>41.915114999999993</v>
      </c>
      <c r="T23" s="8">
        <f>FC_OTH_CP_E!T23+FC_OTH_HH_E!T23+FC_OTH_AFF_E!T23</f>
        <v>52.478677680000004</v>
      </c>
      <c r="U23" s="8">
        <f>FC_OTH_CP_E!U23+FC_OTH_HH_E!U23+FC_OTH_AFF_E!U23</f>
        <v>65.915547720000021</v>
      </c>
      <c r="V23" s="8">
        <f>FC_OTH_CP_E!V23+FC_OTH_HH_E!V23+FC_OTH_AFF_E!V23</f>
        <v>65.07095099999998</v>
      </c>
      <c r="W23" s="8">
        <f>FC_OTH_CP_E!W23+FC_OTH_HH_E!W23+FC_OTH_AFF_E!W23</f>
        <v>72.460218600000005</v>
      </c>
      <c r="X23" s="8">
        <f>FC_OTH_CP_E!X23+FC_OTH_HH_E!X23+FC_OTH_AFF_E!X23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2505.5691415199999</v>
      </c>
      <c r="D26" s="27">
        <f t="shared" ref="D26:W26" si="20">SUM(D27,D33)</f>
        <v>2204.3352214800007</v>
      </c>
      <c r="E26" s="27">
        <f t="shared" si="20"/>
        <v>2271.4959938399998</v>
      </c>
      <c r="F26" s="27">
        <f t="shared" si="20"/>
        <v>2502.4276166400009</v>
      </c>
      <c r="G26" s="27">
        <f t="shared" si="20"/>
        <v>3474.9569278800009</v>
      </c>
      <c r="H26" s="27">
        <f t="shared" si="20"/>
        <v>4052.0681078400003</v>
      </c>
      <c r="I26" s="27">
        <f t="shared" si="20"/>
        <v>2734.1842233600005</v>
      </c>
      <c r="J26" s="27">
        <f t="shared" si="20"/>
        <v>3654.7880382000003</v>
      </c>
      <c r="K26" s="27">
        <f t="shared" si="20"/>
        <v>2409.1121602799999</v>
      </c>
      <c r="L26" s="27">
        <f t="shared" si="20"/>
        <v>2022.0433466399998</v>
      </c>
      <c r="M26" s="27">
        <f t="shared" si="20"/>
        <v>1816.2800352000002</v>
      </c>
      <c r="N26" s="27">
        <f t="shared" si="20"/>
        <v>2345.6248221599999</v>
      </c>
      <c r="O26" s="27">
        <f t="shared" si="20"/>
        <v>2289.3066226799992</v>
      </c>
      <c r="P26" s="27">
        <f t="shared" si="20"/>
        <v>2000.6625614400002</v>
      </c>
      <c r="Q26" s="27">
        <f t="shared" si="20"/>
        <v>2003.6064293999998</v>
      </c>
      <c r="R26" s="27">
        <f t="shared" si="20"/>
        <v>2233.8618440400001</v>
      </c>
      <c r="S26" s="27">
        <f t="shared" si="20"/>
        <v>2246.5620485999993</v>
      </c>
      <c r="T26" s="27">
        <f t="shared" si="20"/>
        <v>2550.7203620399996</v>
      </c>
      <c r="U26" s="27">
        <f t="shared" si="20"/>
        <v>2871.3604903199998</v>
      </c>
      <c r="V26" s="27">
        <f t="shared" si="20"/>
        <v>2926.7638102799988</v>
      </c>
      <c r="W26" s="27">
        <f t="shared" si="20"/>
        <v>2715.3706536000004</v>
      </c>
      <c r="X26" s="27">
        <f t="shared" ref="X26" si="21">SUM(X27,X33)</f>
        <v>3281.5416956400004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2505.5691415199999</v>
      </c>
      <c r="D33" s="19">
        <f t="shared" ref="D33:W33" si="26">SUM(D34:D50)</f>
        <v>2204.3352214800007</v>
      </c>
      <c r="E33" s="19">
        <f t="shared" si="26"/>
        <v>2271.4959938399998</v>
      </c>
      <c r="F33" s="19">
        <f t="shared" si="26"/>
        <v>2502.4276166400009</v>
      </c>
      <c r="G33" s="19">
        <f t="shared" si="26"/>
        <v>3474.9569278800009</v>
      </c>
      <c r="H33" s="19">
        <f t="shared" si="26"/>
        <v>4052.0681078400003</v>
      </c>
      <c r="I33" s="19">
        <f t="shared" si="26"/>
        <v>2734.1842233600005</v>
      </c>
      <c r="J33" s="19">
        <f t="shared" si="26"/>
        <v>3654.7880382000003</v>
      </c>
      <c r="K33" s="19">
        <f t="shared" si="26"/>
        <v>2409.1121602799999</v>
      </c>
      <c r="L33" s="19">
        <f t="shared" si="26"/>
        <v>2022.0433466399998</v>
      </c>
      <c r="M33" s="19">
        <f t="shared" si="26"/>
        <v>1816.2800352000002</v>
      </c>
      <c r="N33" s="19">
        <f t="shared" si="26"/>
        <v>2345.6248221599999</v>
      </c>
      <c r="O33" s="19">
        <f t="shared" si="26"/>
        <v>2289.3066226799992</v>
      </c>
      <c r="P33" s="19">
        <f t="shared" si="26"/>
        <v>2000.6625614400002</v>
      </c>
      <c r="Q33" s="19">
        <f t="shared" si="26"/>
        <v>2003.6064293999998</v>
      </c>
      <c r="R33" s="19">
        <f t="shared" si="26"/>
        <v>2233.8618440400001</v>
      </c>
      <c r="S33" s="19">
        <f t="shared" si="26"/>
        <v>2246.5620485999993</v>
      </c>
      <c r="T33" s="19">
        <f t="shared" si="26"/>
        <v>2550.7203620399996</v>
      </c>
      <c r="U33" s="19">
        <f t="shared" si="26"/>
        <v>2871.3604903199998</v>
      </c>
      <c r="V33" s="19">
        <f t="shared" si="26"/>
        <v>2926.7638102799988</v>
      </c>
      <c r="W33" s="19">
        <f t="shared" si="26"/>
        <v>2715.3706536000004</v>
      </c>
      <c r="X33" s="19">
        <f t="shared" ref="X33" si="27">SUM(X34:X50)</f>
        <v>3281.5416956400004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236.64960000000008</v>
      </c>
      <c r="H34" s="8">
        <f>FC_OTH_CP_E!H34+FC_OTH_HH_E!H34+FC_OTH_AFF_E!H34</f>
        <v>13.863467520000002</v>
      </c>
      <c r="I34" s="8">
        <f>FC_OTH_CP_E!I34+FC_OTH_HH_E!I34+FC_OTH_AFF_E!I34</f>
        <v>72.094510080000006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823.7580314400002</v>
      </c>
      <c r="D36" s="8">
        <f>FC_OTH_CP_E!D36+FC_OTH_HH_E!D36+FC_OTH_AFF_E!D36</f>
        <v>856.58878476000018</v>
      </c>
      <c r="E36" s="8">
        <f>FC_OTH_CP_E!E36+FC_OTH_HH_E!E36+FC_OTH_AFF_E!E36</f>
        <v>883.45045476000007</v>
      </c>
      <c r="F36" s="8">
        <f>FC_OTH_CP_E!F36+FC_OTH_HH_E!F36+FC_OTH_AFF_E!F36</f>
        <v>1092.3747314400005</v>
      </c>
      <c r="G36" s="8">
        <f>FC_OTH_CP_E!G36+FC_OTH_HH_E!G36+FC_OTH_AFF_E!G36</f>
        <v>853.60435668000014</v>
      </c>
      <c r="H36" s="8">
        <f>FC_OTH_CP_E!H36+FC_OTH_HH_E!H36+FC_OTH_AFF_E!H36</f>
        <v>1700.93364552</v>
      </c>
      <c r="I36" s="8">
        <f>FC_OTH_CP_E!I36+FC_OTH_HH_E!I36+FC_OTH_AFF_E!I36</f>
        <v>874.83859200000029</v>
      </c>
      <c r="J36" s="8">
        <f>FC_OTH_CP_E!J36+FC_OTH_HH_E!J36+FC_OTH_AFF_E!J36</f>
        <v>1464.0180321600001</v>
      </c>
      <c r="K36" s="8">
        <f>FC_OTH_CP_E!K36+FC_OTH_HH_E!K36+FC_OTH_AFF_E!K36</f>
        <v>725.93407620000005</v>
      </c>
      <c r="L36" s="8">
        <f>FC_OTH_CP_E!L36+FC_OTH_HH_E!L36+FC_OTH_AFF_E!L36</f>
        <v>944.7632103599999</v>
      </c>
      <c r="M36" s="8">
        <f>FC_OTH_CP_E!M36+FC_OTH_HH_E!M36+FC_OTH_AFF_E!M36</f>
        <v>744.15866868000023</v>
      </c>
      <c r="N36" s="8">
        <f>FC_OTH_CP_E!N36+FC_OTH_HH_E!N36+FC_OTH_AFF_E!N36</f>
        <v>692.52292908000004</v>
      </c>
      <c r="O36" s="8">
        <f>FC_OTH_CP_E!O36+FC_OTH_HH_E!O36+FC_OTH_AFF_E!O36</f>
        <v>571.02799319999997</v>
      </c>
      <c r="P36" s="8">
        <f>FC_OTH_CP_E!P36+FC_OTH_HH_E!P36+FC_OTH_AFF_E!P36</f>
        <v>616.58856576000005</v>
      </c>
      <c r="Q36" s="8">
        <f>FC_OTH_CP_E!Q36+FC_OTH_HH_E!Q36+FC_OTH_AFF_E!Q36</f>
        <v>634.8127039200001</v>
      </c>
      <c r="R36" s="8">
        <f>FC_OTH_CP_E!R36+FC_OTH_HH_E!R36+FC_OTH_AFF_E!R36</f>
        <v>741.12108516000001</v>
      </c>
      <c r="S36" s="8">
        <f>FC_OTH_CP_E!S36+FC_OTH_HH_E!S36+FC_OTH_AFF_E!S36</f>
        <v>750.2331542400002</v>
      </c>
      <c r="T36" s="8">
        <f>FC_OTH_CP_E!T36+FC_OTH_HH_E!T36+FC_OTH_AFF_E!T36</f>
        <v>830.08466460000022</v>
      </c>
      <c r="U36" s="8">
        <f>FC_OTH_CP_E!U36+FC_OTH_HH_E!U36+FC_OTH_AFF_E!U36</f>
        <v>846.24369120000006</v>
      </c>
      <c r="V36" s="8">
        <f>FC_OTH_CP_E!V36+FC_OTH_HH_E!V36+FC_OTH_AFF_E!V36</f>
        <v>856.29324960000019</v>
      </c>
      <c r="W36" s="8">
        <f>FC_OTH_CP_E!W36+FC_OTH_HH_E!W36+FC_OTH_AFF_E!W36</f>
        <v>754.65368784000009</v>
      </c>
      <c r="X36" s="8">
        <f>FC_OTH_CP_E!X36+FC_OTH_HH_E!X36+FC_OTH_AFF_E!X36</f>
        <v>768.34848276000037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162.70960860000002</v>
      </c>
      <c r="D37" s="8">
        <f>FC_OTH_CP_E!D37+FC_OTH_HH_E!D37+FC_OTH_AFF_E!D37</f>
        <v>248.66919000000001</v>
      </c>
      <c r="E37" s="8">
        <f>FC_OTH_CP_E!E37+FC_OTH_HH_E!E37+FC_OTH_AFF_E!E37</f>
        <v>107.44978860000002</v>
      </c>
      <c r="F37" s="8">
        <f>FC_OTH_CP_E!F37+FC_OTH_HH_E!F37+FC_OTH_AFF_E!F37</f>
        <v>168.8493114</v>
      </c>
      <c r="G37" s="8">
        <f>FC_OTH_CP_E!G37+FC_OTH_HH_E!G37+FC_OTH_AFF_E!G37</f>
        <v>174.98926368000002</v>
      </c>
      <c r="H37" s="8">
        <f>FC_OTH_CP_E!H37+FC_OTH_HH_E!H37+FC_OTH_AFF_E!H37</f>
        <v>310.65548975999997</v>
      </c>
      <c r="I37" s="8">
        <f>FC_OTH_CP_E!I37+FC_OTH_HH_E!I37+FC_OTH_AFF_E!I37</f>
        <v>241.28607888000002</v>
      </c>
      <c r="J37" s="8">
        <f>FC_OTH_CP_E!J37+FC_OTH_HH_E!J37+FC_OTH_AFF_E!J37</f>
        <v>311.82629939999987</v>
      </c>
      <c r="K37" s="8">
        <f>FC_OTH_CP_E!K37+FC_OTH_HH_E!K37+FC_OTH_AFF_E!K37</f>
        <v>166.36049892000003</v>
      </c>
      <c r="L37" s="8">
        <f>FC_OTH_CP_E!L37+FC_OTH_HH_E!L37+FC_OTH_AFF_E!L37</f>
        <v>63.308543759999992</v>
      </c>
      <c r="M37" s="8">
        <f>FC_OTH_CP_E!M37+FC_OTH_HH_E!M37+FC_OTH_AFF_E!M37</f>
        <v>69.350450399999971</v>
      </c>
      <c r="N37" s="8">
        <f>FC_OTH_CP_E!N37+FC_OTH_HH_E!N37+FC_OTH_AFF_E!N37</f>
        <v>144.73158083999999</v>
      </c>
      <c r="O37" s="8">
        <f>FC_OTH_CP_E!O37+FC_OTH_HH_E!O37+FC_OTH_AFF_E!O37</f>
        <v>99.503102159999969</v>
      </c>
      <c r="P37" s="8">
        <f>FC_OTH_CP_E!P37+FC_OTH_HH_E!P37+FC_OTH_AFF_E!P37</f>
        <v>111.56421275999999</v>
      </c>
      <c r="Q37" s="8">
        <f>FC_OTH_CP_E!Q37+FC_OTH_HH_E!Q37+FC_OTH_AFF_E!Q37</f>
        <v>90.457206840000012</v>
      </c>
      <c r="R37" s="8">
        <f>FC_OTH_CP_E!R37+FC_OTH_HH_E!R37+FC_OTH_AFF_E!R37</f>
        <v>105.53353272</v>
      </c>
      <c r="S37" s="8">
        <f>FC_OTH_CP_E!S37+FC_OTH_HH_E!S37+FC_OTH_AFF_E!S37</f>
        <v>120.60960912</v>
      </c>
      <c r="T37" s="8">
        <f>FC_OTH_CP_E!T37+FC_OTH_HH_E!T37+FC_OTH_AFF_E!T37</f>
        <v>123.56395127999991</v>
      </c>
      <c r="U37" s="8">
        <f>FC_OTH_CP_E!U37+FC_OTH_HH_E!U37+FC_OTH_AFF_E!U37</f>
        <v>165.56440823999995</v>
      </c>
      <c r="V37" s="8">
        <f>FC_OTH_CP_E!V37+FC_OTH_HH_E!V37+FC_OTH_AFF_E!V37</f>
        <v>177.97853303999995</v>
      </c>
      <c r="W37" s="8">
        <f>FC_OTH_CP_E!W37+FC_OTH_HH_E!W37+FC_OTH_AFF_E!W37</f>
        <v>128.76161760000011</v>
      </c>
      <c r="X37" s="8">
        <f>FC_OTH_CP_E!X37+FC_OTH_HH_E!X37+FC_OTH_AFF_E!X37</f>
        <v>148.48924860000002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0.20008799999999999</v>
      </c>
      <c r="V38" s="8">
        <f>FC_OTH_CP_E!V38+FC_OTH_HH_E!V38+FC_OTH_AFF_E!V38</f>
        <v>0.35683199999999993</v>
      </c>
      <c r="W38" s="8">
        <f>FC_OTH_CP_E!W38+FC_OTH_HH_E!W38+FC_OTH_AFF_E!W38</f>
        <v>0.22150800000000001</v>
      </c>
      <c r="X38" s="8">
        <f>FC_OTH_CP_E!X38+FC_OTH_HH_E!X38+FC_OTH_AFF_E!X38</f>
        <v>0.40899599999999992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0.36392903999999959</v>
      </c>
      <c r="U40" s="8">
        <f>FC_OTH_CP_E!U40+FC_OTH_HH_E!U40+FC_OTH_AFF_E!U40</f>
        <v>0.22260239999999995</v>
      </c>
      <c r="V40" s="8">
        <f>FC_OTH_CP_E!V40+FC_OTH_HH_E!V40+FC_OTH_AFF_E!V40</f>
        <v>0.61552151999999982</v>
      </c>
      <c r="W40" s="8">
        <f>FC_OTH_CP_E!W40+FC_OTH_HH_E!W40+FC_OTH_AFF_E!W40</f>
        <v>4.1991613200000035</v>
      </c>
      <c r="X40" s="8">
        <f>FC_OTH_CP_E!X40+FC_OTH_HH_E!X40+FC_OTH_AFF_E!X40</f>
        <v>10.757390400000002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59.835266280000006</v>
      </c>
      <c r="D41" s="8">
        <f>FC_OTH_CP_E!D41+FC_OTH_HH_E!D41+FC_OTH_AFF_E!D41</f>
        <v>15.746013720000001</v>
      </c>
      <c r="E41" s="8">
        <f>FC_OTH_CP_E!E41+FC_OTH_HH_E!E41+FC_OTH_AFF_E!E41</f>
        <v>0</v>
      </c>
      <c r="F41" s="8">
        <f>FC_OTH_CP_E!F41+FC_OTH_HH_E!F41+FC_OTH_AFF_E!F41</f>
        <v>12.596966280000004</v>
      </c>
      <c r="G41" s="8">
        <f>FC_OTH_CP_E!G41+FC_OTH_HH_E!G41+FC_OTH_AFF_E!G41</f>
        <v>15.746013720000002</v>
      </c>
      <c r="H41" s="8">
        <f>FC_OTH_CP_E!H41+FC_OTH_HH_E!H41+FC_OTH_AFF_E!H41</f>
        <v>151.44055416000003</v>
      </c>
      <c r="I41" s="8">
        <f>FC_OTH_CP_E!I41+FC_OTH_HH_E!I41+FC_OTH_AFF_E!I41</f>
        <v>40.179992039999988</v>
      </c>
      <c r="J41" s="8">
        <f>FC_OTH_CP_E!J41+FC_OTH_HH_E!J41+FC_OTH_AFF_E!J41</f>
        <v>0</v>
      </c>
      <c r="K41" s="8">
        <f>FC_OTH_CP_E!K41+FC_OTH_HH_E!K41+FC_OTH_AFF_E!K41</f>
        <v>18.547180200000003</v>
      </c>
      <c r="L41" s="8">
        <f>FC_OTH_CP_E!L41+FC_OTH_HH_E!L41+FC_OTH_AFF_E!L41</f>
        <v>40.210017479999998</v>
      </c>
      <c r="M41" s="8">
        <f>FC_OTH_CP_E!M41+FC_OTH_HH_E!M41+FC_OTH_AFF_E!M41</f>
        <v>0</v>
      </c>
      <c r="N41" s="8">
        <f>FC_OTH_CP_E!N41+FC_OTH_HH_E!N41+FC_OTH_AFF_E!N41</f>
        <v>3.0897730800000014</v>
      </c>
      <c r="O41" s="8">
        <f>FC_OTH_CP_E!O41+FC_OTH_HH_E!O41+FC_OTH_AFF_E!O41</f>
        <v>6.179546160000001</v>
      </c>
      <c r="P41" s="8">
        <f>FC_OTH_CP_E!P41+FC_OTH_HH_E!P41+FC_OTH_AFF_E!P41</f>
        <v>0</v>
      </c>
      <c r="Q41" s="8">
        <f>FC_OTH_CP_E!Q41+FC_OTH_HH_E!Q41+FC_OTH_AFF_E!Q41</f>
        <v>12.358574640000004</v>
      </c>
      <c r="R41" s="8">
        <f>FC_OTH_CP_E!R41+FC_OTH_HH_E!R41+FC_OTH_AFF_E!R41</f>
        <v>9.2690604000000043</v>
      </c>
      <c r="S41" s="8">
        <f>FC_OTH_CP_E!S41+FC_OTH_HH_E!S41+FC_OTH_AFF_E!S41</f>
        <v>6.179546160000001</v>
      </c>
      <c r="T41" s="8">
        <f>FC_OTH_CP_E!T41+FC_OTH_HH_E!T41+FC_OTH_AFF_E!T41</f>
        <v>3.1689781199999989</v>
      </c>
      <c r="U41" s="8">
        <f>FC_OTH_CP_E!U41+FC_OTH_HH_E!U41+FC_OTH_AFF_E!U41</f>
        <v>5.3569526399999985</v>
      </c>
      <c r="V41" s="8">
        <f>FC_OTH_CP_E!V41+FC_OTH_HH_E!V41+FC_OTH_AFF_E!V41</f>
        <v>3.5854516799999994</v>
      </c>
      <c r="W41" s="8">
        <f>FC_OTH_CP_E!W41+FC_OTH_HH_E!W41+FC_OTH_AFF_E!W41</f>
        <v>2.5068654000000001</v>
      </c>
      <c r="X41" s="8">
        <f>FC_OTH_CP_E!X41+FC_OTH_HH_E!X41+FC_OTH_AFF_E!X41</f>
        <v>2.33810172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9.7854620399999988</v>
      </c>
      <c r="E42" s="8">
        <f>FC_OTH_CP_E!E42+FC_OTH_HH_E!E42+FC_OTH_AFF_E!E42</f>
        <v>0</v>
      </c>
      <c r="F42" s="8">
        <f>FC_OTH_CP_E!F42+FC_OTH_HH_E!F42+FC_OTH_AFF_E!F42</f>
        <v>13.047282720000004</v>
      </c>
      <c r="G42" s="8">
        <f>FC_OTH_CP_E!G42+FC_OTH_HH_E!G42+FC_OTH_AFF_E!G42</f>
        <v>45.666017280000027</v>
      </c>
      <c r="H42" s="8">
        <f>FC_OTH_CP_E!H42+FC_OTH_HH_E!H42+FC_OTH_AFF_E!H42</f>
        <v>128.86131204000003</v>
      </c>
      <c r="I42" s="8">
        <f>FC_OTH_CP_E!I42+FC_OTH_HH_E!I42+FC_OTH_AFF_E!I42</f>
        <v>0</v>
      </c>
      <c r="J42" s="8">
        <f>FC_OTH_CP_E!J42+FC_OTH_HH_E!J42+FC_OTH_AFF_E!J42</f>
        <v>25.773951239999992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1456.1393371199997</v>
      </c>
      <c r="D43" s="8">
        <f>FC_OTH_CP_E!D43+FC_OTH_HH_E!D43+FC_OTH_AFF_E!D43</f>
        <v>1061.0379</v>
      </c>
      <c r="E43" s="8">
        <f>FC_OTH_CP_E!E43+FC_OTH_HH_E!E43+FC_OTH_AFF_E!E43</f>
        <v>1264.9609814400001</v>
      </c>
      <c r="F43" s="8">
        <f>FC_OTH_CP_E!F43+FC_OTH_HH_E!F43+FC_OTH_AFF_E!F43</f>
        <v>1150.25391468</v>
      </c>
      <c r="G43" s="8">
        <f>FC_OTH_CP_E!G43+FC_OTH_HH_E!G43+FC_OTH_AFF_E!G43</f>
        <v>1851.2405074800004</v>
      </c>
      <c r="H43" s="8">
        <f>FC_OTH_CP_E!H43+FC_OTH_HH_E!H43+FC_OTH_AFF_E!H43</f>
        <v>1054.6655371200002</v>
      </c>
      <c r="I43" s="8">
        <f>FC_OTH_CP_E!I43+FC_OTH_HH_E!I43+FC_OTH_AFF_E!I43</f>
        <v>987.75305928000023</v>
      </c>
      <c r="J43" s="8">
        <f>FC_OTH_CP_E!J43+FC_OTH_HH_E!J43+FC_OTH_AFF_E!J43</f>
        <v>1347.8048999999999</v>
      </c>
      <c r="K43" s="8">
        <f>FC_OTH_CP_E!K43+FC_OTH_HH_E!K43+FC_OTH_AFF_E!K43</f>
        <v>1210.7940296399997</v>
      </c>
      <c r="L43" s="8">
        <f>FC_OTH_CP_E!L43+FC_OTH_HH_E!L43+FC_OTH_AFF_E!L43</f>
        <v>908.0953221599998</v>
      </c>
      <c r="M43" s="8">
        <f>FC_OTH_CP_E!M43+FC_OTH_HH_E!M43+FC_OTH_AFF_E!M43</f>
        <v>978.19424819999995</v>
      </c>
      <c r="N43" s="8">
        <f>FC_OTH_CP_E!N43+FC_OTH_HH_E!N43+FC_OTH_AFF_E!N43</f>
        <v>1408.3447482000001</v>
      </c>
      <c r="O43" s="8">
        <f>FC_OTH_CP_E!O43+FC_OTH_HH_E!O43+FC_OTH_AFF_E!O43</f>
        <v>1597.3724847599997</v>
      </c>
      <c r="P43" s="8">
        <f>FC_OTH_CP_E!P43+FC_OTH_HH_E!P43+FC_OTH_AFF_E!P43</f>
        <v>1242.05136588</v>
      </c>
      <c r="Q43" s="8">
        <f>FC_OTH_CP_E!Q43+FC_OTH_HH_E!Q43+FC_OTH_AFF_E!Q43</f>
        <v>1220.0404647599996</v>
      </c>
      <c r="R43" s="8">
        <f>FC_OTH_CP_E!R43+FC_OTH_HH_E!R43+FC_OTH_AFF_E!R43</f>
        <v>1314.3734697599998</v>
      </c>
      <c r="S43" s="8">
        <f>FC_OTH_CP_E!S43+FC_OTH_HH_E!S43+FC_OTH_AFF_E!S43</f>
        <v>1336.3843708799996</v>
      </c>
      <c r="T43" s="8">
        <f>FC_OTH_CP_E!T43+FC_OTH_HH_E!T43+FC_OTH_AFF_E!T43</f>
        <v>1551.1992631199994</v>
      </c>
      <c r="U43" s="8">
        <f>FC_OTH_CP_E!U43+FC_OTH_HH_E!U43+FC_OTH_AFF_E!U43</f>
        <v>1784.4723467999997</v>
      </c>
      <c r="V43" s="8">
        <f>FC_OTH_CP_E!V43+FC_OTH_HH_E!V43+FC_OTH_AFF_E!V43</f>
        <v>1764.4880213999993</v>
      </c>
      <c r="W43" s="8">
        <f>FC_OTH_CP_E!W43+FC_OTH_HH_E!W43+FC_OTH_AFF_E!W43</f>
        <v>1726.6862620800005</v>
      </c>
      <c r="X43" s="8">
        <f>FC_OTH_CP_E!X43+FC_OTH_HH_E!X43+FC_OTH_AFF_E!X43</f>
        <v>2279.1982402799999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3.1268980800000001</v>
      </c>
      <c r="D44" s="8">
        <f>FC_OTH_CP_E!D44+FC_OTH_HH_E!D44+FC_OTH_AFF_E!D44</f>
        <v>12.507870960000002</v>
      </c>
      <c r="E44" s="8">
        <f>FC_OTH_CP_E!E44+FC_OTH_HH_E!E44+FC_OTH_AFF_E!E44</f>
        <v>15.634769040000005</v>
      </c>
      <c r="F44" s="8">
        <f>FC_OTH_CP_E!F44+FC_OTH_HH_E!F44+FC_OTH_AFF_E!F44</f>
        <v>59.412178080000018</v>
      </c>
      <c r="G44" s="8">
        <f>FC_OTH_CP_E!G44+FC_OTH_HH_E!G44+FC_OTH_AFF_E!G44</f>
        <v>297.06116904000015</v>
      </c>
      <c r="H44" s="8">
        <f>FC_OTH_CP_E!H44+FC_OTH_HH_E!H44+FC_OTH_AFF_E!H44</f>
        <v>672.29646192000018</v>
      </c>
      <c r="I44" s="8">
        <f>FC_OTH_CP_E!I44+FC_OTH_HH_E!I44+FC_OTH_AFF_E!I44</f>
        <v>347.09237423999997</v>
      </c>
      <c r="J44" s="8">
        <f>FC_OTH_CP_E!J44+FC_OTH_HH_E!J44+FC_OTH_AFF_E!J44</f>
        <v>340.83857807999999</v>
      </c>
      <c r="K44" s="8">
        <f>FC_OTH_CP_E!K44+FC_OTH_HH_E!K44+FC_OTH_AFF_E!K44</f>
        <v>87.554818080000004</v>
      </c>
      <c r="L44" s="8">
        <f>FC_OTH_CP_E!L44+FC_OTH_HH_E!L44+FC_OTH_AFF_E!L44</f>
        <v>65.666252879999988</v>
      </c>
      <c r="M44" s="8">
        <f>FC_OTH_CP_E!M44+FC_OTH_HH_E!M44+FC_OTH_AFF_E!M44</f>
        <v>21.319860959999996</v>
      </c>
      <c r="N44" s="8">
        <f>FC_OTH_CP_E!N44+FC_OTH_HH_E!N44+FC_OTH_AFF_E!N44</f>
        <v>96.935790960000034</v>
      </c>
      <c r="O44" s="8">
        <f>FC_OTH_CP_E!O44+FC_OTH_HH_E!O44+FC_OTH_AFF_E!O44</f>
        <v>15.223496399999998</v>
      </c>
      <c r="P44" s="8">
        <f>FC_OTH_CP_E!P44+FC_OTH_HH_E!P44+FC_OTH_AFF_E!P44</f>
        <v>30.458417040000008</v>
      </c>
      <c r="Q44" s="8">
        <f>FC_OTH_CP_E!Q44+FC_OTH_HH_E!Q44+FC_OTH_AFF_E!Q44</f>
        <v>9.1368842399999988</v>
      </c>
      <c r="R44" s="8">
        <f>FC_OTH_CP_E!R44+FC_OTH_HH_E!R44+FC_OTH_AFF_E!R44</f>
        <v>0</v>
      </c>
      <c r="S44" s="8">
        <f>FC_OTH_CP_E!S44+FC_OTH_HH_E!S44+FC_OTH_AFF_E!S44</f>
        <v>3.0455352000000002</v>
      </c>
      <c r="T44" s="8">
        <f>FC_OTH_CP_E!T44+FC_OTH_HH_E!T44+FC_OTH_AFF_E!T44</f>
        <v>2.0616573599999999</v>
      </c>
      <c r="U44" s="8">
        <f>FC_OTH_CP_E!U44+FC_OTH_HH_E!U44+FC_OTH_AFF_E!U44</f>
        <v>2.3057459999999996</v>
      </c>
      <c r="V44" s="8">
        <f>FC_OTH_CP_E!V44+FC_OTH_HH_E!V44+FC_OTH_AFF_E!V44</f>
        <v>3.8134670399999999</v>
      </c>
      <c r="W44" s="8">
        <f>FC_OTH_CP_E!W44+FC_OTH_HH_E!W44+FC_OTH_AFF_E!W44</f>
        <v>4.7017713599999995</v>
      </c>
      <c r="X44" s="8">
        <f>FC_OTH_CP_E!X44+FC_OTH_HH_E!X44+FC_OTH_AFF_E!X44</f>
        <v>5.1108148800000013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0.64756151999999956</v>
      </c>
      <c r="U45" s="8">
        <f>FC_OTH_CP_E!U45+FC_OTH_HH_E!U45+FC_OTH_AFF_E!U45</f>
        <v>0.32536403999999997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36.800595000000001</v>
      </c>
      <c r="R48" s="8">
        <f>FC_OTH_CP_E!R48+FC_OTH_HH_E!R48+FC_OTH_AFF_E!R48</f>
        <v>63.564696000000026</v>
      </c>
      <c r="S48" s="8">
        <f>FC_OTH_CP_E!S48+FC_OTH_HH_E!S48+FC_OTH_AFF_E!S48</f>
        <v>30.109832999999981</v>
      </c>
      <c r="T48" s="8">
        <f>FC_OTH_CP_E!T48+FC_OTH_HH_E!T48+FC_OTH_AFF_E!T48</f>
        <v>39.630356999999989</v>
      </c>
      <c r="U48" s="8">
        <f>FC_OTH_CP_E!U48+FC_OTH_HH_E!U48+FC_OTH_AFF_E!U48</f>
        <v>66.669290999999944</v>
      </c>
      <c r="V48" s="8">
        <f>FC_OTH_CP_E!V48+FC_OTH_HH_E!V48+FC_OTH_AFF_E!V48</f>
        <v>119.63273399999991</v>
      </c>
      <c r="W48" s="8">
        <f>FC_OTH_CP_E!W48+FC_OTH_HH_E!W48+FC_OTH_AFF_E!W48</f>
        <v>93.639779999999973</v>
      </c>
      <c r="X48" s="8">
        <f>FC_OTH_CP_E!X48+FC_OTH_HH_E!X48+FC_OTH_AFF_E!X48</f>
        <v>66.890421000000046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5.8932320400000018</v>
      </c>
      <c r="G50" s="8">
        <f>FC_OTH_CP_E!G50+FC_OTH_HH_E!G50+FC_OTH_AFF_E!G50</f>
        <v>0</v>
      </c>
      <c r="H50" s="8">
        <f>FC_OTH_CP_E!H50+FC_OTH_HH_E!H50+FC_OTH_AFF_E!H50</f>
        <v>19.351639800000001</v>
      </c>
      <c r="I50" s="8">
        <f>FC_OTH_CP_E!I50+FC_OTH_HH_E!I50+FC_OTH_AFF_E!I50</f>
        <v>170.93961684000001</v>
      </c>
      <c r="J50" s="8">
        <f>FC_OTH_CP_E!J50+FC_OTH_HH_E!J50+FC_OTH_AFF_E!J50</f>
        <v>164.52627731999996</v>
      </c>
      <c r="K50" s="8">
        <f>FC_OTH_CP_E!K50+FC_OTH_HH_E!K50+FC_OTH_AFF_E!K50</f>
        <v>199.92155723999997</v>
      </c>
      <c r="L50" s="8">
        <f>FC_OTH_CP_E!L50+FC_OTH_HH_E!L50+FC_OTH_AFF_E!L50</f>
        <v>0</v>
      </c>
      <c r="M50" s="8">
        <f>FC_OTH_CP_E!M50+FC_OTH_HH_E!M50+FC_OTH_AFF_E!M50</f>
        <v>3.25680696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5808.0666599999995</v>
      </c>
      <c r="D51" s="27">
        <f>FC_OTH_CP_E!D51+FC_OTH_HH_E!D51+FC_OTH_AFF_E!D51</f>
        <v>5937.3715500000017</v>
      </c>
      <c r="E51" s="27">
        <f>FC_OTH_CP_E!E51+FC_OTH_HH_E!E51+FC_OTH_AFF_E!E51</f>
        <v>5816.2965300000005</v>
      </c>
      <c r="F51" s="27">
        <f>FC_OTH_CP_E!F51+FC_OTH_HH_E!F51+FC_OTH_AFF_E!F51</f>
        <v>7154.5844700000016</v>
      </c>
      <c r="G51" s="27">
        <f>FC_OTH_CP_E!G51+FC_OTH_HH_E!G51+FC_OTH_AFF_E!G51</f>
        <v>7639.6923899999974</v>
      </c>
      <c r="H51" s="27">
        <f>FC_OTH_CP_E!H51+FC_OTH_HH_E!H51+FC_OTH_AFF_E!H51</f>
        <v>7324.8872400000018</v>
      </c>
      <c r="I51" s="27">
        <f>FC_OTH_CP_E!I51+FC_OTH_HH_E!I51+FC_OTH_AFF_E!I51</f>
        <v>9802.5325200000025</v>
      </c>
      <c r="J51" s="27">
        <f>FC_OTH_CP_E!J51+FC_OTH_HH_E!J51+FC_OTH_AFF_E!J51</f>
        <v>7452.8793900000001</v>
      </c>
      <c r="K51" s="27">
        <f>FC_OTH_CP_E!K51+FC_OTH_HH_E!K51+FC_OTH_AFF_E!K51</f>
        <v>7150.0908600000002</v>
      </c>
      <c r="L51" s="27">
        <f>FC_OTH_CP_E!L51+FC_OTH_HH_E!L51+FC_OTH_AFF_E!L51</f>
        <v>7371.1865700000008</v>
      </c>
      <c r="M51" s="27">
        <f>FC_OTH_CP_E!M51+FC_OTH_HH_E!M51+FC_OTH_AFF_E!M51</f>
        <v>7550.9309699999994</v>
      </c>
      <c r="N51" s="27">
        <f>FC_OTH_CP_E!N51+FC_OTH_HH_E!N51+FC_OTH_AFF_E!N51</f>
        <v>7385.0713200000009</v>
      </c>
      <c r="O51" s="27">
        <f>FC_OTH_CP_E!O51+FC_OTH_HH_E!O51+FC_OTH_AFF_E!O51</f>
        <v>7944.904440000003</v>
      </c>
      <c r="P51" s="27">
        <f>FC_OTH_CP_E!P51+FC_OTH_HH_E!P51+FC_OTH_AFF_E!P51</f>
        <v>7732.2405600000002</v>
      </c>
      <c r="Q51" s="27">
        <f>FC_OTH_CP_E!Q51+FC_OTH_HH_E!Q51+FC_OTH_AFF_E!Q51</f>
        <v>7068.1455899999946</v>
      </c>
      <c r="R51" s="27">
        <f>FC_OTH_CP_E!R51+FC_OTH_HH_E!R51+FC_OTH_AFF_E!R51</f>
        <v>7189.2206099999948</v>
      </c>
      <c r="S51" s="27">
        <f>FC_OTH_CP_E!S51+FC_OTH_HH_E!S51+FC_OTH_AFF_E!S51</f>
        <v>7324.8872400000027</v>
      </c>
      <c r="T51" s="27">
        <f>FC_OTH_CP_E!T51+FC_OTH_HH_E!T51+FC_OTH_AFF_E!T51</f>
        <v>8013.2600235600021</v>
      </c>
      <c r="U51" s="27">
        <f>FC_OTH_CP_E!U51+FC_OTH_HH_E!U51+FC_OTH_AFF_E!U51</f>
        <v>8158.8907540799983</v>
      </c>
      <c r="V51" s="27">
        <f>FC_OTH_CP_E!V51+FC_OTH_HH_E!V51+FC_OTH_AFF_E!V51</f>
        <v>8111.6531179199965</v>
      </c>
      <c r="W51" s="27">
        <f>FC_OTH_CP_E!W51+FC_OTH_HH_E!W51+FC_OTH_AFF_E!W51</f>
        <v>8500.1914404000017</v>
      </c>
      <c r="X51" s="27">
        <f>FC_OTH_CP_E!X51+FC_OTH_HH_E!X51+FC_OTH_AFF_E!X51</f>
        <v>9639.2468502000029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113.11288560000001</v>
      </c>
      <c r="D52" s="27">
        <f t="shared" ref="D52:W52" si="29">SUM(D53:D54)</f>
        <v>97.811999999999998</v>
      </c>
      <c r="E52" s="27">
        <f t="shared" si="29"/>
        <v>33.7482288</v>
      </c>
      <c r="F52" s="27">
        <f t="shared" si="29"/>
        <v>32.460714000000003</v>
      </c>
      <c r="G52" s="27">
        <f t="shared" si="29"/>
        <v>30.172942800000001</v>
      </c>
      <c r="H52" s="27">
        <f t="shared" si="29"/>
        <v>7.4362860000000026</v>
      </c>
      <c r="I52" s="27">
        <f t="shared" si="29"/>
        <v>10.581714000000002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0.18348000000000003</v>
      </c>
      <c r="Q52" s="27">
        <f t="shared" si="29"/>
        <v>29.604801600000016</v>
      </c>
      <c r="R52" s="27">
        <f t="shared" si="29"/>
        <v>28.123312799999987</v>
      </c>
      <c r="S52" s="27">
        <f t="shared" si="29"/>
        <v>25.0251144</v>
      </c>
      <c r="T52" s="27">
        <f t="shared" si="29"/>
        <v>16.436917200000011</v>
      </c>
      <c r="U52" s="27">
        <f t="shared" si="29"/>
        <v>12.646193999999998</v>
      </c>
      <c r="V52" s="27">
        <f t="shared" si="29"/>
        <v>12.791367600000003</v>
      </c>
      <c r="W52" s="27">
        <f t="shared" si="29"/>
        <v>9.3699011999999993</v>
      </c>
      <c r="X52" s="27">
        <f t="shared" ref="X52" si="30">SUM(X53:X54)</f>
        <v>9.635102400000001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113.11288560000001</v>
      </c>
      <c r="D53" s="8">
        <f>FC_OTH_CP_E!D53+FC_OTH_HH_E!D53+FC_OTH_AFF_E!D53</f>
        <v>97.811999999999998</v>
      </c>
      <c r="E53" s="8">
        <f>FC_OTH_CP_E!E53+FC_OTH_HH_E!E53+FC_OTH_AFF_E!E53</f>
        <v>33.7482288</v>
      </c>
      <c r="F53" s="8">
        <f>FC_OTH_CP_E!F53+FC_OTH_HH_E!F53+FC_OTH_AFF_E!F53</f>
        <v>32.460714000000003</v>
      </c>
      <c r="G53" s="8">
        <f>FC_OTH_CP_E!G53+FC_OTH_HH_E!G53+FC_OTH_AFF_E!G53</f>
        <v>30.172942800000001</v>
      </c>
      <c r="H53" s="8">
        <f>FC_OTH_CP_E!H53+FC_OTH_HH_E!H53+FC_OTH_AFF_E!H53</f>
        <v>7.4362860000000026</v>
      </c>
      <c r="I53" s="8">
        <f>FC_OTH_CP_E!I53+FC_OTH_HH_E!I53+FC_OTH_AFF_E!I53</f>
        <v>10.581714000000002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20.163171600000013</v>
      </c>
      <c r="R53" s="8">
        <f>FC_OTH_CP_E!R53+FC_OTH_HH_E!R53+FC_OTH_AFF_E!R53</f>
        <v>18.589942799999992</v>
      </c>
      <c r="S53" s="8">
        <f>FC_OTH_CP_E!S53+FC_OTH_HH_E!S53+FC_OTH_AFF_E!S53</f>
        <v>14.3001144</v>
      </c>
      <c r="T53" s="8">
        <f>FC_OTH_CP_E!T53+FC_OTH_HH_E!T53+FC_OTH_AFF_E!T53</f>
        <v>5.8115772000000039</v>
      </c>
      <c r="U53" s="8">
        <f>FC_OTH_CP_E!U53+FC_OTH_HH_E!U53+FC_OTH_AFF_E!U53</f>
        <v>3.3101640000000003</v>
      </c>
      <c r="V53" s="8">
        <f>FC_OTH_CP_E!V53+FC_OTH_HH_E!V53+FC_OTH_AFF_E!V53</f>
        <v>3.5196876000000015</v>
      </c>
      <c r="W53" s="8">
        <f>FC_OTH_CP_E!W53+FC_OTH_HH_E!W53+FC_OTH_AFF_E!W53</f>
        <v>0.13848120000000005</v>
      </c>
      <c r="X53" s="8">
        <f>FC_OTH_CP_E!X53+FC_OTH_HH_E!X53+FC_OTH_AFF_E!X53</f>
        <v>0.2640924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0.18348000000000003</v>
      </c>
      <c r="Q54" s="45">
        <f>FC_OTH_CP_E!Q54+FC_OTH_HH_E!Q54+FC_OTH_AFF_E!Q54</f>
        <v>9.4416300000000053</v>
      </c>
      <c r="R54" s="45">
        <f>FC_OTH_CP_E!R54+FC_OTH_HH_E!R54+FC_OTH_AFF_E!R54</f>
        <v>9.5333699999999961</v>
      </c>
      <c r="S54" s="45">
        <f>FC_OTH_CP_E!S54+FC_OTH_HH_E!S54+FC_OTH_AFF_E!S54</f>
        <v>10.725000000000001</v>
      </c>
      <c r="T54" s="45">
        <f>FC_OTH_CP_E!T54+FC_OTH_HH_E!T54+FC_OTH_AFF_E!T54</f>
        <v>10.625340000000005</v>
      </c>
      <c r="U54" s="45">
        <f>FC_OTH_CP_E!U54+FC_OTH_HH_E!U54+FC_OTH_AFF_E!U54</f>
        <v>9.3360299999999974</v>
      </c>
      <c r="V54" s="45">
        <f>FC_OTH_CP_E!V54+FC_OTH_HH_E!V54+FC_OTH_AFF_E!V54</f>
        <v>9.2716800000000017</v>
      </c>
      <c r="W54" s="45">
        <f>FC_OTH_CP_E!W54+FC_OTH_HH_E!W54+FC_OTH_AFF_E!W54</f>
        <v>9.23142</v>
      </c>
      <c r="X54" s="45">
        <f>FC_OTH_CP_E!X54+FC_OTH_HH_E!X54+FC_OTH_AFF_E!X54</f>
        <v>9.3710100000000001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11599.168089599998</v>
      </c>
      <c r="D61" s="49">
        <f t="shared" si="31"/>
        <v>8843.8561343999972</v>
      </c>
      <c r="E61" s="49">
        <f t="shared" si="31"/>
        <v>9060.6878207999962</v>
      </c>
      <c r="F61" s="49">
        <f t="shared" si="31"/>
        <v>10982.8321344</v>
      </c>
      <c r="G61" s="49">
        <f t="shared" si="31"/>
        <v>13052.591999999997</v>
      </c>
      <c r="H61" s="49">
        <f t="shared" si="31"/>
        <v>13696.256044799995</v>
      </c>
      <c r="I61" s="49">
        <f t="shared" si="31"/>
        <v>12893.888044800002</v>
      </c>
      <c r="J61" s="49">
        <f t="shared" si="31"/>
        <v>13423.065647039995</v>
      </c>
      <c r="K61" s="49">
        <f t="shared" si="31"/>
        <v>16739.442886320001</v>
      </c>
      <c r="L61" s="49">
        <f t="shared" si="31"/>
        <v>16518.242931119996</v>
      </c>
      <c r="M61" s="49">
        <f t="shared" si="31"/>
        <v>17147.568201119997</v>
      </c>
      <c r="N61" s="49">
        <f t="shared" si="31"/>
        <v>15089.127222959994</v>
      </c>
      <c r="O61" s="49">
        <f t="shared" si="31"/>
        <v>15723.060258240006</v>
      </c>
      <c r="P61" s="49">
        <f t="shared" si="31"/>
        <v>15012.36359352</v>
      </c>
      <c r="Q61" s="49">
        <f t="shared" si="31"/>
        <v>14882.427835199993</v>
      </c>
      <c r="R61" s="49">
        <f t="shared" si="31"/>
        <v>14369.771528639994</v>
      </c>
      <c r="S61" s="49">
        <f t="shared" si="31"/>
        <v>14558.379788160013</v>
      </c>
      <c r="T61" s="49">
        <f t="shared" si="31"/>
        <v>14828.703614639997</v>
      </c>
      <c r="U61" s="49">
        <f t="shared" si="31"/>
        <v>14685.725298960017</v>
      </c>
      <c r="V61" s="49">
        <f t="shared" si="31"/>
        <v>14787.529507439987</v>
      </c>
      <c r="W61" s="49">
        <f t="shared" si="31"/>
        <v>14793.37785504</v>
      </c>
      <c r="X61" s="49">
        <f t="shared" si="31"/>
        <v>15722.991168479997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11599.168089599998</v>
      </c>
      <c r="D62" s="52">
        <f>FC_OTH_CP_E!D62+FC_OTH_HH_E!D62+FC_OTH_AFF_E!D62</f>
        <v>8843.8561343999972</v>
      </c>
      <c r="E62" s="52">
        <f>FC_OTH_CP_E!E62+FC_OTH_HH_E!E62+FC_OTH_AFF_E!E62</f>
        <v>9060.6878207999962</v>
      </c>
      <c r="F62" s="52">
        <f>FC_OTH_CP_E!F62+FC_OTH_HH_E!F62+FC_OTH_AFF_E!F62</f>
        <v>10982.8321344</v>
      </c>
      <c r="G62" s="52">
        <f>FC_OTH_CP_E!G62+FC_OTH_HH_E!G62+FC_OTH_AFF_E!G62</f>
        <v>13052.591999999997</v>
      </c>
      <c r="H62" s="52">
        <f>FC_OTH_CP_E!H62+FC_OTH_HH_E!H62+FC_OTH_AFF_E!H62</f>
        <v>13696.256044799995</v>
      </c>
      <c r="I62" s="52">
        <f>FC_OTH_CP_E!I62+FC_OTH_HH_E!I62+FC_OTH_AFF_E!I62</f>
        <v>12893.888044800002</v>
      </c>
      <c r="J62" s="52">
        <f>FC_OTH_CP_E!J62+FC_OTH_HH_E!J62+FC_OTH_AFF_E!J62</f>
        <v>13422.192134399995</v>
      </c>
      <c r="K62" s="52">
        <f>FC_OTH_CP_E!K62+FC_OTH_HH_E!K62+FC_OTH_AFF_E!K62</f>
        <v>16738.6238208</v>
      </c>
      <c r="L62" s="52">
        <f>FC_OTH_CP_E!L62+FC_OTH_HH_E!L62+FC_OTH_AFF_E!L62</f>
        <v>16517.423865599994</v>
      </c>
      <c r="M62" s="52">
        <f>FC_OTH_CP_E!M62+FC_OTH_HH_E!M62+FC_OTH_AFF_E!M62</f>
        <v>17146.640044799999</v>
      </c>
      <c r="N62" s="52">
        <f>FC_OTH_CP_E!N62+FC_OTH_HH_E!N62+FC_OTH_AFF_E!N62</f>
        <v>15073.184044799995</v>
      </c>
      <c r="O62" s="52">
        <f>FC_OTH_CP_E!O62+FC_OTH_HH_E!O62+FC_OTH_AFF_E!O62</f>
        <v>15721.103865600006</v>
      </c>
      <c r="P62" s="52">
        <f>FC_OTH_CP_E!P62+FC_OTH_HH_E!P62+FC_OTH_AFF_E!P62</f>
        <v>15001.616448000001</v>
      </c>
      <c r="Q62" s="52">
        <f>FC_OTH_CP_E!Q62+FC_OTH_HH_E!Q62+FC_OTH_AFF_E!Q62</f>
        <v>14878.527955199992</v>
      </c>
      <c r="R62" s="52">
        <f>FC_OTH_CP_E!R62+FC_OTH_HH_E!R62+FC_OTH_AFF_E!R62</f>
        <v>14364.223775999995</v>
      </c>
      <c r="S62" s="52">
        <f>FC_OTH_CP_E!S62+FC_OTH_HH_E!S62+FC_OTH_AFF_E!S62</f>
        <v>14549.247820800012</v>
      </c>
      <c r="T62" s="52">
        <f>FC_OTH_CP_E!T62+FC_OTH_HH_E!T62+FC_OTH_AFF_E!T62</f>
        <v>14820.913094399995</v>
      </c>
      <c r="U62" s="52">
        <f>FC_OTH_CP_E!U62+FC_OTH_HH_E!U62+FC_OTH_AFF_E!U62</f>
        <v>14672.138745600016</v>
      </c>
      <c r="V62" s="52">
        <f>FC_OTH_CP_E!V62+FC_OTH_HH_E!V62+FC_OTH_AFF_E!V62</f>
        <v>14775.026918399986</v>
      </c>
      <c r="W62" s="52">
        <f>FC_OTH_CP_E!W62+FC_OTH_HH_E!W62+FC_OTH_AFF_E!W62</f>
        <v>14785.5705984</v>
      </c>
      <c r="X62" s="52">
        <f>FC_OTH_CP_E!X62+FC_OTH_HH_E!X62+FC_OTH_AFF_E!X62</f>
        <v>15716.799705599997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0.87351264000000006</v>
      </c>
      <c r="K64" s="52">
        <f>FC_OTH_CP_E!K64+FC_OTH_HH_E!K64+FC_OTH_AFF_E!K64</f>
        <v>0.81906551999999999</v>
      </c>
      <c r="L64" s="52">
        <f>FC_OTH_CP_E!L64+FC_OTH_HH_E!L64+FC_OTH_AFF_E!L64</f>
        <v>0.81906551999999999</v>
      </c>
      <c r="M64" s="52">
        <f>FC_OTH_CP_E!M64+FC_OTH_HH_E!M64+FC_OTH_AFF_E!M64</f>
        <v>0.92815632000000003</v>
      </c>
      <c r="N64" s="52">
        <f>FC_OTH_CP_E!N64+FC_OTH_HH_E!N64+FC_OTH_AFF_E!N64</f>
        <v>15.94317816</v>
      </c>
      <c r="O64" s="52">
        <f>FC_OTH_CP_E!O64+FC_OTH_HH_E!O64+FC_OTH_AFF_E!O64</f>
        <v>1.8563126400000001</v>
      </c>
      <c r="P64" s="52">
        <f>FC_OTH_CP_E!P64+FC_OTH_HH_E!P64+FC_OTH_AFF_E!P64</f>
        <v>10.647065520000002</v>
      </c>
      <c r="Q64" s="52">
        <f>FC_OTH_CP_E!Q64+FC_OTH_HH_E!Q64+FC_OTH_AFF_E!Q64</f>
        <v>0</v>
      </c>
      <c r="R64" s="52">
        <f>FC_OTH_CP_E!R64+FC_OTH_HH_E!R64+FC_OTH_AFF_E!R64</f>
        <v>2.3477126400000001</v>
      </c>
      <c r="S64" s="52">
        <f>FC_OTH_CP_E!S64+FC_OTH_HH_E!S64+FC_OTH_AFF_E!S64</f>
        <v>4.5318873600000016</v>
      </c>
      <c r="T64" s="52">
        <f>FC_OTH_CP_E!T64+FC_OTH_HH_E!T64+FC_OTH_AFF_E!T64</f>
        <v>3.9860402399999995</v>
      </c>
      <c r="U64" s="52">
        <f>FC_OTH_CP_E!U64+FC_OTH_HH_E!U64+FC_OTH_AFF_E!U64</f>
        <v>9.6866733599999968</v>
      </c>
      <c r="V64" s="52">
        <f>FC_OTH_CP_E!V64+FC_OTH_HH_E!V64+FC_OTH_AFF_E!V64</f>
        <v>8.6995490400000008</v>
      </c>
      <c r="W64" s="52">
        <f>FC_OTH_CP_E!W64+FC_OTH_HH_E!W64+FC_OTH_AFF_E!W64</f>
        <v>4.0970966400000002</v>
      </c>
      <c r="X64" s="52">
        <f>FC_OTH_CP_E!X64+FC_OTH_HH_E!X64+FC_OTH_AFF_E!X64</f>
        <v>2.2797028799999999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0.10008</v>
      </c>
      <c r="P65" s="52">
        <f>FC_OTH_CP_E!P65+FC_OTH_HH_E!P65+FC_OTH_AFF_E!P65</f>
        <v>0.10007999999999999</v>
      </c>
      <c r="Q65" s="52">
        <f>FC_OTH_CP_E!Q65+FC_OTH_HH_E!Q65+FC_OTH_AFF_E!Q65</f>
        <v>3.8998800000000018</v>
      </c>
      <c r="R65" s="52">
        <f>FC_OTH_CP_E!R65+FC_OTH_HH_E!R65+FC_OTH_AFF_E!R65</f>
        <v>3.2000399999999973</v>
      </c>
      <c r="S65" s="52">
        <f>FC_OTH_CP_E!S65+FC_OTH_HH_E!S65+FC_OTH_AFF_E!S65</f>
        <v>4.6000799999999984</v>
      </c>
      <c r="T65" s="52">
        <f>FC_OTH_CP_E!T65+FC_OTH_HH_E!T65+FC_OTH_AFF_E!T65</f>
        <v>3.8044800000000016</v>
      </c>
      <c r="U65" s="52">
        <f>FC_OTH_CP_E!U65+FC_OTH_HH_E!U65+FC_OTH_AFF_E!U65</f>
        <v>3.8998799999999996</v>
      </c>
      <c r="V65" s="52">
        <f>FC_OTH_CP_E!V65+FC_OTH_HH_E!V65+FC_OTH_AFF_E!V65</f>
        <v>3.8030400000000011</v>
      </c>
      <c r="W65" s="52">
        <f>FC_OTH_CP_E!W65+FC_OTH_HH_E!W65+FC_OTH_AFF_E!W65</f>
        <v>3.7101599999999997</v>
      </c>
      <c r="X65" s="52">
        <f>FC_OTH_CP_E!X65+FC_OTH_HH_E!X65+FC_OTH_AFF_E!X65</f>
        <v>3.9117599999999988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869.48848054144946</v>
      </c>
      <c r="D2" s="21">
        <f t="shared" ref="D2:X2" si="0">SUM(D3,D17,D22,D25,D26,D51,D52)</f>
        <v>1645.0980619481959</v>
      </c>
      <c r="E2" s="21">
        <f t="shared" si="0"/>
        <v>957.00336662311827</v>
      </c>
      <c r="F2" s="21">
        <f t="shared" si="0"/>
        <v>1885.5166975814477</v>
      </c>
      <c r="G2" s="21">
        <f t="shared" si="0"/>
        <v>3038.4570756839817</v>
      </c>
      <c r="H2" s="21">
        <f t="shared" si="0"/>
        <v>3262.8269449729896</v>
      </c>
      <c r="I2" s="21">
        <f t="shared" si="0"/>
        <v>4550.7442463086672</v>
      </c>
      <c r="J2" s="21">
        <f t="shared" si="0"/>
        <v>3858.5579198097248</v>
      </c>
      <c r="K2" s="21">
        <f t="shared" si="0"/>
        <v>2765.3593114936502</v>
      </c>
      <c r="L2" s="21">
        <f t="shared" si="0"/>
        <v>2576.476072219948</v>
      </c>
      <c r="M2" s="21">
        <f t="shared" si="0"/>
        <v>2631.3223680036617</v>
      </c>
      <c r="N2" s="21">
        <f t="shared" si="0"/>
        <v>2560.7860253701037</v>
      </c>
      <c r="O2" s="21">
        <f t="shared" si="0"/>
        <v>2494.3138703667792</v>
      </c>
      <c r="P2" s="21">
        <f t="shared" si="0"/>
        <v>2434.1722395018201</v>
      </c>
      <c r="Q2" s="21">
        <f t="shared" si="0"/>
        <v>2424.3160007712172</v>
      </c>
      <c r="R2" s="21">
        <f t="shared" si="0"/>
        <v>2416.5163280713191</v>
      </c>
      <c r="S2" s="21">
        <f t="shared" si="0"/>
        <v>2445.1249419428018</v>
      </c>
      <c r="T2" s="21">
        <f t="shared" si="0"/>
        <v>2788.7330322583025</v>
      </c>
      <c r="U2" s="21">
        <f t="shared" si="0"/>
        <v>2842.7295704234393</v>
      </c>
      <c r="V2" s="21">
        <f t="shared" si="0"/>
        <v>2840.8308477708706</v>
      </c>
      <c r="W2" s="21">
        <f t="shared" si="0"/>
        <v>2665.2492810172603</v>
      </c>
      <c r="X2" s="21">
        <f t="shared" si="0"/>
        <v>3082.597833627799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7.8291883678557088</v>
      </c>
      <c r="D3" s="24">
        <f t="shared" si="1"/>
        <v>18.40227095673761</v>
      </c>
      <c r="E3" s="24">
        <f t="shared" si="1"/>
        <v>18.530793056000661</v>
      </c>
      <c r="F3" s="24">
        <f t="shared" si="1"/>
        <v>11.71075819703503</v>
      </c>
      <c r="G3" s="24">
        <f t="shared" si="1"/>
        <v>4.6382710898358166</v>
      </c>
      <c r="H3" s="24">
        <f t="shared" si="1"/>
        <v>1.5637006591106275</v>
      </c>
      <c r="I3" s="24">
        <f t="shared" si="1"/>
        <v>12.284307976255535</v>
      </c>
      <c r="J3" s="24">
        <f t="shared" si="1"/>
        <v>5.9510154301516209</v>
      </c>
      <c r="K3" s="24">
        <f t="shared" si="1"/>
        <v>1.6395648222735837</v>
      </c>
      <c r="L3" s="24">
        <f t="shared" si="1"/>
        <v>0.78185251946968071</v>
      </c>
      <c r="M3" s="24">
        <f t="shared" si="1"/>
        <v>2.2832825552403286</v>
      </c>
      <c r="N3" s="24">
        <f t="shared" si="1"/>
        <v>2.9687115484112243</v>
      </c>
      <c r="O3" s="24">
        <f t="shared" si="1"/>
        <v>1.7105652390553236</v>
      </c>
      <c r="P3" s="24">
        <f t="shared" si="1"/>
        <v>2.5105707678493308</v>
      </c>
      <c r="Q3" s="24">
        <f t="shared" si="1"/>
        <v>1.6734910927686115</v>
      </c>
      <c r="R3" s="24">
        <f t="shared" si="1"/>
        <v>1.8196050785972866</v>
      </c>
      <c r="S3" s="24">
        <f t="shared" si="1"/>
        <v>3.6236087151422165</v>
      </c>
      <c r="T3" s="24">
        <f t="shared" si="1"/>
        <v>0</v>
      </c>
      <c r="U3" s="24">
        <f t="shared" si="1"/>
        <v>2.5660436282281993</v>
      </c>
      <c r="V3" s="24">
        <f t="shared" si="1"/>
        <v>1.6561910649391836</v>
      </c>
      <c r="W3" s="24">
        <f t="shared" si="1"/>
        <v>0.31682493312885113</v>
      </c>
      <c r="X3" s="24">
        <f t="shared" si="1"/>
        <v>0.56200416266614739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4.6797274427413562</v>
      </c>
      <c r="D4" s="19">
        <f t="shared" si="2"/>
        <v>4.7307391765162095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4.6797274427413562</v>
      </c>
      <c r="D7" s="8">
        <f>FC_OTH_CP_SH_E!D7+FC_OTH_CP_SC_E!D7+FC_OTH_CP_HW_E!D7+FC_OTH_CP_CA_E!D7</f>
        <v>4.7307391765162095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3.149460925114353</v>
      </c>
      <c r="D8" s="19">
        <f t="shared" si="3"/>
        <v>13.671531780221398</v>
      </c>
      <c r="E8" s="19">
        <f t="shared" si="3"/>
        <v>18.530793056000661</v>
      </c>
      <c r="F8" s="19">
        <f t="shared" si="3"/>
        <v>11.71075819703503</v>
      </c>
      <c r="G8" s="19">
        <f t="shared" si="3"/>
        <v>4.6382710898358166</v>
      </c>
      <c r="H8" s="19">
        <f t="shared" si="3"/>
        <v>1.5637006591106275</v>
      </c>
      <c r="I8" s="19">
        <f t="shared" si="3"/>
        <v>12.284307976255535</v>
      </c>
      <c r="J8" s="19">
        <f t="shared" si="3"/>
        <v>5.9510154301516209</v>
      </c>
      <c r="K8" s="19">
        <f t="shared" si="3"/>
        <v>1.6395648222735837</v>
      </c>
      <c r="L8" s="19">
        <f t="shared" si="3"/>
        <v>0.78185251946968071</v>
      </c>
      <c r="M8" s="19">
        <f t="shared" si="3"/>
        <v>2.2832825552403286</v>
      </c>
      <c r="N8" s="19">
        <f t="shared" si="3"/>
        <v>2.9687115484112243</v>
      </c>
      <c r="O8" s="19">
        <f t="shared" si="3"/>
        <v>1.7105652390553236</v>
      </c>
      <c r="P8" s="19">
        <f t="shared" si="3"/>
        <v>2.5105707678493308</v>
      </c>
      <c r="Q8" s="19">
        <f t="shared" si="3"/>
        <v>1.6734910927686115</v>
      </c>
      <c r="R8" s="19">
        <f t="shared" si="3"/>
        <v>1.8196050785972866</v>
      </c>
      <c r="S8" s="19">
        <f t="shared" si="3"/>
        <v>3.6236087151422165</v>
      </c>
      <c r="T8" s="19">
        <f t="shared" si="3"/>
        <v>0</v>
      </c>
      <c r="U8" s="19">
        <f t="shared" si="3"/>
        <v>2.5660436282281993</v>
      </c>
      <c r="V8" s="19">
        <f t="shared" si="3"/>
        <v>1.6561910649391836</v>
      </c>
      <c r="W8" s="19">
        <f t="shared" si="3"/>
        <v>0.31682493312885113</v>
      </c>
      <c r="X8" s="19">
        <f t="shared" si="3"/>
        <v>0.56200416266614739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2.2959747972688556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2.2657204632609282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3.149460925114353</v>
      </c>
      <c r="D10" s="8">
        <f>FC_OTH_CP_SH_E!D10+FC_OTH_CP_SC_E!D10+FC_OTH_CP_HW_E!D10+FC_OTH_CP_CA_E!D10</f>
        <v>13.671531780221398</v>
      </c>
      <c r="E10" s="8">
        <f>FC_OTH_CP_SH_E!E10+FC_OTH_CP_SC_E!E10+FC_OTH_CP_HW_E!E10+FC_OTH_CP_CA_E!E10</f>
        <v>18.530793056000661</v>
      </c>
      <c r="F10" s="8">
        <f>FC_OTH_CP_SH_E!F10+FC_OTH_CP_SC_E!F10+FC_OTH_CP_HW_E!F10+FC_OTH_CP_CA_E!F10</f>
        <v>11.71075819703503</v>
      </c>
      <c r="G10" s="8">
        <f>FC_OTH_CP_SH_E!G10+FC_OTH_CP_SC_E!G10+FC_OTH_CP_HW_E!G10+FC_OTH_CP_CA_E!G10</f>
        <v>2.3422962925669615</v>
      </c>
      <c r="H10" s="8">
        <f>FC_OTH_CP_SH_E!H10+FC_OTH_CP_SC_E!H10+FC_OTH_CP_HW_E!H10+FC_OTH_CP_CA_E!H10</f>
        <v>1.5637006591106275</v>
      </c>
      <c r="I10" s="8">
        <f>FC_OTH_CP_SH_E!I10+FC_OTH_CP_SC_E!I10+FC_OTH_CP_HW_E!I10+FC_OTH_CP_CA_E!I10</f>
        <v>12.284307976255535</v>
      </c>
      <c r="J10" s="8">
        <f>FC_OTH_CP_SH_E!J10+FC_OTH_CP_SC_E!J10+FC_OTH_CP_HW_E!J10+FC_OTH_CP_CA_E!J10</f>
        <v>5.9510154301516209</v>
      </c>
      <c r="K10" s="8">
        <f>FC_OTH_CP_SH_E!K10+FC_OTH_CP_SC_E!K10+FC_OTH_CP_HW_E!K10+FC_OTH_CP_CA_E!K10</f>
        <v>1.6395648222735837</v>
      </c>
      <c r="L10" s="8">
        <f>FC_OTH_CP_SH_E!L10+FC_OTH_CP_SC_E!L10+FC_OTH_CP_HW_E!L10+FC_OTH_CP_CA_E!L10</f>
        <v>0.78185251946968071</v>
      </c>
      <c r="M10" s="8">
        <f>FC_OTH_CP_SH_E!M10+FC_OTH_CP_SC_E!M10+FC_OTH_CP_HW_E!M10+FC_OTH_CP_CA_E!M10</f>
        <v>2.2832825552403286</v>
      </c>
      <c r="N10" s="8">
        <f>FC_OTH_CP_SH_E!N10+FC_OTH_CP_SC_E!N10+FC_OTH_CP_HW_E!N10+FC_OTH_CP_CA_E!N10</f>
        <v>0.70299108515029618</v>
      </c>
      <c r="O10" s="8">
        <f>FC_OTH_CP_SH_E!O10+FC_OTH_CP_SC_E!O10+FC_OTH_CP_HW_E!O10+FC_OTH_CP_CA_E!O10</f>
        <v>1.7105652390553236</v>
      </c>
      <c r="P10" s="8">
        <f>FC_OTH_CP_SH_E!P10+FC_OTH_CP_SC_E!P10+FC_OTH_CP_HW_E!P10+FC_OTH_CP_CA_E!P10</f>
        <v>2.5105707678493308</v>
      </c>
      <c r="Q10" s="8">
        <f>FC_OTH_CP_SH_E!Q10+FC_OTH_CP_SC_E!Q10+FC_OTH_CP_HW_E!Q10+FC_OTH_CP_CA_E!Q10</f>
        <v>1.6734910927686115</v>
      </c>
      <c r="R10" s="8">
        <f>FC_OTH_CP_SH_E!R10+FC_OTH_CP_SC_E!R10+FC_OTH_CP_HW_E!R10+FC_OTH_CP_CA_E!R10</f>
        <v>1.8196050785972866</v>
      </c>
      <c r="S10" s="8">
        <f>FC_OTH_CP_SH_E!S10+FC_OTH_CP_SC_E!S10+FC_OTH_CP_HW_E!S10+FC_OTH_CP_CA_E!S10</f>
        <v>3.6236087151422165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2.5660436282281993</v>
      </c>
      <c r="V10" s="8">
        <f>FC_OTH_CP_SH_E!V10+FC_OTH_CP_SC_E!V10+FC_OTH_CP_HW_E!V10+FC_OTH_CP_CA_E!V10</f>
        <v>1.6561910649391836</v>
      </c>
      <c r="W10" s="8">
        <f>FC_OTH_CP_SH_E!W10+FC_OTH_CP_SC_E!W10+FC_OTH_CP_HW_E!W10+FC_OTH_CP_CA_E!W10</f>
        <v>0.31682493312885113</v>
      </c>
      <c r="X10" s="8">
        <f>FC_OTH_CP_SH_E!X10+FC_OTH_CP_SC_E!X10+FC_OTH_CP_HW_E!X10+FC_OTH_CP_CA_E!X10</f>
        <v>0.56200416266614739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0.51947999999999994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0.51947999999999994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7.4514488399999985</v>
      </c>
      <c r="D22" s="27">
        <f t="shared" si="6"/>
        <v>12.931790519999998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0.10261812000000001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7.4514488399999985</v>
      </c>
      <c r="D23" s="8">
        <f>FC_OTH_CP_SH_E!D23+FC_OTH_CP_SC_E!D23+FC_OTH_CP_HW_E!D23+FC_OTH_CP_CA_E!D23</f>
        <v>12.931790519999998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0.10261812000000001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303.15998333359357</v>
      </c>
      <c r="D26" s="27">
        <f t="shared" si="7"/>
        <v>397.4094104714581</v>
      </c>
      <c r="E26" s="27">
        <f t="shared" si="7"/>
        <v>723.03174356711759</v>
      </c>
      <c r="F26" s="27">
        <f t="shared" si="7"/>
        <v>786.4541309844127</v>
      </c>
      <c r="G26" s="27">
        <f t="shared" si="7"/>
        <v>1447.8526645941465</v>
      </c>
      <c r="H26" s="27">
        <f t="shared" si="7"/>
        <v>1425.3458643138788</v>
      </c>
      <c r="I26" s="27">
        <f t="shared" si="7"/>
        <v>789.42596833241157</v>
      </c>
      <c r="J26" s="27">
        <f t="shared" si="7"/>
        <v>1314.1065943795745</v>
      </c>
      <c r="K26" s="27">
        <f t="shared" si="7"/>
        <v>865.95211667137687</v>
      </c>
      <c r="L26" s="27">
        <f t="shared" si="7"/>
        <v>393.6173997004779</v>
      </c>
      <c r="M26" s="27">
        <f t="shared" si="7"/>
        <v>431.46183544842114</v>
      </c>
      <c r="N26" s="27">
        <f t="shared" si="7"/>
        <v>782.23548382169292</v>
      </c>
      <c r="O26" s="27">
        <f t="shared" si="7"/>
        <v>698.08772512772248</v>
      </c>
      <c r="P26" s="27">
        <f t="shared" si="7"/>
        <v>588.59318873397046</v>
      </c>
      <c r="Q26" s="27">
        <f t="shared" si="7"/>
        <v>570.85360807844836</v>
      </c>
      <c r="R26" s="27">
        <f t="shared" si="7"/>
        <v>623.56359019272259</v>
      </c>
      <c r="S26" s="27">
        <f t="shared" si="7"/>
        <v>625.54542882765827</v>
      </c>
      <c r="T26" s="27">
        <f t="shared" si="7"/>
        <v>823.47885389830151</v>
      </c>
      <c r="U26" s="27">
        <f t="shared" si="7"/>
        <v>897.51787415521164</v>
      </c>
      <c r="V26" s="27">
        <f t="shared" si="7"/>
        <v>903.89151394593125</v>
      </c>
      <c r="W26" s="27">
        <f t="shared" si="7"/>
        <v>845.17150516413085</v>
      </c>
      <c r="X26" s="27">
        <f t="shared" si="7"/>
        <v>1293.776369665133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303.15998333359357</v>
      </c>
      <c r="D33" s="19">
        <f t="shared" si="9"/>
        <v>397.4094104714581</v>
      </c>
      <c r="E33" s="19">
        <f t="shared" si="9"/>
        <v>723.03174356711759</v>
      </c>
      <c r="F33" s="19">
        <f t="shared" si="9"/>
        <v>786.4541309844127</v>
      </c>
      <c r="G33" s="19">
        <f t="shared" si="9"/>
        <v>1447.8526645941465</v>
      </c>
      <c r="H33" s="19">
        <f t="shared" si="9"/>
        <v>1425.3458643138788</v>
      </c>
      <c r="I33" s="19">
        <f t="shared" si="9"/>
        <v>789.42596833241157</v>
      </c>
      <c r="J33" s="19">
        <f t="shared" si="9"/>
        <v>1314.1065943795745</v>
      </c>
      <c r="K33" s="19">
        <f t="shared" si="9"/>
        <v>865.95211667137687</v>
      </c>
      <c r="L33" s="19">
        <f t="shared" si="9"/>
        <v>393.6173997004779</v>
      </c>
      <c r="M33" s="19">
        <f t="shared" si="9"/>
        <v>431.46183544842114</v>
      </c>
      <c r="N33" s="19">
        <f t="shared" si="9"/>
        <v>782.23548382169292</v>
      </c>
      <c r="O33" s="19">
        <f t="shared" si="9"/>
        <v>698.08772512772248</v>
      </c>
      <c r="P33" s="19">
        <f t="shared" si="9"/>
        <v>588.59318873397046</v>
      </c>
      <c r="Q33" s="19">
        <f t="shared" si="9"/>
        <v>570.85360807844836</v>
      </c>
      <c r="R33" s="19">
        <f t="shared" si="9"/>
        <v>623.56359019272259</v>
      </c>
      <c r="S33" s="19">
        <f t="shared" si="9"/>
        <v>625.54542882765827</v>
      </c>
      <c r="T33" s="19">
        <f t="shared" si="9"/>
        <v>823.47885389830151</v>
      </c>
      <c r="U33" s="19">
        <f t="shared" si="9"/>
        <v>897.51787415521164</v>
      </c>
      <c r="V33" s="19">
        <f t="shared" si="9"/>
        <v>903.89151394593125</v>
      </c>
      <c r="W33" s="19">
        <f t="shared" si="9"/>
        <v>845.17150516413085</v>
      </c>
      <c r="X33" s="19">
        <f t="shared" si="9"/>
        <v>1293.776369665133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59.692650479999998</v>
      </c>
      <c r="D36" s="8">
        <f>FC_OTH_CP_SH_E!D36+FC_OTH_CP_SC_E!D36+FC_OTH_CP_HW_E!D36+FC_OTH_CP_CA_E!D36</f>
        <v>32.830980479999994</v>
      </c>
      <c r="E36" s="8">
        <f>FC_OTH_CP_SH_E!E36+FC_OTH_CP_SC_E!E36+FC_OTH_CP_HW_E!E36+FC_OTH_CP_CA_E!E36</f>
        <v>20.892359520000003</v>
      </c>
      <c r="F36" s="8">
        <f>FC_OTH_CP_SH_E!F36+FC_OTH_CP_SC_E!F36+FC_OTH_CP_HW_E!F36+FC_OTH_CP_CA_E!F36</f>
        <v>89.53897572000001</v>
      </c>
      <c r="G36" s="8">
        <f>FC_OTH_CP_SH_E!G36+FC_OTH_CP_SC_E!G36+FC_OTH_CP_HW_E!G36+FC_OTH_CP_CA_E!G36</f>
        <v>194.0010004800001</v>
      </c>
      <c r="H36" s="8">
        <f>FC_OTH_CP_SH_E!H36+FC_OTH_CP_SC_E!H36+FC_OTH_CP_HW_E!H36+FC_OTH_CP_CA_E!H36</f>
        <v>239.95319688000004</v>
      </c>
      <c r="I36" s="8">
        <f>FC_OTH_CP_SH_E!I36+FC_OTH_CP_SC_E!I36+FC_OTH_CP_HW_E!I36+FC_OTH_CP_CA_E!I36</f>
        <v>97.204262759999978</v>
      </c>
      <c r="J36" s="8">
        <f>FC_OTH_CP_SH_E!J36+FC_OTH_CP_SC_E!J36+FC_OTH_CP_HW_E!J36+FC_OTH_CP_CA_E!J36</f>
        <v>288.55135295999992</v>
      </c>
      <c r="K36" s="8">
        <f>FC_OTH_CP_SH_E!K36+FC_OTH_CP_SC_E!K36+FC_OTH_CP_HW_E!K36+FC_OTH_CP_CA_E!K36</f>
        <v>66.822294239999991</v>
      </c>
      <c r="L36" s="8">
        <f>FC_OTH_CP_SH_E!L36+FC_OTH_CP_SC_E!L36+FC_OTH_CP_HW_E!L36+FC_OTH_CP_CA_E!L36</f>
        <v>36.453955320000013</v>
      </c>
      <c r="M36" s="8">
        <f>FC_OTH_CP_SH_E!M36+FC_OTH_CP_SC_E!M36+FC_OTH_CP_HW_E!M36+FC_OTH_CP_CA_E!M36</f>
        <v>57.710225160000014</v>
      </c>
      <c r="N36" s="8">
        <f>FC_OTH_CP_SH_E!N36+FC_OTH_CP_SC_E!N36+FC_OTH_CP_HW_E!N36+FC_OTH_CP_CA_E!N36</f>
        <v>36.448503479999999</v>
      </c>
      <c r="O36" s="8">
        <f>FC_OTH_CP_SH_E!O36+FC_OTH_CP_SC_E!O36+FC_OTH_CP_HW_E!O36+FC_OTH_CP_CA_E!O36</f>
        <v>45.560799719999999</v>
      </c>
      <c r="P36" s="8">
        <f>FC_OTH_CP_SH_E!P36+FC_OTH_CP_SC_E!P36+FC_OTH_CP_HW_E!P36+FC_OTH_CP_CA_E!P36</f>
        <v>51.635512439999999</v>
      </c>
      <c r="Q36" s="8">
        <f>FC_OTH_CP_SH_E!Q36+FC_OTH_CP_SC_E!Q36+FC_OTH_CP_HW_E!Q36+FC_OTH_CP_CA_E!Q36</f>
        <v>66.822294240000005</v>
      </c>
      <c r="R36" s="8">
        <f>FC_OTH_CP_SH_E!R36+FC_OTH_CP_SC_E!R36+FC_OTH_CP_HW_E!R36+FC_OTH_CP_CA_E!R36</f>
        <v>85.046659560000052</v>
      </c>
      <c r="S36" s="8">
        <f>FC_OTH_CP_SH_E!S36+FC_OTH_CP_SC_E!S36+FC_OTH_CP_HW_E!S36+FC_OTH_CP_CA_E!S36</f>
        <v>78.971946840000072</v>
      </c>
      <c r="T36" s="8">
        <f>FC_OTH_CP_SH_E!T36+FC_OTH_CP_SC_E!T36+FC_OTH_CP_HW_E!T36+FC_OTH_CP_CA_E!T36</f>
        <v>78.338851920000025</v>
      </c>
      <c r="U36" s="8">
        <f>FC_OTH_CP_SH_E!U36+FC_OTH_CP_SC_E!U36+FC_OTH_CP_HW_E!U36+FC_OTH_CP_CA_E!U36</f>
        <v>80.422590600000021</v>
      </c>
      <c r="V36" s="8">
        <f>FC_OTH_CP_SH_E!V36+FC_OTH_CP_SC_E!V36+FC_OTH_CP_HW_E!V36+FC_OTH_CP_CA_E!V36</f>
        <v>78.812707680000059</v>
      </c>
      <c r="W36" s="8">
        <f>FC_OTH_CP_SH_E!W36+FC_OTH_CP_SC_E!W36+FC_OTH_CP_HW_E!W36+FC_OTH_CP_CA_E!W36</f>
        <v>70.908448320000005</v>
      </c>
      <c r="X36" s="8">
        <f>FC_OTH_CP_SH_E!X36+FC_OTH_CP_SC_E!X36+FC_OTH_CP_HW_E!X36+FC_OTH_CP_CA_E!X36</f>
        <v>70.152232680000068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125.86964544000003</v>
      </c>
      <c r="D37" s="8">
        <f>FC_OTH_CP_SH_E!D37+FC_OTH_CP_SC_E!D37+FC_OTH_CP_HW_E!D37+FC_OTH_CP_CA_E!D37</f>
        <v>236.38928544000001</v>
      </c>
      <c r="E37" s="8">
        <f>FC_OTH_CP_SH_E!E37+FC_OTH_CP_SC_E!E37+FC_OTH_CP_HW_E!E37+FC_OTH_CP_CA_E!E37</f>
        <v>98.239735440000018</v>
      </c>
      <c r="F37" s="8">
        <f>FC_OTH_CP_SH_E!F37+FC_OTH_CP_SC_E!F37+FC_OTH_CP_HW_E!F37+FC_OTH_CP_CA_E!F37</f>
        <v>156.56940684</v>
      </c>
      <c r="G37" s="8">
        <f>FC_OTH_CP_SH_E!G37+FC_OTH_CP_SC_E!G37+FC_OTH_CP_HW_E!G37+FC_OTH_CP_CA_E!G37</f>
        <v>162.70935912000002</v>
      </c>
      <c r="H37" s="8">
        <f>FC_OTH_CP_SH_E!H37+FC_OTH_CP_SC_E!H37+FC_OTH_CP_HW_E!H37+FC_OTH_CP_CA_E!H37</f>
        <v>301.60734911999998</v>
      </c>
      <c r="I37" s="8">
        <f>FC_OTH_CP_SH_E!I37+FC_OTH_CP_SC_E!I37+FC_OTH_CP_HW_E!I37+FC_OTH_CP_CA_E!I37</f>
        <v>202.07705364000003</v>
      </c>
      <c r="J37" s="8">
        <f>FC_OTH_CP_SH_E!J37+FC_OTH_CP_SC_E!J37+FC_OTH_CP_HW_E!J37+FC_OTH_CP_CA_E!J37</f>
        <v>293.66166059999989</v>
      </c>
      <c r="K37" s="8">
        <f>FC_OTH_CP_SH_E!K37+FC_OTH_CP_SC_E!K37+FC_OTH_CP_HW_E!K37+FC_OTH_CP_CA_E!K37</f>
        <v>151.23677184000002</v>
      </c>
      <c r="L37" s="8">
        <f>FC_OTH_CP_SH_E!L37+FC_OTH_CP_SC_E!L37+FC_OTH_CP_HW_E!L37+FC_OTH_CP_CA_E!L37</f>
        <v>54.264394799999991</v>
      </c>
      <c r="M37" s="8">
        <f>FC_OTH_CP_SH_E!M37+FC_OTH_CP_SC_E!M37+FC_OTH_CP_HW_E!M37+FC_OTH_CP_CA_E!M37</f>
        <v>57.289589279999973</v>
      </c>
      <c r="N37" s="8">
        <f>FC_OTH_CP_SH_E!N37+FC_OTH_CP_SC_E!N37+FC_OTH_CP_HW_E!N37+FC_OTH_CP_CA_E!N37</f>
        <v>138.70115028000001</v>
      </c>
      <c r="O37" s="8">
        <f>FC_OTH_CP_SH_E!O37+FC_OTH_CP_SC_E!O37+FC_OTH_CP_HW_E!O37+FC_OTH_CP_CA_E!O37</f>
        <v>69.350699879999979</v>
      </c>
      <c r="P37" s="8">
        <f>FC_OTH_CP_SH_E!P37+FC_OTH_CP_SC_E!P37+FC_OTH_CP_HW_E!P37+FC_OTH_CP_CA_E!P37</f>
        <v>96.487886879999991</v>
      </c>
      <c r="Q37" s="8">
        <f>FC_OTH_CP_SH_E!Q37+FC_OTH_CP_SC_E!Q37+FC_OTH_CP_HW_E!Q37+FC_OTH_CP_CA_E!Q37</f>
        <v>81.411561000000006</v>
      </c>
      <c r="R37" s="8">
        <f>FC_OTH_CP_SH_E!R37+FC_OTH_CP_SC_E!R37+FC_OTH_CP_HW_E!R37+FC_OTH_CP_CA_E!R37</f>
        <v>78.396345719999999</v>
      </c>
      <c r="S37" s="8">
        <f>FC_OTH_CP_SH_E!S37+FC_OTH_CP_SC_E!S37+FC_OTH_CP_HW_E!S37+FC_OTH_CP_CA_E!S37</f>
        <v>111.56396328</v>
      </c>
      <c r="T37" s="8">
        <f>FC_OTH_CP_SH_E!T37+FC_OTH_CP_SC_E!T37+FC_OTH_CP_HW_E!T37+FC_OTH_CP_CA_E!T37</f>
        <v>114.41876291999992</v>
      </c>
      <c r="U37" s="8">
        <f>FC_OTH_CP_SH_E!U37+FC_OTH_CP_SC_E!U37+FC_OTH_CP_HW_E!U37+FC_OTH_CP_CA_E!U37</f>
        <v>154.13298515999995</v>
      </c>
      <c r="V37" s="8">
        <f>FC_OTH_CP_SH_E!V37+FC_OTH_CP_SC_E!V37+FC_OTH_CP_HW_E!V37+FC_OTH_CP_CA_E!V37</f>
        <v>163.64416067999994</v>
      </c>
      <c r="W37" s="8">
        <f>FC_OTH_CP_SH_E!W37+FC_OTH_CP_SC_E!W37+FC_OTH_CP_HW_E!W37+FC_OTH_CP_CA_E!W37</f>
        <v>119.3207954400001</v>
      </c>
      <c r="X37" s="8">
        <f>FC_OTH_CP_SH_E!X37+FC_OTH_CP_SC_E!X37+FC_OTH_CP_HW_E!X37+FC_OTH_CP_CA_E!X37</f>
        <v>133.66714284000003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0.36392903999999959</v>
      </c>
      <c r="U40" s="8">
        <f>FC_OTH_CP_SH_E!U40+FC_OTH_CP_SC_E!U40+FC_OTH_CP_HW_E!U40+FC_OTH_CP_CA_E!U40</f>
        <v>0.22260239999999995</v>
      </c>
      <c r="V40" s="8">
        <f>FC_OTH_CP_SH_E!V40+FC_OTH_CP_SC_E!V40+FC_OTH_CP_HW_E!V40+FC_OTH_CP_CA_E!V40</f>
        <v>0.61552151999999982</v>
      </c>
      <c r="W40" s="8">
        <f>FC_OTH_CP_SH_E!W40+FC_OTH_CP_SC_E!W40+FC_OTH_CP_HW_E!W40+FC_OTH_CP_CA_E!W40</f>
        <v>4.1991613200000035</v>
      </c>
      <c r="X40" s="8">
        <f>FC_OTH_CP_SH_E!X40+FC_OTH_CP_SC_E!X40+FC_OTH_CP_HW_E!X40+FC_OTH_CP_CA_E!X40</f>
        <v>10.757390400000002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3.1493062799999985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3.1493062799999985</v>
      </c>
      <c r="G41" s="8">
        <f>FC_OTH_CP_SH_E!G41+FC_OTH_CP_SC_E!G41+FC_OTH_CP_HW_E!G41+FC_OTH_CP_CA_E!G41</f>
        <v>15.746013720000002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3.0897730800000014</v>
      </c>
      <c r="O41" s="8">
        <f>FC_OTH_CP_SH_E!O41+FC_OTH_CP_SC_E!O41+FC_OTH_CP_HW_E!O41+FC_OTH_CP_CA_E!O41</f>
        <v>3.0897730800000001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6.179287320000002</v>
      </c>
      <c r="R41" s="8">
        <f>FC_OTH_CP_SH_E!R41+FC_OTH_CP_SC_E!R41+FC_OTH_CP_HW_E!R41+FC_OTH_CP_CA_E!R41</f>
        <v>6.179287320000002</v>
      </c>
      <c r="S41" s="8">
        <f>FC_OTH_CP_SH_E!S41+FC_OTH_CP_SC_E!S41+FC_OTH_CP_HW_E!S41+FC_OTH_CP_CA_E!S41</f>
        <v>3.0897730800000014</v>
      </c>
      <c r="T41" s="8">
        <f>FC_OTH_CP_SH_E!T41+FC_OTH_CP_SC_E!T41+FC_OTH_CP_HW_E!T41+FC_OTH_CP_CA_E!T41</f>
        <v>1.6912605599999988</v>
      </c>
      <c r="U41" s="8">
        <f>FC_OTH_CP_SH_E!U41+FC_OTH_CP_SC_E!U41+FC_OTH_CP_HW_E!U41+FC_OTH_CP_CA_E!U41</f>
        <v>3.9944188799999982</v>
      </c>
      <c r="V41" s="8">
        <f>FC_OTH_CP_SH_E!V41+FC_OTH_CP_SC_E!V41+FC_OTH_CP_HW_E!V41+FC_OTH_CP_CA_E!V41</f>
        <v>0.30336047999999993</v>
      </c>
      <c r="W41" s="8">
        <f>FC_OTH_CP_SH_E!W41+FC_OTH_CP_SC_E!W41+FC_OTH_CP_HW_E!W41+FC_OTH_CP_CA_E!W41</f>
        <v>6.2121600000000056E-3</v>
      </c>
      <c r="X41" s="8">
        <f>FC_OTH_CP_SH_E!X41+FC_OTH_CP_SC_E!X41+FC_OTH_CP_HW_E!X41+FC_OTH_CP_CA_E!X41</f>
        <v>2.7954720000000002E-2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111.32148305359357</v>
      </c>
      <c r="D43" s="8">
        <f>FC_OTH_CP_SH_E!D43+FC_OTH_CP_SC_E!D43+FC_OTH_CP_HW_E!D43+FC_OTH_CP_CA_E!D43</f>
        <v>125.06224647145814</v>
      </c>
      <c r="E43" s="8">
        <f>FC_OTH_CP_SH_E!E43+FC_OTH_CP_SC_E!E43+FC_OTH_CP_HW_E!E43+FC_OTH_CP_CA_E!E43</f>
        <v>597.64585244711759</v>
      </c>
      <c r="F43" s="8">
        <f>FC_OTH_CP_SH_E!F43+FC_OTH_CP_SC_E!F43+FC_OTH_CP_HW_E!F43+FC_OTH_CP_CA_E!F43</f>
        <v>534.06954406441264</v>
      </c>
      <c r="G43" s="8">
        <f>FC_OTH_CP_SH_E!G43+FC_OTH_CP_SC_E!G43+FC_OTH_CP_HW_E!G43+FC_OTH_CP_CA_E!G43</f>
        <v>1075.3962912741463</v>
      </c>
      <c r="H43" s="8">
        <f>FC_OTH_CP_SH_E!H43+FC_OTH_CP_SC_E!H43+FC_OTH_CP_HW_E!H43+FC_OTH_CP_CA_E!H43</f>
        <v>552.32743447387872</v>
      </c>
      <c r="I43" s="8">
        <f>FC_OTH_CP_SH_E!I43+FC_OTH_CP_SC_E!I43+FC_OTH_CP_HW_E!I43+FC_OTH_CP_CA_E!I43</f>
        <v>399.93524281241145</v>
      </c>
      <c r="J43" s="8">
        <f>FC_OTH_CP_SH_E!J43+FC_OTH_CP_SC_E!J43+FC_OTH_CP_HW_E!J43+FC_OTH_CP_CA_E!J43</f>
        <v>725.63978465957462</v>
      </c>
      <c r="K43" s="8">
        <f>FC_OTH_CP_SH_E!K43+FC_OTH_CP_SC_E!K43+FC_OTH_CP_HW_E!K43+FC_OTH_CP_CA_E!K43</f>
        <v>644.76615251137684</v>
      </c>
      <c r="L43" s="8">
        <f>FC_OTH_CP_SH_E!L43+FC_OTH_CP_SC_E!L43+FC_OTH_CP_HW_E!L43+FC_OTH_CP_CA_E!L43</f>
        <v>237.23279670047791</v>
      </c>
      <c r="M43" s="8">
        <f>FC_OTH_CP_SH_E!M43+FC_OTH_CP_SC_E!M43+FC_OTH_CP_HW_E!M43+FC_OTH_CP_CA_E!M43</f>
        <v>301.02251596842109</v>
      </c>
      <c r="N43" s="8">
        <f>FC_OTH_CP_SH_E!N43+FC_OTH_CP_SC_E!N43+FC_OTH_CP_HW_E!N43+FC_OTH_CP_CA_E!N43</f>
        <v>525.82193314169297</v>
      </c>
      <c r="O43" s="8">
        <f>FC_OTH_CP_SH_E!O43+FC_OTH_CP_SC_E!O43+FC_OTH_CP_HW_E!O43+FC_OTH_CP_CA_E!O43</f>
        <v>564.86295604772249</v>
      </c>
      <c r="P43" s="8">
        <f>FC_OTH_CP_SH_E!P43+FC_OTH_CP_SC_E!P43+FC_OTH_CP_HW_E!P43+FC_OTH_CP_CA_E!P43</f>
        <v>410.01137237397052</v>
      </c>
      <c r="Q43" s="8">
        <f>FC_OTH_CP_SH_E!Q43+FC_OTH_CP_SC_E!Q43+FC_OTH_CP_HW_E!Q43+FC_OTH_CP_CA_E!Q43</f>
        <v>407.30358127844829</v>
      </c>
      <c r="R43" s="8">
        <f>FC_OTH_CP_SH_E!R43+FC_OTH_CP_SC_E!R43+FC_OTH_CP_HW_E!R43+FC_OTH_CP_CA_E!R43</f>
        <v>453.94129759272255</v>
      </c>
      <c r="S43" s="8">
        <f>FC_OTH_CP_SH_E!S43+FC_OTH_CP_SC_E!S43+FC_OTH_CP_HW_E!S43+FC_OTH_CP_CA_E!S43</f>
        <v>431.91974562765813</v>
      </c>
      <c r="T43" s="8">
        <f>FC_OTH_CP_SH_E!T43+FC_OTH_CP_SC_E!T43+FC_OTH_CP_HW_E!T43+FC_OTH_CP_CA_E!T43</f>
        <v>627.20485481830156</v>
      </c>
      <c r="U43" s="8">
        <f>FC_OTH_CP_SH_E!U43+FC_OTH_CP_SC_E!U43+FC_OTH_CP_HW_E!U43+FC_OTH_CP_CA_E!U43</f>
        <v>657.59860763521169</v>
      </c>
      <c r="V43" s="8">
        <f>FC_OTH_CP_SH_E!V43+FC_OTH_CP_SC_E!V43+FC_OTH_CP_HW_E!V43+FC_OTH_CP_CA_E!V43</f>
        <v>659.56656238593121</v>
      </c>
      <c r="W43" s="8">
        <f>FC_OTH_CP_SH_E!W43+FC_OTH_CP_SC_E!W43+FC_OTH_CP_HW_E!W43+FC_OTH_CP_CA_E!W43</f>
        <v>649.69566208413073</v>
      </c>
      <c r="X43" s="8">
        <f>FC_OTH_CP_SH_E!X43+FC_OTH_CP_SC_E!X43+FC_OTH_CP_HW_E!X43+FC_OTH_CP_CA_E!X43</f>
        <v>1077.6666679451328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3.1268980800000001</v>
      </c>
      <c r="D44" s="8">
        <f>FC_OTH_CP_SH_E!D44+FC_OTH_CP_SC_E!D44+FC_OTH_CP_HW_E!D44+FC_OTH_CP_CA_E!D44</f>
        <v>3.1268980800000001</v>
      </c>
      <c r="E44" s="8">
        <f>FC_OTH_CP_SH_E!E44+FC_OTH_CP_SC_E!E44+FC_OTH_CP_HW_E!E44+FC_OTH_CP_CA_E!E44</f>
        <v>6.2537961600000029</v>
      </c>
      <c r="F44" s="8">
        <f>FC_OTH_CP_SH_E!F44+FC_OTH_CP_SC_E!F44+FC_OTH_CP_HW_E!F44+FC_OTH_CP_CA_E!F44</f>
        <v>3.1268980800000006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331.45788384000002</v>
      </c>
      <c r="I44" s="8">
        <f>FC_OTH_CP_SH_E!I44+FC_OTH_CP_SC_E!I44+FC_OTH_CP_HW_E!I44+FC_OTH_CP_CA_E!I44</f>
        <v>3.1268980800000006</v>
      </c>
      <c r="J44" s="8">
        <f>FC_OTH_CP_SH_E!J44+FC_OTH_CP_SC_E!J44+FC_OTH_CP_HW_E!J44+FC_OTH_CP_CA_E!J44</f>
        <v>6.253796160000002</v>
      </c>
      <c r="K44" s="8">
        <f>FC_OTH_CP_SH_E!K44+FC_OTH_CP_SC_E!K44+FC_OTH_CP_HW_E!K44+FC_OTH_CP_CA_E!K44</f>
        <v>3.126898080000001</v>
      </c>
      <c r="L44" s="8">
        <f>FC_OTH_CP_SH_E!L44+FC_OTH_CP_SC_E!L44+FC_OTH_CP_HW_E!L44+FC_OTH_CP_CA_E!L44</f>
        <v>65.666252879999988</v>
      </c>
      <c r="M44" s="8">
        <f>FC_OTH_CP_SH_E!M44+FC_OTH_CP_SC_E!M44+FC_OTH_CP_HW_E!M44+FC_OTH_CP_CA_E!M44</f>
        <v>12.182698080000002</v>
      </c>
      <c r="N44" s="8">
        <f>FC_OTH_CP_SH_E!N44+FC_OTH_CP_SC_E!N44+FC_OTH_CP_HW_E!N44+FC_OTH_CP_CA_E!N44</f>
        <v>78.174123840000021</v>
      </c>
      <c r="O44" s="8">
        <f>FC_OTH_CP_SH_E!O44+FC_OTH_CP_SC_E!O44+FC_OTH_CP_HW_E!O44+FC_OTH_CP_CA_E!O44</f>
        <v>15.223496399999998</v>
      </c>
      <c r="P44" s="8">
        <f>FC_OTH_CP_SH_E!P44+FC_OTH_CP_SC_E!P44+FC_OTH_CP_HW_E!P44+FC_OTH_CP_CA_E!P44</f>
        <v>30.458417040000008</v>
      </c>
      <c r="Q44" s="8">
        <f>FC_OTH_CP_SH_E!Q44+FC_OTH_CP_SC_E!Q44+FC_OTH_CP_HW_E!Q44+FC_OTH_CP_CA_E!Q44</f>
        <v>9.1368842399999988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0.46895111999999961</v>
      </c>
      <c r="U44" s="8">
        <f>FC_OTH_CP_SH_E!U44+FC_OTH_CP_SC_E!U44+FC_OTH_CP_HW_E!U44+FC_OTH_CP_CA_E!U44</f>
        <v>0.49347143999999987</v>
      </c>
      <c r="V44" s="8">
        <f>FC_OTH_CP_SH_E!V44+FC_OTH_CP_SC_E!V44+FC_OTH_CP_HW_E!V44+FC_OTH_CP_CA_E!V44</f>
        <v>0.62136719999999968</v>
      </c>
      <c r="W44" s="8">
        <f>FC_OTH_CP_SH_E!W44+FC_OTH_CP_SC_E!W44+FC_OTH_CP_HW_E!W44+FC_OTH_CP_CA_E!W44</f>
        <v>0.74006784000000059</v>
      </c>
      <c r="X44" s="8">
        <f>FC_OTH_CP_SH_E!X44+FC_OTH_CP_SC_E!X44+FC_OTH_CP_HW_E!X44+FC_OTH_CP_CA_E!X44</f>
        <v>0.85598207999999998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0.64756151999999956</v>
      </c>
      <c r="U45" s="8">
        <f>FC_OTH_CP_SH_E!U45+FC_OTH_CP_SC_E!U45+FC_OTH_CP_HW_E!U45+FC_OTH_CP_CA_E!U45</f>
        <v>0.32536403999999997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0.34468199999999971</v>
      </c>
      <c r="U48" s="8">
        <f>FC_OTH_CP_SH_E!U48+FC_OTH_CP_SC_E!U48+FC_OTH_CP_HW_E!U48+FC_OTH_CP_CA_E!U48</f>
        <v>0.3278339999999999</v>
      </c>
      <c r="V48" s="8">
        <f>FC_OTH_CP_SH_E!V48+FC_OTH_CP_SC_E!V48+FC_OTH_CP_HW_E!V48+FC_OTH_CP_CA_E!V48</f>
        <v>0.3278339999999999</v>
      </c>
      <c r="W48" s="8">
        <f>FC_OTH_CP_SH_E!W48+FC_OTH_CP_SC_E!W48+FC_OTH_CP_HW_E!W48+FC_OTH_CP_CA_E!W48</f>
        <v>0.30115800000000026</v>
      </c>
      <c r="X48" s="8">
        <f>FC_OTH_CP_SH_E!X48+FC_OTH_CP_SC_E!X48+FC_OTH_CP_HW_E!X48+FC_OTH_CP_CA_E!X48</f>
        <v>0.6489990000000001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87.08251104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3.25680696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551.04786000000013</v>
      </c>
      <c r="D51" s="27">
        <f>FC_OTH_CP_SH_E!D51+FC_OTH_CP_SC_E!D51+FC_OTH_CP_HW_E!D51+FC_OTH_CP_CA_E!D51</f>
        <v>1216.3545900000001</v>
      </c>
      <c r="E51" s="27">
        <f>FC_OTH_CP_SH_E!E51+FC_OTH_CP_SC_E!E51+FC_OTH_CP_HW_E!E51+FC_OTH_CP_CA_E!E51</f>
        <v>215.44083000000001</v>
      </c>
      <c r="F51" s="27">
        <f>FC_OTH_CP_SH_E!F51+FC_OTH_CP_SC_E!F51+FC_OTH_CP_HW_E!F51+FC_OTH_CP_CA_E!F51</f>
        <v>1085.63598</v>
      </c>
      <c r="G51" s="27">
        <f>FC_OTH_CP_SH_E!G51+FC_OTH_CP_SC_E!G51+FC_OTH_CP_HW_E!G51+FC_OTH_CP_CA_E!G51</f>
        <v>1584.6791399999997</v>
      </c>
      <c r="H51" s="27">
        <f>FC_OTH_CP_SH_E!H51+FC_OTH_CP_SC_E!H51+FC_OTH_CP_HW_E!H51+FC_OTH_CP_CA_E!H51</f>
        <v>1835.9173800000003</v>
      </c>
      <c r="I51" s="27">
        <f>FC_OTH_CP_SH_E!I51+FC_OTH_CP_SC_E!I51+FC_OTH_CP_HW_E!I51+FC_OTH_CP_CA_E!I51</f>
        <v>3749.0339700000004</v>
      </c>
      <c r="J51" s="27">
        <f>FC_OTH_CP_SH_E!J51+FC_OTH_CP_SC_E!J51+FC_OTH_CP_HW_E!J51+FC_OTH_CP_CA_E!J51</f>
        <v>2537.9808299999986</v>
      </c>
      <c r="K51" s="27">
        <f>FC_OTH_CP_SH_E!K51+FC_OTH_CP_SC_E!K51+FC_OTH_CP_HW_E!K51+FC_OTH_CP_CA_E!K51</f>
        <v>1897.7676299999998</v>
      </c>
      <c r="L51" s="27">
        <f>FC_OTH_CP_SH_E!L51+FC_OTH_CP_SC_E!L51+FC_OTH_CP_HW_E!L51+FC_OTH_CP_CA_E!L51</f>
        <v>2182.0768200000002</v>
      </c>
      <c r="M51" s="27">
        <f>FC_OTH_CP_SH_E!M51+FC_OTH_CP_SC_E!M51+FC_OTH_CP_HW_E!M51+FC_OTH_CP_CA_E!M51</f>
        <v>2197.5772500000003</v>
      </c>
      <c r="N51" s="27">
        <f>FC_OTH_CP_SH_E!N51+FC_OTH_CP_SC_E!N51+FC_OTH_CP_HW_E!N51+FC_OTH_CP_CA_E!N51</f>
        <v>1775.5818299999996</v>
      </c>
      <c r="O51" s="27">
        <f>FC_OTH_CP_SH_E!O51+FC_OTH_CP_SC_E!O51+FC_OTH_CP_HW_E!O51+FC_OTH_CP_CA_E!O51</f>
        <v>1794.5155800000011</v>
      </c>
      <c r="P51" s="27">
        <f>FC_OTH_CP_SH_E!P51+FC_OTH_CP_SC_E!P51+FC_OTH_CP_HW_E!P51+FC_OTH_CP_CA_E!P51</f>
        <v>1842.885</v>
      </c>
      <c r="Q51" s="27">
        <f>FC_OTH_CP_SH_E!Q51+FC_OTH_CP_SC_E!Q51+FC_OTH_CP_HW_E!Q51+FC_OTH_CP_CA_E!Q51</f>
        <v>1822.1841000000002</v>
      </c>
      <c r="R51" s="27">
        <f>FC_OTH_CP_SH_E!R51+FC_OTH_CP_SC_E!R51+FC_OTH_CP_HW_E!R51+FC_OTH_CP_CA_E!R51</f>
        <v>1763.0098199999993</v>
      </c>
      <c r="S51" s="27">
        <f>FC_OTH_CP_SH_E!S51+FC_OTH_CP_SC_E!S51+FC_OTH_CP_HW_E!S51+FC_OTH_CP_CA_E!S51</f>
        <v>1790.9307900000013</v>
      </c>
      <c r="T51" s="27">
        <f>FC_OTH_CP_SH_E!T51+FC_OTH_CP_SC_E!T51+FC_OTH_CP_HW_E!T51+FC_OTH_CP_CA_E!T51</f>
        <v>1948.817261160001</v>
      </c>
      <c r="U51" s="27">
        <f>FC_OTH_CP_SH_E!U51+FC_OTH_CP_SC_E!U51+FC_OTH_CP_HW_E!U51+FC_OTH_CP_CA_E!U51</f>
        <v>1929.8968405199996</v>
      </c>
      <c r="V51" s="27">
        <f>FC_OTH_CP_SH_E!V51+FC_OTH_CP_SC_E!V51+FC_OTH_CP_HW_E!V51+FC_OTH_CP_CA_E!V51</f>
        <v>1922.4917751600001</v>
      </c>
      <c r="W51" s="27">
        <f>FC_OTH_CP_SH_E!W51+FC_OTH_CP_SC_E!W51+FC_OTH_CP_HW_E!W51+FC_OTH_CP_CA_E!W51</f>
        <v>1810.3910497200004</v>
      </c>
      <c r="X51" s="27">
        <f>FC_OTH_CP_SH_E!X51+FC_OTH_CP_SC_E!X51+FC_OTH_CP_HW_E!X51+FC_OTH_CP_CA_E!X51</f>
        <v>1778.6243573999998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1.7158284000000001</v>
      </c>
      <c r="G52" s="27">
        <f t="shared" si="10"/>
        <v>1.2869999999999999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0.18348000000000003</v>
      </c>
      <c r="Q52" s="27">
        <f t="shared" si="10"/>
        <v>29.604801600000016</v>
      </c>
      <c r="R52" s="27">
        <f t="shared" si="10"/>
        <v>28.123312799999987</v>
      </c>
      <c r="S52" s="27">
        <f t="shared" si="10"/>
        <v>25.0251144</v>
      </c>
      <c r="T52" s="27">
        <f t="shared" si="10"/>
        <v>16.436917200000011</v>
      </c>
      <c r="U52" s="27">
        <f t="shared" si="10"/>
        <v>12.646193999999998</v>
      </c>
      <c r="V52" s="27">
        <f t="shared" si="10"/>
        <v>12.791367600000003</v>
      </c>
      <c r="W52" s="27">
        <f t="shared" si="10"/>
        <v>9.3699011999999993</v>
      </c>
      <c r="X52" s="27">
        <f t="shared" si="10"/>
        <v>9.635102400000001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1.7158284000000001</v>
      </c>
      <c r="G53" s="8">
        <f>FC_OTH_CP_SH_E!G53+FC_OTH_CP_SC_E!G53+FC_OTH_CP_HW_E!G53+FC_OTH_CP_CA_E!G53</f>
        <v>1.2869999999999999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20.163171600000013</v>
      </c>
      <c r="R53" s="8">
        <f>FC_OTH_CP_SH_E!R53+FC_OTH_CP_SC_E!R53+FC_OTH_CP_HW_E!R53+FC_OTH_CP_CA_E!R53</f>
        <v>18.589942799999992</v>
      </c>
      <c r="S53" s="8">
        <f>FC_OTH_CP_SH_E!S53+FC_OTH_CP_SC_E!S53+FC_OTH_CP_HW_E!S53+FC_OTH_CP_CA_E!S53</f>
        <v>14.3001144</v>
      </c>
      <c r="T53" s="8">
        <f>FC_OTH_CP_SH_E!T53+FC_OTH_CP_SC_E!T53+FC_OTH_CP_HW_E!T53+FC_OTH_CP_CA_E!T53</f>
        <v>5.8115772000000039</v>
      </c>
      <c r="U53" s="8">
        <f>FC_OTH_CP_SH_E!U53+FC_OTH_CP_SC_E!U53+FC_OTH_CP_HW_E!U53+FC_OTH_CP_CA_E!U53</f>
        <v>3.3101640000000003</v>
      </c>
      <c r="V53" s="8">
        <f>FC_OTH_CP_SH_E!V53+FC_OTH_CP_SC_E!V53+FC_OTH_CP_HW_E!V53+FC_OTH_CP_CA_E!V53</f>
        <v>3.5196876000000015</v>
      </c>
      <c r="W53" s="8">
        <f>FC_OTH_CP_SH_E!W53+FC_OTH_CP_SC_E!W53+FC_OTH_CP_HW_E!W53+FC_OTH_CP_CA_E!W53</f>
        <v>0.13848120000000005</v>
      </c>
      <c r="X53" s="8">
        <f>FC_OTH_CP_SH_E!X53+FC_OTH_CP_SC_E!X53+FC_OTH_CP_HW_E!X53+FC_OTH_CP_CA_E!X53</f>
        <v>0.2640924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0.18348000000000003</v>
      </c>
      <c r="Q54" s="45">
        <f>FC_OTH_CP_SH_E!Q54+FC_OTH_CP_SC_E!Q54+FC_OTH_CP_HW_E!Q54+FC_OTH_CP_CA_E!Q54</f>
        <v>9.4416300000000053</v>
      </c>
      <c r="R54" s="45">
        <f>FC_OTH_CP_SH_E!R54+FC_OTH_CP_SC_E!R54+FC_OTH_CP_HW_E!R54+FC_OTH_CP_CA_E!R54</f>
        <v>9.5333699999999961</v>
      </c>
      <c r="S54" s="45">
        <f>FC_OTH_CP_SH_E!S54+FC_OTH_CP_SC_E!S54+FC_OTH_CP_HW_E!S54+FC_OTH_CP_CA_E!S54</f>
        <v>10.725000000000001</v>
      </c>
      <c r="T54" s="45">
        <f>FC_OTH_CP_SH_E!T54+FC_OTH_CP_SC_E!T54+FC_OTH_CP_HW_E!T54+FC_OTH_CP_CA_E!T54</f>
        <v>10.625340000000005</v>
      </c>
      <c r="U54" s="45">
        <f>FC_OTH_CP_SH_E!U54+FC_OTH_CP_SC_E!U54+FC_OTH_CP_HW_E!U54+FC_OTH_CP_CA_E!U54</f>
        <v>9.3360299999999974</v>
      </c>
      <c r="V54" s="45">
        <f>FC_OTH_CP_SH_E!V54+FC_OTH_CP_SC_E!V54+FC_OTH_CP_HW_E!V54+FC_OTH_CP_CA_E!V54</f>
        <v>9.2716800000000017</v>
      </c>
      <c r="W54" s="45">
        <f>FC_OTH_CP_SH_E!W54+FC_OTH_CP_SC_E!W54+FC_OTH_CP_HW_E!W54+FC_OTH_CP_CA_E!W54</f>
        <v>9.23142</v>
      </c>
      <c r="X54" s="45">
        <f>FC_OTH_CP_SH_E!X54+FC_OTH_CP_SC_E!X54+FC_OTH_CP_HW_E!X54+FC_OTH_CP_CA_E!X54</f>
        <v>9.3710100000000001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78.624000000000024</v>
      </c>
      <c r="D61" s="49">
        <f t="shared" si="11"/>
        <v>614.43204479999963</v>
      </c>
      <c r="E61" s="49">
        <f t="shared" si="11"/>
        <v>713.10395519999986</v>
      </c>
      <c r="F61" s="49">
        <f t="shared" si="11"/>
        <v>690.70417919999988</v>
      </c>
      <c r="G61" s="49">
        <f t="shared" si="11"/>
        <v>569.40791039999999</v>
      </c>
      <c r="H61" s="49">
        <f t="shared" si="11"/>
        <v>871.24786559999995</v>
      </c>
      <c r="I61" s="49">
        <f t="shared" si="11"/>
        <v>809.87195519999955</v>
      </c>
      <c r="J61" s="49">
        <f t="shared" si="11"/>
        <v>674.5761792000003</v>
      </c>
      <c r="K61" s="49">
        <f t="shared" si="11"/>
        <v>622.71982080000032</v>
      </c>
      <c r="L61" s="49">
        <f t="shared" si="11"/>
        <v>552.71986560000028</v>
      </c>
      <c r="M61" s="49">
        <f t="shared" si="11"/>
        <v>579.5999999999998</v>
      </c>
      <c r="N61" s="49">
        <f t="shared" si="11"/>
        <v>295.45608960000004</v>
      </c>
      <c r="O61" s="49">
        <f t="shared" si="11"/>
        <v>297.90803520000003</v>
      </c>
      <c r="P61" s="49">
        <f t="shared" si="11"/>
        <v>243.25225920000003</v>
      </c>
      <c r="Q61" s="49">
        <f t="shared" si="11"/>
        <v>227.67588000000012</v>
      </c>
      <c r="R61" s="49">
        <f t="shared" si="11"/>
        <v>494.54399519999976</v>
      </c>
      <c r="S61" s="49">
        <f t="shared" si="11"/>
        <v>580.61603520000017</v>
      </c>
      <c r="T61" s="49">
        <f t="shared" si="11"/>
        <v>491.71599360000005</v>
      </c>
      <c r="U61" s="49">
        <f t="shared" si="11"/>
        <v>478.64509415999993</v>
      </c>
      <c r="V61" s="49">
        <f t="shared" si="11"/>
        <v>476.47168344000016</v>
      </c>
      <c r="W61" s="49">
        <f t="shared" si="11"/>
        <v>394.38654624000003</v>
      </c>
      <c r="X61" s="49">
        <f t="shared" si="11"/>
        <v>438.28961327999997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78.624000000000024</v>
      </c>
      <c r="D62" s="52">
        <f>FC_OTH_CP_SH_E!D62+FC_OTH_CP_SC_E!D62+FC_OTH_CP_HW_E!D62+FC_OTH_CP_CA_E!D62</f>
        <v>614.43204479999963</v>
      </c>
      <c r="E62" s="52">
        <f>FC_OTH_CP_SH_E!E62+FC_OTH_CP_SC_E!E62+FC_OTH_CP_HW_E!E62+FC_OTH_CP_CA_E!E62</f>
        <v>713.10395519999986</v>
      </c>
      <c r="F62" s="52">
        <f>FC_OTH_CP_SH_E!F62+FC_OTH_CP_SC_E!F62+FC_OTH_CP_HW_E!F62+FC_OTH_CP_CA_E!F62</f>
        <v>690.70417919999988</v>
      </c>
      <c r="G62" s="52">
        <f>FC_OTH_CP_SH_E!G62+FC_OTH_CP_SC_E!G62+FC_OTH_CP_HW_E!G62+FC_OTH_CP_CA_E!G62</f>
        <v>569.40791039999999</v>
      </c>
      <c r="H62" s="52">
        <f>FC_OTH_CP_SH_E!H62+FC_OTH_CP_SC_E!H62+FC_OTH_CP_HW_E!H62+FC_OTH_CP_CA_E!H62</f>
        <v>871.24786559999995</v>
      </c>
      <c r="I62" s="52">
        <f>FC_OTH_CP_SH_E!I62+FC_OTH_CP_SC_E!I62+FC_OTH_CP_HW_E!I62+FC_OTH_CP_CA_E!I62</f>
        <v>809.87195519999955</v>
      </c>
      <c r="J62" s="52">
        <f>FC_OTH_CP_SH_E!J62+FC_OTH_CP_SC_E!J62+FC_OTH_CP_HW_E!J62+FC_OTH_CP_CA_E!J62</f>
        <v>674.5761792000003</v>
      </c>
      <c r="K62" s="52">
        <f>FC_OTH_CP_SH_E!K62+FC_OTH_CP_SC_E!K62+FC_OTH_CP_HW_E!K62+FC_OTH_CP_CA_E!K62</f>
        <v>622.71982080000032</v>
      </c>
      <c r="L62" s="52">
        <f>FC_OTH_CP_SH_E!L62+FC_OTH_CP_SC_E!L62+FC_OTH_CP_HW_E!L62+FC_OTH_CP_CA_E!L62</f>
        <v>552.71986560000028</v>
      </c>
      <c r="M62" s="52">
        <f>FC_OTH_CP_SH_E!M62+FC_OTH_CP_SC_E!M62+FC_OTH_CP_HW_E!M62+FC_OTH_CP_CA_E!M62</f>
        <v>579.5999999999998</v>
      </c>
      <c r="N62" s="52">
        <f>FC_OTH_CP_SH_E!N62+FC_OTH_CP_SC_E!N62+FC_OTH_CP_HW_E!N62+FC_OTH_CP_CA_E!N62</f>
        <v>295.45608960000004</v>
      </c>
      <c r="O62" s="52">
        <f>FC_OTH_CP_SH_E!O62+FC_OTH_CP_SC_E!O62+FC_OTH_CP_HW_E!O62+FC_OTH_CP_CA_E!O62</f>
        <v>297.80795520000004</v>
      </c>
      <c r="P62" s="52">
        <f>FC_OTH_CP_SH_E!P62+FC_OTH_CP_SC_E!P62+FC_OTH_CP_HW_E!P62+FC_OTH_CP_CA_E!P62</f>
        <v>243.15217920000003</v>
      </c>
      <c r="Q62" s="52">
        <f>FC_OTH_CP_SH_E!Q62+FC_OTH_CP_SC_E!Q62+FC_OTH_CP_HW_E!Q62+FC_OTH_CP_CA_E!Q62</f>
        <v>223.77600000000012</v>
      </c>
      <c r="R62" s="52">
        <f>FC_OTH_CP_SH_E!R62+FC_OTH_CP_SC_E!R62+FC_OTH_CP_HW_E!R62+FC_OTH_CP_CA_E!R62</f>
        <v>491.34395519999975</v>
      </c>
      <c r="S62" s="52">
        <f>FC_OTH_CP_SH_E!S62+FC_OTH_CP_SC_E!S62+FC_OTH_CP_HW_E!S62+FC_OTH_CP_CA_E!S62</f>
        <v>576.01595520000012</v>
      </c>
      <c r="T62" s="52">
        <f>FC_OTH_CP_SH_E!T62+FC_OTH_CP_SC_E!T62+FC_OTH_CP_HW_E!T62+FC_OTH_CP_CA_E!T62</f>
        <v>487.91151360000003</v>
      </c>
      <c r="U62" s="52">
        <f>FC_OTH_CP_SH_E!U62+FC_OTH_CP_SC_E!U62+FC_OTH_CP_HW_E!U62+FC_OTH_CP_CA_E!U62</f>
        <v>465.05854079999995</v>
      </c>
      <c r="V62" s="52">
        <f>FC_OTH_CP_SH_E!V62+FC_OTH_CP_SC_E!V62+FC_OTH_CP_HW_E!V62+FC_OTH_CP_CA_E!V62</f>
        <v>463.96909440000013</v>
      </c>
      <c r="W62" s="52">
        <f>FC_OTH_CP_SH_E!W62+FC_OTH_CP_SC_E!W62+FC_OTH_CP_HW_E!W62+FC_OTH_CP_CA_E!W62</f>
        <v>386.57928960000004</v>
      </c>
      <c r="X62" s="52">
        <f>FC_OTH_CP_SH_E!X62+FC_OTH_CP_SC_E!X62+FC_OTH_CP_HW_E!X62+FC_OTH_CP_CA_E!X62</f>
        <v>432.09815039999995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9.6866733599999968</v>
      </c>
      <c r="V64" s="52">
        <f>FC_OTH_CP_SH_E!V64+FC_OTH_CP_SC_E!V64+FC_OTH_CP_HW_E!V64+FC_OTH_CP_CA_E!V64</f>
        <v>8.6995490400000008</v>
      </c>
      <c r="W64" s="52">
        <f>FC_OTH_CP_SH_E!W64+FC_OTH_CP_SC_E!W64+FC_OTH_CP_HW_E!W64+FC_OTH_CP_CA_E!W64</f>
        <v>4.0970966400000002</v>
      </c>
      <c r="X64" s="52">
        <f>FC_OTH_CP_SH_E!X64+FC_OTH_CP_SC_E!X64+FC_OTH_CP_HW_E!X64+FC_OTH_CP_CA_E!X64</f>
        <v>2.2797028799999999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0.10008</v>
      </c>
      <c r="P65" s="52">
        <f>FC_OTH_CP_SH_E!P65+FC_OTH_CP_SC_E!P65+FC_OTH_CP_HW_E!P65+FC_OTH_CP_CA_E!P65</f>
        <v>0.10007999999999999</v>
      </c>
      <c r="Q65" s="52">
        <f>FC_OTH_CP_SH_E!Q65+FC_OTH_CP_SC_E!Q65+FC_OTH_CP_HW_E!Q65+FC_OTH_CP_CA_E!Q65</f>
        <v>3.8998800000000018</v>
      </c>
      <c r="R65" s="52">
        <f>FC_OTH_CP_SH_E!R65+FC_OTH_CP_SC_E!R65+FC_OTH_CP_HW_E!R65+FC_OTH_CP_CA_E!R65</f>
        <v>3.2000399999999973</v>
      </c>
      <c r="S65" s="52">
        <f>FC_OTH_CP_SH_E!S65+FC_OTH_CP_SC_E!S65+FC_OTH_CP_HW_E!S65+FC_OTH_CP_CA_E!S65</f>
        <v>4.6000799999999984</v>
      </c>
      <c r="T65" s="52">
        <f>FC_OTH_CP_SH_E!T65+FC_OTH_CP_SC_E!T65+FC_OTH_CP_HW_E!T65+FC_OTH_CP_CA_E!T65</f>
        <v>3.8044800000000016</v>
      </c>
      <c r="U65" s="52">
        <f>FC_OTH_CP_SH_E!U65+FC_OTH_CP_SC_E!U65+FC_OTH_CP_HW_E!U65+FC_OTH_CP_CA_E!U65</f>
        <v>3.8998799999999996</v>
      </c>
      <c r="V65" s="52">
        <f>FC_OTH_CP_SH_E!V65+FC_OTH_CP_SC_E!V65+FC_OTH_CP_HW_E!V65+FC_OTH_CP_CA_E!V65</f>
        <v>3.8030400000000011</v>
      </c>
      <c r="W65" s="52">
        <f>FC_OTH_CP_SH_E!W65+FC_OTH_CP_SC_E!W65+FC_OTH_CP_HW_E!W65+FC_OTH_CP_CA_E!W65</f>
        <v>3.7101599999999997</v>
      </c>
      <c r="X65" s="52">
        <f>FC_OTH_CP_SH_E!X65+FC_OTH_CP_SC_E!X65+FC_OTH_CP_HW_E!X65+FC_OTH_CP_CA_E!X65</f>
        <v>3.9117599999999988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682.13894360304562</v>
      </c>
      <c r="D2" s="21">
        <f t="shared" ref="D2:X2" si="0">SUM(D3,D17,D22,D25,D26,D51,D52)</f>
        <v>1451.757032176462</v>
      </c>
      <c r="E2" s="21">
        <f t="shared" si="0"/>
        <v>759.74916480156116</v>
      </c>
      <c r="F2" s="21">
        <f t="shared" si="0"/>
        <v>1450.3868983852421</v>
      </c>
      <c r="G2" s="21">
        <f t="shared" si="0"/>
        <v>2258.2379631308031</v>
      </c>
      <c r="H2" s="21">
        <f t="shared" si="0"/>
        <v>2454.5684487269136</v>
      </c>
      <c r="I2" s="21">
        <f t="shared" si="0"/>
        <v>3764.2321335592596</v>
      </c>
      <c r="J2" s="21">
        <f t="shared" si="0"/>
        <v>3016.4587365880088</v>
      </c>
      <c r="K2" s="21">
        <f t="shared" si="0"/>
        <v>2161.4178205189423</v>
      </c>
      <c r="L2" s="21">
        <f t="shared" si="0"/>
        <v>1927.1099359505665</v>
      </c>
      <c r="M2" s="21">
        <f t="shared" si="0"/>
        <v>1968.4287611156797</v>
      </c>
      <c r="N2" s="21">
        <f t="shared" si="0"/>
        <v>1947.946800400199</v>
      </c>
      <c r="O2" s="21">
        <f t="shared" si="0"/>
        <v>1871.5140800486033</v>
      </c>
      <c r="P2" s="21">
        <f t="shared" si="0"/>
        <v>1762.7538240669626</v>
      </c>
      <c r="Q2" s="21">
        <f t="shared" si="0"/>
        <v>1706.9649484576305</v>
      </c>
      <c r="R2" s="21">
        <f t="shared" si="0"/>
        <v>1619.4517947400655</v>
      </c>
      <c r="S2" s="21">
        <f t="shared" si="0"/>
        <v>1636.9555276701108</v>
      </c>
      <c r="T2" s="21">
        <f t="shared" si="0"/>
        <v>1884.8583208642401</v>
      </c>
      <c r="U2" s="21">
        <f t="shared" si="0"/>
        <v>1937.4516698675366</v>
      </c>
      <c r="V2" s="21">
        <f t="shared" si="0"/>
        <v>1934.6586841827461</v>
      </c>
      <c r="W2" s="21">
        <f t="shared" si="0"/>
        <v>1793.8108395379636</v>
      </c>
      <c r="X2" s="21">
        <f t="shared" si="0"/>
        <v>2127.0447525624736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7.8291883678557088</v>
      </c>
      <c r="D3" s="24">
        <f t="shared" ref="D3:W3" si="2">SUM(D4,D8,D11)</f>
        <v>18.40227095673761</v>
      </c>
      <c r="E3" s="24">
        <f t="shared" si="2"/>
        <v>18.530793056000661</v>
      </c>
      <c r="F3" s="24">
        <f t="shared" si="2"/>
        <v>11.71075819703503</v>
      </c>
      <c r="G3" s="24">
        <f t="shared" si="2"/>
        <v>4.6382710898358166</v>
      </c>
      <c r="H3" s="24">
        <f t="shared" si="2"/>
        <v>1.5637006591106275</v>
      </c>
      <c r="I3" s="24">
        <f t="shared" si="2"/>
        <v>12.284307976255535</v>
      </c>
      <c r="J3" s="24">
        <f t="shared" si="2"/>
        <v>5.9510154301516209</v>
      </c>
      <c r="K3" s="24">
        <f t="shared" si="2"/>
        <v>1.6395648222735837</v>
      </c>
      <c r="L3" s="24">
        <f t="shared" si="2"/>
        <v>0.78185251946968071</v>
      </c>
      <c r="M3" s="24">
        <f t="shared" si="2"/>
        <v>2.2832825552403286</v>
      </c>
      <c r="N3" s="24">
        <f t="shared" si="2"/>
        <v>2.9687115484112243</v>
      </c>
      <c r="O3" s="24">
        <f t="shared" si="2"/>
        <v>1.7105652390553236</v>
      </c>
      <c r="P3" s="24">
        <f t="shared" si="2"/>
        <v>2.5105707678493308</v>
      </c>
      <c r="Q3" s="24">
        <f t="shared" si="2"/>
        <v>1.6734910927686115</v>
      </c>
      <c r="R3" s="24">
        <f t="shared" si="2"/>
        <v>1.8196050785972866</v>
      </c>
      <c r="S3" s="24">
        <f t="shared" si="2"/>
        <v>3.6236087151422165</v>
      </c>
      <c r="T3" s="24">
        <f t="shared" si="2"/>
        <v>0</v>
      </c>
      <c r="U3" s="24">
        <f t="shared" si="2"/>
        <v>2.5660436282281993</v>
      </c>
      <c r="V3" s="24">
        <f t="shared" si="2"/>
        <v>1.6561910649391836</v>
      </c>
      <c r="W3" s="24">
        <f t="shared" si="2"/>
        <v>0.31682493312885113</v>
      </c>
      <c r="X3" s="24">
        <f t="shared" ref="X3" si="3">SUM(X4,X8,X11)</f>
        <v>0.56200416266614739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4.6797274427413562</v>
      </c>
      <c r="D4" s="19">
        <f t="shared" ref="D4:W4" si="5">SUM(D5:D7)</f>
        <v>4.7307391765162095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4.6797274427413562</v>
      </c>
      <c r="D7" s="8">
        <v>4.7307391765162095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3.149460925114353</v>
      </c>
      <c r="D8" s="19">
        <f t="shared" si="7"/>
        <v>13.671531780221398</v>
      </c>
      <c r="E8" s="19">
        <f t="shared" si="7"/>
        <v>18.530793056000661</v>
      </c>
      <c r="F8" s="19">
        <f t="shared" si="7"/>
        <v>11.71075819703503</v>
      </c>
      <c r="G8" s="19">
        <f t="shared" si="7"/>
        <v>4.6382710898358166</v>
      </c>
      <c r="H8" s="19">
        <f t="shared" si="7"/>
        <v>1.5637006591106275</v>
      </c>
      <c r="I8" s="19">
        <f t="shared" si="7"/>
        <v>12.284307976255535</v>
      </c>
      <c r="J8" s="19">
        <f t="shared" si="7"/>
        <v>5.9510154301516209</v>
      </c>
      <c r="K8" s="19">
        <f t="shared" si="7"/>
        <v>1.6395648222735837</v>
      </c>
      <c r="L8" s="19">
        <f t="shared" si="7"/>
        <v>0.78185251946968071</v>
      </c>
      <c r="M8" s="19">
        <f t="shared" si="7"/>
        <v>2.2832825552403286</v>
      </c>
      <c r="N8" s="19">
        <f t="shared" si="7"/>
        <v>2.9687115484112243</v>
      </c>
      <c r="O8" s="19">
        <f t="shared" si="7"/>
        <v>1.7105652390553236</v>
      </c>
      <c r="P8" s="19">
        <f t="shared" si="7"/>
        <v>2.5105707678493308</v>
      </c>
      <c r="Q8" s="19">
        <f t="shared" si="7"/>
        <v>1.6734910927686115</v>
      </c>
      <c r="R8" s="19">
        <f t="shared" si="7"/>
        <v>1.8196050785972866</v>
      </c>
      <c r="S8" s="19">
        <f t="shared" si="7"/>
        <v>3.6236087151422165</v>
      </c>
      <c r="T8" s="19">
        <f t="shared" si="7"/>
        <v>0</v>
      </c>
      <c r="U8" s="19">
        <f t="shared" si="7"/>
        <v>2.5660436282281993</v>
      </c>
      <c r="V8" s="19">
        <f t="shared" si="7"/>
        <v>1.6561910649391836</v>
      </c>
      <c r="W8" s="19">
        <f t="shared" si="7"/>
        <v>0.31682493312885113</v>
      </c>
      <c r="X8" s="19">
        <f t="shared" si="7"/>
        <v>0.56200416266614739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2.2959747972688556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2.2657204632609282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3.149460925114353</v>
      </c>
      <c r="D10" s="8">
        <v>13.671531780221398</v>
      </c>
      <c r="E10" s="8">
        <v>18.530793056000661</v>
      </c>
      <c r="F10" s="8">
        <v>11.71075819703503</v>
      </c>
      <c r="G10" s="8">
        <v>2.3422962925669615</v>
      </c>
      <c r="H10" s="8">
        <v>1.5637006591106275</v>
      </c>
      <c r="I10" s="8">
        <v>12.284307976255535</v>
      </c>
      <c r="J10" s="8">
        <v>5.9510154301516209</v>
      </c>
      <c r="K10" s="8">
        <v>1.6395648222735837</v>
      </c>
      <c r="L10" s="8">
        <v>0.78185251946968071</v>
      </c>
      <c r="M10" s="8">
        <v>2.2832825552403286</v>
      </c>
      <c r="N10" s="8">
        <v>0.70299108515029618</v>
      </c>
      <c r="O10" s="8">
        <v>1.7105652390553236</v>
      </c>
      <c r="P10" s="8">
        <v>2.5105707678493308</v>
      </c>
      <c r="Q10" s="8">
        <v>1.6734910927686115</v>
      </c>
      <c r="R10" s="8">
        <v>1.8196050785972866</v>
      </c>
      <c r="S10" s="8">
        <v>3.6236087151422165</v>
      </c>
      <c r="T10" s="8">
        <v>0</v>
      </c>
      <c r="U10" s="8">
        <v>2.5660436282281993</v>
      </c>
      <c r="V10" s="8">
        <v>1.6561910649391836</v>
      </c>
      <c r="W10" s="8">
        <v>0.31682493312885113</v>
      </c>
      <c r="X10" s="8">
        <v>0.56200416266614739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0.41664110120274539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0.41664110120274539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7.4514488399999985</v>
      </c>
      <c r="D22" s="27">
        <f t="shared" si="10"/>
        <v>12.931790519999998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0.10261812000000001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7.4514488399999985</v>
      </c>
      <c r="D23" s="8">
        <v>12.931790519999998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0.10261812000000001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234.19203926376943</v>
      </c>
      <c r="D26" s="27">
        <f t="shared" si="11"/>
        <v>346.15204450399028</v>
      </c>
      <c r="E26" s="27">
        <f t="shared" si="11"/>
        <v>633.07955269608317</v>
      </c>
      <c r="F26" s="27">
        <f t="shared" si="11"/>
        <v>602.88386791617518</v>
      </c>
      <c r="G26" s="27">
        <f t="shared" si="11"/>
        <v>1149.810328004902</v>
      </c>
      <c r="H26" s="27">
        <f t="shared" si="11"/>
        <v>1083.5276638982714</v>
      </c>
      <c r="I26" s="27">
        <f t="shared" si="11"/>
        <v>638.65156472431943</v>
      </c>
      <c r="J26" s="27">
        <f t="shared" si="11"/>
        <v>974.54182341028218</v>
      </c>
      <c r="K26" s="27">
        <f t="shared" si="11"/>
        <v>748.73600548669094</v>
      </c>
      <c r="L26" s="27">
        <f t="shared" si="11"/>
        <v>309.5984121942264</v>
      </c>
      <c r="M26" s="27">
        <f t="shared" si="11"/>
        <v>325.53301614502953</v>
      </c>
      <c r="N26" s="27">
        <f t="shared" si="11"/>
        <v>695.28778793777951</v>
      </c>
      <c r="O26" s="27">
        <f t="shared" si="11"/>
        <v>585.41505051006709</v>
      </c>
      <c r="P26" s="27">
        <f t="shared" si="11"/>
        <v>442.27927103141906</v>
      </c>
      <c r="Q26" s="27">
        <f t="shared" si="11"/>
        <v>403.98989037062802</v>
      </c>
      <c r="R26" s="27">
        <f t="shared" si="11"/>
        <v>430.01284416816179</v>
      </c>
      <c r="S26" s="27">
        <f t="shared" si="11"/>
        <v>447.29300778978427</v>
      </c>
      <c r="T26" s="27">
        <f t="shared" si="11"/>
        <v>609.65021209262579</v>
      </c>
      <c r="U26" s="27">
        <f t="shared" si="11"/>
        <v>664.67191806910421</v>
      </c>
      <c r="V26" s="27">
        <f t="shared" si="11"/>
        <v>679.37620710281237</v>
      </c>
      <c r="W26" s="27">
        <f t="shared" si="11"/>
        <v>627.72095223964186</v>
      </c>
      <c r="X26" s="27">
        <f t="shared" si="11"/>
        <v>998.71358917433281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234.19203926376943</v>
      </c>
      <c r="D33" s="19">
        <f t="shared" si="13"/>
        <v>346.15204450399028</v>
      </c>
      <c r="E33" s="19">
        <f t="shared" si="13"/>
        <v>633.07955269608317</v>
      </c>
      <c r="F33" s="19">
        <f t="shared" si="13"/>
        <v>602.88386791617518</v>
      </c>
      <c r="G33" s="19">
        <f t="shared" si="13"/>
        <v>1149.810328004902</v>
      </c>
      <c r="H33" s="19">
        <f t="shared" si="13"/>
        <v>1083.5276638982714</v>
      </c>
      <c r="I33" s="19">
        <f t="shared" si="13"/>
        <v>638.65156472431943</v>
      </c>
      <c r="J33" s="19">
        <f t="shared" si="13"/>
        <v>974.54182341028218</v>
      </c>
      <c r="K33" s="19">
        <f t="shared" si="13"/>
        <v>748.73600548669094</v>
      </c>
      <c r="L33" s="19">
        <f t="shared" si="13"/>
        <v>309.5984121942264</v>
      </c>
      <c r="M33" s="19">
        <f t="shared" si="13"/>
        <v>325.53301614502953</v>
      </c>
      <c r="N33" s="19">
        <f t="shared" si="13"/>
        <v>695.28778793777951</v>
      </c>
      <c r="O33" s="19">
        <f t="shared" si="13"/>
        <v>585.41505051006709</v>
      </c>
      <c r="P33" s="19">
        <f t="shared" si="13"/>
        <v>442.27927103141906</v>
      </c>
      <c r="Q33" s="19">
        <f t="shared" si="13"/>
        <v>403.98989037062802</v>
      </c>
      <c r="R33" s="19">
        <f t="shared" si="13"/>
        <v>430.01284416816179</v>
      </c>
      <c r="S33" s="19">
        <f t="shared" si="13"/>
        <v>447.29300778978427</v>
      </c>
      <c r="T33" s="19">
        <f t="shared" si="13"/>
        <v>609.65021209262579</v>
      </c>
      <c r="U33" s="19">
        <f t="shared" si="13"/>
        <v>664.67191806910421</v>
      </c>
      <c r="V33" s="19">
        <f t="shared" si="13"/>
        <v>679.37620710281237</v>
      </c>
      <c r="W33" s="19">
        <f t="shared" si="13"/>
        <v>627.72095223964186</v>
      </c>
      <c r="X33" s="19">
        <f t="shared" si="13"/>
        <v>998.71358917433281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121.07443163525883</v>
      </c>
      <c r="D37" s="8">
        <v>224.44178734274129</v>
      </c>
      <c r="E37" s="8">
        <v>88.577238625832763</v>
      </c>
      <c r="F37" s="8">
        <v>135.4442773700728</v>
      </c>
      <c r="G37" s="8">
        <v>149.2081614864795</v>
      </c>
      <c r="H37" s="8">
        <v>275.68915801883247</v>
      </c>
      <c r="I37" s="8">
        <v>186.43857230010821</v>
      </c>
      <c r="J37" s="8">
        <v>279.05427092418444</v>
      </c>
      <c r="K37" s="8">
        <v>141.69965035926006</v>
      </c>
      <c r="L37" s="8">
        <v>47.037765855073914</v>
      </c>
      <c r="M37" s="8">
        <v>49.898521581315876</v>
      </c>
      <c r="N37" s="8">
        <v>129.30933162499383</v>
      </c>
      <c r="O37" s="8">
        <v>62.21803559721463</v>
      </c>
      <c r="P37" s="8">
        <v>79.474778286408508</v>
      </c>
      <c r="Q37" s="8">
        <v>65.252786285880248</v>
      </c>
      <c r="R37" s="8">
        <v>62.600512031885316</v>
      </c>
      <c r="S37" s="8">
        <v>91.299308036292629</v>
      </c>
      <c r="T37" s="8">
        <v>93.613848265235248</v>
      </c>
      <c r="U37" s="8">
        <v>125.38056325360182</v>
      </c>
      <c r="V37" s="8">
        <v>134.7458550055986</v>
      </c>
      <c r="W37" s="8">
        <v>96.737359058404309</v>
      </c>
      <c r="X37" s="8">
        <v>109.09820094700913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0.29775534239688595</v>
      </c>
      <c r="U40" s="8">
        <v>0.18107749139245685</v>
      </c>
      <c r="V40" s="8">
        <v>0.50682513291097331</v>
      </c>
      <c r="W40" s="8">
        <v>3.4044005058721472</v>
      </c>
      <c r="X40" s="8">
        <v>8.7801079202347001</v>
      </c>
    </row>
    <row r="41" spans="1:24" ht="11.25" customHeight="1" x14ac:dyDescent="0.2">
      <c r="A41" s="28" t="s">
        <v>68</v>
      </c>
      <c r="B41" s="7" t="s">
        <v>69</v>
      </c>
      <c r="C41" s="8">
        <v>3.0293282114480156</v>
      </c>
      <c r="D41" s="8">
        <v>0</v>
      </c>
      <c r="E41" s="8">
        <v>0</v>
      </c>
      <c r="F41" s="8">
        <v>2.7243860848724664</v>
      </c>
      <c r="G41" s="8">
        <v>14.439450629077507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2.8805564412489946</v>
      </c>
      <c r="O41" s="8">
        <v>2.7719923780350397</v>
      </c>
      <c r="P41" s="8">
        <v>0</v>
      </c>
      <c r="Q41" s="8">
        <v>4.9528065785522744</v>
      </c>
      <c r="R41" s="8">
        <v>4.9342421087549706</v>
      </c>
      <c r="S41" s="8">
        <v>2.5285417970063779</v>
      </c>
      <c r="T41" s="8">
        <v>1.3837364204987579</v>
      </c>
      <c r="U41" s="8">
        <v>3.2492881943818528</v>
      </c>
      <c r="V41" s="8">
        <v>0.24978934220843599</v>
      </c>
      <c r="W41" s="8">
        <v>5.0364058522425897E-3</v>
      </c>
      <c r="X41" s="8">
        <v>2.2816449840840893E-2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107.08050572791012</v>
      </c>
      <c r="D43" s="8">
        <v>118.74139758452372</v>
      </c>
      <c r="E43" s="8">
        <v>538.8636181566203</v>
      </c>
      <c r="F43" s="8">
        <v>462.01020314965018</v>
      </c>
      <c r="G43" s="8">
        <v>986.16271588934501</v>
      </c>
      <c r="H43" s="8">
        <v>504.86397564610348</v>
      </c>
      <c r="I43" s="8">
        <v>368.98477258718157</v>
      </c>
      <c r="J43" s="8">
        <v>689.54483417424308</v>
      </c>
      <c r="K43" s="8">
        <v>604.10664194158085</v>
      </c>
      <c r="L43" s="8">
        <v>205.63945816532782</v>
      </c>
      <c r="M43" s="8">
        <v>262.18687720206799</v>
      </c>
      <c r="N43" s="8">
        <v>490.21715098291327</v>
      </c>
      <c r="O43" s="8">
        <v>506.76725062237523</v>
      </c>
      <c r="P43" s="8">
        <v>337.71661882131781</v>
      </c>
      <c r="Q43" s="8">
        <v>326.46092540390225</v>
      </c>
      <c r="R43" s="8">
        <v>362.47809002752149</v>
      </c>
      <c r="S43" s="8">
        <v>353.46515795648526</v>
      </c>
      <c r="T43" s="8">
        <v>513.15936837415541</v>
      </c>
      <c r="U43" s="8">
        <v>534.92822275841002</v>
      </c>
      <c r="V43" s="8">
        <v>543.09215808552631</v>
      </c>
      <c r="W43" s="8">
        <v>526.72999966149246</v>
      </c>
      <c r="X43" s="8">
        <v>879.58410866988686</v>
      </c>
    </row>
    <row r="44" spans="1:24" ht="11.25" customHeight="1" x14ac:dyDescent="0.2">
      <c r="A44" s="28" t="s">
        <v>74</v>
      </c>
      <c r="B44" s="7" t="s">
        <v>75</v>
      </c>
      <c r="C44" s="8">
        <v>3.0077736891524691</v>
      </c>
      <c r="D44" s="8">
        <v>2.9688595767252646</v>
      </c>
      <c r="E44" s="8">
        <v>5.6386959136301673</v>
      </c>
      <c r="F44" s="8">
        <v>2.70500131157978</v>
      </c>
      <c r="G44" s="8">
        <v>0</v>
      </c>
      <c r="H44" s="8">
        <v>302.97453023333543</v>
      </c>
      <c r="I44" s="8">
        <v>2.8849114892664542</v>
      </c>
      <c r="J44" s="8">
        <v>5.9427183118546507</v>
      </c>
      <c r="K44" s="8">
        <v>2.9297131858500376</v>
      </c>
      <c r="L44" s="8">
        <v>56.921188173824675</v>
      </c>
      <c r="M44" s="8">
        <v>10.610978900415253</v>
      </c>
      <c r="N44" s="8">
        <v>72.880748888623415</v>
      </c>
      <c r="O44" s="8">
        <v>13.657771912442145</v>
      </c>
      <c r="P44" s="8">
        <v>25.087873923692751</v>
      </c>
      <c r="Q44" s="8">
        <v>7.3233721022932752</v>
      </c>
      <c r="R44" s="8">
        <v>0</v>
      </c>
      <c r="S44" s="8">
        <v>0</v>
      </c>
      <c r="T44" s="8">
        <v>0.38368111899782215</v>
      </c>
      <c r="U44" s="8">
        <v>0.4014178213218873</v>
      </c>
      <c r="V44" s="8">
        <v>0.51163851058614374</v>
      </c>
      <c r="W44" s="8">
        <v>0.59999774642516168</v>
      </c>
      <c r="X44" s="8">
        <v>0.69864667551592918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0.52981455426213853</v>
      </c>
      <c r="U45" s="8">
        <v>0.26466967181178186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0.28200801707949291</v>
      </c>
      <c r="U48" s="8">
        <v>0.26667887818439828</v>
      </c>
      <c r="V48" s="8">
        <v>0.26994102598189584</v>
      </c>
      <c r="W48" s="8">
        <v>0.24415886159559216</v>
      </c>
      <c r="X48" s="8">
        <v>0.52970851184543788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80.343308347763227</v>
      </c>
      <c r="J50" s="8">
        <v>0</v>
      </c>
      <c r="K50" s="8">
        <v>0</v>
      </c>
      <c r="L50" s="8">
        <v>0</v>
      </c>
      <c r="M50" s="8">
        <v>2.836638461230383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432.66626713142051</v>
      </c>
      <c r="D51" s="27">
        <v>1074.2709261957341</v>
      </c>
      <c r="E51" s="27">
        <v>108.13881904947733</v>
      </c>
      <c r="F51" s="27">
        <v>834.25098006274834</v>
      </c>
      <c r="G51" s="27">
        <v>1102.6295223889581</v>
      </c>
      <c r="H51" s="27">
        <v>1369.4770841695317</v>
      </c>
      <c r="I51" s="27">
        <v>3113.2962608586849</v>
      </c>
      <c r="J51" s="27">
        <v>2035.5492566463722</v>
      </c>
      <c r="K51" s="27">
        <v>1411.0422502099777</v>
      </c>
      <c r="L51" s="27">
        <v>1616.7296712368704</v>
      </c>
      <c r="M51" s="27">
        <v>1640.6124624154097</v>
      </c>
      <c r="N51" s="27">
        <v>1249.6903009140083</v>
      </c>
      <c r="O51" s="27">
        <v>1284.3884642994808</v>
      </c>
      <c r="P51" s="27">
        <v>1317.8164782001297</v>
      </c>
      <c r="Q51" s="27">
        <v>1277.4520776575737</v>
      </c>
      <c r="R51" s="27">
        <v>1162.3181079602152</v>
      </c>
      <c r="S51" s="27">
        <v>1162.8655049064589</v>
      </c>
      <c r="T51" s="27">
        <v>1260.0136556161908</v>
      </c>
      <c r="U51" s="27">
        <v>1258.5274808734434</v>
      </c>
      <c r="V51" s="27">
        <v>1241.6408820800127</v>
      </c>
      <c r="W51" s="27">
        <v>1157.0463139918618</v>
      </c>
      <c r="X51" s="27">
        <v>1118.7376274502001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1.5412922092836088</v>
      </c>
      <c r="G52" s="27">
        <f t="shared" si="14"/>
        <v>1.1598416471070738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0.14750406756423523</v>
      </c>
      <c r="Q52" s="27">
        <f t="shared" si="14"/>
        <v>23.849489336660255</v>
      </c>
      <c r="R52" s="27">
        <f t="shared" si="14"/>
        <v>25.301237533091154</v>
      </c>
      <c r="S52" s="27">
        <f t="shared" si="14"/>
        <v>23.173406258725393</v>
      </c>
      <c r="T52" s="27">
        <f t="shared" si="14"/>
        <v>15.194453155423481</v>
      </c>
      <c r="U52" s="27">
        <f t="shared" si="14"/>
        <v>11.58360917676085</v>
      </c>
      <c r="V52" s="27">
        <f t="shared" si="14"/>
        <v>11.985403934981804</v>
      </c>
      <c r="W52" s="27">
        <f t="shared" si="14"/>
        <v>8.726748373331322</v>
      </c>
      <c r="X52" s="27">
        <f t="shared" si="14"/>
        <v>9.0315317752741393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1.5412922092836088</v>
      </c>
      <c r="G53" s="8">
        <v>1.1598416471070738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16.243356485369958</v>
      </c>
      <c r="R53" s="8">
        <v>16.724507594616579</v>
      </c>
      <c r="S53" s="8">
        <v>13.241991834309022</v>
      </c>
      <c r="T53" s="8">
        <v>5.372280972768249</v>
      </c>
      <c r="U53" s="8">
        <v>3.032030513448031</v>
      </c>
      <c r="V53" s="8">
        <v>3.2979176996638477</v>
      </c>
      <c r="W53" s="8">
        <v>0.12897580892709626</v>
      </c>
      <c r="X53" s="8">
        <v>0.24754888979783007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0.14750406756423523</v>
      </c>
      <c r="Q54" s="45">
        <v>7.6061328512902975</v>
      </c>
      <c r="R54" s="45">
        <v>8.5767299384745748</v>
      </c>
      <c r="S54" s="45">
        <v>9.9314144244163725</v>
      </c>
      <c r="T54" s="45">
        <v>9.8221721826552315</v>
      </c>
      <c r="U54" s="45">
        <v>8.551578663312819</v>
      </c>
      <c r="V54" s="45">
        <v>8.6874862353179569</v>
      </c>
      <c r="W54" s="45">
        <v>8.5977725644042255</v>
      </c>
      <c r="X54" s="45">
        <v>8.7839828854763091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567.52616414450586</v>
      </c>
      <c r="E61" s="49">
        <f t="shared" si="15"/>
        <v>642.79392146530597</v>
      </c>
      <c r="F61" s="49">
        <f t="shared" si="15"/>
        <v>620.444894326606</v>
      </c>
      <c r="G61" s="49">
        <f t="shared" si="15"/>
        <v>513.14919088899239</v>
      </c>
      <c r="H61" s="49">
        <f t="shared" si="15"/>
        <v>824.35374568692203</v>
      </c>
      <c r="I61" s="49">
        <f t="shared" si="15"/>
        <v>765.33411529621424</v>
      </c>
      <c r="J61" s="49">
        <f t="shared" si="15"/>
        <v>632.35630058869765</v>
      </c>
      <c r="K61" s="49">
        <f t="shared" si="15"/>
        <v>580.50701314449793</v>
      </c>
      <c r="L61" s="49">
        <f t="shared" si="15"/>
        <v>509.54946269230624</v>
      </c>
      <c r="M61" s="49">
        <f t="shared" si="15"/>
        <v>535.05218215573677</v>
      </c>
      <c r="N61" s="49">
        <f t="shared" si="15"/>
        <v>248.96079276004815</v>
      </c>
      <c r="O61" s="49">
        <f t="shared" si="15"/>
        <v>250.17668303485314</v>
      </c>
      <c r="P61" s="49">
        <f t="shared" si="15"/>
        <v>195.5564512545763</v>
      </c>
      <c r="Q61" s="49">
        <f t="shared" si="15"/>
        <v>183.41462123747993</v>
      </c>
      <c r="R61" s="49">
        <f t="shared" si="15"/>
        <v>444.91824921561488</v>
      </c>
      <c r="S61" s="49">
        <f t="shared" si="15"/>
        <v>537.6539363200676</v>
      </c>
      <c r="T61" s="49">
        <f t="shared" si="15"/>
        <v>454.54725722702483</v>
      </c>
      <c r="U61" s="49">
        <f t="shared" si="15"/>
        <v>435.87150993706717</v>
      </c>
      <c r="V61" s="49">
        <f t="shared" si="15"/>
        <v>443.91716029670766</v>
      </c>
      <c r="W61" s="49">
        <f t="shared" si="15"/>
        <v>366.11837673587951</v>
      </c>
      <c r="X61" s="49">
        <f t="shared" si="15"/>
        <v>410.13090233285152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567.52616414450586</v>
      </c>
      <c r="E62" s="52">
        <v>642.79392146530597</v>
      </c>
      <c r="F62" s="52">
        <v>620.444894326606</v>
      </c>
      <c r="G62" s="52">
        <v>513.14919088899239</v>
      </c>
      <c r="H62" s="52">
        <v>824.35374568692203</v>
      </c>
      <c r="I62" s="52">
        <v>765.33411529621424</v>
      </c>
      <c r="J62" s="52">
        <v>632.35630058869765</v>
      </c>
      <c r="K62" s="52">
        <v>580.50701314449793</v>
      </c>
      <c r="L62" s="52">
        <v>509.54946269230624</v>
      </c>
      <c r="M62" s="52">
        <v>535.05218215573677</v>
      </c>
      <c r="N62" s="52">
        <v>248.96079276004815</v>
      </c>
      <c r="O62" s="52">
        <v>250.09263802941609</v>
      </c>
      <c r="P62" s="52">
        <v>195.47599449045035</v>
      </c>
      <c r="Q62" s="52">
        <v>180.27289619804395</v>
      </c>
      <c r="R62" s="52">
        <v>442.0393219451621</v>
      </c>
      <c r="S62" s="52">
        <v>533.39423460766955</v>
      </c>
      <c r="T62" s="52">
        <v>451.03035728542596</v>
      </c>
      <c r="U62" s="52">
        <v>425.98242450984782</v>
      </c>
      <c r="V62" s="52">
        <v>434.73514198213684</v>
      </c>
      <c r="W62" s="52">
        <v>360.04437129821372</v>
      </c>
      <c r="X62" s="52">
        <v>405.03027506742262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6.3168892584537897</v>
      </c>
      <c r="V64" s="52">
        <v>5.6186017975681333</v>
      </c>
      <c r="W64" s="52">
        <v>2.6185119320566819</v>
      </c>
      <c r="X64" s="52">
        <v>1.4339112025828531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8.404500543706081E-2</v>
      </c>
      <c r="P65" s="52">
        <v>8.0456764125946462E-2</v>
      </c>
      <c r="Q65" s="52">
        <v>3.1417250394359875</v>
      </c>
      <c r="R65" s="52">
        <v>2.8789272704527535</v>
      </c>
      <c r="S65" s="52">
        <v>4.2597017123980647</v>
      </c>
      <c r="T65" s="52">
        <v>3.5168999415988735</v>
      </c>
      <c r="U65" s="52">
        <v>3.5721961687655672</v>
      </c>
      <c r="V65" s="52">
        <v>3.5634165170027017</v>
      </c>
      <c r="W65" s="52">
        <v>3.4554935056091023</v>
      </c>
      <c r="X65" s="52">
        <v>3.6667160628460325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46.841397457980221</v>
      </c>
      <c r="D2" s="21">
        <f t="shared" ref="D2:X2" si="0">SUM(D3,D17,D22,D25,D26,D51,D52)</f>
        <v>53.435844527237151</v>
      </c>
      <c r="E2" s="21">
        <f t="shared" si="0"/>
        <v>100.97663705848115</v>
      </c>
      <c r="F2" s="21">
        <f t="shared" si="0"/>
        <v>175.27207316037922</v>
      </c>
      <c r="G2" s="21">
        <f t="shared" si="0"/>
        <v>275.45705734057287</v>
      </c>
      <c r="H2" s="21">
        <f t="shared" si="0"/>
        <v>279.44618384935774</v>
      </c>
      <c r="I2" s="21">
        <f t="shared" si="0"/>
        <v>284.34696803006574</v>
      </c>
      <c r="J2" s="21">
        <f t="shared" si="0"/>
        <v>252.46277214409815</v>
      </c>
      <c r="K2" s="21">
        <f t="shared" si="0"/>
        <v>223.94782236780927</v>
      </c>
      <c r="L2" s="21">
        <f t="shared" si="0"/>
        <v>303.72674287835986</v>
      </c>
      <c r="M2" s="21">
        <f t="shared" si="0"/>
        <v>303.64914129621212</v>
      </c>
      <c r="N2" s="21">
        <f t="shared" si="0"/>
        <v>281.86344224074571</v>
      </c>
      <c r="O2" s="21">
        <f t="shared" si="0"/>
        <v>292.89086410909732</v>
      </c>
      <c r="P2" s="21">
        <f t="shared" si="0"/>
        <v>331.62642747022556</v>
      </c>
      <c r="Q2" s="21">
        <f t="shared" si="0"/>
        <v>363.99510666014999</v>
      </c>
      <c r="R2" s="21">
        <f t="shared" si="0"/>
        <v>394.94118793485694</v>
      </c>
      <c r="S2" s="21">
        <f t="shared" si="0"/>
        <v>409.92085421203222</v>
      </c>
      <c r="T2" s="21">
        <f t="shared" si="0"/>
        <v>467.69832069748418</v>
      </c>
      <c r="U2" s="21">
        <f t="shared" si="0"/>
        <v>469.2839424283253</v>
      </c>
      <c r="V2" s="21">
        <f t="shared" si="0"/>
        <v>462.6467664621224</v>
      </c>
      <c r="W2" s="21">
        <f t="shared" si="0"/>
        <v>448.71151219870461</v>
      </c>
      <c r="X2" s="21">
        <f t="shared" si="0"/>
        <v>523.13977956523411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4.1224698722195134E-2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4.1224698722195134E-2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9.2752935898241535</v>
      </c>
      <c r="D26" s="27">
        <f t="shared" ref="D26:X26" si="16">SUM(D27,D33)</f>
        <v>18.426385487467851</v>
      </c>
      <c r="E26" s="27">
        <f t="shared" si="16"/>
        <v>69.059831351034362</v>
      </c>
      <c r="F26" s="27">
        <f t="shared" si="16"/>
        <v>94.031287348237441</v>
      </c>
      <c r="G26" s="27">
        <f t="shared" si="16"/>
        <v>104.04133610924434</v>
      </c>
      <c r="H26" s="27">
        <f t="shared" si="16"/>
        <v>101.86500353560737</v>
      </c>
      <c r="I26" s="27">
        <f t="shared" si="16"/>
        <v>53.570140848092045</v>
      </c>
      <c r="J26" s="27">
        <f t="shared" si="16"/>
        <v>51.013418009292351</v>
      </c>
      <c r="K26" s="27">
        <f t="shared" si="16"/>
        <v>50.393816944685973</v>
      </c>
      <c r="L26" s="27">
        <f t="shared" si="16"/>
        <v>47.565032186251464</v>
      </c>
      <c r="M26" s="27">
        <f t="shared" si="16"/>
        <v>48.218594143391563</v>
      </c>
      <c r="N26" s="27">
        <f t="shared" si="16"/>
        <v>50.499192403913462</v>
      </c>
      <c r="O26" s="27">
        <f t="shared" si="16"/>
        <v>67.111874897655426</v>
      </c>
      <c r="P26" s="27">
        <f t="shared" si="16"/>
        <v>94.678405262551451</v>
      </c>
      <c r="Q26" s="27">
        <f t="shared" si="16"/>
        <v>100.04142346782024</v>
      </c>
      <c r="R26" s="27">
        <f t="shared" si="16"/>
        <v>108.50408646456077</v>
      </c>
      <c r="S26" s="27">
        <f t="shared" si="16"/>
        <v>99.280474197873886</v>
      </c>
      <c r="T26" s="27">
        <f t="shared" si="16"/>
        <v>135.48978988567575</v>
      </c>
      <c r="U26" s="27">
        <f t="shared" si="16"/>
        <v>152.42336548610746</v>
      </c>
      <c r="V26" s="27">
        <f t="shared" si="16"/>
        <v>145.7025991631188</v>
      </c>
      <c r="W26" s="27">
        <f t="shared" si="16"/>
        <v>146.54210460448891</v>
      </c>
      <c r="X26" s="27">
        <f t="shared" si="16"/>
        <v>224.9105478107999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9.2752935898241535</v>
      </c>
      <c r="D33" s="19">
        <f t="shared" ref="D33:X33" si="20">SUM(D34:D50)</f>
        <v>18.426385487467851</v>
      </c>
      <c r="E33" s="19">
        <f t="shared" si="20"/>
        <v>69.059831351034362</v>
      </c>
      <c r="F33" s="19">
        <f t="shared" si="20"/>
        <v>94.031287348237441</v>
      </c>
      <c r="G33" s="19">
        <f t="shared" si="20"/>
        <v>104.04133610924434</v>
      </c>
      <c r="H33" s="19">
        <f t="shared" si="20"/>
        <v>101.86500353560737</v>
      </c>
      <c r="I33" s="19">
        <f t="shared" si="20"/>
        <v>53.570140848092045</v>
      </c>
      <c r="J33" s="19">
        <f t="shared" si="20"/>
        <v>51.013418009292351</v>
      </c>
      <c r="K33" s="19">
        <f t="shared" si="20"/>
        <v>50.393816944685973</v>
      </c>
      <c r="L33" s="19">
        <f t="shared" si="20"/>
        <v>47.565032186251464</v>
      </c>
      <c r="M33" s="19">
        <f t="shared" si="20"/>
        <v>48.218594143391563</v>
      </c>
      <c r="N33" s="19">
        <f t="shared" si="20"/>
        <v>50.499192403913462</v>
      </c>
      <c r="O33" s="19">
        <f t="shared" si="20"/>
        <v>67.111874897655426</v>
      </c>
      <c r="P33" s="19">
        <f t="shared" si="20"/>
        <v>94.678405262551451</v>
      </c>
      <c r="Q33" s="19">
        <f t="shared" si="20"/>
        <v>100.04142346782024</v>
      </c>
      <c r="R33" s="19">
        <f t="shared" si="20"/>
        <v>108.50408646456077</v>
      </c>
      <c r="S33" s="19">
        <f t="shared" si="20"/>
        <v>99.280474197873886</v>
      </c>
      <c r="T33" s="19">
        <f t="shared" si="20"/>
        <v>135.48978988567575</v>
      </c>
      <c r="U33" s="19">
        <f t="shared" si="20"/>
        <v>152.42336548610746</v>
      </c>
      <c r="V33" s="19">
        <f t="shared" si="20"/>
        <v>145.7025991631188</v>
      </c>
      <c r="W33" s="19">
        <f t="shared" si="20"/>
        <v>146.54210460448891</v>
      </c>
      <c r="X33" s="19">
        <f t="shared" si="20"/>
        <v>224.9105478107999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4.7952138047411932</v>
      </c>
      <c r="D37" s="8">
        <v>11.947498097258704</v>
      </c>
      <c r="E37" s="8">
        <v>9.6624968141672589</v>
      </c>
      <c r="F37" s="8">
        <v>21.125129469927192</v>
      </c>
      <c r="G37" s="8">
        <v>13.501197633520507</v>
      </c>
      <c r="H37" s="8">
        <v>25.918191101167501</v>
      </c>
      <c r="I37" s="8">
        <v>15.638481339891827</v>
      </c>
      <c r="J37" s="8">
        <v>14.607389675815471</v>
      </c>
      <c r="K37" s="8">
        <v>9.537121480739966</v>
      </c>
      <c r="L37" s="8">
        <v>7.226628944926075</v>
      </c>
      <c r="M37" s="8">
        <v>7.3910676986840933</v>
      </c>
      <c r="N37" s="8">
        <v>9.3918186550061744</v>
      </c>
      <c r="O37" s="8">
        <v>7.1326642827853526</v>
      </c>
      <c r="P37" s="8">
        <v>17.013108593591475</v>
      </c>
      <c r="Q37" s="8">
        <v>16.158774714119758</v>
      </c>
      <c r="R37" s="8">
        <v>15.795833688114685</v>
      </c>
      <c r="S37" s="8">
        <v>20.264655243707363</v>
      </c>
      <c r="T37" s="8">
        <v>20.804914654764666</v>
      </c>
      <c r="U37" s="8">
        <v>28.752421906398119</v>
      </c>
      <c r="V37" s="8">
        <v>28.898305674401332</v>
      </c>
      <c r="W37" s="8">
        <v>22.583436381595796</v>
      </c>
      <c r="X37" s="8">
        <v>24.568941892990885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6.617369760311366E-2</v>
      </c>
      <c r="U40" s="8">
        <v>4.1524908607543098E-2</v>
      </c>
      <c r="V40" s="8">
        <v>0.10869638708902651</v>
      </c>
      <c r="W40" s="8">
        <v>0.79476081412785649</v>
      </c>
      <c r="X40" s="8">
        <v>1.9772824797653012</v>
      </c>
    </row>
    <row r="41" spans="1:24" ht="11.25" customHeight="1" x14ac:dyDescent="0.2">
      <c r="A41" s="28" t="s">
        <v>68</v>
      </c>
      <c r="B41" s="7" t="s">
        <v>69</v>
      </c>
      <c r="C41" s="8">
        <v>0.11997806855198311</v>
      </c>
      <c r="D41" s="8">
        <v>0</v>
      </c>
      <c r="E41" s="8">
        <v>0</v>
      </c>
      <c r="F41" s="8">
        <v>0.4249201951275321</v>
      </c>
      <c r="G41" s="8">
        <v>1.3065630909224952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0.20921663875100704</v>
      </c>
      <c r="O41" s="8">
        <v>0.31778070196496044</v>
      </c>
      <c r="P41" s="8">
        <v>0</v>
      </c>
      <c r="Q41" s="8">
        <v>1.2264807414477275</v>
      </c>
      <c r="R41" s="8">
        <v>1.2450452112450316</v>
      </c>
      <c r="S41" s="8">
        <v>0.56123128299362324</v>
      </c>
      <c r="T41" s="8">
        <v>0.30752413950124097</v>
      </c>
      <c r="U41" s="8">
        <v>0.74513068561814544</v>
      </c>
      <c r="V41" s="8">
        <v>5.3571137791563958E-2</v>
      </c>
      <c r="W41" s="8">
        <v>1.1757541477574157E-3</v>
      </c>
      <c r="X41" s="8">
        <v>5.1382701591591081E-3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4.2409773256834455</v>
      </c>
      <c r="D43" s="8">
        <v>6.320848886934411</v>
      </c>
      <c r="E43" s="8">
        <v>58.782234290497264</v>
      </c>
      <c r="F43" s="8">
        <v>72.059340914762487</v>
      </c>
      <c r="G43" s="8">
        <v>89.233575384801341</v>
      </c>
      <c r="H43" s="8">
        <v>47.46345882777527</v>
      </c>
      <c r="I43" s="8">
        <v>30.950470225229889</v>
      </c>
      <c r="J43" s="8">
        <v>36.09495048533153</v>
      </c>
      <c r="K43" s="8">
        <v>40.659510569796041</v>
      </c>
      <c r="L43" s="8">
        <v>31.593338535150075</v>
      </c>
      <c r="M43" s="8">
        <v>38.8356387663531</v>
      </c>
      <c r="N43" s="8">
        <v>35.604782158779663</v>
      </c>
      <c r="O43" s="8">
        <v>58.095705425347248</v>
      </c>
      <c r="P43" s="8">
        <v>72.294753552652708</v>
      </c>
      <c r="Q43" s="8">
        <v>80.842655874546026</v>
      </c>
      <c r="R43" s="8">
        <v>91.463207565201046</v>
      </c>
      <c r="S43" s="8">
        <v>78.454587671172902</v>
      </c>
      <c r="T43" s="8">
        <v>114.04548644414618</v>
      </c>
      <c r="U43" s="8">
        <v>122.67038487680172</v>
      </c>
      <c r="V43" s="8">
        <v>116.47440430040491</v>
      </c>
      <c r="W43" s="8">
        <v>122.96566242263825</v>
      </c>
      <c r="X43" s="8">
        <v>198.08255927524593</v>
      </c>
    </row>
    <row r="44" spans="1:24" ht="11.25" customHeight="1" x14ac:dyDescent="0.2">
      <c r="A44" s="28" t="s">
        <v>74</v>
      </c>
      <c r="B44" s="7" t="s">
        <v>75</v>
      </c>
      <c r="C44" s="8">
        <v>0.11912439084753122</v>
      </c>
      <c r="D44" s="8">
        <v>0.15803850327473579</v>
      </c>
      <c r="E44" s="8">
        <v>0.61510024636983551</v>
      </c>
      <c r="F44" s="8">
        <v>0.42189676842022045</v>
      </c>
      <c r="G44" s="8">
        <v>0</v>
      </c>
      <c r="H44" s="8">
        <v>28.4833536066646</v>
      </c>
      <c r="I44" s="8">
        <v>0.24198659073354645</v>
      </c>
      <c r="J44" s="8">
        <v>0.31107784814535133</v>
      </c>
      <c r="K44" s="8">
        <v>0.19718489414996332</v>
      </c>
      <c r="L44" s="8">
        <v>8.7450647061753148</v>
      </c>
      <c r="M44" s="8">
        <v>1.571719179584748</v>
      </c>
      <c r="N44" s="8">
        <v>5.2933749513766131</v>
      </c>
      <c r="O44" s="8">
        <v>1.5657244875578522</v>
      </c>
      <c r="P44" s="8">
        <v>5.3705431163072559</v>
      </c>
      <c r="Q44" s="8">
        <v>1.8135121377067231</v>
      </c>
      <c r="R44" s="8">
        <v>0</v>
      </c>
      <c r="S44" s="8">
        <v>0</v>
      </c>
      <c r="T44" s="8">
        <v>8.5270001002177437E-2</v>
      </c>
      <c r="U44" s="8">
        <v>9.2053618678112584E-2</v>
      </c>
      <c r="V44" s="8">
        <v>0.109728689413856</v>
      </c>
      <c r="W44" s="8">
        <v>0.14007009357483893</v>
      </c>
      <c r="X44" s="8">
        <v>0.15733540448407082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0.11774696573786102</v>
      </c>
      <c r="U45" s="8">
        <v>6.0694368188218085E-2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6.2673982920506771E-2</v>
      </c>
      <c r="U48" s="8">
        <v>6.1155121815601642E-2</v>
      </c>
      <c r="V48" s="8">
        <v>5.7892974018104053E-2</v>
      </c>
      <c r="W48" s="8">
        <v>5.6999138404408088E-2</v>
      </c>
      <c r="X48" s="8">
        <v>0.11929048815456217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6.7392026922367787</v>
      </c>
      <c r="J50" s="8">
        <v>0</v>
      </c>
      <c r="K50" s="8">
        <v>0</v>
      </c>
      <c r="L50" s="8">
        <v>0</v>
      </c>
      <c r="M50" s="8">
        <v>0.42016849876961715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37.56610386815607</v>
      </c>
      <c r="D51" s="27">
        <v>35.009459039769304</v>
      </c>
      <c r="E51" s="27">
        <v>31.916805707446784</v>
      </c>
      <c r="F51" s="27">
        <v>81.066249621425371</v>
      </c>
      <c r="G51" s="27">
        <v>171.28856287843561</v>
      </c>
      <c r="H51" s="27">
        <v>177.58118031375037</v>
      </c>
      <c r="I51" s="27">
        <v>230.77682718197372</v>
      </c>
      <c r="J51" s="27">
        <v>201.40812943608361</v>
      </c>
      <c r="K51" s="27">
        <v>173.5540054231233</v>
      </c>
      <c r="L51" s="27">
        <v>256.16171069210839</v>
      </c>
      <c r="M51" s="27">
        <v>255.43054715282057</v>
      </c>
      <c r="N51" s="27">
        <v>231.36424983683227</v>
      </c>
      <c r="O51" s="27">
        <v>225.77898921144188</v>
      </c>
      <c r="P51" s="27">
        <v>236.9120462752384</v>
      </c>
      <c r="Q51" s="27">
        <v>258.19837092899002</v>
      </c>
      <c r="R51" s="27">
        <v>283.61502620338734</v>
      </c>
      <c r="S51" s="27">
        <v>308.7886718728837</v>
      </c>
      <c r="T51" s="27">
        <v>330.96606676723189</v>
      </c>
      <c r="U51" s="27">
        <v>315.7979921189787</v>
      </c>
      <c r="V51" s="27">
        <v>316.13820363398537</v>
      </c>
      <c r="W51" s="27">
        <v>301.52625476754702</v>
      </c>
      <c r="X51" s="27">
        <v>297.62566112970836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0.17453619071639129</v>
      </c>
      <c r="G52" s="27">
        <f t="shared" si="22"/>
        <v>0.1271583528929261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3.5975932435764815E-2</v>
      </c>
      <c r="Q52" s="27">
        <f t="shared" si="22"/>
        <v>5.7553122633397615</v>
      </c>
      <c r="R52" s="27">
        <f t="shared" si="22"/>
        <v>2.822075266908834</v>
      </c>
      <c r="S52" s="27">
        <f t="shared" si="22"/>
        <v>1.851708141274605</v>
      </c>
      <c r="T52" s="27">
        <f t="shared" si="22"/>
        <v>1.2424640445765278</v>
      </c>
      <c r="U52" s="27">
        <f t="shared" si="22"/>
        <v>1.0625848232391484</v>
      </c>
      <c r="V52" s="27">
        <f t="shared" si="22"/>
        <v>0.80596366501819794</v>
      </c>
      <c r="W52" s="27">
        <f t="shared" si="22"/>
        <v>0.64315282666867812</v>
      </c>
      <c r="X52" s="27">
        <f t="shared" si="22"/>
        <v>0.60357062472586021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0.17453619071639129</v>
      </c>
      <c r="G53" s="8">
        <v>0.1271583528929261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3.9198151146300537</v>
      </c>
      <c r="R53" s="8">
        <v>1.8654352053834127</v>
      </c>
      <c r="S53" s="8">
        <v>1.058122565690977</v>
      </c>
      <c r="T53" s="8">
        <v>0.43929622723175449</v>
      </c>
      <c r="U53" s="8">
        <v>0.27813348655196918</v>
      </c>
      <c r="V53" s="8">
        <v>0.22176990033615371</v>
      </c>
      <c r="W53" s="8">
        <v>9.5053910729037978E-3</v>
      </c>
      <c r="X53" s="8">
        <v>1.6543510202169907E-2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3.5975932435764815E-2</v>
      </c>
      <c r="Q54" s="45">
        <v>1.8354971487097076</v>
      </c>
      <c r="R54" s="45">
        <v>0.95664006152542147</v>
      </c>
      <c r="S54" s="45">
        <v>0.79358557558362808</v>
      </c>
      <c r="T54" s="45">
        <v>0.80316781734477338</v>
      </c>
      <c r="U54" s="45">
        <v>0.78445133668717926</v>
      </c>
      <c r="V54" s="45">
        <v>0.5841937646820442</v>
      </c>
      <c r="W54" s="45">
        <v>0.6336474355957743</v>
      </c>
      <c r="X54" s="45">
        <v>0.58702711452369027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78.624000000000024</v>
      </c>
      <c r="D61" s="49">
        <f t="shared" si="23"/>
        <v>46.905880655493817</v>
      </c>
      <c r="E61" s="49">
        <f t="shared" si="23"/>
        <v>70.310033734693931</v>
      </c>
      <c r="F61" s="49">
        <f t="shared" si="23"/>
        <v>70.259284873393909</v>
      </c>
      <c r="G61" s="49">
        <f t="shared" si="23"/>
        <v>56.258719511007641</v>
      </c>
      <c r="H61" s="49">
        <f t="shared" si="23"/>
        <v>46.894119913077901</v>
      </c>
      <c r="I61" s="49">
        <f t="shared" si="23"/>
        <v>44.537839903785347</v>
      </c>
      <c r="J61" s="49">
        <f t="shared" si="23"/>
        <v>42.21987861130264</v>
      </c>
      <c r="K61" s="49">
        <f t="shared" si="23"/>
        <v>42.212807655502431</v>
      </c>
      <c r="L61" s="49">
        <f t="shared" si="23"/>
        <v>43.170402907694076</v>
      </c>
      <c r="M61" s="49">
        <f t="shared" si="23"/>
        <v>44.547817844263001</v>
      </c>
      <c r="N61" s="49">
        <f t="shared" si="23"/>
        <v>46.495296839951862</v>
      </c>
      <c r="O61" s="49">
        <f t="shared" si="23"/>
        <v>47.731352165146866</v>
      </c>
      <c r="P61" s="49">
        <f t="shared" si="23"/>
        <v>47.695807945423745</v>
      </c>
      <c r="Q61" s="49">
        <f t="shared" si="23"/>
        <v>44.261258762520193</v>
      </c>
      <c r="R61" s="49">
        <f t="shared" si="23"/>
        <v>49.625745984384928</v>
      </c>
      <c r="S61" s="49">
        <f t="shared" si="23"/>
        <v>42.962098879932512</v>
      </c>
      <c r="T61" s="49">
        <f t="shared" si="23"/>
        <v>37.168736372975204</v>
      </c>
      <c r="U61" s="49">
        <f t="shared" si="23"/>
        <v>40.988875516699501</v>
      </c>
      <c r="V61" s="49">
        <f t="shared" si="23"/>
        <v>30.904146289492029</v>
      </c>
      <c r="W61" s="49">
        <f t="shared" si="23"/>
        <v>27.471968972497002</v>
      </c>
      <c r="X61" s="49">
        <f t="shared" si="23"/>
        <v>27.694392779872093</v>
      </c>
    </row>
    <row r="62" spans="1:24" ht="11.25" customHeight="1" x14ac:dyDescent="0.2">
      <c r="A62" s="50" t="s">
        <v>92</v>
      </c>
      <c r="B62" s="51" t="s">
        <v>93</v>
      </c>
      <c r="C62" s="52">
        <v>78.624000000000024</v>
      </c>
      <c r="D62" s="52">
        <v>46.905880655493817</v>
      </c>
      <c r="E62" s="52">
        <v>70.310033734693931</v>
      </c>
      <c r="F62" s="52">
        <v>70.259284873393909</v>
      </c>
      <c r="G62" s="52">
        <v>56.258719511007641</v>
      </c>
      <c r="H62" s="52">
        <v>46.894119913077901</v>
      </c>
      <c r="I62" s="52">
        <v>44.537839903785347</v>
      </c>
      <c r="J62" s="52">
        <v>42.21987861130264</v>
      </c>
      <c r="K62" s="52">
        <v>42.212807655502431</v>
      </c>
      <c r="L62" s="52">
        <v>43.170402907694076</v>
      </c>
      <c r="M62" s="52">
        <v>44.547817844263001</v>
      </c>
      <c r="N62" s="52">
        <v>46.495296839951862</v>
      </c>
      <c r="O62" s="52">
        <v>47.71531717058393</v>
      </c>
      <c r="P62" s="52">
        <v>47.676184709549695</v>
      </c>
      <c r="Q62" s="52">
        <v>43.503103801956179</v>
      </c>
      <c r="R62" s="52">
        <v>49.304633254837682</v>
      </c>
      <c r="S62" s="52">
        <v>42.621720592330576</v>
      </c>
      <c r="T62" s="52">
        <v>36.881156314574078</v>
      </c>
      <c r="U62" s="52">
        <v>39.07611629015215</v>
      </c>
      <c r="V62" s="52">
        <v>29.233952417863303</v>
      </c>
      <c r="W62" s="52">
        <v>26.534918301786316</v>
      </c>
      <c r="X62" s="52">
        <v>27.06787533257733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1.5850753953129235</v>
      </c>
      <c r="V64" s="52">
        <v>1.430570388631426</v>
      </c>
      <c r="W64" s="52">
        <v>0.68238417631978932</v>
      </c>
      <c r="X64" s="52">
        <v>0.3814735101407985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1.6034994562939192E-2</v>
      </c>
      <c r="P65" s="52">
        <v>1.962323587405353E-2</v>
      </c>
      <c r="Q65" s="52">
        <v>0.75815496056401421</v>
      </c>
      <c r="R65" s="52">
        <v>0.3211127295472439</v>
      </c>
      <c r="S65" s="52">
        <v>0.34037828760193328</v>
      </c>
      <c r="T65" s="52">
        <v>0.28758005840112816</v>
      </c>
      <c r="U65" s="52">
        <v>0.32768383123443234</v>
      </c>
      <c r="V65" s="52">
        <v>0.23962348299729949</v>
      </c>
      <c r="W65" s="52">
        <v>0.25466649439089739</v>
      </c>
      <c r="X65" s="52">
        <v>0.24504393715396633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140.50813948042361</v>
      </c>
      <c r="D2" s="21">
        <f t="shared" ref="D2:X2" si="0">SUM(D3,D17,D22,D25,D26,D51,D52)</f>
        <v>139.90518524449681</v>
      </c>
      <c r="E2" s="21">
        <f t="shared" si="0"/>
        <v>96.277564763075887</v>
      </c>
      <c r="F2" s="21">
        <f t="shared" si="0"/>
        <v>259.85772603582626</v>
      </c>
      <c r="G2" s="21">
        <f t="shared" si="0"/>
        <v>504.76205521260613</v>
      </c>
      <c r="H2" s="21">
        <f t="shared" si="0"/>
        <v>528.81231239671843</v>
      </c>
      <c r="I2" s="21">
        <f t="shared" si="0"/>
        <v>502.16514471934204</v>
      </c>
      <c r="J2" s="21">
        <f t="shared" si="0"/>
        <v>589.63641107761794</v>
      </c>
      <c r="K2" s="21">
        <f t="shared" si="0"/>
        <v>379.99366860689872</v>
      </c>
      <c r="L2" s="21">
        <f t="shared" si="0"/>
        <v>345.6393933910216</v>
      </c>
      <c r="M2" s="21">
        <f t="shared" si="0"/>
        <v>359.24446559176982</v>
      </c>
      <c r="N2" s="21">
        <f t="shared" si="0"/>
        <v>330.97578272915905</v>
      </c>
      <c r="O2" s="21">
        <f t="shared" si="0"/>
        <v>329.90892620907834</v>
      </c>
      <c r="P2" s="21">
        <f t="shared" si="0"/>
        <v>339.79198796463174</v>
      </c>
      <c r="Q2" s="21">
        <f t="shared" si="0"/>
        <v>353.35594565343649</v>
      </c>
      <c r="R2" s="21">
        <f t="shared" si="0"/>
        <v>402.12334539639687</v>
      </c>
      <c r="S2" s="21">
        <f t="shared" si="0"/>
        <v>398.24856006065875</v>
      </c>
      <c r="T2" s="21">
        <f t="shared" si="0"/>
        <v>436.17639069657815</v>
      </c>
      <c r="U2" s="21">
        <f t="shared" si="0"/>
        <v>435.9939581275774</v>
      </c>
      <c r="V2" s="21">
        <f t="shared" si="0"/>
        <v>443.52539712600213</v>
      </c>
      <c r="W2" s="21">
        <f t="shared" si="0"/>
        <v>422.72692928059149</v>
      </c>
      <c r="X2" s="21">
        <f t="shared" si="0"/>
        <v>432.41330150009151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6.1614200075059383E-2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6.1614200075059383E-2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59.692650479999998</v>
      </c>
      <c r="D26" s="27">
        <f t="shared" si="11"/>
        <v>32.830980479999994</v>
      </c>
      <c r="E26" s="27">
        <f t="shared" si="11"/>
        <v>20.892359520000003</v>
      </c>
      <c r="F26" s="27">
        <f t="shared" si="11"/>
        <v>89.53897572000001</v>
      </c>
      <c r="G26" s="27">
        <f t="shared" si="11"/>
        <v>194.0010004800001</v>
      </c>
      <c r="H26" s="27">
        <f t="shared" si="11"/>
        <v>239.95319688000004</v>
      </c>
      <c r="I26" s="27">
        <f t="shared" si="11"/>
        <v>97.204262759999978</v>
      </c>
      <c r="J26" s="27">
        <f t="shared" si="11"/>
        <v>288.55135295999992</v>
      </c>
      <c r="K26" s="27">
        <f t="shared" si="11"/>
        <v>66.822294239999991</v>
      </c>
      <c r="L26" s="27">
        <f t="shared" si="11"/>
        <v>36.453955320000013</v>
      </c>
      <c r="M26" s="27">
        <f t="shared" si="11"/>
        <v>57.710225160000014</v>
      </c>
      <c r="N26" s="27">
        <f t="shared" si="11"/>
        <v>36.448503479999999</v>
      </c>
      <c r="O26" s="27">
        <f t="shared" si="11"/>
        <v>45.560799719999999</v>
      </c>
      <c r="P26" s="27">
        <f t="shared" si="11"/>
        <v>51.635512439999999</v>
      </c>
      <c r="Q26" s="27">
        <f t="shared" si="11"/>
        <v>66.822294240000005</v>
      </c>
      <c r="R26" s="27">
        <f t="shared" si="11"/>
        <v>85.046659560000052</v>
      </c>
      <c r="S26" s="27">
        <f t="shared" si="11"/>
        <v>78.971946840000072</v>
      </c>
      <c r="T26" s="27">
        <f t="shared" si="11"/>
        <v>78.338851920000025</v>
      </c>
      <c r="U26" s="27">
        <f t="shared" si="11"/>
        <v>80.422590600000021</v>
      </c>
      <c r="V26" s="27">
        <f t="shared" si="11"/>
        <v>78.812707680000059</v>
      </c>
      <c r="W26" s="27">
        <f t="shared" si="11"/>
        <v>70.908448320000005</v>
      </c>
      <c r="X26" s="27">
        <f t="shared" si="11"/>
        <v>70.152232680000068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59.692650479999998</v>
      </c>
      <c r="D33" s="19">
        <f t="shared" si="13"/>
        <v>32.830980479999994</v>
      </c>
      <c r="E33" s="19">
        <f t="shared" si="13"/>
        <v>20.892359520000003</v>
      </c>
      <c r="F33" s="19">
        <f t="shared" si="13"/>
        <v>89.53897572000001</v>
      </c>
      <c r="G33" s="19">
        <f t="shared" si="13"/>
        <v>194.0010004800001</v>
      </c>
      <c r="H33" s="19">
        <f t="shared" si="13"/>
        <v>239.95319688000004</v>
      </c>
      <c r="I33" s="19">
        <f t="shared" si="13"/>
        <v>97.204262759999978</v>
      </c>
      <c r="J33" s="19">
        <f t="shared" si="13"/>
        <v>288.55135295999992</v>
      </c>
      <c r="K33" s="19">
        <f t="shared" si="13"/>
        <v>66.822294239999991</v>
      </c>
      <c r="L33" s="19">
        <f t="shared" si="13"/>
        <v>36.453955320000013</v>
      </c>
      <c r="M33" s="19">
        <f t="shared" si="13"/>
        <v>57.710225160000014</v>
      </c>
      <c r="N33" s="19">
        <f t="shared" si="13"/>
        <v>36.448503479999999</v>
      </c>
      <c r="O33" s="19">
        <f t="shared" si="13"/>
        <v>45.560799719999999</v>
      </c>
      <c r="P33" s="19">
        <f t="shared" si="13"/>
        <v>51.635512439999999</v>
      </c>
      <c r="Q33" s="19">
        <f t="shared" si="13"/>
        <v>66.822294240000005</v>
      </c>
      <c r="R33" s="19">
        <f t="shared" si="13"/>
        <v>85.046659560000052</v>
      </c>
      <c r="S33" s="19">
        <f t="shared" si="13"/>
        <v>78.971946840000072</v>
      </c>
      <c r="T33" s="19">
        <f t="shared" si="13"/>
        <v>78.338851920000025</v>
      </c>
      <c r="U33" s="19">
        <f t="shared" si="13"/>
        <v>80.422590600000021</v>
      </c>
      <c r="V33" s="19">
        <f t="shared" si="13"/>
        <v>78.812707680000059</v>
      </c>
      <c r="W33" s="19">
        <f t="shared" si="13"/>
        <v>70.908448320000005</v>
      </c>
      <c r="X33" s="19">
        <f t="shared" si="13"/>
        <v>70.152232680000068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59.692650479999998</v>
      </c>
      <c r="D36" s="8">
        <v>32.830980479999994</v>
      </c>
      <c r="E36" s="8">
        <v>20.892359520000003</v>
      </c>
      <c r="F36" s="8">
        <v>89.53897572000001</v>
      </c>
      <c r="G36" s="8">
        <v>194.0010004800001</v>
      </c>
      <c r="H36" s="8">
        <v>239.95319688000004</v>
      </c>
      <c r="I36" s="8">
        <v>97.204262759999978</v>
      </c>
      <c r="J36" s="8">
        <v>288.55135295999992</v>
      </c>
      <c r="K36" s="8">
        <v>66.822294239999991</v>
      </c>
      <c r="L36" s="8">
        <v>36.453955320000013</v>
      </c>
      <c r="M36" s="8">
        <v>57.710225160000014</v>
      </c>
      <c r="N36" s="8">
        <v>36.448503479999999</v>
      </c>
      <c r="O36" s="8">
        <v>45.560799719999999</v>
      </c>
      <c r="P36" s="8">
        <v>51.635512439999999</v>
      </c>
      <c r="Q36" s="8">
        <v>66.822294240000005</v>
      </c>
      <c r="R36" s="8">
        <v>85.046659560000052</v>
      </c>
      <c r="S36" s="8">
        <v>78.971946840000072</v>
      </c>
      <c r="T36" s="8">
        <v>78.338851920000025</v>
      </c>
      <c r="U36" s="8">
        <v>80.422590600000021</v>
      </c>
      <c r="V36" s="8">
        <v>78.812707680000059</v>
      </c>
      <c r="W36" s="8">
        <v>70.908448320000005</v>
      </c>
      <c r="X36" s="8">
        <v>70.152232680000068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80.815489000423597</v>
      </c>
      <c r="D51" s="27">
        <v>107.0742047644968</v>
      </c>
      <c r="E51" s="27">
        <v>75.385205243075887</v>
      </c>
      <c r="F51" s="27">
        <v>170.31875031582626</v>
      </c>
      <c r="G51" s="27">
        <v>310.761054732606</v>
      </c>
      <c r="H51" s="27">
        <v>288.85911551671836</v>
      </c>
      <c r="I51" s="27">
        <v>404.96088195934203</v>
      </c>
      <c r="J51" s="27">
        <v>301.02344391754298</v>
      </c>
      <c r="K51" s="27">
        <v>313.17137436689876</v>
      </c>
      <c r="L51" s="27">
        <v>309.18543807102157</v>
      </c>
      <c r="M51" s="27">
        <v>301.53424043176983</v>
      </c>
      <c r="N51" s="27">
        <v>294.52727924915905</v>
      </c>
      <c r="O51" s="27">
        <v>284.34812648907837</v>
      </c>
      <c r="P51" s="27">
        <v>288.15647552463173</v>
      </c>
      <c r="Q51" s="27">
        <v>286.53365141343647</v>
      </c>
      <c r="R51" s="27">
        <v>317.07668583639679</v>
      </c>
      <c r="S51" s="27">
        <v>319.2766132206587</v>
      </c>
      <c r="T51" s="27">
        <v>357.83753877657813</v>
      </c>
      <c r="U51" s="27">
        <v>355.57136752757737</v>
      </c>
      <c r="V51" s="27">
        <v>364.71268944600206</v>
      </c>
      <c r="W51" s="27">
        <v>351.8184809605915</v>
      </c>
      <c r="X51" s="27">
        <v>362.26106882009145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1.7847087062332845</v>
      </c>
      <c r="V61" s="49">
        <f t="shared" si="15"/>
        <v>1.6503768538004409</v>
      </c>
      <c r="W61" s="49">
        <f t="shared" si="15"/>
        <v>0.79620053162352933</v>
      </c>
      <c r="X61" s="49">
        <f t="shared" si="15"/>
        <v>0.46431816727634823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1.7847087062332845</v>
      </c>
      <c r="V64" s="52">
        <v>1.6503768538004409</v>
      </c>
      <c r="W64" s="52">
        <v>0.79620053162352933</v>
      </c>
      <c r="X64" s="52">
        <v>0.46431816727634823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6770.2464992704881</v>
      </c>
      <c r="D2" s="21">
        <f t="shared" ref="D2:X2" si="0">SUM(D3,D17,D22,D25,D26,D51,D52)</f>
        <v>5978.0667609668617</v>
      </c>
      <c r="E2" s="21">
        <f t="shared" si="0"/>
        <v>6690.4107911594147</v>
      </c>
      <c r="F2" s="21">
        <f t="shared" si="0"/>
        <v>7400.2541188622208</v>
      </c>
      <c r="G2" s="21">
        <f t="shared" si="0"/>
        <v>7741.533678880618</v>
      </c>
      <c r="H2" s="21">
        <f t="shared" si="0"/>
        <v>7592.1210681900602</v>
      </c>
      <c r="I2" s="21">
        <f t="shared" si="0"/>
        <v>7436.3219276815762</v>
      </c>
      <c r="J2" s="21">
        <f t="shared" si="0"/>
        <v>6840.9633097667947</v>
      </c>
      <c r="K2" s="21">
        <f t="shared" si="0"/>
        <v>6381.7011941106211</v>
      </c>
      <c r="L2" s="21">
        <f t="shared" si="0"/>
        <v>6016.3762663042153</v>
      </c>
      <c r="M2" s="21">
        <f t="shared" si="0"/>
        <v>5909.9395959269486</v>
      </c>
      <c r="N2" s="21">
        <f t="shared" si="0"/>
        <v>6269.7354796744075</v>
      </c>
      <c r="O2" s="21">
        <f t="shared" si="0"/>
        <v>6704.2725414445868</v>
      </c>
      <c r="P2" s="21">
        <f t="shared" si="0"/>
        <v>6452.0851683967494</v>
      </c>
      <c r="Q2" s="21">
        <f t="shared" si="0"/>
        <v>6037.185726568986</v>
      </c>
      <c r="R2" s="21">
        <f t="shared" si="0"/>
        <v>6340.8102101910536</v>
      </c>
      <c r="S2" s="21">
        <f t="shared" si="0"/>
        <v>6317.2959113509824</v>
      </c>
      <c r="T2" s="21">
        <f t="shared" si="0"/>
        <v>6766.1624579575036</v>
      </c>
      <c r="U2" s="21">
        <f t="shared" si="0"/>
        <v>6954.3692119659236</v>
      </c>
      <c r="V2" s="21">
        <f t="shared" si="0"/>
        <v>7031.459124676966</v>
      </c>
      <c r="W2" s="21">
        <f t="shared" si="0"/>
        <v>7428.618772794458</v>
      </c>
      <c r="X2" s="21">
        <f t="shared" si="0"/>
        <v>8606.3924268010778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169.90070120408171</v>
      </c>
      <c r="D3" s="24">
        <f t="shared" si="1"/>
        <v>28.062351398317684</v>
      </c>
      <c r="E3" s="24">
        <f t="shared" si="1"/>
        <v>98.769623326530677</v>
      </c>
      <c r="F3" s="24">
        <f t="shared" si="1"/>
        <v>66.361806926631601</v>
      </c>
      <c r="G3" s="24">
        <f t="shared" si="1"/>
        <v>153.80283395476624</v>
      </c>
      <c r="H3" s="24">
        <f t="shared" si="1"/>
        <v>57.080860183936153</v>
      </c>
      <c r="I3" s="24">
        <f t="shared" si="1"/>
        <v>42.227150453984713</v>
      </c>
      <c r="J3" s="24">
        <f t="shared" si="1"/>
        <v>43.399524586367988</v>
      </c>
      <c r="K3" s="24">
        <f t="shared" si="1"/>
        <v>182.40038594199655</v>
      </c>
      <c r="L3" s="24">
        <f t="shared" si="1"/>
        <v>57.072402404692838</v>
      </c>
      <c r="M3" s="24">
        <f t="shared" si="1"/>
        <v>40.338110175371014</v>
      </c>
      <c r="N3" s="24">
        <f t="shared" si="1"/>
        <v>75.916897536099697</v>
      </c>
      <c r="O3" s="24">
        <f t="shared" si="1"/>
        <v>114.61318113230804</v>
      </c>
      <c r="P3" s="24">
        <f t="shared" si="1"/>
        <v>104.60723361071948</v>
      </c>
      <c r="Q3" s="24">
        <f t="shared" si="1"/>
        <v>281.93516692743998</v>
      </c>
      <c r="R3" s="24">
        <f t="shared" si="1"/>
        <v>322.14312426378069</v>
      </c>
      <c r="S3" s="24">
        <f t="shared" si="1"/>
        <v>227.07226237863927</v>
      </c>
      <c r="T3" s="24">
        <f t="shared" si="1"/>
        <v>140.92136185580486</v>
      </c>
      <c r="U3" s="24">
        <f t="shared" si="1"/>
        <v>137.41386748113661</v>
      </c>
      <c r="V3" s="24">
        <f t="shared" si="1"/>
        <v>164.96653026290039</v>
      </c>
      <c r="W3" s="24">
        <f t="shared" si="1"/>
        <v>181.36733619858671</v>
      </c>
      <c r="X3" s="24">
        <f t="shared" si="1"/>
        <v>186.28334786620673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100.61328411736571</v>
      </c>
      <c r="D4" s="19">
        <f t="shared" si="2"/>
        <v>0</v>
      </c>
      <c r="E4" s="19">
        <f t="shared" si="2"/>
        <v>7.8008673600000016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7.8008673600000016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100.61328411736571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69.287417086716019</v>
      </c>
      <c r="D8" s="19">
        <f t="shared" si="3"/>
        <v>28.062351398317684</v>
      </c>
      <c r="E8" s="19">
        <f t="shared" si="3"/>
        <v>90.968755966530679</v>
      </c>
      <c r="F8" s="19">
        <f t="shared" si="3"/>
        <v>66.361806926631601</v>
      </c>
      <c r="G8" s="19">
        <f t="shared" si="3"/>
        <v>153.80283395476624</v>
      </c>
      <c r="H8" s="19">
        <f t="shared" si="3"/>
        <v>57.080860183936153</v>
      </c>
      <c r="I8" s="19">
        <f t="shared" si="3"/>
        <v>42.227150453984713</v>
      </c>
      <c r="J8" s="19">
        <f t="shared" si="3"/>
        <v>43.399524586367988</v>
      </c>
      <c r="K8" s="19">
        <f t="shared" si="3"/>
        <v>182.40038594199655</v>
      </c>
      <c r="L8" s="19">
        <f t="shared" si="3"/>
        <v>57.072402404692838</v>
      </c>
      <c r="M8" s="19">
        <f t="shared" si="3"/>
        <v>40.338110175371014</v>
      </c>
      <c r="N8" s="19">
        <f t="shared" si="3"/>
        <v>75.916897536099697</v>
      </c>
      <c r="O8" s="19">
        <f t="shared" si="3"/>
        <v>114.61318113230804</v>
      </c>
      <c r="P8" s="19">
        <f t="shared" si="3"/>
        <v>104.60723361071948</v>
      </c>
      <c r="Q8" s="19">
        <f t="shared" si="3"/>
        <v>281.93516692743998</v>
      </c>
      <c r="R8" s="19">
        <f t="shared" si="3"/>
        <v>322.14312426378069</v>
      </c>
      <c r="S8" s="19">
        <f t="shared" si="3"/>
        <v>227.07226237863927</v>
      </c>
      <c r="T8" s="19">
        <f t="shared" si="3"/>
        <v>140.92136185580486</v>
      </c>
      <c r="U8" s="19">
        <f t="shared" si="3"/>
        <v>137.41386748113661</v>
      </c>
      <c r="V8" s="19">
        <f t="shared" si="3"/>
        <v>164.96653026290039</v>
      </c>
      <c r="W8" s="19">
        <f t="shared" si="3"/>
        <v>181.36733619858671</v>
      </c>
      <c r="X8" s="19">
        <f t="shared" si="3"/>
        <v>186.28334786620673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17.894587500000011</v>
      </c>
      <c r="K9" s="8">
        <f>FC_OTH_HH_SH_E!K9+FC_OTH_HH_SC_E!K9+FC_OTH_HH_WH_E!K9+FC_OTH_HH_CO_E!K9</f>
        <v>182.40038594199655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100.37004605627179</v>
      </c>
      <c r="R9" s="8">
        <f>FC_OTH_HH_SH_E!R9+FC_OTH_HH_SC_E!R9+FC_OTH_HH_WH_E!R9+FC_OTH_HH_CO_E!R9</f>
        <v>106.50121095035792</v>
      </c>
      <c r="S9" s="8">
        <f>FC_OTH_HH_SH_E!S9+FC_OTH_HH_SC_E!S9+FC_OTH_HH_WH_E!S9+FC_OTH_HH_CO_E!S9</f>
        <v>87.197082905872421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69.287417086716019</v>
      </c>
      <c r="D10" s="8">
        <f>FC_OTH_HH_SH_E!D10+FC_OTH_HH_SC_E!D10+FC_OTH_HH_WH_E!D10+FC_OTH_HH_CO_E!D10</f>
        <v>28.062351398317684</v>
      </c>
      <c r="E10" s="8">
        <f>FC_OTH_HH_SH_E!E10+FC_OTH_HH_SC_E!E10+FC_OTH_HH_WH_E!E10+FC_OTH_HH_CO_E!E10</f>
        <v>90.968755966530679</v>
      </c>
      <c r="F10" s="8">
        <f>FC_OTH_HH_SH_E!F10+FC_OTH_HH_SC_E!F10+FC_OTH_HH_WH_E!F10+FC_OTH_HH_CO_E!F10</f>
        <v>66.361806926631601</v>
      </c>
      <c r="G10" s="8">
        <f>FC_OTH_HH_SH_E!G10+FC_OTH_HH_SC_E!G10+FC_OTH_HH_WH_E!G10+FC_OTH_HH_CO_E!G10</f>
        <v>153.80283395476624</v>
      </c>
      <c r="H10" s="8">
        <f>FC_OTH_HH_SH_E!H10+FC_OTH_HH_SC_E!H10+FC_OTH_HH_WH_E!H10+FC_OTH_HH_CO_E!H10</f>
        <v>57.080860183936153</v>
      </c>
      <c r="I10" s="8">
        <f>FC_OTH_HH_SH_E!I10+FC_OTH_HH_SC_E!I10+FC_OTH_HH_WH_E!I10+FC_OTH_HH_CO_E!I10</f>
        <v>42.227150453984713</v>
      </c>
      <c r="J10" s="8">
        <f>FC_OTH_HH_SH_E!J10+FC_OTH_HH_SC_E!J10+FC_OTH_HH_WH_E!J10+FC_OTH_HH_CO_E!J10</f>
        <v>25.504937086367974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57.072402404692838</v>
      </c>
      <c r="M10" s="8">
        <f>FC_OTH_HH_SH_E!M10+FC_OTH_HH_SC_E!M10+FC_OTH_HH_WH_E!M10+FC_OTH_HH_CO_E!M10</f>
        <v>40.338110175371014</v>
      </c>
      <c r="N10" s="8">
        <f>FC_OTH_HH_SH_E!N10+FC_OTH_HH_SC_E!N10+FC_OTH_HH_WH_E!N10+FC_OTH_HH_CO_E!N10</f>
        <v>75.916897536099697</v>
      </c>
      <c r="O10" s="8">
        <f>FC_OTH_HH_SH_E!O10+FC_OTH_HH_SC_E!O10+FC_OTH_HH_WH_E!O10+FC_OTH_HH_CO_E!O10</f>
        <v>114.61318113230804</v>
      </c>
      <c r="P10" s="8">
        <f>FC_OTH_HH_SH_E!P10+FC_OTH_HH_SC_E!P10+FC_OTH_HH_WH_E!P10+FC_OTH_HH_CO_E!P10</f>
        <v>104.60723361071948</v>
      </c>
      <c r="Q10" s="8">
        <f>FC_OTH_HH_SH_E!Q10+FC_OTH_HH_SC_E!Q10+FC_OTH_HH_WH_E!Q10+FC_OTH_HH_CO_E!Q10</f>
        <v>181.56512087116818</v>
      </c>
      <c r="R10" s="8">
        <f>FC_OTH_HH_SH_E!R10+FC_OTH_HH_SC_E!R10+FC_OTH_HH_WH_E!R10+FC_OTH_HH_CO_E!R10</f>
        <v>215.64191331342275</v>
      </c>
      <c r="S10" s="8">
        <f>FC_OTH_HH_SH_E!S10+FC_OTH_HH_SC_E!S10+FC_OTH_HH_WH_E!S10+FC_OTH_HH_CO_E!S10</f>
        <v>139.87517947276686</v>
      </c>
      <c r="T10" s="8">
        <f>FC_OTH_HH_SH_E!T10+FC_OTH_HH_SC_E!T10+FC_OTH_HH_WH_E!T10+FC_OTH_HH_CO_E!T10</f>
        <v>140.92136185580486</v>
      </c>
      <c r="U10" s="8">
        <f>FC_OTH_HH_SH_E!U10+FC_OTH_HH_SC_E!U10+FC_OTH_HH_WH_E!U10+FC_OTH_HH_CO_E!U10</f>
        <v>137.41386748113661</v>
      </c>
      <c r="V10" s="8">
        <f>FC_OTH_HH_SH_E!V10+FC_OTH_HH_SC_E!V10+FC_OTH_HH_WH_E!V10+FC_OTH_HH_CO_E!V10</f>
        <v>164.96653026290039</v>
      </c>
      <c r="W10" s="8">
        <f>FC_OTH_HH_SH_E!W10+FC_OTH_HH_SC_E!W10+FC_OTH_HH_WH_E!W10+FC_OTH_HH_CO_E!W10</f>
        <v>181.36733619858671</v>
      </c>
      <c r="X10" s="8">
        <f>FC_OTH_HH_SH_E!X10+FC_OTH_HH_SC_E!X10+FC_OTH_HH_WH_E!X10+FC_OTH_HH_CO_E!X10</f>
        <v>186.28334786620673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1.8627668399999995</v>
      </c>
      <c r="D22" s="27">
        <f t="shared" si="6"/>
        <v>1.8475076399999995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0.93157416000000026</v>
      </c>
      <c r="K22" s="27">
        <f t="shared" si="6"/>
        <v>0</v>
      </c>
      <c r="L22" s="27">
        <f t="shared" si="6"/>
        <v>0</v>
      </c>
      <c r="M22" s="27">
        <f t="shared" si="6"/>
        <v>0.93157415999999971</v>
      </c>
      <c r="N22" s="27">
        <f t="shared" si="6"/>
        <v>0.93157415999999971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1.8627668399999995</v>
      </c>
      <c r="D23" s="8">
        <f>FC_OTH_HH_SH_E!D23+FC_OTH_HH_SC_E!D23+FC_OTH_HH_WH_E!D23+FC_OTH_HH_CO_E!D23</f>
        <v>1.8475076399999995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0.93157416000000026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0.93157415999999971</v>
      </c>
      <c r="N23" s="8">
        <f>FC_OTH_HH_SH_E!N23+FC_OTH_HH_SC_E!N23+FC_OTH_HH_WH_E!N23+FC_OTH_HH_CO_E!N23</f>
        <v>0.93157415999999971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1391.4998212264065</v>
      </c>
      <c r="D26" s="27">
        <f t="shared" si="7"/>
        <v>1262.735391928542</v>
      </c>
      <c r="E26" s="27">
        <f t="shared" si="7"/>
        <v>1067.6817378328826</v>
      </c>
      <c r="F26" s="27">
        <f t="shared" si="7"/>
        <v>1318.2107719355877</v>
      </c>
      <c r="G26" s="27">
        <f t="shared" si="7"/>
        <v>1613.5520849258542</v>
      </c>
      <c r="H26" s="27">
        <f t="shared" si="7"/>
        <v>2131.2469780061219</v>
      </c>
      <c r="I26" s="27">
        <f t="shared" si="7"/>
        <v>1410.3229172275887</v>
      </c>
      <c r="J26" s="27">
        <f t="shared" si="7"/>
        <v>1940.7564610204258</v>
      </c>
      <c r="K26" s="27">
        <f t="shared" si="7"/>
        <v>1058.762438168623</v>
      </c>
      <c r="L26" s="27">
        <f t="shared" si="7"/>
        <v>916.86756389952188</v>
      </c>
      <c r="M26" s="27">
        <f t="shared" si="7"/>
        <v>687.94150159157891</v>
      </c>
      <c r="N26" s="27">
        <f t="shared" si="7"/>
        <v>715.5803379783074</v>
      </c>
      <c r="O26" s="27">
        <f t="shared" si="7"/>
        <v>615.12717031227726</v>
      </c>
      <c r="P26" s="27">
        <f t="shared" si="7"/>
        <v>605.45219478602962</v>
      </c>
      <c r="Q26" s="27">
        <f t="shared" si="7"/>
        <v>650.71155964155162</v>
      </c>
      <c r="R26" s="27">
        <f t="shared" si="7"/>
        <v>750.74244592727723</v>
      </c>
      <c r="S26" s="27">
        <f t="shared" si="7"/>
        <v>716.97686897234178</v>
      </c>
      <c r="T26" s="27">
        <f t="shared" si="7"/>
        <v>814.46756622169801</v>
      </c>
      <c r="U26" s="27">
        <f t="shared" si="7"/>
        <v>852.88145112478799</v>
      </c>
      <c r="V26" s="27">
        <f t="shared" si="7"/>
        <v>923.79212785406844</v>
      </c>
      <c r="W26" s="27">
        <f t="shared" si="7"/>
        <v>797.53099591586988</v>
      </c>
      <c r="X26" s="27">
        <f t="shared" si="7"/>
        <v>813.83238465486761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1391.4998212264065</v>
      </c>
      <c r="D33" s="19">
        <f t="shared" si="9"/>
        <v>1262.735391928542</v>
      </c>
      <c r="E33" s="19">
        <f t="shared" si="9"/>
        <v>1067.6817378328826</v>
      </c>
      <c r="F33" s="19">
        <f t="shared" si="9"/>
        <v>1318.2107719355877</v>
      </c>
      <c r="G33" s="19">
        <f t="shared" si="9"/>
        <v>1613.5520849258542</v>
      </c>
      <c r="H33" s="19">
        <f t="shared" si="9"/>
        <v>2131.2469780061219</v>
      </c>
      <c r="I33" s="19">
        <f t="shared" si="9"/>
        <v>1410.3229172275887</v>
      </c>
      <c r="J33" s="19">
        <f t="shared" si="9"/>
        <v>1940.7564610204258</v>
      </c>
      <c r="K33" s="19">
        <f t="shared" si="9"/>
        <v>1058.762438168623</v>
      </c>
      <c r="L33" s="19">
        <f t="shared" si="9"/>
        <v>916.86756389952188</v>
      </c>
      <c r="M33" s="19">
        <f t="shared" si="9"/>
        <v>687.94150159157891</v>
      </c>
      <c r="N33" s="19">
        <f t="shared" si="9"/>
        <v>715.5803379783074</v>
      </c>
      <c r="O33" s="19">
        <f t="shared" si="9"/>
        <v>615.12717031227726</v>
      </c>
      <c r="P33" s="19">
        <f t="shared" si="9"/>
        <v>605.45219478602962</v>
      </c>
      <c r="Q33" s="19">
        <f t="shared" si="9"/>
        <v>650.71155964155162</v>
      </c>
      <c r="R33" s="19">
        <f t="shared" si="9"/>
        <v>750.74244592727723</v>
      </c>
      <c r="S33" s="19">
        <f t="shared" si="9"/>
        <v>716.97686897234178</v>
      </c>
      <c r="T33" s="19">
        <f t="shared" si="9"/>
        <v>814.46756622169801</v>
      </c>
      <c r="U33" s="19">
        <f t="shared" si="9"/>
        <v>852.88145112478799</v>
      </c>
      <c r="V33" s="19">
        <f t="shared" si="9"/>
        <v>923.79212785406844</v>
      </c>
      <c r="W33" s="19">
        <f t="shared" si="9"/>
        <v>797.53099591586988</v>
      </c>
      <c r="X33" s="19">
        <f t="shared" si="9"/>
        <v>813.83238465486761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236.64960000000008</v>
      </c>
      <c r="H34" s="8">
        <f>FC_OTH_HH_SH_E!H34+FC_OTH_HH_SC_E!H34+FC_OTH_HH_WH_E!H34+FC_OTH_HH_CO_E!H34</f>
        <v>13.863467520000002</v>
      </c>
      <c r="I34" s="8">
        <f>FC_OTH_HH_SH_E!I34+FC_OTH_HH_SC_E!I34+FC_OTH_HH_WH_E!I34+FC_OTH_HH_CO_E!I34</f>
        <v>72.094510080000006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761.08072572000015</v>
      </c>
      <c r="D36" s="8">
        <f>FC_OTH_HH_SH_E!D36+FC_OTH_HH_SC_E!D36+FC_OTH_HH_WH_E!D36+FC_OTH_HH_CO_E!D36</f>
        <v>820.77314904000013</v>
      </c>
      <c r="E36" s="8">
        <f>FC_OTH_HH_SH_E!E36+FC_OTH_HH_SC_E!E36+FC_OTH_HH_WH_E!E36+FC_OTH_HH_CO_E!E36</f>
        <v>862.55809524000006</v>
      </c>
      <c r="F36" s="8">
        <f>FC_OTH_HH_SH_E!F36+FC_OTH_HH_SC_E!F36+FC_OTH_HH_WH_E!F36+FC_OTH_HH_CO_E!F36</f>
        <v>1002.8357557200004</v>
      </c>
      <c r="G36" s="8">
        <f>FC_OTH_HH_SH_E!G36+FC_OTH_HH_SC_E!G36+FC_OTH_HH_WH_E!G36+FC_OTH_HH_CO_E!G36</f>
        <v>656.61870095999996</v>
      </c>
      <c r="H36" s="8">
        <f>FC_OTH_HH_SH_E!H36+FC_OTH_HH_SC_E!H36+FC_OTH_HH_WH_E!H36+FC_OTH_HH_CO_E!H36</f>
        <v>1457.94309228</v>
      </c>
      <c r="I36" s="8">
        <f>FC_OTH_HH_SH_E!I36+FC_OTH_HH_SC_E!I36+FC_OTH_HH_WH_E!I36+FC_OTH_HH_CO_E!I36</f>
        <v>765.48376800000028</v>
      </c>
      <c r="J36" s="8">
        <f>FC_OTH_HH_SH_E!J36+FC_OTH_HH_SC_E!J36+FC_OTH_HH_WH_E!J36+FC_OTH_HH_CO_E!J36</f>
        <v>1163.3172537600003</v>
      </c>
      <c r="K36" s="8">
        <f>FC_OTH_HH_SH_E!K36+FC_OTH_HH_SC_E!K36+FC_OTH_HH_WH_E!K36+FC_OTH_HH_CO_E!K36</f>
        <v>558.87811343999999</v>
      </c>
      <c r="L36" s="8">
        <f>FC_OTH_HH_SH_E!L36+FC_OTH_HH_SC_E!L36+FC_OTH_HH_WH_E!L36+FC_OTH_HH_CO_E!L36</f>
        <v>811.09885895999992</v>
      </c>
      <c r="M36" s="8">
        <f>FC_OTH_HH_SH_E!M36+FC_OTH_HH_SC_E!M36+FC_OTH_HH_WH_E!M36+FC_OTH_HH_CO_E!M36</f>
        <v>616.58856576000017</v>
      </c>
      <c r="N36" s="8">
        <f>FC_OTH_HH_SH_E!N36+FC_OTH_HH_SC_E!N36+FC_OTH_HH_WH_E!N36+FC_OTH_HH_CO_E!N36</f>
        <v>604.43891316000008</v>
      </c>
      <c r="O36" s="8">
        <f>FC_OTH_HH_SH_E!O36+FC_OTH_HH_SC_E!O36+FC_OTH_HH_WH_E!O36+FC_OTH_HH_CO_E!O36</f>
        <v>510.28018452000003</v>
      </c>
      <c r="P36" s="8">
        <f>FC_OTH_HH_SH_E!P36+FC_OTH_HH_SC_E!P36+FC_OTH_HH_WH_E!P36+FC_OTH_HH_CO_E!P36</f>
        <v>540.65397528000005</v>
      </c>
      <c r="Q36" s="8">
        <f>FC_OTH_HH_SH_E!Q36+FC_OTH_HH_SC_E!Q36+FC_OTH_HH_WH_E!Q36+FC_OTH_HH_CO_E!Q36</f>
        <v>552.80340072000013</v>
      </c>
      <c r="R36" s="8">
        <f>FC_OTH_HH_SH_E!R36+FC_OTH_HH_SC_E!R36+FC_OTH_HH_WH_E!R36+FC_OTH_HH_CO_E!R36</f>
        <v>631.77534755999989</v>
      </c>
      <c r="S36" s="8">
        <f>FC_OTH_HH_SH_E!S36+FC_OTH_HH_SC_E!S36+FC_OTH_HH_WH_E!S36+FC_OTH_HH_CO_E!S36</f>
        <v>640.88741664000008</v>
      </c>
      <c r="T36" s="8">
        <f>FC_OTH_HH_SH_E!T36+FC_OTH_HH_SC_E!T36+FC_OTH_HH_WH_E!T36+FC_OTH_HH_CO_E!T36</f>
        <v>718.82464968000022</v>
      </c>
      <c r="U36" s="8">
        <f>FC_OTH_HH_SH_E!U36+FC_OTH_HH_SC_E!U36+FC_OTH_HH_WH_E!U36+FC_OTH_HH_CO_E!U36</f>
        <v>732.47787432000007</v>
      </c>
      <c r="V36" s="8">
        <f>FC_OTH_HH_SH_E!V36+FC_OTH_HH_SC_E!V36+FC_OTH_HH_WH_E!V36+FC_OTH_HH_CO_E!V36</f>
        <v>755.7254287200002</v>
      </c>
      <c r="W36" s="8">
        <f>FC_OTH_HH_SH_E!W36+FC_OTH_HH_SC_E!W36+FC_OTH_HH_WH_E!W36+FC_OTH_HH_CO_E!W36</f>
        <v>661.06990116000009</v>
      </c>
      <c r="X36" s="8">
        <f>FC_OTH_HH_SH_E!X36+FC_OTH_HH_SC_E!X36+FC_OTH_HH_WH_E!X36+FC_OTH_HH_CO_E!X36</f>
        <v>678.40357212000026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56.685960000000009</v>
      </c>
      <c r="D41" s="8">
        <f>FC_OTH_HH_SH_E!D41+FC_OTH_HH_SC_E!D41+FC_OTH_HH_WH_E!D41+FC_OTH_HH_CO_E!D41</f>
        <v>15.746013720000001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9.4476600000000062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18.543815280000004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37.116879480000001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3.0897730800000009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6.179287320000002</v>
      </c>
      <c r="R41" s="8">
        <f>FC_OTH_HH_SH_E!R41+FC_OTH_HH_SC_E!R41+FC_OTH_HH_WH_E!R41+FC_OTH_HH_CO_E!R41</f>
        <v>3.0897730800000023</v>
      </c>
      <c r="S41" s="8">
        <f>FC_OTH_HH_SH_E!S41+FC_OTH_HH_SC_E!S41+FC_OTH_HH_WH_E!S41+FC_OTH_HH_CO_E!S41</f>
        <v>3.0897730799999992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9.7854620399999988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13.047282720000004</v>
      </c>
      <c r="G42" s="8">
        <f>FC_OTH_HH_SH_E!G42+FC_OTH_HH_SC_E!G42+FC_OTH_HH_WH_E!G42+FC_OTH_HH_CO_E!G42</f>
        <v>45.666017280000027</v>
      </c>
      <c r="H42" s="8">
        <f>FC_OTH_HH_SH_E!H42+FC_OTH_HH_SC_E!H42+FC_OTH_HH_WH_E!H42+FC_OTH_HH_CO_E!H42</f>
        <v>128.86131204000003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25.773951239999992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573.73313550640637</v>
      </c>
      <c r="D43" s="8">
        <f>FC_OTH_HH_SH_E!D43+FC_OTH_HH_SC_E!D43+FC_OTH_HH_WH_E!D43+FC_OTH_HH_CO_E!D43</f>
        <v>407.04979424854196</v>
      </c>
      <c r="E43" s="8">
        <f>FC_OTH_HH_SH_E!E43+FC_OTH_HH_SC_E!E43+FC_OTH_HH_WH_E!E43+FC_OTH_HH_CO_E!E43</f>
        <v>195.74266971288259</v>
      </c>
      <c r="F43" s="8">
        <f>FC_OTH_HH_SH_E!F43+FC_OTH_HH_SC_E!F43+FC_OTH_HH_WH_E!F43+FC_OTH_HH_CO_E!F43</f>
        <v>233.82845953558726</v>
      </c>
      <c r="G43" s="8">
        <f>FC_OTH_HH_SH_E!G43+FC_OTH_HH_SC_E!G43+FC_OTH_HH_WH_E!G43+FC_OTH_HH_CO_E!G43</f>
        <v>377.55659764585408</v>
      </c>
      <c r="H43" s="8">
        <f>FC_OTH_HH_SH_E!H43+FC_OTH_HH_SC_E!H43+FC_OTH_HH_WH_E!H43+FC_OTH_HH_CO_E!H43</f>
        <v>151.84507300612157</v>
      </c>
      <c r="I43" s="8">
        <f>FC_OTH_HH_SH_E!I43+FC_OTH_HH_SC_E!I43+FC_OTH_HH_WH_E!I43+FC_OTH_HH_CO_E!I43</f>
        <v>144.92205718758854</v>
      </c>
      <c r="J43" s="8">
        <f>FC_OTH_HH_SH_E!J43+FC_OTH_HH_SC_E!J43+FC_OTH_HH_WH_E!J43+FC_OTH_HH_CO_E!J43</f>
        <v>252.55419678042534</v>
      </c>
      <c r="K43" s="8">
        <f>FC_OTH_HH_SH_E!K43+FC_OTH_HH_SC_E!K43+FC_OTH_HH_WH_E!K43+FC_OTH_HH_CO_E!K43</f>
        <v>215.53484748862303</v>
      </c>
      <c r="L43" s="8">
        <f>FC_OTH_HH_SH_E!L43+FC_OTH_HH_SC_E!L43+FC_OTH_HH_WH_E!L43+FC_OTH_HH_CO_E!L43</f>
        <v>68.651825459521987</v>
      </c>
      <c r="M43" s="8">
        <f>FC_OTH_HH_SH_E!M43+FC_OTH_HH_SC_E!M43+FC_OTH_HH_WH_E!M43+FC_OTH_HH_CO_E!M43</f>
        <v>62.215772951578785</v>
      </c>
      <c r="N43" s="8">
        <f>FC_OTH_HH_SH_E!N43+FC_OTH_HH_SC_E!N43+FC_OTH_HH_WH_E!N43+FC_OTH_HH_CO_E!N43</f>
        <v>95.506655778307277</v>
      </c>
      <c r="O43" s="8">
        <f>FC_OTH_HH_SH_E!O43+FC_OTH_HH_SC_E!O43+FC_OTH_HH_WH_E!O43+FC_OTH_HH_CO_E!O43</f>
        <v>101.75721271227729</v>
      </c>
      <c r="P43" s="8">
        <f>FC_OTH_HH_SH_E!P43+FC_OTH_HH_SC_E!P43+FC_OTH_HH_WH_E!P43+FC_OTH_HH_CO_E!P43</f>
        <v>64.798219506029596</v>
      </c>
      <c r="Q43" s="8">
        <f>FC_OTH_HH_SH_E!Q43+FC_OTH_HH_SC_E!Q43+FC_OTH_HH_WH_E!Q43+FC_OTH_HH_CO_E!Q43</f>
        <v>54.928276601551538</v>
      </c>
      <c r="R43" s="8">
        <f>FC_OTH_HH_SH_E!R43+FC_OTH_HH_SC_E!R43+FC_OTH_HH_WH_E!R43+FC_OTH_HH_CO_E!R43</f>
        <v>52.312629287277282</v>
      </c>
      <c r="S43" s="8">
        <f>FC_OTH_HH_SH_E!S43+FC_OTH_HH_SC_E!S43+FC_OTH_HH_WH_E!S43+FC_OTH_HH_CO_E!S43</f>
        <v>42.889846252341677</v>
      </c>
      <c r="T43" s="8">
        <f>FC_OTH_HH_SH_E!T43+FC_OTH_HH_SC_E!T43+FC_OTH_HH_WH_E!T43+FC_OTH_HH_CO_E!T43</f>
        <v>56.357241541697846</v>
      </c>
      <c r="U43" s="8">
        <f>FC_OTH_HH_SH_E!U43+FC_OTH_HH_SC_E!U43+FC_OTH_HH_WH_E!U43+FC_OTH_HH_CO_E!U43</f>
        <v>54.062119804787933</v>
      </c>
      <c r="V43" s="8">
        <f>FC_OTH_HH_SH_E!V43+FC_OTH_HH_SC_E!V43+FC_OTH_HH_WH_E!V43+FC_OTH_HH_CO_E!V43</f>
        <v>48.761799134068418</v>
      </c>
      <c r="W43" s="8">
        <f>FC_OTH_HH_SH_E!W43+FC_OTH_HH_SC_E!W43+FC_OTH_HH_WH_E!W43+FC_OTH_HH_CO_E!W43</f>
        <v>43.122472755869765</v>
      </c>
      <c r="X43" s="8">
        <f>FC_OTH_HH_SH_E!X43+FC_OTH_HH_SC_E!X43+FC_OTH_HH_WH_E!X43+FC_OTH_HH_CO_E!X43</f>
        <v>69.187390534867248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9.3809728800000016</v>
      </c>
      <c r="E44" s="8">
        <f>FC_OTH_HH_SH_E!E44+FC_OTH_HH_SC_E!E44+FC_OTH_HH_WH_E!E44+FC_OTH_HH_CO_E!E44</f>
        <v>9.3809728800000016</v>
      </c>
      <c r="F44" s="8">
        <f>FC_OTH_HH_SH_E!F44+FC_OTH_HH_SC_E!F44+FC_OTH_HH_WH_E!F44+FC_OTH_HH_CO_E!F44</f>
        <v>53.158381920000011</v>
      </c>
      <c r="G44" s="8">
        <f>FC_OTH_HH_SH_E!G44+FC_OTH_HH_SC_E!G44+FC_OTH_HH_WH_E!G44+FC_OTH_HH_CO_E!G44</f>
        <v>297.06116904000015</v>
      </c>
      <c r="H44" s="8">
        <f>FC_OTH_HH_SH_E!H44+FC_OTH_HH_SC_E!H44+FC_OTH_HH_WH_E!H44+FC_OTH_HH_CO_E!H44</f>
        <v>340.83857808000022</v>
      </c>
      <c r="I44" s="8">
        <f>FC_OTH_HH_SH_E!I44+FC_OTH_HH_SC_E!I44+FC_OTH_HH_WH_E!I44+FC_OTH_HH_CO_E!I44</f>
        <v>343.96547615999998</v>
      </c>
      <c r="J44" s="8">
        <f>FC_OTH_HH_SH_E!J44+FC_OTH_HH_SC_E!J44+FC_OTH_HH_WH_E!J44+FC_OTH_HH_CO_E!J44</f>
        <v>334.58478192000001</v>
      </c>
      <c r="K44" s="8">
        <f>FC_OTH_HH_SH_E!K44+FC_OTH_HH_SC_E!K44+FC_OTH_HH_WH_E!K44+FC_OTH_HH_CO_E!K44</f>
        <v>84.42792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9.1371628799999947</v>
      </c>
      <c r="N44" s="8">
        <f>FC_OTH_HH_SH_E!N44+FC_OTH_HH_SC_E!N44+FC_OTH_HH_WH_E!N44+FC_OTH_HH_CO_E!N44</f>
        <v>15.634769040000005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36.800595000000001</v>
      </c>
      <c r="R48" s="8">
        <f>FC_OTH_HH_SH_E!R48+FC_OTH_HH_SC_E!R48+FC_OTH_HH_WH_E!R48+FC_OTH_HH_CO_E!R48</f>
        <v>63.564696000000026</v>
      </c>
      <c r="S48" s="8">
        <f>FC_OTH_HH_SH_E!S48+FC_OTH_HH_SC_E!S48+FC_OTH_HH_WH_E!S48+FC_OTH_HH_CO_E!S48</f>
        <v>30.109832999999981</v>
      </c>
      <c r="T48" s="8">
        <f>FC_OTH_HH_SH_E!T48+FC_OTH_HH_SC_E!T48+FC_OTH_HH_WH_E!T48+FC_OTH_HH_CO_E!T48</f>
        <v>39.285674999999991</v>
      </c>
      <c r="U48" s="8">
        <f>FC_OTH_HH_SH_E!U48+FC_OTH_HH_SC_E!U48+FC_OTH_HH_WH_E!U48+FC_OTH_HH_CO_E!U48</f>
        <v>66.341456999999949</v>
      </c>
      <c r="V48" s="8">
        <f>FC_OTH_HH_SH_E!V48+FC_OTH_HH_SC_E!V48+FC_OTH_HH_WH_E!V48+FC_OTH_HH_CO_E!V48</f>
        <v>119.30489999999992</v>
      </c>
      <c r="W48" s="8">
        <f>FC_OTH_HH_SH_E!W48+FC_OTH_HH_SC_E!W48+FC_OTH_HH_WH_E!W48+FC_OTH_HH_CO_E!W48</f>
        <v>93.338621999999972</v>
      </c>
      <c r="X48" s="8">
        <f>FC_OTH_HH_SH_E!X48+FC_OTH_HH_SC_E!X48+FC_OTH_HH_WH_E!X48+FC_OTH_HH_CO_E!X48</f>
        <v>66.241422000000043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5.8932320400000018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19.351639800000001</v>
      </c>
      <c r="I50" s="8">
        <f>FC_OTH_HH_SH_E!I50+FC_OTH_HH_SC_E!I50+FC_OTH_HH_WH_E!I50+FC_OTH_HH_CO_E!I50</f>
        <v>83.857105800000014</v>
      </c>
      <c r="J50" s="8">
        <f>FC_OTH_HH_SH_E!J50+FC_OTH_HH_SC_E!J50+FC_OTH_HH_WH_E!J50+FC_OTH_HH_CO_E!J50</f>
        <v>164.52627731999996</v>
      </c>
      <c r="K50" s="8">
        <f>FC_OTH_HH_SH_E!K50+FC_OTH_HH_SC_E!K50+FC_OTH_HH_WH_E!K50+FC_OTH_HH_CO_E!K50</f>
        <v>199.92155723999997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5206.9832099999994</v>
      </c>
      <c r="D51" s="27">
        <f>FC_OTH_HH_SH_E!D51+FC_OTH_HH_SC_E!D51+FC_OTH_HH_WH_E!D51+FC_OTH_HH_CO_E!D51</f>
        <v>4685.4215100000019</v>
      </c>
      <c r="E51" s="27">
        <f>FC_OTH_HH_SH_E!E51+FC_OTH_HH_SC_E!E51+FC_OTH_HH_WH_E!E51+FC_OTH_HH_CO_E!E51</f>
        <v>5523.9594300000008</v>
      </c>
      <c r="F51" s="27">
        <f>FC_OTH_HH_SH_E!F51+FC_OTH_HH_SC_E!F51+FC_OTH_HH_WH_E!F51+FC_OTH_HH_CO_E!F51</f>
        <v>6015.6815400000014</v>
      </c>
      <c r="G51" s="27">
        <f>FC_OTH_HH_SH_E!G51+FC_OTH_HH_SC_E!G51+FC_OTH_HH_WH_E!G51+FC_OTH_HH_CO_E!G51</f>
        <v>5974.178759999998</v>
      </c>
      <c r="H51" s="27">
        <f>FC_OTH_HH_SH_E!H51+FC_OTH_HH_SC_E!H51+FC_OTH_HH_WH_E!H51+FC_OTH_HH_CO_E!H51</f>
        <v>5403.793230000002</v>
      </c>
      <c r="I51" s="27">
        <f>FC_OTH_HH_SH_E!I51+FC_OTH_HH_SC_E!I51+FC_OTH_HH_WH_E!I51+FC_OTH_HH_CO_E!I51</f>
        <v>5983.7718600000026</v>
      </c>
      <c r="J51" s="27">
        <f>FC_OTH_HH_SH_E!J51+FC_OTH_HH_SC_E!J51+FC_OTH_HH_WH_E!J51+FC_OTH_HH_CO_E!J51</f>
        <v>4855.8757500000011</v>
      </c>
      <c r="K51" s="27">
        <f>FC_OTH_HH_SH_E!K51+FC_OTH_HH_SC_E!K51+FC_OTH_HH_WH_E!K51+FC_OTH_HH_CO_E!K51</f>
        <v>5140.5383700000011</v>
      </c>
      <c r="L51" s="27">
        <f>FC_OTH_HH_SH_E!L51+FC_OTH_HH_SC_E!L51+FC_OTH_HH_WH_E!L51+FC_OTH_HH_CO_E!L51</f>
        <v>5042.4363000000003</v>
      </c>
      <c r="M51" s="27">
        <f>FC_OTH_HH_SH_E!M51+FC_OTH_HH_SC_E!M51+FC_OTH_HH_WH_E!M51+FC_OTH_HH_CO_E!M51</f>
        <v>5180.7284099999988</v>
      </c>
      <c r="N51" s="27">
        <f>FC_OTH_HH_SH_E!N51+FC_OTH_HH_SC_E!N51+FC_OTH_HH_WH_E!N51+FC_OTH_HH_CO_E!N51</f>
        <v>5477.3066700000008</v>
      </c>
      <c r="O51" s="27">
        <f>FC_OTH_HH_SH_E!O51+FC_OTH_HH_SC_E!O51+FC_OTH_HH_WH_E!O51+FC_OTH_HH_CO_E!O51</f>
        <v>5974.5321900000017</v>
      </c>
      <c r="P51" s="27">
        <f>FC_OTH_HH_SH_E!P51+FC_OTH_HH_SC_E!P51+FC_OTH_HH_WH_E!P51+FC_OTH_HH_CO_E!P51</f>
        <v>5742.02574</v>
      </c>
      <c r="Q51" s="27">
        <f>FC_OTH_HH_SH_E!Q51+FC_OTH_HH_SC_E!Q51+FC_OTH_HH_WH_E!Q51+FC_OTH_HH_CO_E!Q51</f>
        <v>5104.5389999999943</v>
      </c>
      <c r="R51" s="27">
        <f>FC_OTH_HH_SH_E!R51+FC_OTH_HH_SC_E!R51+FC_OTH_HH_WH_E!R51+FC_OTH_HH_CO_E!R51</f>
        <v>5267.9246399999956</v>
      </c>
      <c r="S51" s="27">
        <f>FC_OTH_HH_SH_E!S51+FC_OTH_HH_SC_E!S51+FC_OTH_HH_WH_E!S51+FC_OTH_HH_CO_E!S51</f>
        <v>5373.2467800000013</v>
      </c>
      <c r="T51" s="27">
        <f>FC_OTH_HH_SH_E!T51+FC_OTH_HH_SC_E!T51+FC_OTH_HH_WH_E!T51+FC_OTH_HH_CO_E!T51</f>
        <v>5810.7735298800008</v>
      </c>
      <c r="U51" s="27">
        <f>FC_OTH_HH_SH_E!U51+FC_OTH_HH_SC_E!U51+FC_OTH_HH_WH_E!U51+FC_OTH_HH_CO_E!U51</f>
        <v>5964.0738933599987</v>
      </c>
      <c r="V51" s="27">
        <f>FC_OTH_HH_SH_E!V51+FC_OTH_HH_SC_E!V51+FC_OTH_HH_WH_E!V51+FC_OTH_HH_CO_E!V51</f>
        <v>5942.700466559997</v>
      </c>
      <c r="W51" s="27">
        <f>FC_OTH_HH_SH_E!W51+FC_OTH_HH_SC_E!W51+FC_OTH_HH_WH_E!W51+FC_OTH_HH_CO_E!W51</f>
        <v>6449.720440680001</v>
      </c>
      <c r="X51" s="27">
        <f>FC_OTH_HH_SH_E!X51+FC_OTH_HH_SC_E!X51+FC_OTH_HH_WH_E!X51+FC_OTH_HH_CO_E!X51</f>
        <v>7606.2766942800035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11505.199910399999</v>
      </c>
      <c r="D61" s="49">
        <f t="shared" si="11"/>
        <v>8210.2720895999973</v>
      </c>
      <c r="E61" s="49">
        <f t="shared" si="11"/>
        <v>8328.5439551999953</v>
      </c>
      <c r="F61" s="49">
        <f t="shared" si="11"/>
        <v>10284.063955199999</v>
      </c>
      <c r="G61" s="49">
        <f t="shared" si="11"/>
        <v>12475.903910399998</v>
      </c>
      <c r="H61" s="49">
        <f t="shared" si="11"/>
        <v>12812.240044799995</v>
      </c>
      <c r="I61" s="49">
        <f t="shared" si="11"/>
        <v>12055.567910400001</v>
      </c>
      <c r="J61" s="49">
        <f t="shared" si="11"/>
        <v>12572.448134399994</v>
      </c>
      <c r="K61" s="49">
        <f t="shared" si="11"/>
        <v>16053.072134399999</v>
      </c>
      <c r="L61" s="49">
        <f t="shared" si="11"/>
        <v>15917.888044799995</v>
      </c>
      <c r="M61" s="49">
        <f t="shared" si="11"/>
        <v>16535.119910400001</v>
      </c>
      <c r="N61" s="49">
        <f t="shared" si="11"/>
        <v>14755.439865599994</v>
      </c>
      <c r="O61" s="49">
        <f t="shared" si="11"/>
        <v>15397.983820800006</v>
      </c>
      <c r="P61" s="49">
        <f t="shared" si="11"/>
        <v>14578.9281792</v>
      </c>
      <c r="Q61" s="49">
        <f t="shared" si="11"/>
        <v>14625.855820799992</v>
      </c>
      <c r="R61" s="49">
        <f t="shared" si="11"/>
        <v>13837.599820799995</v>
      </c>
      <c r="S61" s="49">
        <f t="shared" si="11"/>
        <v>13949.264044800011</v>
      </c>
      <c r="T61" s="49">
        <f t="shared" si="11"/>
        <v>14304.543724799994</v>
      </c>
      <c r="U61" s="49">
        <f t="shared" si="11"/>
        <v>14182.609190400015</v>
      </c>
      <c r="V61" s="49">
        <f t="shared" si="11"/>
        <v>14269.069785599986</v>
      </c>
      <c r="W61" s="49">
        <f t="shared" si="11"/>
        <v>14352.4023552</v>
      </c>
      <c r="X61" s="49">
        <f t="shared" si="11"/>
        <v>15250.297305599997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11505.199910399999</v>
      </c>
      <c r="D62" s="52">
        <f>FC_OTH_HH_SH_E!D62+FC_OTH_HH_SC_E!D62+FC_OTH_HH_WH_E!D62+FC_OTH_HH_CO_E!D62</f>
        <v>8210.2720895999973</v>
      </c>
      <c r="E62" s="52">
        <f>FC_OTH_HH_SH_E!E62+FC_OTH_HH_SC_E!E62+FC_OTH_HH_WH_E!E62+FC_OTH_HH_CO_E!E62</f>
        <v>8328.5439551999953</v>
      </c>
      <c r="F62" s="52">
        <f>FC_OTH_HH_SH_E!F62+FC_OTH_HH_SC_E!F62+FC_OTH_HH_WH_E!F62+FC_OTH_HH_CO_E!F62</f>
        <v>10284.063955199999</v>
      </c>
      <c r="G62" s="52">
        <f>FC_OTH_HH_SH_E!G62+FC_OTH_HH_SC_E!G62+FC_OTH_HH_WH_E!G62+FC_OTH_HH_CO_E!G62</f>
        <v>12475.903910399998</v>
      </c>
      <c r="H62" s="52">
        <f>FC_OTH_HH_SH_E!H62+FC_OTH_HH_SC_E!H62+FC_OTH_HH_WH_E!H62+FC_OTH_HH_CO_E!H62</f>
        <v>12812.240044799995</v>
      </c>
      <c r="I62" s="52">
        <f>FC_OTH_HH_SH_E!I62+FC_OTH_HH_SC_E!I62+FC_OTH_HH_WH_E!I62+FC_OTH_HH_CO_E!I62</f>
        <v>12055.567910400001</v>
      </c>
      <c r="J62" s="52">
        <f>FC_OTH_HH_SH_E!J62+FC_OTH_HH_SC_E!J62+FC_OTH_HH_WH_E!J62+FC_OTH_HH_CO_E!J62</f>
        <v>12572.448134399994</v>
      </c>
      <c r="K62" s="52">
        <f>FC_OTH_HH_SH_E!K62+FC_OTH_HH_SC_E!K62+FC_OTH_HH_WH_E!K62+FC_OTH_HH_CO_E!K62</f>
        <v>16053.072134399999</v>
      </c>
      <c r="L62" s="52">
        <f>FC_OTH_HH_SH_E!L62+FC_OTH_HH_SC_E!L62+FC_OTH_HH_WH_E!L62+FC_OTH_HH_CO_E!L62</f>
        <v>15917.888044799995</v>
      </c>
      <c r="M62" s="52">
        <f>FC_OTH_HH_SH_E!M62+FC_OTH_HH_SC_E!M62+FC_OTH_HH_WH_E!M62+FC_OTH_HH_CO_E!M62</f>
        <v>16535.119910400001</v>
      </c>
      <c r="N62" s="52">
        <f>FC_OTH_HH_SH_E!N62+FC_OTH_HH_SC_E!N62+FC_OTH_HH_WH_E!N62+FC_OTH_HH_CO_E!N62</f>
        <v>14755.439865599994</v>
      </c>
      <c r="O62" s="52">
        <f>FC_OTH_HH_SH_E!O62+FC_OTH_HH_SC_E!O62+FC_OTH_HH_WH_E!O62+FC_OTH_HH_CO_E!O62</f>
        <v>15397.983820800006</v>
      </c>
      <c r="P62" s="52">
        <f>FC_OTH_HH_SH_E!P62+FC_OTH_HH_SC_E!P62+FC_OTH_HH_WH_E!P62+FC_OTH_HH_CO_E!P62</f>
        <v>14578.9281792</v>
      </c>
      <c r="Q62" s="52">
        <f>FC_OTH_HH_SH_E!Q62+FC_OTH_HH_SC_E!Q62+FC_OTH_HH_WH_E!Q62+FC_OTH_HH_CO_E!Q62</f>
        <v>14625.855820799992</v>
      </c>
      <c r="R62" s="52">
        <f>FC_OTH_HH_SH_E!R62+FC_OTH_HH_SC_E!R62+FC_OTH_HH_WH_E!R62+FC_OTH_HH_CO_E!R62</f>
        <v>13837.599820799995</v>
      </c>
      <c r="S62" s="52">
        <f>FC_OTH_HH_SH_E!S62+FC_OTH_HH_SC_E!S62+FC_OTH_HH_WH_E!S62+FC_OTH_HH_CO_E!S62</f>
        <v>13949.264044800011</v>
      </c>
      <c r="T62" s="52">
        <f>FC_OTH_HH_SH_E!T62+FC_OTH_HH_SC_E!T62+FC_OTH_HH_WH_E!T62+FC_OTH_HH_CO_E!T62</f>
        <v>14304.543724799994</v>
      </c>
      <c r="U62" s="52">
        <f>FC_OTH_HH_SH_E!U62+FC_OTH_HH_SC_E!U62+FC_OTH_HH_WH_E!U62+FC_OTH_HH_CO_E!U62</f>
        <v>14182.609190400015</v>
      </c>
      <c r="V62" s="52">
        <f>FC_OTH_HH_SH_E!V62+FC_OTH_HH_SC_E!V62+FC_OTH_HH_WH_E!V62+FC_OTH_HH_CO_E!V62</f>
        <v>14269.069785599986</v>
      </c>
      <c r="W62" s="52">
        <f>FC_OTH_HH_SH_E!W62+FC_OTH_HH_SC_E!W62+FC_OTH_HH_WH_E!W62+FC_OTH_HH_CO_E!W62</f>
        <v>14352.4023552</v>
      </c>
      <c r="X62" s="52">
        <f>FC_OTH_HH_SH_E!X62+FC_OTH_HH_SC_E!X62+FC_OTH_HH_WH_E!X62+FC_OTH_HH_CO_E!X62</f>
        <v>15250.297305599997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5480.6590919764076</v>
      </c>
      <c r="D2" s="21">
        <f t="shared" ref="D2:X2" si="0">SUM(D3,D17,D22,D25,D26,D51,D52)</f>
        <v>4388.5614905612374</v>
      </c>
      <c r="E2" s="21">
        <f t="shared" si="0"/>
        <v>4797.7222288129642</v>
      </c>
      <c r="F2" s="21">
        <f t="shared" si="0"/>
        <v>5203.9794078839686</v>
      </c>
      <c r="G2" s="21">
        <f t="shared" si="0"/>
        <v>6233.0358633115966</v>
      </c>
      <c r="H2" s="21">
        <f t="shared" si="0"/>
        <v>4893.3309319327682</v>
      </c>
      <c r="I2" s="21">
        <f t="shared" si="0"/>
        <v>5458.7061877828692</v>
      </c>
      <c r="J2" s="21">
        <f t="shared" si="0"/>
        <v>4492.7812155094725</v>
      </c>
      <c r="K2" s="21">
        <f t="shared" si="0"/>
        <v>4935.8501581525888</v>
      </c>
      <c r="L2" s="21">
        <f t="shared" si="0"/>
        <v>4226.6099245195337</v>
      </c>
      <c r="M2" s="21">
        <f t="shared" si="0"/>
        <v>4377.3358950608335</v>
      </c>
      <c r="N2" s="21">
        <f t="shared" si="0"/>
        <v>4641.0193544425965</v>
      </c>
      <c r="O2" s="21">
        <f t="shared" si="0"/>
        <v>5090.9178600838441</v>
      </c>
      <c r="P2" s="21">
        <f t="shared" si="0"/>
        <v>4787.1053434022015</v>
      </c>
      <c r="Q2" s="21">
        <f t="shared" si="0"/>
        <v>4383.8408968788171</v>
      </c>
      <c r="R2" s="21">
        <f t="shared" si="0"/>
        <v>4509.1027564018623</v>
      </c>
      <c r="S2" s="21">
        <f t="shared" si="0"/>
        <v>4479.7449750226533</v>
      </c>
      <c r="T2" s="21">
        <f t="shared" si="0"/>
        <v>4727.5886492144327</v>
      </c>
      <c r="U2" s="21">
        <f t="shared" si="0"/>
        <v>4893.0553057636125</v>
      </c>
      <c r="V2" s="21">
        <f t="shared" si="0"/>
        <v>4949.8194225693669</v>
      </c>
      <c r="W2" s="21">
        <f t="shared" si="0"/>
        <v>5392.0236638532306</v>
      </c>
      <c r="X2" s="21">
        <f t="shared" si="0"/>
        <v>6336.7155997403997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155.08760955942074</v>
      </c>
      <c r="D3" s="24">
        <f t="shared" ref="D3:W3" si="2">SUM(D4,D8,D11)</f>
        <v>24.019522765056845</v>
      </c>
      <c r="E3" s="24">
        <f t="shared" si="2"/>
        <v>82.972399481473033</v>
      </c>
      <c r="F3" s="24">
        <f t="shared" si="2"/>
        <v>55.468239060831046</v>
      </c>
      <c r="G3" s="24">
        <f t="shared" si="2"/>
        <v>135.30821708969972</v>
      </c>
      <c r="H3" s="24">
        <f t="shared" si="2"/>
        <v>46.180999975123363</v>
      </c>
      <c r="I3" s="24">
        <f t="shared" si="2"/>
        <v>34.593939790142215</v>
      </c>
      <c r="J3" s="24">
        <f t="shared" si="2"/>
        <v>34.425789199281532</v>
      </c>
      <c r="K3" s="24">
        <f t="shared" si="2"/>
        <v>154.02818355160326</v>
      </c>
      <c r="L3" s="24">
        <f t="shared" si="2"/>
        <v>47.418550761993565</v>
      </c>
      <c r="M3" s="24">
        <f t="shared" si="2"/>
        <v>33.878098876627163</v>
      </c>
      <c r="N3" s="24">
        <f t="shared" si="2"/>
        <v>63.137856891366702</v>
      </c>
      <c r="O3" s="24">
        <f t="shared" si="2"/>
        <v>95.261838726533014</v>
      </c>
      <c r="P3" s="24">
        <f t="shared" si="2"/>
        <v>85.761286368217327</v>
      </c>
      <c r="Q3" s="24">
        <f t="shared" si="2"/>
        <v>227.6758045702575</v>
      </c>
      <c r="R3" s="24">
        <f t="shared" si="2"/>
        <v>258.30105397987859</v>
      </c>
      <c r="S3" s="24">
        <f t="shared" si="2"/>
        <v>183.74235679732965</v>
      </c>
      <c r="T3" s="24">
        <f t="shared" si="2"/>
        <v>111.73962424960236</v>
      </c>
      <c r="U3" s="24">
        <f t="shared" si="2"/>
        <v>109.21259730202694</v>
      </c>
      <c r="V3" s="24">
        <f t="shared" si="2"/>
        <v>131.0852617865734</v>
      </c>
      <c r="W3" s="24">
        <f t="shared" si="2"/>
        <v>145.55886566084726</v>
      </c>
      <c r="X3" s="24">
        <f t="shared" ref="X3" si="3">SUM(X4,X8,X11)</f>
        <v>149.91437528978005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91.841137871126179</v>
      </c>
      <c r="D4" s="19">
        <f t="shared" ref="D4:W4" si="5">SUM(D5:D7)</f>
        <v>0</v>
      </c>
      <c r="E4" s="19">
        <f t="shared" si="5"/>
        <v>6.5531958217162032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6.5531958217162032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91.841137871126179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63.246471688294577</v>
      </c>
      <c r="D8" s="19">
        <f t="shared" si="7"/>
        <v>24.019522765056845</v>
      </c>
      <c r="E8" s="19">
        <f t="shared" si="7"/>
        <v>76.419203659756832</v>
      </c>
      <c r="F8" s="19">
        <f t="shared" si="7"/>
        <v>55.468239060831046</v>
      </c>
      <c r="G8" s="19">
        <f t="shared" si="7"/>
        <v>135.30821708969972</v>
      </c>
      <c r="H8" s="19">
        <f t="shared" si="7"/>
        <v>46.180999975123363</v>
      </c>
      <c r="I8" s="19">
        <f t="shared" si="7"/>
        <v>34.593939790142215</v>
      </c>
      <c r="J8" s="19">
        <f t="shared" si="7"/>
        <v>34.425789199281532</v>
      </c>
      <c r="K8" s="19">
        <f t="shared" si="7"/>
        <v>154.02818355160326</v>
      </c>
      <c r="L8" s="19">
        <f t="shared" si="7"/>
        <v>47.418550761993565</v>
      </c>
      <c r="M8" s="19">
        <f t="shared" si="7"/>
        <v>33.878098876627163</v>
      </c>
      <c r="N8" s="19">
        <f t="shared" si="7"/>
        <v>63.137856891366702</v>
      </c>
      <c r="O8" s="19">
        <f t="shared" si="7"/>
        <v>95.261838726533014</v>
      </c>
      <c r="P8" s="19">
        <f t="shared" si="7"/>
        <v>85.761286368217327</v>
      </c>
      <c r="Q8" s="19">
        <f t="shared" si="7"/>
        <v>227.6758045702575</v>
      </c>
      <c r="R8" s="19">
        <f t="shared" si="7"/>
        <v>258.30105397987859</v>
      </c>
      <c r="S8" s="19">
        <f t="shared" si="7"/>
        <v>183.74235679732965</v>
      </c>
      <c r="T8" s="19">
        <f t="shared" si="7"/>
        <v>111.73962424960236</v>
      </c>
      <c r="U8" s="19">
        <f t="shared" si="7"/>
        <v>109.21259730202694</v>
      </c>
      <c r="V8" s="19">
        <f t="shared" si="7"/>
        <v>131.0852617865734</v>
      </c>
      <c r="W8" s="19">
        <f t="shared" si="7"/>
        <v>145.55886566084726</v>
      </c>
      <c r="X8" s="19">
        <f t="shared" si="7"/>
        <v>149.91437528978005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14.194517173964586</v>
      </c>
      <c r="K9" s="8">
        <v>154.02818355160326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81.053496233397254</v>
      </c>
      <c r="R9" s="8">
        <v>85.39488496450204</v>
      </c>
      <c r="S9" s="8">
        <v>70.558144579812478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63.246471688294577</v>
      </c>
      <c r="D10" s="8">
        <v>24.019522765056845</v>
      </c>
      <c r="E10" s="8">
        <v>76.419203659756832</v>
      </c>
      <c r="F10" s="8">
        <v>55.468239060831046</v>
      </c>
      <c r="G10" s="8">
        <v>135.30821708969972</v>
      </c>
      <c r="H10" s="8">
        <v>46.180999975123363</v>
      </c>
      <c r="I10" s="8">
        <v>34.593939790142215</v>
      </c>
      <c r="J10" s="8">
        <v>20.231272025316944</v>
      </c>
      <c r="K10" s="8">
        <v>0</v>
      </c>
      <c r="L10" s="8">
        <v>47.418550761993565</v>
      </c>
      <c r="M10" s="8">
        <v>33.878098876627163</v>
      </c>
      <c r="N10" s="8">
        <v>63.137856891366702</v>
      </c>
      <c r="O10" s="8">
        <v>95.261838726533014</v>
      </c>
      <c r="P10" s="8">
        <v>85.761286368217327</v>
      </c>
      <c r="Q10" s="8">
        <v>146.62230833686024</v>
      </c>
      <c r="R10" s="8">
        <v>172.90616901537655</v>
      </c>
      <c r="S10" s="8">
        <v>113.18421221751716</v>
      </c>
      <c r="T10" s="8">
        <v>111.73962424960236</v>
      </c>
      <c r="U10" s="8">
        <v>109.21259730202694</v>
      </c>
      <c r="V10" s="8">
        <v>131.0852617865734</v>
      </c>
      <c r="W10" s="8">
        <v>145.55886566084726</v>
      </c>
      <c r="X10" s="8">
        <v>149.91437528978005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1.7003582347499784</v>
      </c>
      <c r="D22" s="27">
        <f t="shared" si="10"/>
        <v>1.5813447414907917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0.73895223418486899</v>
      </c>
      <c r="K22" s="27">
        <f t="shared" si="10"/>
        <v>0</v>
      </c>
      <c r="L22" s="27">
        <f t="shared" si="10"/>
        <v>0</v>
      </c>
      <c r="M22" s="27">
        <f t="shared" si="10"/>
        <v>0.78238572323252398</v>
      </c>
      <c r="N22" s="27">
        <f t="shared" si="10"/>
        <v>0.77476290400047532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1.7003582347499784</v>
      </c>
      <c r="D23" s="8">
        <v>1.5813447414907917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0.73895223418486899</v>
      </c>
      <c r="K23" s="8">
        <v>0</v>
      </c>
      <c r="L23" s="8">
        <v>0</v>
      </c>
      <c r="M23" s="8">
        <v>0.78238572323252398</v>
      </c>
      <c r="N23" s="8">
        <v>0.77476290400047532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632.27485825831775</v>
      </c>
      <c r="D26" s="27">
        <f t="shared" si="11"/>
        <v>443.508669643438</v>
      </c>
      <c r="E26" s="27">
        <f t="shared" si="11"/>
        <v>206.61881190619556</v>
      </c>
      <c r="F26" s="27">
        <f t="shared" si="11"/>
        <v>316.98863054537657</v>
      </c>
      <c r="G26" s="27">
        <f t="shared" si="11"/>
        <v>958.66465621163729</v>
      </c>
      <c r="H26" s="27">
        <f t="shared" si="11"/>
        <v>674.82991981560519</v>
      </c>
      <c r="I26" s="27">
        <f t="shared" si="11"/>
        <v>646.34516496363722</v>
      </c>
      <c r="J26" s="27">
        <f t="shared" si="11"/>
        <v>778.81467077758032</v>
      </c>
      <c r="K26" s="27">
        <f t="shared" si="11"/>
        <v>501.4917495005601</v>
      </c>
      <c r="L26" s="27">
        <f t="shared" si="11"/>
        <v>107.33406251586594</v>
      </c>
      <c r="M26" s="27">
        <f t="shared" si="11"/>
        <v>72.936648190789228</v>
      </c>
      <c r="N26" s="27">
        <f t="shared" si="11"/>
        <v>112.65327795723687</v>
      </c>
      <c r="O26" s="27">
        <f t="shared" si="11"/>
        <v>106.40573418549911</v>
      </c>
      <c r="P26" s="27">
        <f t="shared" si="11"/>
        <v>66.255198177383718</v>
      </c>
      <c r="Q26" s="27">
        <f t="shared" si="11"/>
        <v>99.272418615619245</v>
      </c>
      <c r="R26" s="27">
        <f t="shared" si="11"/>
        <v>120.32001601906154</v>
      </c>
      <c r="S26" s="27">
        <f t="shared" si="11"/>
        <v>77.444023565941734</v>
      </c>
      <c r="T26" s="27">
        <f t="shared" si="11"/>
        <v>96.627130541612175</v>
      </c>
      <c r="U26" s="27">
        <f t="shared" si="11"/>
        <v>121.4030468637396</v>
      </c>
      <c r="V26" s="27">
        <f t="shared" si="11"/>
        <v>169.0994029698893</v>
      </c>
      <c r="W26" s="27">
        <f t="shared" si="11"/>
        <v>137.3632466321416</v>
      </c>
      <c r="X26" s="27">
        <f t="shared" si="11"/>
        <v>136.35532819368632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632.27485825831775</v>
      </c>
      <c r="D33" s="19">
        <f t="shared" si="13"/>
        <v>443.508669643438</v>
      </c>
      <c r="E33" s="19">
        <f t="shared" si="13"/>
        <v>206.61881190619556</v>
      </c>
      <c r="F33" s="19">
        <f t="shared" si="13"/>
        <v>316.98863054537657</v>
      </c>
      <c r="G33" s="19">
        <f t="shared" si="13"/>
        <v>958.66465621163729</v>
      </c>
      <c r="H33" s="19">
        <f t="shared" si="13"/>
        <v>674.82991981560519</v>
      </c>
      <c r="I33" s="19">
        <f t="shared" si="13"/>
        <v>646.34516496363722</v>
      </c>
      <c r="J33" s="19">
        <f t="shared" si="13"/>
        <v>778.81467077758032</v>
      </c>
      <c r="K33" s="19">
        <f t="shared" si="13"/>
        <v>501.4917495005601</v>
      </c>
      <c r="L33" s="19">
        <f t="shared" si="13"/>
        <v>107.33406251586594</v>
      </c>
      <c r="M33" s="19">
        <f t="shared" si="13"/>
        <v>72.936648190789228</v>
      </c>
      <c r="N33" s="19">
        <f t="shared" si="13"/>
        <v>112.65327795723687</v>
      </c>
      <c r="O33" s="19">
        <f t="shared" si="13"/>
        <v>106.40573418549911</v>
      </c>
      <c r="P33" s="19">
        <f t="shared" si="13"/>
        <v>66.255198177383718</v>
      </c>
      <c r="Q33" s="19">
        <f t="shared" si="13"/>
        <v>99.272418615619245</v>
      </c>
      <c r="R33" s="19">
        <f t="shared" si="13"/>
        <v>120.32001601906154</v>
      </c>
      <c r="S33" s="19">
        <f t="shared" si="13"/>
        <v>77.444023565941734</v>
      </c>
      <c r="T33" s="19">
        <f t="shared" si="13"/>
        <v>96.627130541612175</v>
      </c>
      <c r="U33" s="19">
        <f t="shared" si="13"/>
        <v>121.4030468637396</v>
      </c>
      <c r="V33" s="19">
        <f t="shared" si="13"/>
        <v>169.0994029698893</v>
      </c>
      <c r="W33" s="19">
        <f t="shared" si="13"/>
        <v>137.3632466321416</v>
      </c>
      <c r="X33" s="19">
        <f t="shared" si="13"/>
        <v>136.35532819368632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236.64960000000008</v>
      </c>
      <c r="H34" s="8">
        <v>13.863467520000002</v>
      </c>
      <c r="I34" s="8">
        <v>72.094510080000006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1.8557627519113806</v>
      </c>
      <c r="D36" s="8">
        <v>1.5464267548960202</v>
      </c>
      <c r="E36" s="8">
        <v>1.495169313312978</v>
      </c>
      <c r="F36" s="8">
        <v>1.6136143297892733</v>
      </c>
      <c r="G36" s="8">
        <v>1.7312722457829988</v>
      </c>
      <c r="H36" s="8">
        <v>1.5260340894834263</v>
      </c>
      <c r="I36" s="8">
        <v>1.5060157360487221</v>
      </c>
      <c r="J36" s="8">
        <v>1.37546351715502</v>
      </c>
      <c r="K36" s="8">
        <v>1.6074247719371157</v>
      </c>
      <c r="L36" s="8">
        <v>1.5653575763439485</v>
      </c>
      <c r="M36" s="8">
        <v>1.583712359210443</v>
      </c>
      <c r="N36" s="8">
        <v>1.5118531389295859</v>
      </c>
      <c r="O36" s="8">
        <v>1.5587483932218211</v>
      </c>
      <c r="P36" s="8">
        <v>1.4569786713541268</v>
      </c>
      <c r="Q36" s="8">
        <v>1.3642596940677125</v>
      </c>
      <c r="R36" s="8">
        <v>1.3529176517842256</v>
      </c>
      <c r="S36" s="8">
        <v>1.3545712336000748</v>
      </c>
      <c r="T36" s="8">
        <v>0.98421399991434011</v>
      </c>
      <c r="U36" s="8">
        <v>0.99947005895172047</v>
      </c>
      <c r="V36" s="8">
        <v>1.0327038358209744</v>
      </c>
      <c r="W36" s="8">
        <v>0.90215187627185955</v>
      </c>
      <c r="X36" s="8">
        <v>0.92651565881900966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56.685960000000009</v>
      </c>
      <c r="D41" s="8">
        <v>15.746013720000001</v>
      </c>
      <c r="E41" s="8">
        <v>0</v>
      </c>
      <c r="F41" s="8">
        <v>9.4476600000000062</v>
      </c>
      <c r="G41" s="8">
        <v>0</v>
      </c>
      <c r="H41" s="8">
        <v>18.543815280000004</v>
      </c>
      <c r="I41" s="8">
        <v>0</v>
      </c>
      <c r="J41" s="8">
        <v>0</v>
      </c>
      <c r="K41" s="8">
        <v>0</v>
      </c>
      <c r="L41" s="8">
        <v>37.116879480000001</v>
      </c>
      <c r="M41" s="8">
        <v>0</v>
      </c>
      <c r="N41" s="8">
        <v>0</v>
      </c>
      <c r="O41" s="8">
        <v>3.0897730800000009</v>
      </c>
      <c r="P41" s="8">
        <v>0</v>
      </c>
      <c r="Q41" s="8">
        <v>6.179287320000002</v>
      </c>
      <c r="R41" s="8">
        <v>3.0897730800000023</v>
      </c>
      <c r="S41" s="8">
        <v>3.0897730799999992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9.7854620399999988</v>
      </c>
      <c r="E42" s="8">
        <v>0</v>
      </c>
      <c r="F42" s="8">
        <v>13.047282720000004</v>
      </c>
      <c r="G42" s="8">
        <v>45.666017280000027</v>
      </c>
      <c r="H42" s="8">
        <v>128.86131204000003</v>
      </c>
      <c r="I42" s="8">
        <v>0</v>
      </c>
      <c r="J42" s="8">
        <v>25.773951239999992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573.73313550640637</v>
      </c>
      <c r="D43" s="8">
        <v>407.04979424854196</v>
      </c>
      <c r="E43" s="8">
        <v>195.74266971288259</v>
      </c>
      <c r="F43" s="8">
        <v>233.82845953558726</v>
      </c>
      <c r="G43" s="8">
        <v>377.55659764585408</v>
      </c>
      <c r="H43" s="8">
        <v>151.84507300612157</v>
      </c>
      <c r="I43" s="8">
        <v>144.92205718758854</v>
      </c>
      <c r="J43" s="8">
        <v>252.55419678042534</v>
      </c>
      <c r="K43" s="8">
        <v>215.53484748862303</v>
      </c>
      <c r="L43" s="8">
        <v>68.651825459521987</v>
      </c>
      <c r="M43" s="8">
        <v>62.215772951578785</v>
      </c>
      <c r="N43" s="8">
        <v>95.506655778307277</v>
      </c>
      <c r="O43" s="8">
        <v>101.75721271227729</v>
      </c>
      <c r="P43" s="8">
        <v>64.798219506029596</v>
      </c>
      <c r="Q43" s="8">
        <v>54.928276601551538</v>
      </c>
      <c r="R43" s="8">
        <v>52.312629287277282</v>
      </c>
      <c r="S43" s="8">
        <v>42.889846252341677</v>
      </c>
      <c r="T43" s="8">
        <v>56.357241541697846</v>
      </c>
      <c r="U43" s="8">
        <v>54.062119804787933</v>
      </c>
      <c r="V43" s="8">
        <v>48.761799134068418</v>
      </c>
      <c r="W43" s="8">
        <v>43.122472755869765</v>
      </c>
      <c r="X43" s="8">
        <v>69.187390534867248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9.3809728800000016</v>
      </c>
      <c r="E44" s="8">
        <v>9.3809728800000016</v>
      </c>
      <c r="F44" s="8">
        <v>53.158381920000011</v>
      </c>
      <c r="G44" s="8">
        <v>297.06116904000015</v>
      </c>
      <c r="H44" s="8">
        <v>340.83857808000022</v>
      </c>
      <c r="I44" s="8">
        <v>343.96547615999998</v>
      </c>
      <c r="J44" s="8">
        <v>334.58478192000001</v>
      </c>
      <c r="K44" s="8">
        <v>84.42792</v>
      </c>
      <c r="L44" s="8">
        <v>0</v>
      </c>
      <c r="M44" s="8">
        <v>9.1371628799999947</v>
      </c>
      <c r="N44" s="8">
        <v>15.634769040000005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36.800595000000001</v>
      </c>
      <c r="R48" s="8">
        <v>63.564696000000026</v>
      </c>
      <c r="S48" s="8">
        <v>30.109832999999981</v>
      </c>
      <c r="T48" s="8">
        <v>39.285674999999991</v>
      </c>
      <c r="U48" s="8">
        <v>66.341456999999949</v>
      </c>
      <c r="V48" s="8">
        <v>119.30489999999992</v>
      </c>
      <c r="W48" s="8">
        <v>93.338621999999972</v>
      </c>
      <c r="X48" s="8">
        <v>66.241422000000043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5.8932320400000018</v>
      </c>
      <c r="G50" s="8">
        <v>0</v>
      </c>
      <c r="H50" s="8">
        <v>19.351639800000001</v>
      </c>
      <c r="I50" s="8">
        <v>83.857105800000014</v>
      </c>
      <c r="J50" s="8">
        <v>164.52627731999996</v>
      </c>
      <c r="K50" s="8">
        <v>199.92155723999997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4691.5962659239194</v>
      </c>
      <c r="D51" s="27">
        <v>3919.4519534112519</v>
      </c>
      <c r="E51" s="27">
        <v>4508.1310174252958</v>
      </c>
      <c r="F51" s="27">
        <v>4831.5225382777608</v>
      </c>
      <c r="G51" s="27">
        <v>5139.0629900102595</v>
      </c>
      <c r="H51" s="27">
        <v>4172.3200121420396</v>
      </c>
      <c r="I51" s="27">
        <v>4777.7670830290899</v>
      </c>
      <c r="J51" s="27">
        <v>3678.8018032984255</v>
      </c>
      <c r="K51" s="27">
        <v>4280.3302251004252</v>
      </c>
      <c r="L51" s="27">
        <v>4071.8573112416739</v>
      </c>
      <c r="M51" s="27">
        <v>4269.7387622701845</v>
      </c>
      <c r="N51" s="27">
        <v>4464.4534566899929</v>
      </c>
      <c r="O51" s="27">
        <v>4889.2502871718116</v>
      </c>
      <c r="P51" s="27">
        <v>4635.0888588566004</v>
      </c>
      <c r="Q51" s="27">
        <v>4056.8926736929402</v>
      </c>
      <c r="R51" s="27">
        <v>4130.4816864029226</v>
      </c>
      <c r="S51" s="27">
        <v>4218.5585946593819</v>
      </c>
      <c r="T51" s="27">
        <v>4519.2218944232181</v>
      </c>
      <c r="U51" s="27">
        <v>4662.4396615978458</v>
      </c>
      <c r="V51" s="27">
        <v>4649.6347578129044</v>
      </c>
      <c r="W51" s="27">
        <v>5109.1015515602421</v>
      </c>
      <c r="X51" s="27">
        <v>6050.4458962569333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10954.042338162684</v>
      </c>
      <c r="D61" s="49">
        <f t="shared" si="15"/>
        <v>7367.9524819505641</v>
      </c>
      <c r="E61" s="49">
        <f t="shared" si="15"/>
        <v>7422.0965122456346</v>
      </c>
      <c r="F61" s="49">
        <f t="shared" si="15"/>
        <v>9143.9032722808042</v>
      </c>
      <c r="G61" s="49">
        <f t="shared" si="15"/>
        <v>11285.022237727835</v>
      </c>
      <c r="H61" s="49">
        <f t="shared" si="15"/>
        <v>11147.845187298548</v>
      </c>
      <c r="I61" s="49">
        <f t="shared" si="15"/>
        <v>10440.350262943139</v>
      </c>
      <c r="J61" s="49">
        <f t="shared" si="15"/>
        <v>10603.121179420365</v>
      </c>
      <c r="K61" s="49">
        <f t="shared" si="15"/>
        <v>14074.274364577974</v>
      </c>
      <c r="L61" s="49">
        <f t="shared" si="15"/>
        <v>13940.96625918947</v>
      </c>
      <c r="M61" s="49">
        <f t="shared" si="15"/>
        <v>14515.403327193408</v>
      </c>
      <c r="N61" s="49">
        <f t="shared" si="15"/>
        <v>12885.32005317394</v>
      </c>
      <c r="O61" s="49">
        <f t="shared" si="15"/>
        <v>13477.074285159022</v>
      </c>
      <c r="P61" s="49">
        <f t="shared" si="15"/>
        <v>12645.901698226162</v>
      </c>
      <c r="Q61" s="49">
        <f t="shared" si="15"/>
        <v>12550.247957434993</v>
      </c>
      <c r="R61" s="49">
        <f t="shared" si="15"/>
        <v>11850.520460799995</v>
      </c>
      <c r="S61" s="49">
        <f t="shared" si="15"/>
        <v>11946.149196800012</v>
      </c>
      <c r="T61" s="49">
        <f t="shared" si="15"/>
        <v>12250.411308799994</v>
      </c>
      <c r="U61" s="49">
        <f t="shared" si="15"/>
        <v>12145.986518400015</v>
      </c>
      <c r="V61" s="49">
        <f t="shared" si="15"/>
        <v>12220.031353599987</v>
      </c>
      <c r="W61" s="49">
        <f t="shared" si="15"/>
        <v>12291.3973952</v>
      </c>
      <c r="X61" s="49">
        <f t="shared" si="15"/>
        <v>13060.354585599998</v>
      </c>
    </row>
    <row r="62" spans="1:24" ht="11.25" customHeight="1" x14ac:dyDescent="0.2">
      <c r="A62" s="50" t="s">
        <v>92</v>
      </c>
      <c r="B62" s="51" t="s">
        <v>93</v>
      </c>
      <c r="C62" s="52">
        <v>10954.042338162684</v>
      </c>
      <c r="D62" s="52">
        <v>7367.9524819505641</v>
      </c>
      <c r="E62" s="52">
        <v>7422.0965122456346</v>
      </c>
      <c r="F62" s="52">
        <v>9143.9032722808042</v>
      </c>
      <c r="G62" s="52">
        <v>11285.022237727835</v>
      </c>
      <c r="H62" s="52">
        <v>11147.845187298548</v>
      </c>
      <c r="I62" s="52">
        <v>10440.350262943139</v>
      </c>
      <c r="J62" s="52">
        <v>10603.121179420365</v>
      </c>
      <c r="K62" s="52">
        <v>14074.274364577974</v>
      </c>
      <c r="L62" s="52">
        <v>13940.96625918947</v>
      </c>
      <c r="M62" s="52">
        <v>14515.403327193408</v>
      </c>
      <c r="N62" s="52">
        <v>12885.32005317394</v>
      </c>
      <c r="O62" s="52">
        <v>13477.074285159022</v>
      </c>
      <c r="P62" s="52">
        <v>12645.901698226162</v>
      </c>
      <c r="Q62" s="52">
        <v>12550.247957434993</v>
      </c>
      <c r="R62" s="52">
        <v>11850.520460799995</v>
      </c>
      <c r="S62" s="52">
        <v>11946.149196800012</v>
      </c>
      <c r="T62" s="52">
        <v>12250.411308799994</v>
      </c>
      <c r="U62" s="52">
        <v>12145.986518400015</v>
      </c>
      <c r="V62" s="52">
        <v>12220.031353599987</v>
      </c>
      <c r="W62" s="52">
        <v>12291.3973952</v>
      </c>
      <c r="X62" s="52">
        <v>13060.354585599998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454.51256733255195</v>
      </c>
      <c r="D2" s="21">
        <f t="shared" ref="D2:X2" si="0">SUM(D3,D17,D22,D25,D26,D51,D52)</f>
        <v>700.87897147686328</v>
      </c>
      <c r="E2" s="21">
        <f t="shared" si="0"/>
        <v>883.57519893461802</v>
      </c>
      <c r="F2" s="21">
        <f t="shared" si="0"/>
        <v>1010.2094129278715</v>
      </c>
      <c r="G2" s="21">
        <f t="shared" si="0"/>
        <v>728.51817849513441</v>
      </c>
      <c r="H2" s="21">
        <f t="shared" si="0"/>
        <v>1049.5438178633242</v>
      </c>
      <c r="I2" s="21">
        <f t="shared" si="0"/>
        <v>1019.6278691732733</v>
      </c>
      <c r="J2" s="21">
        <f t="shared" si="0"/>
        <v>1041.5851297528468</v>
      </c>
      <c r="K2" s="21">
        <f t="shared" si="0"/>
        <v>796.03275667275807</v>
      </c>
      <c r="L2" s="21">
        <f t="shared" si="0"/>
        <v>876.12531377662572</v>
      </c>
      <c r="M2" s="21">
        <f t="shared" si="0"/>
        <v>817.32628303496585</v>
      </c>
      <c r="N2" s="21">
        <f t="shared" si="0"/>
        <v>894.1613273115521</v>
      </c>
      <c r="O2" s="21">
        <f t="shared" si="0"/>
        <v>951.95770366356646</v>
      </c>
      <c r="P2" s="21">
        <f t="shared" si="0"/>
        <v>972.03198488658029</v>
      </c>
      <c r="Q2" s="21">
        <f t="shared" si="0"/>
        <v>954.49998529035463</v>
      </c>
      <c r="R2" s="21">
        <f t="shared" si="0"/>
        <v>1020.9158793153222</v>
      </c>
      <c r="S2" s="21">
        <f t="shared" si="0"/>
        <v>1014.0477862085785</v>
      </c>
      <c r="T2" s="21">
        <f t="shared" si="0"/>
        <v>1100.8920655660581</v>
      </c>
      <c r="U2" s="21">
        <f t="shared" si="0"/>
        <v>1094.0513063081703</v>
      </c>
      <c r="V2" s="21">
        <f t="shared" si="0"/>
        <v>1081.8561375759487</v>
      </c>
      <c r="W2" s="21">
        <f t="shared" si="0"/>
        <v>1121.8199921195169</v>
      </c>
      <c r="X2" s="21">
        <f t="shared" si="0"/>
        <v>1283.3988819591377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9.8214261596131234</v>
      </c>
      <c r="D3" s="24">
        <f t="shared" ref="D3:W3" si="2">SUM(D4,D8,D11)</f>
        <v>3.0570980565489547</v>
      </c>
      <c r="E3" s="24">
        <f t="shared" si="2"/>
        <v>11.749752790660514</v>
      </c>
      <c r="F3" s="24">
        <f t="shared" si="2"/>
        <v>8.2048618610821062</v>
      </c>
      <c r="G3" s="24">
        <f t="shared" si="2"/>
        <v>13.689273280538293</v>
      </c>
      <c r="H3" s="24">
        <f t="shared" si="2"/>
        <v>7.2310235349147947</v>
      </c>
      <c r="I3" s="24">
        <f t="shared" si="2"/>
        <v>5.4416443335510829</v>
      </c>
      <c r="J3" s="24">
        <f t="shared" si="2"/>
        <v>6.5250813884952183</v>
      </c>
      <c r="K3" s="24">
        <f t="shared" si="2"/>
        <v>21.102933446200499</v>
      </c>
      <c r="L3" s="24">
        <f t="shared" si="2"/>
        <v>7.1970334091341357</v>
      </c>
      <c r="M3" s="24">
        <f t="shared" si="2"/>
        <v>4.7631785627969059</v>
      </c>
      <c r="N3" s="24">
        <f t="shared" si="2"/>
        <v>9.4649110929679487</v>
      </c>
      <c r="O3" s="24">
        <f t="shared" si="2"/>
        <v>14.48770458955998</v>
      </c>
      <c r="P3" s="24">
        <f t="shared" si="2"/>
        <v>14.114941990591984</v>
      </c>
      <c r="Q3" s="24">
        <f t="shared" si="2"/>
        <v>40.708662288162316</v>
      </c>
      <c r="R3" s="24">
        <f t="shared" si="2"/>
        <v>48.069246425418513</v>
      </c>
      <c r="S3" s="24">
        <f t="shared" si="2"/>
        <v>33.763971185401672</v>
      </c>
      <c r="T3" s="24">
        <f t="shared" si="2"/>
        <v>20.961499507431565</v>
      </c>
      <c r="U3" s="24">
        <f t="shared" si="2"/>
        <v>19.6817518203897</v>
      </c>
      <c r="V3" s="24">
        <f t="shared" si="2"/>
        <v>23.377446774621873</v>
      </c>
      <c r="W3" s="24">
        <f t="shared" si="2"/>
        <v>25.555358274161051</v>
      </c>
      <c r="X3" s="24">
        <f t="shared" ref="X3" si="3">SUM(X4,X8,X11)</f>
        <v>26.129944493881286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5.8161380949682826</v>
      </c>
      <c r="D4" s="19">
        <f t="shared" ref="D4:W4" si="5">SUM(D5:D7)</f>
        <v>0</v>
      </c>
      <c r="E4" s="19">
        <f t="shared" si="5"/>
        <v>0.92800053240774127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0.92800053240774127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5.8161380949682826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4.0052880646448408</v>
      </c>
      <c r="D8" s="19">
        <f t="shared" si="7"/>
        <v>3.0570980565489547</v>
      </c>
      <c r="E8" s="19">
        <f t="shared" si="7"/>
        <v>10.821752258252772</v>
      </c>
      <c r="F8" s="19">
        <f t="shared" si="7"/>
        <v>8.2048618610821062</v>
      </c>
      <c r="G8" s="19">
        <f t="shared" si="7"/>
        <v>13.689273280538293</v>
      </c>
      <c r="H8" s="19">
        <f t="shared" si="7"/>
        <v>7.2310235349147947</v>
      </c>
      <c r="I8" s="19">
        <f t="shared" si="7"/>
        <v>5.4416443335510829</v>
      </c>
      <c r="J8" s="19">
        <f t="shared" si="7"/>
        <v>6.5250813884952183</v>
      </c>
      <c r="K8" s="19">
        <f t="shared" si="7"/>
        <v>21.102933446200499</v>
      </c>
      <c r="L8" s="19">
        <f t="shared" si="7"/>
        <v>7.1970334091341357</v>
      </c>
      <c r="M8" s="19">
        <f t="shared" si="7"/>
        <v>4.7631785627969059</v>
      </c>
      <c r="N8" s="19">
        <f t="shared" si="7"/>
        <v>9.4649110929679487</v>
      </c>
      <c r="O8" s="19">
        <f t="shared" si="7"/>
        <v>14.48770458955998</v>
      </c>
      <c r="P8" s="19">
        <f t="shared" si="7"/>
        <v>14.114941990591984</v>
      </c>
      <c r="Q8" s="19">
        <f t="shared" si="7"/>
        <v>40.708662288162316</v>
      </c>
      <c r="R8" s="19">
        <f t="shared" si="7"/>
        <v>48.069246425418513</v>
      </c>
      <c r="S8" s="19">
        <f t="shared" si="7"/>
        <v>33.763971185401672</v>
      </c>
      <c r="T8" s="19">
        <f t="shared" si="7"/>
        <v>20.961499507431565</v>
      </c>
      <c r="U8" s="19">
        <f t="shared" si="7"/>
        <v>19.6817518203897</v>
      </c>
      <c r="V8" s="19">
        <f t="shared" si="7"/>
        <v>23.377446774621873</v>
      </c>
      <c r="W8" s="19">
        <f t="shared" si="7"/>
        <v>25.555358274161051</v>
      </c>
      <c r="X8" s="19">
        <f t="shared" si="7"/>
        <v>26.129944493881286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2.6904359198378249</v>
      </c>
      <c r="K9" s="8">
        <v>21.102933446200499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14.492446448880353</v>
      </c>
      <c r="R9" s="8">
        <v>15.891796435134488</v>
      </c>
      <c r="S9" s="8">
        <v>12.965563313830403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4.0052880646448408</v>
      </c>
      <c r="D10" s="8">
        <v>3.0570980565489547</v>
      </c>
      <c r="E10" s="8">
        <v>10.821752258252772</v>
      </c>
      <c r="F10" s="8">
        <v>8.2048618610821062</v>
      </c>
      <c r="G10" s="8">
        <v>13.689273280538293</v>
      </c>
      <c r="H10" s="8">
        <v>7.2310235349147947</v>
      </c>
      <c r="I10" s="8">
        <v>5.4416443335510829</v>
      </c>
      <c r="J10" s="8">
        <v>3.8346454686573939</v>
      </c>
      <c r="K10" s="8">
        <v>0</v>
      </c>
      <c r="L10" s="8">
        <v>7.1970334091341357</v>
      </c>
      <c r="M10" s="8">
        <v>4.7631785627969059</v>
      </c>
      <c r="N10" s="8">
        <v>9.4649110929679487</v>
      </c>
      <c r="O10" s="8">
        <v>14.48770458955998</v>
      </c>
      <c r="P10" s="8">
        <v>14.114941990591984</v>
      </c>
      <c r="Q10" s="8">
        <v>26.216215839281961</v>
      </c>
      <c r="R10" s="8">
        <v>32.177449990284025</v>
      </c>
      <c r="S10" s="8">
        <v>20.798407871571268</v>
      </c>
      <c r="T10" s="8">
        <v>20.961499507431565</v>
      </c>
      <c r="U10" s="8">
        <v>19.6817518203897</v>
      </c>
      <c r="V10" s="8">
        <v>23.377446774621873</v>
      </c>
      <c r="W10" s="8">
        <v>25.555358274161051</v>
      </c>
      <c r="X10" s="8">
        <v>26.129944493881286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0.10768070315177926</v>
      </c>
      <c r="D22" s="27">
        <f t="shared" si="10"/>
        <v>0.20126652736740869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0.14006137789187642</v>
      </c>
      <c r="K22" s="27">
        <f t="shared" si="10"/>
        <v>0</v>
      </c>
      <c r="L22" s="27">
        <f t="shared" si="10"/>
        <v>0</v>
      </c>
      <c r="M22" s="27">
        <f t="shared" si="10"/>
        <v>0.11000153575059547</v>
      </c>
      <c r="N22" s="27">
        <f t="shared" si="10"/>
        <v>0.11614366349353969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0.10768070315177926</v>
      </c>
      <c r="D23" s="8">
        <v>0.20126652736740869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0.14006137789187642</v>
      </c>
      <c r="K23" s="8">
        <v>0</v>
      </c>
      <c r="L23" s="8">
        <v>0</v>
      </c>
      <c r="M23" s="8">
        <v>0.11000153575059547</v>
      </c>
      <c r="N23" s="8">
        <v>0.11614366349353969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128.5060961675928</v>
      </c>
      <c r="D26" s="27">
        <f t="shared" si="11"/>
        <v>154.06885397309264</v>
      </c>
      <c r="E26" s="27">
        <f t="shared" si="11"/>
        <v>170.45982071611726</v>
      </c>
      <c r="F26" s="27">
        <f t="shared" si="11"/>
        <v>208.63827177653664</v>
      </c>
      <c r="G26" s="27">
        <f t="shared" si="11"/>
        <v>136.46779839027033</v>
      </c>
      <c r="H26" s="27">
        <f t="shared" si="11"/>
        <v>303.49342612900773</v>
      </c>
      <c r="I26" s="27">
        <f t="shared" si="11"/>
        <v>159.20043247021252</v>
      </c>
      <c r="J26" s="27">
        <f t="shared" si="11"/>
        <v>242.12961040253364</v>
      </c>
      <c r="K26" s="27">
        <f t="shared" si="11"/>
        <v>116.12607091767399</v>
      </c>
      <c r="L26" s="27">
        <f t="shared" si="11"/>
        <v>168.69350336117714</v>
      </c>
      <c r="M26" s="27">
        <f t="shared" si="11"/>
        <v>128.15692386662352</v>
      </c>
      <c r="N26" s="27">
        <f t="shared" si="11"/>
        <v>125.64010983160847</v>
      </c>
      <c r="O26" s="27">
        <f t="shared" si="11"/>
        <v>106.00920301442157</v>
      </c>
      <c r="P26" s="27">
        <f t="shared" si="11"/>
        <v>112.35980994519672</v>
      </c>
      <c r="Q26" s="27">
        <f t="shared" si="11"/>
        <v>114.91087204068224</v>
      </c>
      <c r="R26" s="27">
        <f t="shared" si="11"/>
        <v>131.36969392485003</v>
      </c>
      <c r="S26" s="27">
        <f t="shared" si="11"/>
        <v>133.26815508160001</v>
      </c>
      <c r="T26" s="27">
        <f t="shared" si="11"/>
        <v>149.58489620078552</v>
      </c>
      <c r="U26" s="27">
        <f t="shared" si="11"/>
        <v>152.42791153320931</v>
      </c>
      <c r="V26" s="27">
        <f t="shared" si="11"/>
        <v>157.26397526062726</v>
      </c>
      <c r="W26" s="27">
        <f t="shared" si="11"/>
        <v>137.56734824102205</v>
      </c>
      <c r="X26" s="27">
        <f t="shared" si="11"/>
        <v>141.17320083973681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128.5060961675928</v>
      </c>
      <c r="D33" s="19">
        <f t="shared" si="13"/>
        <v>154.06885397309264</v>
      </c>
      <c r="E33" s="19">
        <f t="shared" si="13"/>
        <v>170.45982071611726</v>
      </c>
      <c r="F33" s="19">
        <f t="shared" si="13"/>
        <v>208.63827177653664</v>
      </c>
      <c r="G33" s="19">
        <f t="shared" si="13"/>
        <v>136.46779839027033</v>
      </c>
      <c r="H33" s="19">
        <f t="shared" si="13"/>
        <v>303.49342612900773</v>
      </c>
      <c r="I33" s="19">
        <f t="shared" si="13"/>
        <v>159.20043247021252</v>
      </c>
      <c r="J33" s="19">
        <f t="shared" si="13"/>
        <v>242.12961040253364</v>
      </c>
      <c r="K33" s="19">
        <f t="shared" si="13"/>
        <v>116.12607091767399</v>
      </c>
      <c r="L33" s="19">
        <f t="shared" si="13"/>
        <v>168.69350336117714</v>
      </c>
      <c r="M33" s="19">
        <f t="shared" si="13"/>
        <v>128.15692386662352</v>
      </c>
      <c r="N33" s="19">
        <f t="shared" si="13"/>
        <v>125.64010983160847</v>
      </c>
      <c r="O33" s="19">
        <f t="shared" si="13"/>
        <v>106.00920301442157</v>
      </c>
      <c r="P33" s="19">
        <f t="shared" si="13"/>
        <v>112.35980994519672</v>
      </c>
      <c r="Q33" s="19">
        <f t="shared" si="13"/>
        <v>114.91087204068224</v>
      </c>
      <c r="R33" s="19">
        <f t="shared" si="13"/>
        <v>131.36969392485003</v>
      </c>
      <c r="S33" s="19">
        <f t="shared" si="13"/>
        <v>133.26815508160001</v>
      </c>
      <c r="T33" s="19">
        <f t="shared" si="13"/>
        <v>149.58489620078552</v>
      </c>
      <c r="U33" s="19">
        <f t="shared" si="13"/>
        <v>152.42791153320931</v>
      </c>
      <c r="V33" s="19">
        <f t="shared" si="13"/>
        <v>157.26397526062726</v>
      </c>
      <c r="W33" s="19">
        <f t="shared" si="13"/>
        <v>137.56734824102205</v>
      </c>
      <c r="X33" s="19">
        <f t="shared" si="13"/>
        <v>141.17320083973681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128.5060961675928</v>
      </c>
      <c r="D36" s="8">
        <v>154.06885397309264</v>
      </c>
      <c r="E36" s="8">
        <v>170.45982071611726</v>
      </c>
      <c r="F36" s="8">
        <v>208.63827177653664</v>
      </c>
      <c r="G36" s="8">
        <v>136.46779839027033</v>
      </c>
      <c r="H36" s="8">
        <v>303.49342612900773</v>
      </c>
      <c r="I36" s="8">
        <v>159.20043247021252</v>
      </c>
      <c r="J36" s="8">
        <v>242.12961040253364</v>
      </c>
      <c r="K36" s="8">
        <v>116.12607091767399</v>
      </c>
      <c r="L36" s="8">
        <v>168.69350336117714</v>
      </c>
      <c r="M36" s="8">
        <v>128.15692386662352</v>
      </c>
      <c r="N36" s="8">
        <v>125.64010983160847</v>
      </c>
      <c r="O36" s="8">
        <v>106.00920301442157</v>
      </c>
      <c r="P36" s="8">
        <v>112.35980994519672</v>
      </c>
      <c r="Q36" s="8">
        <v>114.91087204068224</v>
      </c>
      <c r="R36" s="8">
        <v>131.36969392485003</v>
      </c>
      <c r="S36" s="8">
        <v>133.26815508160001</v>
      </c>
      <c r="T36" s="8">
        <v>149.58489620078552</v>
      </c>
      <c r="U36" s="8">
        <v>152.42791153320931</v>
      </c>
      <c r="V36" s="8">
        <v>157.26397526062726</v>
      </c>
      <c r="W36" s="8">
        <v>137.56734824102205</v>
      </c>
      <c r="X36" s="8">
        <v>141.17320083973681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316.07736430219427</v>
      </c>
      <c r="D51" s="27">
        <v>543.55175291985427</v>
      </c>
      <c r="E51" s="27">
        <v>701.3656254278402</v>
      </c>
      <c r="F51" s="27">
        <v>793.36627929025281</v>
      </c>
      <c r="G51" s="27">
        <v>578.36110682432582</v>
      </c>
      <c r="H51" s="27">
        <v>738.81936819940165</v>
      </c>
      <c r="I51" s="27">
        <v>854.98579236950968</v>
      </c>
      <c r="J51" s="27">
        <v>792.7903765839261</v>
      </c>
      <c r="K51" s="27">
        <v>658.80375230888353</v>
      </c>
      <c r="L51" s="27">
        <v>700.2347770063144</v>
      </c>
      <c r="M51" s="27">
        <v>684.2961790697949</v>
      </c>
      <c r="N51" s="27">
        <v>758.9401627234821</v>
      </c>
      <c r="O51" s="27">
        <v>831.46079605958494</v>
      </c>
      <c r="P51" s="27">
        <v>845.55723295079156</v>
      </c>
      <c r="Q51" s="27">
        <v>798.88045096151006</v>
      </c>
      <c r="R51" s="27">
        <v>841.47693896505359</v>
      </c>
      <c r="S51" s="27">
        <v>847.01565994157681</v>
      </c>
      <c r="T51" s="27">
        <v>930.34566985784113</v>
      </c>
      <c r="U51" s="27">
        <v>921.94164295457131</v>
      </c>
      <c r="V51" s="27">
        <v>901.21471554069956</v>
      </c>
      <c r="W51" s="27">
        <v>958.69728560433384</v>
      </c>
      <c r="X51" s="27">
        <v>1116.0957366255195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443.91013689159331</v>
      </c>
      <c r="D61" s="49">
        <f t="shared" si="15"/>
        <v>750.53015214385914</v>
      </c>
      <c r="E61" s="49">
        <f t="shared" si="15"/>
        <v>797.4027328981299</v>
      </c>
      <c r="F61" s="49">
        <f t="shared" si="15"/>
        <v>1007.0962541599193</v>
      </c>
      <c r="G61" s="49">
        <f t="shared" si="15"/>
        <v>1067.1131458275397</v>
      </c>
      <c r="H61" s="49">
        <f t="shared" si="15"/>
        <v>1397.1031676019684</v>
      </c>
      <c r="I61" s="49">
        <f t="shared" si="15"/>
        <v>1414.0333781556137</v>
      </c>
      <c r="J61" s="49">
        <f t="shared" si="15"/>
        <v>1740.810342649876</v>
      </c>
      <c r="K61" s="49">
        <f t="shared" si="15"/>
        <v>1774.7461410072392</v>
      </c>
      <c r="L61" s="49">
        <f t="shared" si="15"/>
        <v>1757.8762582161319</v>
      </c>
      <c r="M61" s="49">
        <f t="shared" si="15"/>
        <v>1797.4987677580755</v>
      </c>
      <c r="N61" s="49">
        <f t="shared" si="15"/>
        <v>1664.1484911456942</v>
      </c>
      <c r="O61" s="49">
        <f t="shared" si="15"/>
        <v>1712.1323043685134</v>
      </c>
      <c r="P61" s="49">
        <f t="shared" si="15"/>
        <v>1722.0294854758524</v>
      </c>
      <c r="Q61" s="49">
        <f t="shared" si="15"/>
        <v>1850.3220272149467</v>
      </c>
      <c r="R61" s="49">
        <f t="shared" si="15"/>
        <v>1769.8290399999998</v>
      </c>
      <c r="S61" s="49">
        <f t="shared" si="15"/>
        <v>1784.1113919999993</v>
      </c>
      <c r="T61" s="49">
        <f t="shared" si="15"/>
        <v>1829.5511360000005</v>
      </c>
      <c r="U61" s="49">
        <f t="shared" si="15"/>
        <v>1813.9556959999998</v>
      </c>
      <c r="V61" s="49">
        <f t="shared" si="15"/>
        <v>1825.0140159999999</v>
      </c>
      <c r="W61" s="49">
        <f t="shared" si="15"/>
        <v>1835.6722720000005</v>
      </c>
      <c r="X61" s="49">
        <f t="shared" si="15"/>
        <v>1950.51304</v>
      </c>
    </row>
    <row r="62" spans="1:24" ht="11.25" customHeight="1" x14ac:dyDescent="0.2">
      <c r="A62" s="50" t="s">
        <v>92</v>
      </c>
      <c r="B62" s="51" t="s">
        <v>93</v>
      </c>
      <c r="C62" s="52">
        <v>443.91013689159331</v>
      </c>
      <c r="D62" s="52">
        <v>750.53015214385914</v>
      </c>
      <c r="E62" s="52">
        <v>797.4027328981299</v>
      </c>
      <c r="F62" s="52">
        <v>1007.0962541599193</v>
      </c>
      <c r="G62" s="52">
        <v>1067.1131458275397</v>
      </c>
      <c r="H62" s="52">
        <v>1397.1031676019684</v>
      </c>
      <c r="I62" s="52">
        <v>1414.0333781556137</v>
      </c>
      <c r="J62" s="52">
        <v>1740.810342649876</v>
      </c>
      <c r="K62" s="52">
        <v>1774.7461410072392</v>
      </c>
      <c r="L62" s="52">
        <v>1757.8762582161319</v>
      </c>
      <c r="M62" s="52">
        <v>1797.4987677580755</v>
      </c>
      <c r="N62" s="52">
        <v>1664.1484911456942</v>
      </c>
      <c r="O62" s="52">
        <v>1712.1323043685134</v>
      </c>
      <c r="P62" s="52">
        <v>1722.0294854758524</v>
      </c>
      <c r="Q62" s="52">
        <v>1850.3220272149467</v>
      </c>
      <c r="R62" s="52">
        <v>1769.8290399999998</v>
      </c>
      <c r="S62" s="52">
        <v>1784.1113919999993</v>
      </c>
      <c r="T62" s="52">
        <v>1829.5511360000005</v>
      </c>
      <c r="U62" s="52">
        <v>1813.9556959999998</v>
      </c>
      <c r="V62" s="52">
        <v>1825.0140159999999</v>
      </c>
      <c r="W62" s="52">
        <v>1835.6722720000005</v>
      </c>
      <c r="X62" s="52">
        <v>1950.51304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835.07483996152791</v>
      </c>
      <c r="D2" s="21">
        <f t="shared" ref="D2:X2" si="0">SUM(D3,D17,D22,D25,D26,D51,D52)</f>
        <v>888.62629892876043</v>
      </c>
      <c r="E2" s="21">
        <f t="shared" si="0"/>
        <v>1009.1133634118313</v>
      </c>
      <c r="F2" s="21">
        <f t="shared" si="0"/>
        <v>1186.065298050381</v>
      </c>
      <c r="G2" s="21">
        <f t="shared" si="0"/>
        <v>779.97963707388737</v>
      </c>
      <c r="H2" s="21">
        <f t="shared" si="0"/>
        <v>1649.2463183939681</v>
      </c>
      <c r="I2" s="21">
        <f t="shared" si="0"/>
        <v>957.98787072543314</v>
      </c>
      <c r="J2" s="21">
        <f t="shared" si="0"/>
        <v>1306.5969645044747</v>
      </c>
      <c r="K2" s="21">
        <f t="shared" si="0"/>
        <v>649.8182792852748</v>
      </c>
      <c r="L2" s="21">
        <f t="shared" si="0"/>
        <v>913.64102800805563</v>
      </c>
      <c r="M2" s="21">
        <f t="shared" si="0"/>
        <v>715.27741783114971</v>
      </c>
      <c r="N2" s="21">
        <f t="shared" si="0"/>
        <v>734.55479792025881</v>
      </c>
      <c r="O2" s="21">
        <f t="shared" si="0"/>
        <v>661.39697769717645</v>
      </c>
      <c r="P2" s="21">
        <f t="shared" si="0"/>
        <v>692.94784010796798</v>
      </c>
      <c r="Q2" s="21">
        <f t="shared" si="0"/>
        <v>698.84484439981497</v>
      </c>
      <c r="R2" s="21">
        <f t="shared" si="0"/>
        <v>810.79157447386842</v>
      </c>
      <c r="S2" s="21">
        <f t="shared" si="0"/>
        <v>823.50315011975044</v>
      </c>
      <c r="T2" s="21">
        <f t="shared" si="0"/>
        <v>937.68174317701278</v>
      </c>
      <c r="U2" s="21">
        <f t="shared" si="0"/>
        <v>967.26259989414154</v>
      </c>
      <c r="V2" s="21">
        <f t="shared" si="0"/>
        <v>999.78356453165065</v>
      </c>
      <c r="W2" s="21">
        <f t="shared" si="0"/>
        <v>914.77511682170939</v>
      </c>
      <c r="X2" s="21">
        <f t="shared" si="0"/>
        <v>986.2779451015399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4.9916654850478483</v>
      </c>
      <c r="D3" s="24">
        <f t="shared" ref="D3:W3" si="2">SUM(D4,D8,D11)</f>
        <v>0.98573057671188213</v>
      </c>
      <c r="E3" s="24">
        <f t="shared" si="2"/>
        <v>4.0474710543971275</v>
      </c>
      <c r="F3" s="24">
        <f t="shared" si="2"/>
        <v>2.6887060047184468</v>
      </c>
      <c r="G3" s="24">
        <f t="shared" si="2"/>
        <v>4.8053435845282362</v>
      </c>
      <c r="H3" s="24">
        <f t="shared" si="2"/>
        <v>3.6688366738979923</v>
      </c>
      <c r="I3" s="24">
        <f t="shared" si="2"/>
        <v>2.1915663302914186</v>
      </c>
      <c r="J3" s="24">
        <f t="shared" si="2"/>
        <v>2.4486539985912317</v>
      </c>
      <c r="K3" s="24">
        <f t="shared" si="2"/>
        <v>7.2692689441927838</v>
      </c>
      <c r="L3" s="24">
        <f t="shared" si="2"/>
        <v>2.4568182335651398</v>
      </c>
      <c r="M3" s="24">
        <f t="shared" si="2"/>
        <v>1.696832735946942</v>
      </c>
      <c r="N3" s="24">
        <f t="shared" si="2"/>
        <v>3.3141295517650451</v>
      </c>
      <c r="O3" s="24">
        <f t="shared" si="2"/>
        <v>4.8636378162150491</v>
      </c>
      <c r="P3" s="24">
        <f t="shared" si="2"/>
        <v>4.7310052519101626</v>
      </c>
      <c r="Q3" s="24">
        <f t="shared" si="2"/>
        <v>13.550700069020131</v>
      </c>
      <c r="R3" s="24">
        <f t="shared" si="2"/>
        <v>15.772823858483559</v>
      </c>
      <c r="S3" s="24">
        <f t="shared" si="2"/>
        <v>9.5659343959079788</v>
      </c>
      <c r="T3" s="24">
        <f t="shared" si="2"/>
        <v>8.2202380987709542</v>
      </c>
      <c r="U3" s="24">
        <f t="shared" si="2"/>
        <v>8.5195183587199921</v>
      </c>
      <c r="V3" s="24">
        <f t="shared" si="2"/>
        <v>10.50382170170513</v>
      </c>
      <c r="W3" s="24">
        <f t="shared" si="2"/>
        <v>10.253112263578407</v>
      </c>
      <c r="X3" s="24">
        <f t="shared" ref="X3" si="3">SUM(X4,X8,X11)</f>
        <v>10.239028082545376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2.9560081512712539</v>
      </c>
      <c r="D4" s="19">
        <f t="shared" ref="D4:W4" si="5">SUM(D5:D7)</f>
        <v>0</v>
      </c>
      <c r="E4" s="19">
        <f t="shared" si="5"/>
        <v>0.31967100587605718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0.31967100587605718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2.9560081512712539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2.0356573337765944</v>
      </c>
      <c r="D8" s="19">
        <f t="shared" si="7"/>
        <v>0.98573057671188213</v>
      </c>
      <c r="E8" s="19">
        <f t="shared" si="7"/>
        <v>3.7278000485210701</v>
      </c>
      <c r="F8" s="19">
        <f t="shared" si="7"/>
        <v>2.6887060047184468</v>
      </c>
      <c r="G8" s="19">
        <f t="shared" si="7"/>
        <v>4.8053435845282362</v>
      </c>
      <c r="H8" s="19">
        <f t="shared" si="7"/>
        <v>3.6688366738979923</v>
      </c>
      <c r="I8" s="19">
        <f t="shared" si="7"/>
        <v>2.1915663302914186</v>
      </c>
      <c r="J8" s="19">
        <f t="shared" si="7"/>
        <v>2.4486539985912317</v>
      </c>
      <c r="K8" s="19">
        <f t="shared" si="7"/>
        <v>7.2692689441927838</v>
      </c>
      <c r="L8" s="19">
        <f t="shared" si="7"/>
        <v>2.4568182335651398</v>
      </c>
      <c r="M8" s="19">
        <f t="shared" si="7"/>
        <v>1.696832735946942</v>
      </c>
      <c r="N8" s="19">
        <f t="shared" si="7"/>
        <v>3.3141295517650451</v>
      </c>
      <c r="O8" s="19">
        <f t="shared" si="7"/>
        <v>4.8636378162150491</v>
      </c>
      <c r="P8" s="19">
        <f t="shared" si="7"/>
        <v>4.7310052519101626</v>
      </c>
      <c r="Q8" s="19">
        <f t="shared" si="7"/>
        <v>13.550700069020131</v>
      </c>
      <c r="R8" s="19">
        <f t="shared" si="7"/>
        <v>15.772823858483559</v>
      </c>
      <c r="S8" s="19">
        <f t="shared" si="7"/>
        <v>9.5659343959079788</v>
      </c>
      <c r="T8" s="19">
        <f t="shared" si="7"/>
        <v>8.2202380987709542</v>
      </c>
      <c r="U8" s="19">
        <f t="shared" si="7"/>
        <v>8.5195183587199921</v>
      </c>
      <c r="V8" s="19">
        <f t="shared" si="7"/>
        <v>10.50382170170513</v>
      </c>
      <c r="W8" s="19">
        <f t="shared" si="7"/>
        <v>10.253112263578407</v>
      </c>
      <c r="X8" s="19">
        <f t="shared" si="7"/>
        <v>10.239028082545376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1.0096344061975979</v>
      </c>
      <c r="K9" s="8">
        <v>7.2692689441927838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4.8241033739941814</v>
      </c>
      <c r="R9" s="8">
        <v>5.2145295507213865</v>
      </c>
      <c r="S9" s="8">
        <v>3.6733750122295459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2.0356573337765944</v>
      </c>
      <c r="D10" s="8">
        <v>0.98573057671188213</v>
      </c>
      <c r="E10" s="8">
        <v>3.7278000485210701</v>
      </c>
      <c r="F10" s="8">
        <v>2.6887060047184468</v>
      </c>
      <c r="G10" s="8">
        <v>4.8053435845282362</v>
      </c>
      <c r="H10" s="8">
        <v>3.6688366738979923</v>
      </c>
      <c r="I10" s="8">
        <v>2.1915663302914186</v>
      </c>
      <c r="J10" s="8">
        <v>1.4390195923936338</v>
      </c>
      <c r="K10" s="8">
        <v>0</v>
      </c>
      <c r="L10" s="8">
        <v>2.4568182335651398</v>
      </c>
      <c r="M10" s="8">
        <v>1.696832735946942</v>
      </c>
      <c r="N10" s="8">
        <v>3.3141295517650451</v>
      </c>
      <c r="O10" s="8">
        <v>4.8636378162150491</v>
      </c>
      <c r="P10" s="8">
        <v>4.7310052519101626</v>
      </c>
      <c r="Q10" s="8">
        <v>8.7265966950259486</v>
      </c>
      <c r="R10" s="8">
        <v>10.558294307762173</v>
      </c>
      <c r="S10" s="8">
        <v>5.8925593836784333</v>
      </c>
      <c r="T10" s="8">
        <v>8.2202380987709542</v>
      </c>
      <c r="U10" s="8">
        <v>8.5195183587199921</v>
      </c>
      <c r="V10" s="8">
        <v>10.50382170170513</v>
      </c>
      <c r="W10" s="8">
        <v>10.253112263578407</v>
      </c>
      <c r="X10" s="8">
        <v>10.239028082545376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5.4727902098241958E-2</v>
      </c>
      <c r="D22" s="27">
        <f t="shared" si="10"/>
        <v>6.4896371141799053E-2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5.2560547923254777E-2</v>
      </c>
      <c r="K22" s="27">
        <f t="shared" si="10"/>
        <v>0</v>
      </c>
      <c r="L22" s="27">
        <f t="shared" si="10"/>
        <v>0</v>
      </c>
      <c r="M22" s="27">
        <f t="shared" si="10"/>
        <v>3.918690101688025E-2</v>
      </c>
      <c r="N22" s="27">
        <f t="shared" si="10"/>
        <v>4.0667592505984715E-2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5.4727902098241958E-2</v>
      </c>
      <c r="D23" s="8">
        <v>6.4896371141799053E-2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5.2560547923254777E-2</v>
      </c>
      <c r="K23" s="8">
        <v>0</v>
      </c>
      <c r="L23" s="8">
        <v>0</v>
      </c>
      <c r="M23" s="8">
        <v>3.918690101688025E-2</v>
      </c>
      <c r="N23" s="8">
        <v>4.0667592505984715E-2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630.7188668004959</v>
      </c>
      <c r="D26" s="27">
        <f t="shared" si="11"/>
        <v>665.15786831201149</v>
      </c>
      <c r="E26" s="27">
        <f t="shared" si="11"/>
        <v>690.60310521056988</v>
      </c>
      <c r="F26" s="27">
        <f t="shared" si="11"/>
        <v>792.58386961367444</v>
      </c>
      <c r="G26" s="27">
        <f t="shared" si="11"/>
        <v>518.41963032394665</v>
      </c>
      <c r="H26" s="27">
        <f t="shared" si="11"/>
        <v>1152.9236320615089</v>
      </c>
      <c r="I26" s="27">
        <f t="shared" si="11"/>
        <v>604.77731979373903</v>
      </c>
      <c r="J26" s="27">
        <f t="shared" si="11"/>
        <v>919.81217984031161</v>
      </c>
      <c r="K26" s="27">
        <f t="shared" si="11"/>
        <v>441.14461775038893</v>
      </c>
      <c r="L26" s="27">
        <f t="shared" si="11"/>
        <v>640.83999802247888</v>
      </c>
      <c r="M26" s="27">
        <f t="shared" si="11"/>
        <v>486.84792953416616</v>
      </c>
      <c r="N26" s="27">
        <f t="shared" si="11"/>
        <v>477.286950189462</v>
      </c>
      <c r="O26" s="27">
        <f t="shared" si="11"/>
        <v>402.71223311235661</v>
      </c>
      <c r="P26" s="27">
        <f t="shared" si="11"/>
        <v>426.83718666344924</v>
      </c>
      <c r="Q26" s="27">
        <f t="shared" si="11"/>
        <v>436.52826898525018</v>
      </c>
      <c r="R26" s="27">
        <f t="shared" si="11"/>
        <v>499.05273598336566</v>
      </c>
      <c r="S26" s="27">
        <f t="shared" si="11"/>
        <v>506.26469032480003</v>
      </c>
      <c r="T26" s="27">
        <f t="shared" si="11"/>
        <v>568.25553947930041</v>
      </c>
      <c r="U26" s="27">
        <f t="shared" si="11"/>
        <v>579.05049272783901</v>
      </c>
      <c r="V26" s="27">
        <f t="shared" si="11"/>
        <v>597.42874962355199</v>
      </c>
      <c r="W26" s="27">
        <f t="shared" si="11"/>
        <v>522.60040104270615</v>
      </c>
      <c r="X26" s="27">
        <f t="shared" si="11"/>
        <v>536.30385562144443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630.7188668004959</v>
      </c>
      <c r="D33" s="19">
        <f t="shared" si="13"/>
        <v>665.15786831201149</v>
      </c>
      <c r="E33" s="19">
        <f t="shared" si="13"/>
        <v>690.60310521056988</v>
      </c>
      <c r="F33" s="19">
        <f t="shared" si="13"/>
        <v>792.58386961367444</v>
      </c>
      <c r="G33" s="19">
        <f t="shared" si="13"/>
        <v>518.41963032394665</v>
      </c>
      <c r="H33" s="19">
        <f t="shared" si="13"/>
        <v>1152.9236320615089</v>
      </c>
      <c r="I33" s="19">
        <f t="shared" si="13"/>
        <v>604.77731979373903</v>
      </c>
      <c r="J33" s="19">
        <f t="shared" si="13"/>
        <v>919.81217984031161</v>
      </c>
      <c r="K33" s="19">
        <f t="shared" si="13"/>
        <v>441.14461775038893</v>
      </c>
      <c r="L33" s="19">
        <f t="shared" si="13"/>
        <v>640.83999802247888</v>
      </c>
      <c r="M33" s="19">
        <f t="shared" si="13"/>
        <v>486.84792953416616</v>
      </c>
      <c r="N33" s="19">
        <f t="shared" si="13"/>
        <v>477.286950189462</v>
      </c>
      <c r="O33" s="19">
        <f t="shared" si="13"/>
        <v>402.71223311235661</v>
      </c>
      <c r="P33" s="19">
        <f t="shared" si="13"/>
        <v>426.83718666344924</v>
      </c>
      <c r="Q33" s="19">
        <f t="shared" si="13"/>
        <v>436.52826898525018</v>
      </c>
      <c r="R33" s="19">
        <f t="shared" si="13"/>
        <v>499.05273598336566</v>
      </c>
      <c r="S33" s="19">
        <f t="shared" si="13"/>
        <v>506.26469032480003</v>
      </c>
      <c r="T33" s="19">
        <f t="shared" si="13"/>
        <v>568.25553947930041</v>
      </c>
      <c r="U33" s="19">
        <f t="shared" si="13"/>
        <v>579.05049272783901</v>
      </c>
      <c r="V33" s="19">
        <f t="shared" si="13"/>
        <v>597.42874962355199</v>
      </c>
      <c r="W33" s="19">
        <f t="shared" si="13"/>
        <v>522.60040104270615</v>
      </c>
      <c r="X33" s="19">
        <f t="shared" si="13"/>
        <v>536.30385562144443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630.7188668004959</v>
      </c>
      <c r="D36" s="8">
        <v>665.15786831201149</v>
      </c>
      <c r="E36" s="8">
        <v>690.60310521056988</v>
      </c>
      <c r="F36" s="8">
        <v>792.58386961367444</v>
      </c>
      <c r="G36" s="8">
        <v>518.41963032394665</v>
      </c>
      <c r="H36" s="8">
        <v>1152.9236320615089</v>
      </c>
      <c r="I36" s="8">
        <v>604.77731979373903</v>
      </c>
      <c r="J36" s="8">
        <v>919.81217984031161</v>
      </c>
      <c r="K36" s="8">
        <v>441.14461775038893</v>
      </c>
      <c r="L36" s="8">
        <v>640.83999802247888</v>
      </c>
      <c r="M36" s="8">
        <v>486.84792953416616</v>
      </c>
      <c r="N36" s="8">
        <v>477.286950189462</v>
      </c>
      <c r="O36" s="8">
        <v>402.71223311235661</v>
      </c>
      <c r="P36" s="8">
        <v>426.83718666344924</v>
      </c>
      <c r="Q36" s="8">
        <v>436.52826898525018</v>
      </c>
      <c r="R36" s="8">
        <v>499.05273598336566</v>
      </c>
      <c r="S36" s="8">
        <v>506.26469032480003</v>
      </c>
      <c r="T36" s="8">
        <v>568.25553947930041</v>
      </c>
      <c r="U36" s="8">
        <v>579.05049272783901</v>
      </c>
      <c r="V36" s="8">
        <v>597.42874962355199</v>
      </c>
      <c r="W36" s="8">
        <v>522.60040104270615</v>
      </c>
      <c r="X36" s="8">
        <v>536.30385562144443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199.30957977388599</v>
      </c>
      <c r="D51" s="27">
        <v>222.41780366889535</v>
      </c>
      <c r="E51" s="27">
        <v>314.46278714686434</v>
      </c>
      <c r="F51" s="27">
        <v>390.79272243198812</v>
      </c>
      <c r="G51" s="27">
        <v>256.75466316541247</v>
      </c>
      <c r="H51" s="27">
        <v>492.65384965856123</v>
      </c>
      <c r="I51" s="27">
        <v>351.01898460140279</v>
      </c>
      <c r="J51" s="27">
        <v>384.28357011764876</v>
      </c>
      <c r="K51" s="27">
        <v>201.40439259069305</v>
      </c>
      <c r="L51" s="27">
        <v>270.34421175201157</v>
      </c>
      <c r="M51" s="27">
        <v>226.69346866001979</v>
      </c>
      <c r="N51" s="27">
        <v>253.91305058652583</v>
      </c>
      <c r="O51" s="27">
        <v>253.82110676860475</v>
      </c>
      <c r="P51" s="27">
        <v>261.37964819260861</v>
      </c>
      <c r="Q51" s="27">
        <v>248.76587534554471</v>
      </c>
      <c r="R51" s="27">
        <v>295.96601463201915</v>
      </c>
      <c r="S51" s="27">
        <v>307.6725253990424</v>
      </c>
      <c r="T51" s="27">
        <v>361.20596559894136</v>
      </c>
      <c r="U51" s="27">
        <v>379.69258880758252</v>
      </c>
      <c r="V51" s="27">
        <v>391.85099320639358</v>
      </c>
      <c r="W51" s="27">
        <v>381.92160351542492</v>
      </c>
      <c r="X51" s="27">
        <v>439.73506139755017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107.2474353457214</v>
      </c>
      <c r="D61" s="49">
        <f t="shared" si="15"/>
        <v>91.789455505573926</v>
      </c>
      <c r="E61" s="49">
        <f t="shared" si="15"/>
        <v>109.04471005623061</v>
      </c>
      <c r="F61" s="49">
        <f t="shared" si="15"/>
        <v>133.06442875927496</v>
      </c>
      <c r="G61" s="49">
        <f t="shared" si="15"/>
        <v>123.76852684462303</v>
      </c>
      <c r="H61" s="49">
        <f t="shared" si="15"/>
        <v>267.29168989947971</v>
      </c>
      <c r="I61" s="49">
        <f t="shared" si="15"/>
        <v>201.18426930124861</v>
      </c>
      <c r="J61" s="49">
        <f t="shared" si="15"/>
        <v>228.51661232975277</v>
      </c>
      <c r="K61" s="49">
        <f t="shared" si="15"/>
        <v>204.05162881478586</v>
      </c>
      <c r="L61" s="49">
        <f t="shared" si="15"/>
        <v>219.04552739439248</v>
      </c>
      <c r="M61" s="49">
        <f t="shared" si="15"/>
        <v>222.21781544851623</v>
      </c>
      <c r="N61" s="49">
        <f t="shared" si="15"/>
        <v>205.97132128036006</v>
      </c>
      <c r="O61" s="49">
        <f t="shared" si="15"/>
        <v>208.77723127247049</v>
      </c>
      <c r="P61" s="49">
        <f t="shared" si="15"/>
        <v>210.99699549798689</v>
      </c>
      <c r="Q61" s="49">
        <f t="shared" si="15"/>
        <v>225.2858361500536</v>
      </c>
      <c r="R61" s="49">
        <f t="shared" si="15"/>
        <v>217.25031999999999</v>
      </c>
      <c r="S61" s="49">
        <f t="shared" si="15"/>
        <v>219.00345599999994</v>
      </c>
      <c r="T61" s="49">
        <f t="shared" si="15"/>
        <v>224.58127999999999</v>
      </c>
      <c r="U61" s="49">
        <f t="shared" si="15"/>
        <v>222.66697599999992</v>
      </c>
      <c r="V61" s="49">
        <f t="shared" si="15"/>
        <v>224.024416</v>
      </c>
      <c r="W61" s="49">
        <f t="shared" si="15"/>
        <v>225.33268799999999</v>
      </c>
      <c r="X61" s="49">
        <f t="shared" si="15"/>
        <v>239.42968000000002</v>
      </c>
    </row>
    <row r="62" spans="1:24" ht="11.25" customHeight="1" x14ac:dyDescent="0.2">
      <c r="A62" s="50" t="s">
        <v>92</v>
      </c>
      <c r="B62" s="51" t="s">
        <v>93</v>
      </c>
      <c r="C62" s="52">
        <v>107.2474353457214</v>
      </c>
      <c r="D62" s="52">
        <v>91.789455505573926</v>
      </c>
      <c r="E62" s="52">
        <v>109.04471005623061</v>
      </c>
      <c r="F62" s="52">
        <v>133.06442875927496</v>
      </c>
      <c r="G62" s="52">
        <v>123.76852684462303</v>
      </c>
      <c r="H62" s="52">
        <v>267.29168989947971</v>
      </c>
      <c r="I62" s="52">
        <v>201.18426930124861</v>
      </c>
      <c r="J62" s="52">
        <v>228.51661232975277</v>
      </c>
      <c r="K62" s="52">
        <v>204.05162881478586</v>
      </c>
      <c r="L62" s="52">
        <v>219.04552739439248</v>
      </c>
      <c r="M62" s="52">
        <v>222.21781544851623</v>
      </c>
      <c r="N62" s="52">
        <v>205.97132128036006</v>
      </c>
      <c r="O62" s="52">
        <v>208.77723127247049</v>
      </c>
      <c r="P62" s="52">
        <v>210.99699549798689</v>
      </c>
      <c r="Q62" s="52">
        <v>225.2858361500536</v>
      </c>
      <c r="R62" s="52">
        <v>217.25031999999999</v>
      </c>
      <c r="S62" s="52">
        <v>219.00345599999994</v>
      </c>
      <c r="T62" s="52">
        <v>224.58127999999999</v>
      </c>
      <c r="U62" s="52">
        <v>222.66697599999992</v>
      </c>
      <c r="V62" s="52">
        <v>224.024416</v>
      </c>
      <c r="W62" s="52">
        <v>225.33268799999999</v>
      </c>
      <c r="X62" s="52">
        <v>239.42968000000002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974.98938671999986</v>
      </c>
      <c r="D2" s="21">
        <f t="shared" ref="D2:X2" si="0">SUM(D3,D17,D22,D25,D26,D51,D52)</f>
        <v>678.31751855077482</v>
      </c>
      <c r="E2" s="21">
        <f t="shared" si="0"/>
        <v>605.22043544767268</v>
      </c>
      <c r="F2" s="21">
        <f t="shared" si="0"/>
        <v>501.03370034171127</v>
      </c>
      <c r="G2" s="21">
        <f t="shared" si="0"/>
        <v>601.60759658171116</v>
      </c>
      <c r="H2" s="21">
        <f t="shared" si="0"/>
        <v>643.91799580955524</v>
      </c>
      <c r="I2" s="21">
        <f t="shared" si="0"/>
        <v>642.35987825291966</v>
      </c>
      <c r="J2" s="21">
        <f t="shared" si="0"/>
        <v>481.30252079999991</v>
      </c>
      <c r="K2" s="21">
        <f t="shared" si="0"/>
        <v>633.44047259999991</v>
      </c>
      <c r="L2" s="21">
        <f t="shared" si="0"/>
        <v>897.35260703999984</v>
      </c>
      <c r="M2" s="21">
        <f t="shared" si="0"/>
        <v>904.89686700000004</v>
      </c>
      <c r="N2" s="21">
        <f t="shared" si="0"/>
        <v>1015.3866791999998</v>
      </c>
      <c r="O2" s="21">
        <f t="shared" si="0"/>
        <v>1153.8111640799998</v>
      </c>
      <c r="P2" s="21">
        <f t="shared" si="0"/>
        <v>989.34185676000016</v>
      </c>
      <c r="Q2" s="21">
        <f t="shared" si="0"/>
        <v>954.20150267999986</v>
      </c>
      <c r="R2" s="21">
        <f t="shared" si="0"/>
        <v>1054.1683909200001</v>
      </c>
      <c r="S2" s="21">
        <f t="shared" si="0"/>
        <v>1106.6645357999998</v>
      </c>
      <c r="T2" s="21">
        <f t="shared" si="0"/>
        <v>1218.9522215810325</v>
      </c>
      <c r="U2" s="21">
        <f t="shared" si="0"/>
        <v>1452.0725386367417</v>
      </c>
      <c r="V2" s="21">
        <f t="shared" si="0"/>
        <v>1410.6604508595467</v>
      </c>
      <c r="W2" s="21">
        <f t="shared" si="0"/>
        <v>1385.242018508721</v>
      </c>
      <c r="X2" s="21">
        <f t="shared" si="0"/>
        <v>1506.5709716509887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0.71964947077478048</v>
      </c>
      <c r="E3" s="24">
        <f t="shared" si="2"/>
        <v>1.6844860476728281</v>
      </c>
      <c r="F3" s="24">
        <f t="shared" si="2"/>
        <v>1.5615308617113071</v>
      </c>
      <c r="G3" s="24">
        <f t="shared" si="2"/>
        <v>71.814729261711307</v>
      </c>
      <c r="H3" s="24">
        <f t="shared" si="2"/>
        <v>40.926535129555312</v>
      </c>
      <c r="I3" s="24">
        <f t="shared" si="2"/>
        <v>1.5354932929194562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3.0369461032424244E-2</v>
      </c>
      <c r="U3" s="24">
        <f t="shared" si="2"/>
        <v>0.37842379674130777</v>
      </c>
      <c r="V3" s="24">
        <f t="shared" si="2"/>
        <v>4.8455179546736796E-2</v>
      </c>
      <c r="W3" s="24">
        <f t="shared" si="2"/>
        <v>3.3697388720941385E-2</v>
      </c>
      <c r="X3" s="24">
        <f t="shared" ref="X3" si="3">SUM(X4,X8,X11)</f>
        <v>5.068381098891022E-2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70.253198400000002</v>
      </c>
      <c r="H4" s="19">
        <f t="shared" si="5"/>
        <v>40.1446848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70.253198400000002</v>
      </c>
      <c r="H5" s="8">
        <v>40.1446848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0.71964947077478048</v>
      </c>
      <c r="E8" s="19">
        <f t="shared" si="7"/>
        <v>1.6844860476728281</v>
      </c>
      <c r="F8" s="19">
        <f t="shared" si="7"/>
        <v>1.5615308617113071</v>
      </c>
      <c r="G8" s="19">
        <f t="shared" si="7"/>
        <v>1.5615308617113071</v>
      </c>
      <c r="H8" s="19">
        <f t="shared" si="7"/>
        <v>0.78185032955531408</v>
      </c>
      <c r="I8" s="19">
        <f t="shared" si="7"/>
        <v>1.5354932929194562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3.0369461032424244E-2</v>
      </c>
      <c r="U8" s="19">
        <f t="shared" si="7"/>
        <v>0.37842379674130777</v>
      </c>
      <c r="V8" s="19">
        <f t="shared" si="7"/>
        <v>4.8455179546736796E-2</v>
      </c>
      <c r="W8" s="19">
        <f t="shared" si="7"/>
        <v>3.3697388720941385E-2</v>
      </c>
      <c r="X8" s="19">
        <f t="shared" si="7"/>
        <v>5.068381098891022E-2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0.71964947077478048</v>
      </c>
      <c r="E10" s="8">
        <v>1.6844860476728281</v>
      </c>
      <c r="F10" s="8">
        <v>1.5615308617113071</v>
      </c>
      <c r="G10" s="8">
        <v>1.5615308617113071</v>
      </c>
      <c r="H10" s="8">
        <v>0.78185032955531408</v>
      </c>
      <c r="I10" s="8">
        <v>1.5354932929194562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3.0369461032424244E-2</v>
      </c>
      <c r="U10" s="8">
        <v>0.37842379674130777</v>
      </c>
      <c r="V10" s="8">
        <v>4.8455179546736796E-2</v>
      </c>
      <c r="W10" s="8">
        <v>3.3697388720941385E-2</v>
      </c>
      <c r="X10" s="8">
        <v>5.068381098891022E-2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0.93157415999999971</v>
      </c>
      <c r="D22" s="27">
        <f t="shared" si="10"/>
        <v>0</v>
      </c>
      <c r="E22" s="27">
        <f t="shared" si="10"/>
        <v>12.108938159999997</v>
      </c>
      <c r="F22" s="27">
        <f t="shared" si="10"/>
        <v>17.69762016</v>
      </c>
      <c r="G22" s="27">
        <f t="shared" si="10"/>
        <v>6.5202561599999997</v>
      </c>
      <c r="H22" s="27">
        <f t="shared" si="10"/>
        <v>14.903279159999999</v>
      </c>
      <c r="I22" s="27">
        <f t="shared" si="10"/>
        <v>26.080643159999997</v>
      </c>
      <c r="J22" s="27">
        <f t="shared" si="10"/>
        <v>22.354728000000001</v>
      </c>
      <c r="K22" s="27">
        <f t="shared" si="10"/>
        <v>37.258007159999998</v>
      </c>
      <c r="L22" s="27">
        <f t="shared" si="10"/>
        <v>39.12077399999999</v>
      </c>
      <c r="M22" s="27">
        <f t="shared" si="10"/>
        <v>35.394858839999998</v>
      </c>
      <c r="N22" s="27">
        <f t="shared" si="10"/>
        <v>35.394858839999998</v>
      </c>
      <c r="O22" s="27">
        <f t="shared" si="10"/>
        <v>1.8627668399999997</v>
      </c>
      <c r="P22" s="27">
        <f t="shared" si="10"/>
        <v>35.394858839999998</v>
      </c>
      <c r="Q22" s="27">
        <f t="shared" si="10"/>
        <v>30.737750999999999</v>
      </c>
      <c r="R22" s="27">
        <f t="shared" si="10"/>
        <v>36.326432999999994</v>
      </c>
      <c r="S22" s="27">
        <f t="shared" si="10"/>
        <v>41.915114999999993</v>
      </c>
      <c r="T22" s="27">
        <f t="shared" si="10"/>
        <v>52.478677680000004</v>
      </c>
      <c r="U22" s="27">
        <f t="shared" si="10"/>
        <v>65.812929600000018</v>
      </c>
      <c r="V22" s="27">
        <f t="shared" si="10"/>
        <v>65.07095099999998</v>
      </c>
      <c r="W22" s="27">
        <f t="shared" si="10"/>
        <v>72.460218600000005</v>
      </c>
      <c r="X22" s="27">
        <f t="shared" si="10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v>0.93157415999999971</v>
      </c>
      <c r="D23" s="8">
        <v>0</v>
      </c>
      <c r="E23" s="8">
        <v>12.108938159999997</v>
      </c>
      <c r="F23" s="8">
        <v>17.69762016</v>
      </c>
      <c r="G23" s="8">
        <v>6.5202561599999997</v>
      </c>
      <c r="H23" s="8">
        <v>14.903279159999999</v>
      </c>
      <c r="I23" s="8">
        <v>26.080643159999997</v>
      </c>
      <c r="J23" s="8">
        <v>22.354728000000001</v>
      </c>
      <c r="K23" s="8">
        <v>37.258007159999998</v>
      </c>
      <c r="L23" s="8">
        <v>39.12077399999999</v>
      </c>
      <c r="M23" s="8">
        <v>35.394858839999998</v>
      </c>
      <c r="N23" s="8">
        <v>35.394858839999998</v>
      </c>
      <c r="O23" s="8">
        <v>1.8627668399999997</v>
      </c>
      <c r="P23" s="8">
        <v>35.394858839999998</v>
      </c>
      <c r="Q23" s="8">
        <v>30.737750999999999</v>
      </c>
      <c r="R23" s="8">
        <v>36.326432999999994</v>
      </c>
      <c r="S23" s="8">
        <v>41.915114999999993</v>
      </c>
      <c r="T23" s="8">
        <v>52.478677680000004</v>
      </c>
      <c r="U23" s="8">
        <v>65.812929600000018</v>
      </c>
      <c r="V23" s="8">
        <v>65.07095099999998</v>
      </c>
      <c r="W23" s="8">
        <v>72.460218600000005</v>
      </c>
      <c r="X23" s="8"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810.90933695999991</v>
      </c>
      <c r="D26" s="27">
        <f t="shared" si="11"/>
        <v>544.19041907999997</v>
      </c>
      <c r="E26" s="27">
        <f t="shared" si="11"/>
        <v>480.78251243999989</v>
      </c>
      <c r="F26" s="27">
        <f t="shared" si="11"/>
        <v>397.76271371999997</v>
      </c>
      <c r="G26" s="27">
        <f t="shared" si="11"/>
        <v>413.55217835999997</v>
      </c>
      <c r="H26" s="27">
        <f t="shared" si="11"/>
        <v>495.47526551999988</v>
      </c>
      <c r="I26" s="27">
        <f t="shared" si="11"/>
        <v>534.43533780000018</v>
      </c>
      <c r="J26" s="27">
        <f t="shared" si="11"/>
        <v>399.9249827999999</v>
      </c>
      <c r="K26" s="27">
        <f t="shared" si="11"/>
        <v>484.39760543999989</v>
      </c>
      <c r="L26" s="27">
        <f t="shared" si="11"/>
        <v>711.55838303999985</v>
      </c>
      <c r="M26" s="27">
        <f t="shared" si="11"/>
        <v>696.87669816000005</v>
      </c>
      <c r="N26" s="27">
        <f t="shared" si="11"/>
        <v>847.8090003599998</v>
      </c>
      <c r="O26" s="27">
        <f t="shared" si="11"/>
        <v>976.09172723999973</v>
      </c>
      <c r="P26" s="27">
        <f t="shared" si="11"/>
        <v>806.61717792000013</v>
      </c>
      <c r="Q26" s="27">
        <f t="shared" si="11"/>
        <v>782.04126167999982</v>
      </c>
      <c r="R26" s="27">
        <f t="shared" si="11"/>
        <v>859.55580792000001</v>
      </c>
      <c r="S26" s="27">
        <f t="shared" si="11"/>
        <v>904.03975079999987</v>
      </c>
      <c r="T26" s="27">
        <f t="shared" si="11"/>
        <v>912.77394191999997</v>
      </c>
      <c r="U26" s="27">
        <f t="shared" si="11"/>
        <v>1120.9611650400002</v>
      </c>
      <c r="V26" s="27">
        <f t="shared" si="11"/>
        <v>1099.0801684799999</v>
      </c>
      <c r="W26" s="27">
        <f t="shared" si="11"/>
        <v>1072.6681525199999</v>
      </c>
      <c r="X26" s="27">
        <f t="shared" si="11"/>
        <v>1173.9329413199998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810.90933695999991</v>
      </c>
      <c r="D33" s="19">
        <f t="shared" si="13"/>
        <v>544.19041907999997</v>
      </c>
      <c r="E33" s="19">
        <f t="shared" si="13"/>
        <v>480.78251243999989</v>
      </c>
      <c r="F33" s="19">
        <f t="shared" si="13"/>
        <v>397.76271371999997</v>
      </c>
      <c r="G33" s="19">
        <f t="shared" si="13"/>
        <v>413.55217835999997</v>
      </c>
      <c r="H33" s="19">
        <f t="shared" si="13"/>
        <v>495.47526551999988</v>
      </c>
      <c r="I33" s="19">
        <f t="shared" si="13"/>
        <v>534.43533780000018</v>
      </c>
      <c r="J33" s="19">
        <f t="shared" si="13"/>
        <v>399.9249827999999</v>
      </c>
      <c r="K33" s="19">
        <f t="shared" si="13"/>
        <v>484.39760543999989</v>
      </c>
      <c r="L33" s="19">
        <f t="shared" si="13"/>
        <v>711.55838303999985</v>
      </c>
      <c r="M33" s="19">
        <f t="shared" si="13"/>
        <v>696.87669816000005</v>
      </c>
      <c r="N33" s="19">
        <f t="shared" si="13"/>
        <v>847.8090003599998</v>
      </c>
      <c r="O33" s="19">
        <f t="shared" si="13"/>
        <v>976.09172723999973</v>
      </c>
      <c r="P33" s="19">
        <f t="shared" si="13"/>
        <v>806.61717792000013</v>
      </c>
      <c r="Q33" s="19">
        <f t="shared" si="13"/>
        <v>782.04126167999982</v>
      </c>
      <c r="R33" s="19">
        <f t="shared" si="13"/>
        <v>859.55580792000001</v>
      </c>
      <c r="S33" s="19">
        <f t="shared" si="13"/>
        <v>904.03975079999987</v>
      </c>
      <c r="T33" s="19">
        <f t="shared" si="13"/>
        <v>912.77394191999997</v>
      </c>
      <c r="U33" s="19">
        <f t="shared" si="13"/>
        <v>1120.9611650400002</v>
      </c>
      <c r="V33" s="19">
        <f t="shared" si="13"/>
        <v>1099.0801684799999</v>
      </c>
      <c r="W33" s="19">
        <f t="shared" si="13"/>
        <v>1072.6681525199999</v>
      </c>
      <c r="X33" s="19">
        <f t="shared" si="13"/>
        <v>1173.9329413199998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0</v>
      </c>
      <c r="F36" s="8">
        <v>0</v>
      </c>
      <c r="G36" s="8">
        <v>2.9846552400000008</v>
      </c>
      <c r="H36" s="8">
        <v>3.0373563599999995</v>
      </c>
      <c r="I36" s="8">
        <v>12.150561240000004</v>
      </c>
      <c r="J36" s="8">
        <v>12.149425440000003</v>
      </c>
      <c r="K36" s="8">
        <v>100.23366852000001</v>
      </c>
      <c r="L36" s="8">
        <v>97.210396079999995</v>
      </c>
      <c r="M36" s="8">
        <v>69.859877760000003</v>
      </c>
      <c r="N36" s="8">
        <v>51.635512440000007</v>
      </c>
      <c r="O36" s="8">
        <v>15.18700896</v>
      </c>
      <c r="P36" s="8">
        <v>24.299078039999998</v>
      </c>
      <c r="Q36" s="8">
        <v>15.18700896</v>
      </c>
      <c r="R36" s="8">
        <v>24.299078039999998</v>
      </c>
      <c r="S36" s="8">
        <v>30.373790760000006</v>
      </c>
      <c r="T36" s="8">
        <v>32.921163000000021</v>
      </c>
      <c r="U36" s="8">
        <v>33.343226279999996</v>
      </c>
      <c r="V36" s="8">
        <v>21.7551132</v>
      </c>
      <c r="W36" s="8">
        <v>22.675338360000005</v>
      </c>
      <c r="X36" s="8">
        <v>19.792677960000002</v>
      </c>
    </row>
    <row r="37" spans="1:24" ht="11.25" customHeight="1" x14ac:dyDescent="0.2">
      <c r="A37" s="28" t="s">
        <v>60</v>
      </c>
      <c r="B37" s="7" t="s">
        <v>61</v>
      </c>
      <c r="C37" s="8">
        <v>36.839963160000003</v>
      </c>
      <c r="D37" s="8">
        <v>12.27990456</v>
      </c>
      <c r="E37" s="8">
        <v>9.2100531599999993</v>
      </c>
      <c r="F37" s="8">
        <v>12.27990456</v>
      </c>
      <c r="G37" s="8">
        <v>12.27990456</v>
      </c>
      <c r="H37" s="8">
        <v>9.0481406399999997</v>
      </c>
      <c r="I37" s="8">
        <v>39.209025239999995</v>
      </c>
      <c r="J37" s="8">
        <v>18.164638799999999</v>
      </c>
      <c r="K37" s="8">
        <v>15.123727079999998</v>
      </c>
      <c r="L37" s="8">
        <v>9.0441489600000011</v>
      </c>
      <c r="M37" s="8">
        <v>12.06086112</v>
      </c>
      <c r="N37" s="8">
        <v>6.0304305599999983</v>
      </c>
      <c r="O37" s="8">
        <v>30.152402279999993</v>
      </c>
      <c r="P37" s="8">
        <v>15.076325879999999</v>
      </c>
      <c r="Q37" s="8">
        <v>9.0456458400000006</v>
      </c>
      <c r="R37" s="8">
        <v>27.137187000000001</v>
      </c>
      <c r="S37" s="8">
        <v>9.0456458400000006</v>
      </c>
      <c r="T37" s="8">
        <v>9.1451883599999988</v>
      </c>
      <c r="U37" s="8">
        <v>11.431423079999998</v>
      </c>
      <c r="V37" s="8">
        <v>14.33437236</v>
      </c>
      <c r="W37" s="8">
        <v>9.4408221599999997</v>
      </c>
      <c r="X37" s="8">
        <v>14.822105759999998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0.20008799999999999</v>
      </c>
      <c r="V38" s="8">
        <v>0.35683199999999993</v>
      </c>
      <c r="W38" s="8">
        <v>0.22150800000000001</v>
      </c>
      <c r="X38" s="8">
        <v>0.40899599999999992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132.89673888000002</v>
      </c>
      <c r="I41" s="8">
        <v>40.179992039999988</v>
      </c>
      <c r="J41" s="8">
        <v>0</v>
      </c>
      <c r="K41" s="8">
        <v>18.547180200000003</v>
      </c>
      <c r="L41" s="8">
        <v>3.0931379999999984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1.4777175600000001</v>
      </c>
      <c r="U41" s="8">
        <v>1.36253376</v>
      </c>
      <c r="V41" s="8">
        <v>3.2820911999999995</v>
      </c>
      <c r="W41" s="8">
        <v>2.5006532400000001</v>
      </c>
      <c r="X41" s="8">
        <v>2.3101470000000002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771.08471855999994</v>
      </c>
      <c r="D43" s="8">
        <v>528.92585927999994</v>
      </c>
      <c r="E43" s="8">
        <v>471.57245927999992</v>
      </c>
      <c r="F43" s="8">
        <v>382.35591108</v>
      </c>
      <c r="G43" s="8">
        <v>398.28761855999994</v>
      </c>
      <c r="H43" s="8">
        <v>350.49302963999986</v>
      </c>
      <c r="I43" s="8">
        <v>442.89575928000022</v>
      </c>
      <c r="J43" s="8">
        <v>369.6109185599999</v>
      </c>
      <c r="K43" s="8">
        <v>350.49302963999986</v>
      </c>
      <c r="L43" s="8">
        <v>602.21069999999986</v>
      </c>
      <c r="M43" s="8">
        <v>614.95595928</v>
      </c>
      <c r="N43" s="8">
        <v>787.01615927999978</v>
      </c>
      <c r="O43" s="8">
        <v>930.75231599999972</v>
      </c>
      <c r="P43" s="8">
        <v>767.24177400000008</v>
      </c>
      <c r="Q43" s="8">
        <v>757.80860687999984</v>
      </c>
      <c r="R43" s="8">
        <v>808.11954288000004</v>
      </c>
      <c r="S43" s="8">
        <v>861.57477899999981</v>
      </c>
      <c r="T43" s="8">
        <v>867.63716676000001</v>
      </c>
      <c r="U43" s="8">
        <v>1072.8116193600001</v>
      </c>
      <c r="V43" s="8">
        <v>1056.1596598799997</v>
      </c>
      <c r="W43" s="8">
        <v>1033.8681272399999</v>
      </c>
      <c r="X43" s="8">
        <v>1132.3441817999999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3.0455352000000002</v>
      </c>
      <c r="T44" s="8">
        <v>1.5927062400000001</v>
      </c>
      <c r="U44" s="8">
        <v>1.8122745599999999</v>
      </c>
      <c r="V44" s="8">
        <v>3.1920998400000005</v>
      </c>
      <c r="W44" s="8">
        <v>3.961703519999999</v>
      </c>
      <c r="X44" s="8">
        <v>4.2548328000000017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50.035589999999999</v>
      </c>
      <c r="D51" s="27">
        <v>35.595450000000014</v>
      </c>
      <c r="E51" s="27">
        <v>76.896270000000001</v>
      </c>
      <c r="F51" s="27">
        <v>53.266950000000008</v>
      </c>
      <c r="G51" s="27">
        <v>80.834490000000017</v>
      </c>
      <c r="H51" s="27">
        <v>85.176630000000003</v>
      </c>
      <c r="I51" s="27">
        <v>69.726690000000005</v>
      </c>
      <c r="J51" s="27">
        <v>59.022810000000014</v>
      </c>
      <c r="K51" s="27">
        <v>111.78486000000002</v>
      </c>
      <c r="L51" s="27">
        <v>146.67345</v>
      </c>
      <c r="M51" s="27">
        <v>172.62531000000001</v>
      </c>
      <c r="N51" s="27">
        <v>132.18281999999999</v>
      </c>
      <c r="O51" s="27">
        <v>175.85667000000004</v>
      </c>
      <c r="P51" s="27">
        <v>147.32982000000001</v>
      </c>
      <c r="Q51" s="27">
        <v>141.42249000000001</v>
      </c>
      <c r="R51" s="27">
        <v>158.28615000000002</v>
      </c>
      <c r="S51" s="27">
        <v>160.70967000000002</v>
      </c>
      <c r="T51" s="27">
        <v>253.66923252000012</v>
      </c>
      <c r="U51" s="27">
        <v>264.92002020000007</v>
      </c>
      <c r="V51" s="27">
        <v>246.46087620000011</v>
      </c>
      <c r="W51" s="27">
        <v>240.07994999999997</v>
      </c>
      <c r="X51" s="27">
        <v>254.34579852000002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113.11288560000001</v>
      </c>
      <c r="D52" s="27">
        <f t="shared" si="14"/>
        <v>97.811999999999998</v>
      </c>
      <c r="E52" s="27">
        <f t="shared" si="14"/>
        <v>33.7482288</v>
      </c>
      <c r="F52" s="27">
        <f t="shared" si="14"/>
        <v>30.7448856</v>
      </c>
      <c r="G52" s="27">
        <f t="shared" si="14"/>
        <v>28.885942800000002</v>
      </c>
      <c r="H52" s="27">
        <f t="shared" si="14"/>
        <v>7.4362860000000026</v>
      </c>
      <c r="I52" s="27">
        <f t="shared" si="14"/>
        <v>10.581714000000002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113.11288560000001</v>
      </c>
      <c r="D53" s="8">
        <v>97.811999999999998</v>
      </c>
      <c r="E53" s="8">
        <v>33.7482288</v>
      </c>
      <c r="F53" s="8">
        <v>30.7448856</v>
      </c>
      <c r="G53" s="8">
        <v>28.885942800000002</v>
      </c>
      <c r="H53" s="8">
        <v>7.4362860000000026</v>
      </c>
      <c r="I53" s="8">
        <v>10.581714000000002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15.344179199999997</v>
      </c>
      <c r="D61" s="49">
        <f t="shared" si="15"/>
        <v>19.151999999999997</v>
      </c>
      <c r="E61" s="49">
        <f t="shared" si="15"/>
        <v>19.039910399999997</v>
      </c>
      <c r="F61" s="49">
        <f t="shared" si="15"/>
        <v>8.0640000000000018</v>
      </c>
      <c r="G61" s="49">
        <f t="shared" si="15"/>
        <v>7.2801792000000001</v>
      </c>
      <c r="H61" s="49">
        <f t="shared" si="15"/>
        <v>12.768134400000001</v>
      </c>
      <c r="I61" s="49">
        <f t="shared" si="15"/>
        <v>28.448179199999998</v>
      </c>
      <c r="J61" s="49">
        <f t="shared" si="15"/>
        <v>176.04133343999996</v>
      </c>
      <c r="K61" s="49">
        <f t="shared" si="15"/>
        <v>63.650931120000017</v>
      </c>
      <c r="L61" s="49">
        <f t="shared" si="15"/>
        <v>47.63502072</v>
      </c>
      <c r="M61" s="49">
        <f t="shared" si="15"/>
        <v>32.848290720000001</v>
      </c>
      <c r="N61" s="49">
        <f t="shared" si="15"/>
        <v>38.231267760000001</v>
      </c>
      <c r="O61" s="49">
        <f t="shared" si="15"/>
        <v>27.168402239999999</v>
      </c>
      <c r="P61" s="49">
        <f t="shared" si="15"/>
        <v>190.18315512000001</v>
      </c>
      <c r="Q61" s="49">
        <f t="shared" si="15"/>
        <v>28.896134399999998</v>
      </c>
      <c r="R61" s="49">
        <f t="shared" si="15"/>
        <v>37.627712639999999</v>
      </c>
      <c r="S61" s="49">
        <f t="shared" si="15"/>
        <v>28.499708160000001</v>
      </c>
      <c r="T61" s="49">
        <f t="shared" si="15"/>
        <v>32.443896240000001</v>
      </c>
      <c r="U61" s="49">
        <f t="shared" si="15"/>
        <v>24.471014399999998</v>
      </c>
      <c r="V61" s="49">
        <f t="shared" si="15"/>
        <v>41.988038400000001</v>
      </c>
      <c r="W61" s="49">
        <f t="shared" si="15"/>
        <v>46.588953600000004</v>
      </c>
      <c r="X61" s="49">
        <f t="shared" si="15"/>
        <v>34.4042496</v>
      </c>
    </row>
    <row r="62" spans="1:24" ht="11.25" customHeight="1" x14ac:dyDescent="0.2">
      <c r="A62" s="50" t="s">
        <v>92</v>
      </c>
      <c r="B62" s="51" t="s">
        <v>93</v>
      </c>
      <c r="C62" s="52">
        <v>15.344179199999997</v>
      </c>
      <c r="D62" s="52">
        <v>19.151999999999997</v>
      </c>
      <c r="E62" s="52">
        <v>19.039910399999997</v>
      </c>
      <c r="F62" s="52">
        <v>8.0640000000000018</v>
      </c>
      <c r="G62" s="52">
        <v>7.2801792000000001</v>
      </c>
      <c r="H62" s="52">
        <v>12.768134400000001</v>
      </c>
      <c r="I62" s="52">
        <v>28.448179199999998</v>
      </c>
      <c r="J62" s="52">
        <v>175.16782079999996</v>
      </c>
      <c r="K62" s="52">
        <v>62.831865600000015</v>
      </c>
      <c r="L62" s="52">
        <v>46.815955199999998</v>
      </c>
      <c r="M62" s="52">
        <v>31.920134400000002</v>
      </c>
      <c r="N62" s="52">
        <v>22.288089599999999</v>
      </c>
      <c r="O62" s="52">
        <v>25.3120896</v>
      </c>
      <c r="P62" s="52">
        <v>179.5360896</v>
      </c>
      <c r="Q62" s="52">
        <v>28.896134399999998</v>
      </c>
      <c r="R62" s="52">
        <v>35.28</v>
      </c>
      <c r="S62" s="52">
        <v>23.967820799999998</v>
      </c>
      <c r="T62" s="52">
        <v>28.457856</v>
      </c>
      <c r="U62" s="52">
        <v>24.471014399999998</v>
      </c>
      <c r="V62" s="52">
        <v>41.988038400000001</v>
      </c>
      <c r="W62" s="52">
        <v>46.588953600000004</v>
      </c>
      <c r="X62" s="52">
        <v>34.4042496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0.87351264000000006</v>
      </c>
      <c r="K64" s="52">
        <v>0.81906551999999999</v>
      </c>
      <c r="L64" s="52">
        <v>0.81906551999999999</v>
      </c>
      <c r="M64" s="52">
        <v>0.92815632000000003</v>
      </c>
      <c r="N64" s="52">
        <v>15.94317816</v>
      </c>
      <c r="O64" s="52">
        <v>1.8563126400000001</v>
      </c>
      <c r="P64" s="52">
        <v>10.647065520000002</v>
      </c>
      <c r="Q64" s="52">
        <v>0</v>
      </c>
      <c r="R64" s="52">
        <v>2.3477126400000001</v>
      </c>
      <c r="S64" s="52">
        <v>4.5318873600000016</v>
      </c>
      <c r="T64" s="52">
        <v>3.9860402399999995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B4A951-8827-4CE8-9C79-4F8BEBE5FA9E}"/>
</file>

<file path=customXml/itemProps2.xml><?xml version="1.0" encoding="utf-8"?>
<ds:datastoreItem xmlns:ds="http://schemas.openxmlformats.org/officeDocument/2006/customXml" ds:itemID="{118AD542-8D58-4D26-9EA6-B988954618BC}"/>
</file>

<file path=customXml/itemProps3.xml><?xml version="1.0" encoding="utf-8"?>
<ds:datastoreItem xmlns:ds="http://schemas.openxmlformats.org/officeDocument/2006/customXml" ds:itemID="{7A2E3B44-B6CE-4DB2-BE35-B72740B5B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2024-05-20T16:55:38Z</dcterms:created>
  <dcterms:modified xsi:type="dcterms:W3CDTF">2024-05-20T16:55:38Z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