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18" i="149"/>
  <c r="B22" i="149"/>
  <c r="B4" i="149"/>
  <c r="B66" i="149"/>
  <c r="B21" i="149"/>
  <c r="B45" i="149"/>
  <c r="B64" i="149"/>
  <c r="B78" i="149"/>
  <c r="B79" i="149"/>
  <c r="B24" i="149"/>
  <c r="B19" i="149"/>
  <c r="B84" i="149"/>
  <c r="B42" i="149"/>
  <c r="B55" i="149"/>
  <c r="B63" i="149"/>
  <c r="B10" i="149"/>
  <c r="B91" i="149"/>
  <c r="B81" i="149"/>
  <c r="B49" i="149"/>
  <c r="B93" i="149"/>
  <c r="B95" i="149"/>
  <c r="B86" i="149"/>
  <c r="B70" i="149"/>
  <c r="B50" i="149"/>
  <c r="B29" i="149"/>
  <c r="B34" i="149"/>
  <c r="B27" i="149"/>
  <c r="B94" i="149"/>
  <c r="B35" i="149"/>
  <c r="B20" i="149"/>
  <c r="B60" i="149"/>
  <c r="B14" i="149"/>
  <c r="B47" i="149"/>
  <c r="B51" i="149"/>
  <c r="B32" i="149"/>
  <c r="B8" i="149"/>
  <c r="B88" i="149"/>
  <c r="B15" i="149"/>
  <c r="B28" i="149"/>
  <c r="B90" i="149"/>
  <c r="B89" i="149"/>
  <c r="B33" i="149"/>
  <c r="B39" i="149"/>
  <c r="B73" i="149"/>
  <c r="B46" i="149"/>
  <c r="B40" i="149"/>
  <c r="B30" i="149"/>
  <c r="B75" i="149"/>
  <c r="B5" i="149"/>
  <c r="B83" i="149"/>
  <c r="B87" i="149"/>
  <c r="B59" i="149"/>
  <c r="B71" i="149"/>
  <c r="B43" i="149"/>
  <c r="B12" i="149"/>
  <c r="B76" i="149"/>
  <c r="B53" i="149"/>
  <c r="B13" i="149"/>
  <c r="B52" i="149"/>
  <c r="B80" i="149"/>
  <c r="B61" i="149"/>
  <c r="B7" i="149"/>
  <c r="B16" i="149"/>
  <c r="B54" i="149"/>
  <c r="B26" i="149"/>
  <c r="B82" i="149"/>
  <c r="B31" i="149"/>
  <c r="B85" i="149"/>
  <c r="B38" i="149"/>
  <c r="B44" i="149"/>
  <c r="B67" i="149"/>
  <c r="B58" i="149"/>
  <c r="B77" i="149"/>
  <c r="B23" i="149"/>
  <c r="B11" i="149"/>
  <c r="B69" i="149"/>
  <c r="B72" i="149"/>
  <c r="B6" i="149"/>
  <c r="B37" i="149"/>
  <c r="B48" i="149"/>
  <c r="B25" i="149"/>
  <c r="B41" i="149"/>
  <c r="B36" i="149"/>
  <c r="B57" i="149"/>
  <c r="B92" i="149"/>
  <c r="B56" i="149"/>
  <c r="B62" i="149"/>
  <c r="B65" i="149"/>
  <c r="B68" i="149"/>
  <c r="B17" i="149"/>
  <c r="B74" i="149"/>
  <c r="B9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E8" i="8" l="1"/>
  <c r="M8" i="8"/>
  <c r="U8" i="8"/>
  <c r="E11" i="8"/>
  <c r="T52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E3" i="8" s="1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V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S7" i="116" s="1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M14" i="116" s="1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M19" i="116" s="1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M24" i="116" s="1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E30" i="116" s="1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E35" i="116" s="1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U43" i="116" s="1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P16" i="123" s="1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V31" i="123" s="1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F48" i="123" s="1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V66" i="102" s="1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R72" i="102" s="1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W35" i="102" s="1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S41" i="102" s="1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Q44" i="102" s="1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S65" i="102" s="1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R62" i="102" s="1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N68" i="102" s="1"/>
  <c r="V68" i="106"/>
  <c r="H69" i="106"/>
  <c r="H69" i="102" s="1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U24" i="123" s="1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E14" i="123" s="1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E65" i="123" s="1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W70" i="123" s="1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T13" i="123" s="1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X31" i="123" s="1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P54" i="123" s="1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D16" i="123" s="1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T45" i="123" s="1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N37" i="102" s="1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Q21" i="102" s="1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F39" i="102" s="1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V54" i="102" s="1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Q36" i="102"/>
  <c r="U38" i="102"/>
  <c r="O39" i="102"/>
  <c r="E42" i="102"/>
  <c r="C45" i="102"/>
  <c r="M50" i="102"/>
  <c r="U50" i="102"/>
  <c r="I61" i="185"/>
  <c r="Q61" i="185"/>
  <c r="U62" i="102"/>
  <c r="K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P43" i="102"/>
  <c r="X47" i="102"/>
  <c r="L49" i="102"/>
  <c r="J61" i="185"/>
  <c r="R61" i="185"/>
  <c r="T69" i="102"/>
  <c r="F70" i="102"/>
  <c r="N70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E8" i="163"/>
  <c r="E9" i="117"/>
  <c r="M8" i="163"/>
  <c r="M9" i="117"/>
  <c r="U8" i="163"/>
  <c r="U9" i="117"/>
  <c r="I11" i="163"/>
  <c r="I12" i="117"/>
  <c r="Q11" i="163"/>
  <c r="Q12" i="117"/>
  <c r="S13" i="116"/>
  <c r="Q16" i="116"/>
  <c r="C17" i="163"/>
  <c r="C18" i="117"/>
  <c r="K17" i="163"/>
  <c r="K18" i="117"/>
  <c r="S17" i="163"/>
  <c r="S18" i="117"/>
  <c r="Q21" i="116"/>
  <c r="C22" i="163"/>
  <c r="C23" i="117"/>
  <c r="K22" i="163"/>
  <c r="K23" i="117"/>
  <c r="S22" i="163"/>
  <c r="S23" i="117"/>
  <c r="I27" i="163"/>
  <c r="I28" i="117"/>
  <c r="Q27" i="163"/>
  <c r="Q28" i="117"/>
  <c r="K29" i="116"/>
  <c r="I32" i="116"/>
  <c r="C33" i="163"/>
  <c r="C34" i="117"/>
  <c r="K33" i="163"/>
  <c r="K34" i="117"/>
  <c r="S33" i="163"/>
  <c r="S34" i="117"/>
  <c r="E43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F33" i="115"/>
  <c r="N33" i="115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71"/>
  <c r="P18" i="125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J34" i="124"/>
  <c r="J33" i="201"/>
  <c r="R34" i="124"/>
  <c r="R33" i="201"/>
  <c r="X37" i="123"/>
  <c r="H41" i="123"/>
  <c r="X41" i="123"/>
  <c r="V44" i="123"/>
  <c r="H45" i="123"/>
  <c r="T47" i="123"/>
  <c r="H49" i="123"/>
  <c r="R50" i="123"/>
  <c r="F62" i="123"/>
  <c r="P63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D63" i="102"/>
  <c r="P65" i="102"/>
  <c r="X65" i="102"/>
  <c r="V68" i="102"/>
  <c r="R70" i="102"/>
  <c r="T71" i="102"/>
  <c r="J52" i="185"/>
  <c r="J53" i="103"/>
  <c r="R52" i="185"/>
  <c r="R53" i="103"/>
  <c r="L54" i="102"/>
  <c r="D4" i="187"/>
  <c r="D5" i="105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C34" i="124"/>
  <c r="C33" i="201"/>
  <c r="K34" i="124"/>
  <c r="K33" i="201"/>
  <c r="S34" i="124"/>
  <c r="S33" i="201"/>
  <c r="O62" i="123"/>
  <c r="M65" i="123"/>
  <c r="K68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C61" i="163"/>
  <c r="K61" i="163"/>
  <c r="S61" i="163"/>
  <c r="E65" i="116"/>
  <c r="M65" i="116"/>
  <c r="U65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V39" i="102"/>
  <c r="J41" i="102"/>
  <c r="T42" i="102"/>
  <c r="H44" i="102"/>
  <c r="P44" i="102"/>
  <c r="R45" i="102"/>
  <c r="D46" i="102"/>
  <c r="F47" i="102"/>
  <c r="N47" i="102"/>
  <c r="P48" i="102"/>
  <c r="D50" i="102"/>
  <c r="L50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4" i="187"/>
  <c r="F5" i="105"/>
  <c r="N4" i="187"/>
  <c r="N5" i="105"/>
  <c r="V4" i="187"/>
  <c r="V5" i="105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N72" i="123" l="1"/>
  <c r="F26" i="108"/>
  <c r="V42" i="123"/>
  <c r="F13" i="123"/>
  <c r="S29" i="123"/>
  <c r="F26" i="187"/>
  <c r="N26" i="108"/>
  <c r="L4" i="106"/>
  <c r="X26" i="77"/>
  <c r="D36" i="123"/>
  <c r="U20" i="102"/>
  <c r="D4" i="105"/>
  <c r="D24" i="102"/>
  <c r="I26" i="163"/>
  <c r="D22" i="106"/>
  <c r="U7" i="102"/>
  <c r="U7" i="93" s="1"/>
  <c r="U7" i="11" s="1"/>
  <c r="U7" i="9" s="1"/>
  <c r="U7" i="7" s="1"/>
  <c r="P27" i="105"/>
  <c r="V4" i="105"/>
  <c r="D8" i="16"/>
  <c r="I52" i="111"/>
  <c r="M3" i="114"/>
  <c r="S3" i="85"/>
  <c r="O3" i="80"/>
  <c r="T52" i="106"/>
  <c r="N27" i="104"/>
  <c r="H17" i="125"/>
  <c r="W14" i="102"/>
  <c r="H47" i="123"/>
  <c r="J44" i="123"/>
  <c r="L41" i="123"/>
  <c r="L41" i="93" s="1"/>
  <c r="L41" i="11" s="1"/>
  <c r="L41" i="9" s="1"/>
  <c r="L41" i="7" s="1"/>
  <c r="P14" i="123"/>
  <c r="N7" i="123"/>
  <c r="K7" i="123"/>
  <c r="N26" i="183"/>
  <c r="K2" i="119"/>
  <c r="I3" i="107"/>
  <c r="I3" i="80"/>
  <c r="V4" i="125"/>
  <c r="H3" i="112"/>
  <c r="C11" i="111"/>
  <c r="C3" i="111" s="1"/>
  <c r="G26" i="108"/>
  <c r="I26" i="107"/>
  <c r="H4" i="104"/>
  <c r="C17" i="111"/>
  <c r="S3" i="84"/>
  <c r="P26" i="188"/>
  <c r="C2" i="204"/>
  <c r="F66" i="116"/>
  <c r="F66" i="93" s="1"/>
  <c r="F66" i="11" s="1"/>
  <c r="F66" i="9" s="1"/>
  <c r="F66" i="7" s="1"/>
  <c r="I27" i="125"/>
  <c r="Q26" i="82"/>
  <c r="T11" i="106"/>
  <c r="G26" i="110"/>
  <c r="H52" i="105"/>
  <c r="D27" i="16"/>
  <c r="N26" i="115"/>
  <c r="K11" i="105"/>
  <c r="K3" i="105" s="1"/>
  <c r="W26" i="107"/>
  <c r="O26" i="115"/>
  <c r="O2" i="115" s="1"/>
  <c r="F26" i="18"/>
  <c r="I3" i="121"/>
  <c r="U26" i="185"/>
  <c r="T26" i="191"/>
  <c r="K46" i="123"/>
  <c r="E19" i="123"/>
  <c r="L17" i="106"/>
  <c r="W26" i="173"/>
  <c r="V72" i="123"/>
  <c r="R62" i="123"/>
  <c r="L3" i="79"/>
  <c r="M43" i="123"/>
  <c r="K37" i="116"/>
  <c r="K37" i="93" s="1"/>
  <c r="K37" i="11" s="1"/>
  <c r="K37" i="9" s="1"/>
  <c r="K37" i="7" s="1"/>
  <c r="P17" i="125"/>
  <c r="J26" i="171"/>
  <c r="Q52" i="105"/>
  <c r="V52" i="106"/>
  <c r="M3" i="17"/>
  <c r="T26" i="115"/>
  <c r="T2" i="115" s="1"/>
  <c r="R26" i="193"/>
  <c r="R26" i="91"/>
  <c r="R49" i="123"/>
  <c r="R49" i="93" s="1"/>
  <c r="R49" i="11" s="1"/>
  <c r="R49" i="9" s="1"/>
  <c r="R49" i="7" s="1"/>
  <c r="M26" i="187"/>
  <c r="L26" i="114"/>
  <c r="U68" i="102"/>
  <c r="D26" i="114"/>
  <c r="C26" i="187"/>
  <c r="N26" i="81"/>
  <c r="I26" i="19"/>
  <c r="P51" i="123"/>
  <c r="F29" i="123"/>
  <c r="W65" i="123"/>
  <c r="L36" i="123"/>
  <c r="O66" i="116"/>
  <c r="W26" i="194"/>
  <c r="W41" i="102"/>
  <c r="M26" i="191"/>
  <c r="X27" i="104"/>
  <c r="Q52" i="104"/>
  <c r="G11" i="105"/>
  <c r="W26" i="112"/>
  <c r="G6" i="102"/>
  <c r="V17" i="104"/>
  <c r="W26" i="88"/>
  <c r="L52" i="125"/>
  <c r="G8" i="106"/>
  <c r="U26" i="171"/>
  <c r="M26" i="85"/>
  <c r="H24" i="102"/>
  <c r="U17" i="125"/>
  <c r="P26" i="77"/>
  <c r="U26" i="186"/>
  <c r="Q26" i="195"/>
  <c r="M26" i="192"/>
  <c r="L26" i="193"/>
  <c r="O26" i="188"/>
  <c r="H26" i="19"/>
  <c r="V26" i="203"/>
  <c r="E47" i="123"/>
  <c r="G44" i="123"/>
  <c r="M35" i="123"/>
  <c r="M30" i="123"/>
  <c r="M30" i="93" s="1"/>
  <c r="M30" i="11" s="1"/>
  <c r="M30" i="9" s="1"/>
  <c r="M30" i="7" s="1"/>
  <c r="U19" i="123"/>
  <c r="U14" i="123"/>
  <c r="H3" i="110"/>
  <c r="X8" i="106"/>
  <c r="T26" i="188"/>
  <c r="H27" i="105"/>
  <c r="V11" i="104"/>
  <c r="H17" i="105"/>
  <c r="V15" i="102"/>
  <c r="H17" i="16"/>
  <c r="R26" i="108"/>
  <c r="U26" i="81"/>
  <c r="F52" i="16"/>
  <c r="R11" i="16"/>
  <c r="U22" i="106"/>
  <c r="C11" i="106"/>
  <c r="C3" i="106" s="1"/>
  <c r="K8" i="105"/>
  <c r="C17" i="106"/>
  <c r="G16" i="102"/>
  <c r="I13" i="102"/>
  <c r="I13" i="93" s="1"/>
  <c r="I13" i="11" s="1"/>
  <c r="I13" i="9" s="1"/>
  <c r="I13" i="7" s="1"/>
  <c r="U11" i="125"/>
  <c r="W26" i="80"/>
  <c r="F7" i="102"/>
  <c r="M52" i="16"/>
  <c r="R8" i="75"/>
  <c r="M41" i="116"/>
  <c r="O38" i="116"/>
  <c r="N26" i="190"/>
  <c r="E26" i="190"/>
  <c r="S47" i="102"/>
  <c r="U44" i="102"/>
  <c r="C39" i="102"/>
  <c r="M31" i="102"/>
  <c r="F4" i="105"/>
  <c r="P11" i="16"/>
  <c r="I22" i="111"/>
  <c r="C26" i="79"/>
  <c r="H22" i="105"/>
  <c r="E17" i="104"/>
  <c r="M27" i="125"/>
  <c r="E13" i="102"/>
  <c r="C6" i="102"/>
  <c r="T26" i="173"/>
  <c r="X11" i="104"/>
  <c r="D33" i="125"/>
  <c r="Q2" i="119"/>
  <c r="N26" i="187"/>
  <c r="P26" i="114"/>
  <c r="C26" i="82"/>
  <c r="U3" i="83"/>
  <c r="J3" i="107"/>
  <c r="D8" i="105"/>
  <c r="O3" i="190"/>
  <c r="C26" i="87"/>
  <c r="J74" i="149"/>
  <c r="S26" i="114"/>
  <c r="M68" i="102"/>
  <c r="N3" i="186"/>
  <c r="L26" i="107"/>
  <c r="M3" i="121"/>
  <c r="T26" i="112"/>
  <c r="T26" i="78"/>
  <c r="T26" i="194"/>
  <c r="V51" i="123"/>
  <c r="V51" i="93" s="1"/>
  <c r="V51" i="11" s="1"/>
  <c r="V51" i="9" s="1"/>
  <c r="V51" i="7" s="1"/>
  <c r="X48" i="123"/>
  <c r="C63" i="123"/>
  <c r="N51" i="123"/>
  <c r="P48" i="123"/>
  <c r="U3" i="88"/>
  <c r="C36" i="116"/>
  <c r="K20" i="102"/>
  <c r="K20" i="93" s="1"/>
  <c r="K20" i="11" s="1"/>
  <c r="K20" i="9" s="1"/>
  <c r="K20" i="7" s="1"/>
  <c r="K71" i="102"/>
  <c r="K71" i="93" s="1"/>
  <c r="K71" i="11" s="1"/>
  <c r="K71" i="9" s="1"/>
  <c r="K71" i="7" s="1"/>
  <c r="F3" i="174"/>
  <c r="O26" i="84"/>
  <c r="P26" i="163"/>
  <c r="H11" i="105"/>
  <c r="K17" i="105"/>
  <c r="S27" i="103"/>
  <c r="Q50" i="102"/>
  <c r="Q50" i="93" s="1"/>
  <c r="Q50" i="11" s="1"/>
  <c r="Q50" i="9" s="1"/>
  <c r="Q50" i="7" s="1"/>
  <c r="W26" i="19"/>
  <c r="O26" i="17"/>
  <c r="G8" i="125"/>
  <c r="T3" i="115"/>
  <c r="R22" i="16"/>
  <c r="H14" i="102"/>
  <c r="K27" i="111"/>
  <c r="K26" i="197"/>
  <c r="C27" i="111"/>
  <c r="D71" i="123"/>
  <c r="K3" i="190"/>
  <c r="M26" i="108"/>
  <c r="R70" i="123"/>
  <c r="E26" i="108"/>
  <c r="N3" i="19"/>
  <c r="J70" i="123"/>
  <c r="J70" i="93" s="1"/>
  <c r="J70" i="11" s="1"/>
  <c r="J70" i="9" s="1"/>
  <c r="J70" i="7" s="1"/>
  <c r="X39" i="123"/>
  <c r="X39" i="93" s="1"/>
  <c r="X39" i="11" s="1"/>
  <c r="X39" i="9" s="1"/>
  <c r="X39" i="7" s="1"/>
  <c r="D6" i="123"/>
  <c r="I41" i="123"/>
  <c r="G10" i="123"/>
  <c r="X3" i="107"/>
  <c r="U14" i="102"/>
  <c r="E26" i="86"/>
  <c r="S22" i="16"/>
  <c r="X69" i="123"/>
  <c r="X69" i="93" s="1"/>
  <c r="X69" i="11" s="1"/>
  <c r="X69" i="9" s="1"/>
  <c r="X69" i="7" s="1"/>
  <c r="M14" i="102"/>
  <c r="E36" i="102"/>
  <c r="E36" i="93" s="1"/>
  <c r="E36" i="11" s="1"/>
  <c r="E36" i="9" s="1"/>
  <c r="E36" i="7" s="1"/>
  <c r="P69" i="123"/>
  <c r="O40" i="123"/>
  <c r="O40" i="93" s="1"/>
  <c r="O40" i="11" s="1"/>
  <c r="O40" i="9" s="1"/>
  <c r="O40" i="7" s="1"/>
  <c r="J26" i="86"/>
  <c r="H69" i="123"/>
  <c r="K26" i="191"/>
  <c r="R48" i="123"/>
  <c r="R48" i="93" s="1"/>
  <c r="R48" i="11" s="1"/>
  <c r="R48" i="9" s="1"/>
  <c r="R48" i="7" s="1"/>
  <c r="D21" i="123"/>
  <c r="C50" i="123"/>
  <c r="L26" i="187"/>
  <c r="S26" i="186"/>
  <c r="N68" i="123"/>
  <c r="N3" i="86"/>
  <c r="T3" i="83"/>
  <c r="T2" i="83" s="1"/>
  <c r="X26" i="193"/>
  <c r="K26" i="186"/>
  <c r="F68" i="123"/>
  <c r="I49" i="123"/>
  <c r="E24" i="123"/>
  <c r="D17" i="106"/>
  <c r="I26" i="89"/>
  <c r="M25" i="102"/>
  <c r="M25" i="93" s="1"/>
  <c r="M25" i="11" s="1"/>
  <c r="M25" i="9" s="1"/>
  <c r="M25" i="7" s="1"/>
  <c r="D26" i="187"/>
  <c r="U3" i="91"/>
  <c r="P26" i="193"/>
  <c r="T3" i="186"/>
  <c r="D3" i="83"/>
  <c r="D2" i="83" s="1"/>
  <c r="H26" i="193"/>
  <c r="D37" i="123"/>
  <c r="D37" i="93" s="1"/>
  <c r="D37" i="11" s="1"/>
  <c r="D37" i="9" s="1"/>
  <c r="D37" i="7" s="1"/>
  <c r="K38" i="123"/>
  <c r="L3" i="163"/>
  <c r="S3" i="115"/>
  <c r="C26" i="17"/>
  <c r="D67" i="123"/>
  <c r="V4" i="16"/>
  <c r="I26" i="201"/>
  <c r="P17" i="105"/>
  <c r="W26" i="171"/>
  <c r="S26" i="191"/>
  <c r="S26" i="187"/>
  <c r="K26" i="85"/>
  <c r="X51" i="123"/>
  <c r="D49" i="123"/>
  <c r="F46" i="123"/>
  <c r="H43" i="123"/>
  <c r="H43" i="93" s="1"/>
  <c r="H43" i="11" s="1"/>
  <c r="H43" i="9" s="1"/>
  <c r="H43" i="7" s="1"/>
  <c r="J40" i="123"/>
  <c r="J40" i="93" s="1"/>
  <c r="J40" i="11" s="1"/>
  <c r="J40" i="9" s="1"/>
  <c r="J40" i="7" s="1"/>
  <c r="L37" i="123"/>
  <c r="L37" i="93" s="1"/>
  <c r="L37" i="11" s="1"/>
  <c r="L37" i="9" s="1"/>
  <c r="L37" i="7" s="1"/>
  <c r="L32" i="123"/>
  <c r="N29" i="123"/>
  <c r="L21" i="123"/>
  <c r="L16" i="123"/>
  <c r="L6" i="123"/>
  <c r="D50" i="123"/>
  <c r="F26" i="173"/>
  <c r="N4" i="105"/>
  <c r="P17" i="16"/>
  <c r="F26" i="196"/>
  <c r="G26" i="186"/>
  <c r="H3" i="201"/>
  <c r="P22" i="105"/>
  <c r="I26" i="193"/>
  <c r="C51" i="102"/>
  <c r="E48" i="102"/>
  <c r="K39" i="102"/>
  <c r="U31" i="102"/>
  <c r="R26" i="191"/>
  <c r="M26" i="17"/>
  <c r="L3" i="113"/>
  <c r="L26" i="78"/>
  <c r="W26" i="201"/>
  <c r="S26" i="17"/>
  <c r="X4" i="16"/>
  <c r="K70" i="116"/>
  <c r="K70" i="93" s="1"/>
  <c r="K70" i="11" s="1"/>
  <c r="K70" i="9" s="1"/>
  <c r="K70" i="7" s="1"/>
  <c r="G3" i="84"/>
  <c r="V26" i="115"/>
  <c r="Q68" i="116"/>
  <c r="Q68" i="93" s="1"/>
  <c r="Q68" i="11" s="1"/>
  <c r="Q68" i="9" s="1"/>
  <c r="Q68" i="7" s="1"/>
  <c r="M67" i="116"/>
  <c r="T26" i="107"/>
  <c r="F26" i="197"/>
  <c r="K26" i="188"/>
  <c r="O52" i="106"/>
  <c r="R26" i="195"/>
  <c r="J26" i="189"/>
  <c r="J26" i="109"/>
  <c r="V3" i="88"/>
  <c r="E26" i="173"/>
  <c r="V26" i="107"/>
  <c r="R3" i="18"/>
  <c r="G3" i="198"/>
  <c r="P46" i="102"/>
  <c r="R43" i="102"/>
  <c r="X29" i="102"/>
  <c r="J49" i="123"/>
  <c r="M47" i="123"/>
  <c r="O10" i="123"/>
  <c r="T26" i="113"/>
  <c r="Q3" i="19"/>
  <c r="G26" i="89"/>
  <c r="I26" i="88"/>
  <c r="K26" i="87"/>
  <c r="N26" i="171"/>
  <c r="H26" i="112"/>
  <c r="H2" i="112" s="1"/>
  <c r="K3" i="89"/>
  <c r="K2" i="89" s="1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G2" i="84" s="1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F2" i="111" s="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24" i="123"/>
  <c r="X14" i="123"/>
  <c r="P3" i="121"/>
  <c r="U25" i="102"/>
  <c r="U25" i="93" s="1"/>
  <c r="U25" i="11" s="1"/>
  <c r="U25" i="9" s="1"/>
  <c r="U25" i="7" s="1"/>
  <c r="V3" i="198"/>
  <c r="D11" i="16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D2" i="18" s="1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H2" i="113" s="1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C3" i="105" s="1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T3" i="16" s="1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M3" i="111" s="1"/>
  <c r="U2" i="151"/>
  <c r="P2" i="158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Q3" i="125" s="1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I2" i="186" s="1"/>
  <c r="U3" i="89"/>
  <c r="I3" i="84"/>
  <c r="Q33" i="75"/>
  <c r="H33" i="118"/>
  <c r="H26" i="118" s="1"/>
  <c r="H2" i="118" s="1"/>
  <c r="F27" i="104"/>
  <c r="N5" i="123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I32" i="93"/>
  <c r="I32" i="11" s="1"/>
  <c r="I32" i="9" s="1"/>
  <c r="I32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S47" i="93"/>
  <c r="S47" i="11" s="1"/>
  <c r="S47" i="9" s="1"/>
  <c r="S47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R31" i="93"/>
  <c r="R31" i="11" s="1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U32" i="93"/>
  <c r="U32" i="11" s="1"/>
  <c r="U32" i="9" s="1"/>
  <c r="U32" i="7" s="1"/>
  <c r="W29" i="93"/>
  <c r="W29" i="11" s="1"/>
  <c r="W29" i="9" s="1"/>
  <c r="W29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T45" i="93"/>
  <c r="T45" i="11" s="1"/>
  <c r="T45" i="9" s="1"/>
  <c r="T45" i="7" s="1"/>
  <c r="V42" i="93"/>
  <c r="V42" i="11" s="1"/>
  <c r="V42" i="9" s="1"/>
  <c r="V42" i="7" s="1"/>
  <c r="N33" i="103"/>
  <c r="N34" i="102"/>
  <c r="T26" i="185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T11" i="123" s="1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U49" i="93"/>
  <c r="U49" i="11" s="1"/>
  <c r="U49" i="9" s="1"/>
  <c r="U49" i="7" s="1"/>
  <c r="W46" i="93"/>
  <c r="W46" i="11" s="1"/>
  <c r="W46" i="9" s="1"/>
  <c r="W46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3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L26" i="163"/>
  <c r="J27" i="117"/>
  <c r="J28" i="116"/>
  <c r="J27" i="116" s="1"/>
  <c r="R11" i="117"/>
  <c r="R12" i="116"/>
  <c r="R11" i="116" s="1"/>
  <c r="D3" i="111"/>
  <c r="V3" i="194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M16" i="149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O32" i="93"/>
  <c r="O32" i="11" s="1"/>
  <c r="O32" i="9" s="1"/>
  <c r="O32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R2" i="195" l="1"/>
  <c r="H2" i="183"/>
  <c r="I25" i="149"/>
  <c r="D2" i="114"/>
  <c r="E24" i="93"/>
  <c r="E24" i="11" s="1"/>
  <c r="E24" i="9" s="1"/>
  <c r="E24" i="7" s="1"/>
  <c r="Q2" i="19"/>
  <c r="H26" i="125"/>
  <c r="C36" i="93"/>
  <c r="C36" i="11" s="1"/>
  <c r="C36" i="9" s="1"/>
  <c r="C36" i="7" s="1"/>
  <c r="W25" i="93"/>
  <c r="W25" i="11" s="1"/>
  <c r="W25" i="9" s="1"/>
  <c r="W25" i="7" s="1"/>
  <c r="E26" i="16"/>
  <c r="E2" i="108"/>
  <c r="K3" i="106"/>
  <c r="D3" i="106"/>
  <c r="N61" i="102"/>
  <c r="O61" i="102"/>
  <c r="K88" i="149"/>
  <c r="R3" i="125"/>
  <c r="D26" i="125"/>
  <c r="O69" i="93"/>
  <c r="O69" i="11" s="1"/>
  <c r="O69" i="9" s="1"/>
  <c r="O69" i="7" s="1"/>
  <c r="G15" i="93"/>
  <c r="G15" i="11" s="1"/>
  <c r="G15" i="9" s="1"/>
  <c r="G15" i="7" s="1"/>
  <c r="W2" i="80"/>
  <c r="M26" i="125"/>
  <c r="M2" i="125" s="1"/>
  <c r="G3" i="106"/>
  <c r="K2" i="189"/>
  <c r="K43" i="149" s="1"/>
  <c r="D2" i="108"/>
  <c r="Q16" i="93"/>
  <c r="Q16" i="11" s="1"/>
  <c r="Q16" i="9" s="1"/>
  <c r="Q16" i="7" s="1"/>
  <c r="K26" i="117"/>
  <c r="O17" i="123"/>
  <c r="M47" i="93"/>
  <c r="M47" i="11" s="1"/>
  <c r="M47" i="9" s="1"/>
  <c r="M47" i="7" s="1"/>
  <c r="Q26" i="16"/>
  <c r="Q10" i="149"/>
  <c r="W3" i="104"/>
  <c r="H33" i="116"/>
  <c r="X14" i="93"/>
  <c r="X14" i="11" s="1"/>
  <c r="X14" i="9" s="1"/>
  <c r="X14" i="7" s="1"/>
  <c r="M14" i="93"/>
  <c r="M14" i="11" s="1"/>
  <c r="M14" i="9" s="1"/>
  <c r="M14" i="7" s="1"/>
  <c r="S26" i="103"/>
  <c r="X80" i="149"/>
  <c r="H22" i="123"/>
  <c r="U33" i="116"/>
  <c r="X24" i="149"/>
  <c r="P2" i="114"/>
  <c r="O3" i="111"/>
  <c r="N7" i="93"/>
  <c r="N7" i="11" s="1"/>
  <c r="V3" i="104"/>
  <c r="V2" i="104" s="1"/>
  <c r="W26" i="124"/>
  <c r="Q33" i="123"/>
  <c r="Q26" i="123" s="1"/>
  <c r="P3" i="105"/>
  <c r="P2" i="105" s="1"/>
  <c r="I2" i="112"/>
  <c r="N4" i="123"/>
  <c r="I2" i="192"/>
  <c r="K46" i="93"/>
  <c r="K46" i="11" s="1"/>
  <c r="K46" i="9" s="1"/>
  <c r="K46" i="7" s="1"/>
  <c r="N2" i="115"/>
  <c r="C26" i="111"/>
  <c r="C2" i="111" s="1"/>
  <c r="O26" i="104"/>
  <c r="P11" i="123"/>
  <c r="E7" i="149"/>
  <c r="W8" i="123"/>
  <c r="V3" i="75"/>
  <c r="X26" i="104"/>
  <c r="X2" i="104" s="1"/>
  <c r="E2" i="173"/>
  <c r="K40" i="93"/>
  <c r="K40" i="11" s="1"/>
  <c r="K40" i="9" s="1"/>
  <c r="K40" i="7" s="1"/>
  <c r="W2" i="201"/>
  <c r="N3" i="105"/>
  <c r="N2" i="187"/>
  <c r="N41" i="149" s="1"/>
  <c r="Q2" i="195"/>
  <c r="U6" i="149"/>
  <c r="M27" i="123"/>
  <c r="E17" i="123"/>
  <c r="U10" i="149"/>
  <c r="E62" i="149"/>
  <c r="U26" i="125"/>
  <c r="Q26" i="104"/>
  <c r="W3" i="105"/>
  <c r="M3" i="104"/>
  <c r="F7" i="93"/>
  <c r="F7" i="11" s="1"/>
  <c r="F7" i="9" s="1"/>
  <c r="F7" i="7" s="1"/>
  <c r="O2" i="80"/>
  <c r="C4" i="123"/>
  <c r="O8" i="123"/>
  <c r="K32" i="149"/>
  <c r="S2" i="86"/>
  <c r="W2" i="18"/>
  <c r="L26" i="106"/>
  <c r="L2" i="106" s="1"/>
  <c r="R2" i="198"/>
  <c r="W2" i="171"/>
  <c r="V2" i="19"/>
  <c r="V18" i="149" s="1"/>
  <c r="D26" i="149"/>
  <c r="P63" i="149"/>
  <c r="T61" i="149"/>
  <c r="C2" i="78"/>
  <c r="F6" i="149"/>
  <c r="V2" i="191"/>
  <c r="V46" i="149" s="1"/>
  <c r="I2" i="91"/>
  <c r="L12" i="149"/>
  <c r="C26" i="104"/>
  <c r="D3" i="105"/>
  <c r="J26" i="105"/>
  <c r="J2" i="105" s="1"/>
  <c r="W2" i="115"/>
  <c r="J2" i="195"/>
  <c r="U26" i="106"/>
  <c r="U2" i="106" s="1"/>
  <c r="M3" i="106"/>
  <c r="P51" i="93"/>
  <c r="P51" i="11" s="1"/>
  <c r="P51" i="9" s="1"/>
  <c r="P51" i="7" s="1"/>
  <c r="I2" i="19"/>
  <c r="W17" i="123"/>
  <c r="V2" i="198"/>
  <c r="V2" i="107"/>
  <c r="M2" i="187"/>
  <c r="K63" i="93"/>
  <c r="K63" i="11" s="1"/>
  <c r="K63" i="9" s="1"/>
  <c r="K63" i="7" s="1"/>
  <c r="M26" i="16"/>
  <c r="M2" i="16" s="1"/>
  <c r="X18" i="149"/>
  <c r="H88" i="149"/>
  <c r="C2" i="82"/>
  <c r="H3" i="105"/>
  <c r="H2" i="105" s="1"/>
  <c r="X26" i="75"/>
  <c r="H2" i="201"/>
  <c r="R27" i="123"/>
  <c r="S40" i="93"/>
  <c r="S40" i="11" s="1"/>
  <c r="S40" i="9" s="1"/>
  <c r="S40" i="7" s="1"/>
  <c r="J2" i="194"/>
  <c r="U37" i="93"/>
  <c r="U37" i="11" s="1"/>
  <c r="U37" i="9" s="1"/>
  <c r="U37" i="7" s="1"/>
  <c r="G2" i="183"/>
  <c r="U26" i="111"/>
  <c r="O2" i="114"/>
  <c r="I3" i="16"/>
  <c r="N89" i="149"/>
  <c r="N2" i="196"/>
  <c r="R2" i="108"/>
  <c r="M2" i="85"/>
  <c r="G26" i="117"/>
  <c r="N2" i="188"/>
  <c r="D2" i="194"/>
  <c r="G2" i="203"/>
  <c r="G3" i="105"/>
  <c r="J3" i="16"/>
  <c r="U14" i="93"/>
  <c r="U14" i="11" s="1"/>
  <c r="U14" i="9" s="1"/>
  <c r="U14" i="7" s="1"/>
  <c r="V33" i="116"/>
  <c r="R66" i="93"/>
  <c r="R66" i="11" s="1"/>
  <c r="R66" i="9" s="1"/>
  <c r="R66" i="7" s="1"/>
  <c r="W2" i="108"/>
  <c r="T2" i="163"/>
  <c r="O11" i="123"/>
  <c r="V2" i="193"/>
  <c r="S26" i="124"/>
  <c r="N2" i="112"/>
  <c r="S2" i="113"/>
  <c r="M72" i="93"/>
  <c r="M72" i="11" s="1"/>
  <c r="M72" i="9" s="1"/>
  <c r="M72" i="7" s="1"/>
  <c r="M26" i="103"/>
  <c r="T26" i="125"/>
  <c r="T16" i="93"/>
  <c r="T16" i="11" s="1"/>
  <c r="T16" i="9" s="1"/>
  <c r="T16" i="7" s="1"/>
  <c r="G2" i="19"/>
  <c r="O10" i="93"/>
  <c r="O10" i="11" s="1"/>
  <c r="O10" i="9" s="1"/>
  <c r="O10" i="7" s="1"/>
  <c r="K10" i="149"/>
  <c r="G2" i="81"/>
  <c r="J3" i="125"/>
  <c r="Q2" i="197"/>
  <c r="P39" i="149"/>
  <c r="O26" i="103"/>
  <c r="M74" i="149"/>
  <c r="K2" i="104"/>
  <c r="F26" i="106"/>
  <c r="X2" i="201"/>
  <c r="I6" i="93"/>
  <c r="I6" i="11" s="1"/>
  <c r="I6" i="9" s="1"/>
  <c r="I6" i="7" s="1"/>
  <c r="I3" i="125"/>
  <c r="I2" i="125" s="1"/>
  <c r="O3" i="125"/>
  <c r="L16" i="93"/>
  <c r="L16" i="11" s="1"/>
  <c r="L16" i="9" s="1"/>
  <c r="L16" i="7" s="1"/>
  <c r="L11" i="123"/>
  <c r="J26" i="125"/>
  <c r="T2" i="113"/>
  <c r="X2" i="121"/>
  <c r="Q4" i="123"/>
  <c r="Q3" i="123" s="1"/>
  <c r="S26" i="105"/>
  <c r="S2" i="105" s="1"/>
  <c r="X2" i="183"/>
  <c r="D6" i="93"/>
  <c r="D6" i="11" s="1"/>
  <c r="D6" i="9" s="1"/>
  <c r="D6" i="7" s="1"/>
  <c r="C26" i="117"/>
  <c r="H2" i="108"/>
  <c r="X66" i="93"/>
  <c r="X66" i="11" s="1"/>
  <c r="X66" i="9" s="1"/>
  <c r="X66" i="7" s="1"/>
  <c r="W3" i="16"/>
  <c r="R2" i="109"/>
  <c r="F2" i="17"/>
  <c r="O87" i="149"/>
  <c r="G3" i="104"/>
  <c r="C2" i="86"/>
  <c r="M51" i="93"/>
  <c r="M51" i="11" s="1"/>
  <c r="M51" i="9" s="1"/>
  <c r="M51" i="7" s="1"/>
  <c r="X3" i="16"/>
  <c r="X2" i="16" s="1"/>
  <c r="R33" i="116"/>
  <c r="R26" i="116" s="1"/>
  <c r="G26" i="103"/>
  <c r="L4" i="123"/>
  <c r="K2" i="188"/>
  <c r="K50" i="93"/>
  <c r="K50" i="11" s="1"/>
  <c r="K50" i="9" s="1"/>
  <c r="K50" i="7" s="1"/>
  <c r="J2" i="192"/>
  <c r="C2" i="192"/>
  <c r="U41" i="93"/>
  <c r="U41" i="11" s="1"/>
  <c r="U41" i="9" s="1"/>
  <c r="U41" i="7" s="1"/>
  <c r="O48" i="93"/>
  <c r="O48" i="11" s="1"/>
  <c r="O48" i="9" s="1"/>
  <c r="O48" i="7" s="1"/>
  <c r="S7" i="93"/>
  <c r="S7" i="11" s="1"/>
  <c r="S7" i="9" s="1"/>
  <c r="S7" i="7" s="1"/>
  <c r="K2" i="165"/>
  <c r="X2" i="87"/>
  <c r="X30" i="149" s="1"/>
  <c r="L6" i="93"/>
  <c r="L6" i="11" s="1"/>
  <c r="L6" i="9" s="1"/>
  <c r="L6" i="7" s="1"/>
  <c r="N77" i="149"/>
  <c r="I2" i="79"/>
  <c r="H3" i="16"/>
  <c r="I81" i="149"/>
  <c r="L2" i="19"/>
  <c r="G2" i="190"/>
  <c r="Q82" i="149"/>
  <c r="E26" i="106"/>
  <c r="J2" i="17"/>
  <c r="Q26" i="106"/>
  <c r="H93" i="149"/>
  <c r="N57" i="149"/>
  <c r="V57" i="149"/>
  <c r="H95" i="149"/>
  <c r="I89" i="149"/>
  <c r="M87" i="149"/>
  <c r="K87" i="149"/>
  <c r="L56" i="149"/>
  <c r="J89" i="149"/>
  <c r="O2" i="186"/>
  <c r="X64" i="149"/>
  <c r="R89" i="149"/>
  <c r="F87" i="149"/>
  <c r="I87" i="149"/>
  <c r="T87" i="149"/>
  <c r="D82" i="149"/>
  <c r="D56" i="149"/>
  <c r="F17" i="149"/>
  <c r="W44" i="149"/>
  <c r="W87" i="149"/>
  <c r="C87" i="149"/>
  <c r="V42" i="149"/>
  <c r="V87" i="149"/>
  <c r="P87" i="149"/>
  <c r="V63" i="149"/>
  <c r="D87" i="149"/>
  <c r="L87" i="149"/>
  <c r="U87" i="149"/>
  <c r="O44" i="149"/>
  <c r="I2" i="109"/>
  <c r="F2" i="109"/>
  <c r="N87" i="149"/>
  <c r="X87" i="149"/>
  <c r="H74" i="149"/>
  <c r="D57" i="149"/>
  <c r="J2" i="193"/>
  <c r="U3" i="111"/>
  <c r="F26" i="124"/>
  <c r="Q89" i="149"/>
  <c r="R87" i="149"/>
  <c r="K95" i="149"/>
  <c r="Q18" i="149"/>
  <c r="P74" i="149"/>
  <c r="J87" i="149"/>
  <c r="S87" i="149"/>
  <c r="L82" i="149"/>
  <c r="M76" i="149"/>
  <c r="K89" i="149"/>
  <c r="V26" i="106"/>
  <c r="V2" i="106" s="1"/>
  <c r="K2" i="109"/>
  <c r="Q87" i="149"/>
  <c r="T82" i="149"/>
  <c r="T56" i="149"/>
  <c r="L89" i="149"/>
  <c r="E3" i="105"/>
  <c r="E2" i="105" s="1"/>
  <c r="R64" i="149"/>
  <c r="V26" i="105"/>
  <c r="D2" i="81"/>
  <c r="V3" i="16"/>
  <c r="I2" i="87"/>
  <c r="D26" i="105"/>
  <c r="D2" i="105" s="1"/>
  <c r="G26" i="125"/>
  <c r="G2" i="125" s="1"/>
  <c r="F2" i="91"/>
  <c r="I66" i="93"/>
  <c r="I66" i="11" s="1"/>
  <c r="I66" i="9" s="1"/>
  <c r="I66" i="7" s="1"/>
  <c r="E72" i="93"/>
  <c r="E72" i="11" s="1"/>
  <c r="E72" i="9" s="1"/>
  <c r="E72" i="7" s="1"/>
  <c r="J26" i="104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O2" i="16"/>
  <c r="J2" i="77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U33" i="123"/>
  <c r="U26" i="123" s="1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P2" i="16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C2" i="105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I39" i="149"/>
  <c r="T3" i="125"/>
  <c r="T2" i="125" s="1"/>
  <c r="T21" i="149"/>
  <c r="P56" i="149"/>
  <c r="L63" i="149"/>
  <c r="I57" i="149"/>
  <c r="P21" i="149"/>
  <c r="G88" i="149"/>
  <c r="H59" i="149"/>
  <c r="T60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D88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G64" i="149"/>
  <c r="P93" i="149"/>
  <c r="I17" i="149"/>
  <c r="R17" i="149"/>
  <c r="J27" i="149"/>
  <c r="O76" i="149"/>
  <c r="H28" i="149"/>
  <c r="I75" i="149"/>
  <c r="L24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T70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M70" i="149"/>
  <c r="G76" i="149"/>
  <c r="R51" i="149"/>
  <c r="X39" i="149"/>
  <c r="H24" i="149"/>
  <c r="V29" i="149"/>
  <c r="D51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23" i="149"/>
  <c r="D31" i="149"/>
  <c r="T31" i="149"/>
  <c r="I47" i="149"/>
  <c r="T63" i="149"/>
  <c r="J58" i="149"/>
  <c r="V21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D3" i="124"/>
  <c r="O82" i="149"/>
  <c r="M75" i="149"/>
  <c r="S75" i="149"/>
  <c r="C64" i="149"/>
  <c r="L3" i="124"/>
  <c r="W82" i="149"/>
  <c r="F71" i="149"/>
  <c r="E71" i="149"/>
  <c r="C31" i="149"/>
  <c r="K71" i="149"/>
  <c r="D71" i="149"/>
  <c r="V5" i="149"/>
  <c r="L46" i="149"/>
  <c r="U71" i="149"/>
  <c r="F5" i="149"/>
  <c r="K16" i="9"/>
  <c r="K16" i="7" s="1"/>
  <c r="I21" i="149"/>
  <c r="N5" i="149"/>
  <c r="K72" i="149"/>
  <c r="D90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D54" i="149"/>
  <c r="T61" i="102"/>
  <c r="U21" i="149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W6" i="149"/>
  <c r="K78" i="149"/>
  <c r="F23" i="93"/>
  <c r="F22" i="102"/>
  <c r="L72" i="149"/>
  <c r="F80" i="149"/>
  <c r="C16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G34" i="93"/>
  <c r="G33" i="102"/>
  <c r="T5" i="93"/>
  <c r="T4" i="102"/>
  <c r="Q27" i="149"/>
  <c r="S12" i="93"/>
  <c r="S11" i="102"/>
  <c r="K77" i="149"/>
  <c r="C38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Q41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N2" i="75" l="1"/>
  <c r="I4" i="102"/>
  <c r="M2" i="104"/>
  <c r="O2" i="125"/>
  <c r="O2" i="103"/>
  <c r="J2" i="16"/>
  <c r="I18" i="149"/>
  <c r="L43" i="149"/>
  <c r="U33" i="149"/>
  <c r="C41" i="149"/>
  <c r="O95" i="149"/>
  <c r="S2" i="75"/>
  <c r="O30" i="149"/>
  <c r="J83" i="149"/>
  <c r="O17" i="149"/>
  <c r="Q9" i="149"/>
  <c r="Q29" i="149"/>
  <c r="R2" i="125"/>
  <c r="X86" i="149"/>
  <c r="L54" i="149"/>
  <c r="Q33" i="149"/>
  <c r="G2" i="106"/>
  <c r="F38" i="149"/>
  <c r="O54" i="149"/>
  <c r="J28" i="149"/>
  <c r="D60" i="149"/>
  <c r="X45" i="149"/>
  <c r="M22" i="149"/>
  <c r="R59" i="149"/>
  <c r="S46" i="149"/>
  <c r="E91" i="149"/>
  <c r="K9" i="149"/>
  <c r="H68" i="149"/>
  <c r="M26" i="149"/>
  <c r="F62" i="149"/>
  <c r="U2" i="111"/>
  <c r="J33" i="149"/>
  <c r="O2" i="106"/>
  <c r="X2" i="75"/>
  <c r="T17" i="149"/>
  <c r="C2" i="104"/>
  <c r="K26" i="149"/>
  <c r="Q2" i="104"/>
  <c r="H40" i="149"/>
  <c r="V45" i="149"/>
  <c r="O49" i="149"/>
  <c r="O23" i="149"/>
  <c r="I64" i="149"/>
  <c r="P61" i="149"/>
  <c r="W30" i="149"/>
  <c r="G2" i="111"/>
  <c r="U68" i="149"/>
  <c r="V2" i="16"/>
  <c r="E93" i="149"/>
  <c r="S61" i="149"/>
  <c r="L62" i="149"/>
  <c r="W64" i="149"/>
  <c r="G50" i="149"/>
  <c r="R60" i="149"/>
  <c r="P61" i="93"/>
  <c r="N64" i="149"/>
  <c r="V44" i="149"/>
  <c r="L18" i="149"/>
  <c r="P90" i="149"/>
  <c r="X53" i="149"/>
  <c r="J44" i="149"/>
  <c r="M61" i="149"/>
  <c r="X55" i="149"/>
  <c r="R62" i="149"/>
  <c r="J22" i="149"/>
  <c r="N48" i="149"/>
  <c r="E44" i="149"/>
  <c r="G2" i="104"/>
  <c r="M15" i="149"/>
  <c r="V49" i="149"/>
  <c r="G47" i="149"/>
  <c r="D70" i="149"/>
  <c r="H53" i="149"/>
  <c r="V58" i="149"/>
  <c r="M41" i="149"/>
  <c r="J30" i="149"/>
  <c r="D2" i="104"/>
  <c r="D45" i="149" s="1"/>
  <c r="E46" i="149"/>
  <c r="E57" i="149"/>
  <c r="M86" i="149"/>
  <c r="L49" i="149"/>
  <c r="O21" i="149"/>
  <c r="J46" i="149"/>
  <c r="N53" i="149"/>
  <c r="Q28" i="149"/>
  <c r="K2" i="16"/>
  <c r="G2" i="105"/>
  <c r="J24" i="149"/>
  <c r="G5" i="149"/>
  <c r="J61" i="93"/>
  <c r="J5" i="149"/>
  <c r="Q59" i="149"/>
  <c r="J47" i="149"/>
  <c r="P95" i="149"/>
  <c r="I2" i="106"/>
  <c r="K33" i="149"/>
  <c r="J48" i="149"/>
  <c r="I2" i="16"/>
  <c r="J34" i="149"/>
  <c r="O59" i="149"/>
  <c r="W42" i="149"/>
  <c r="L17" i="149"/>
  <c r="I2" i="104"/>
  <c r="J51" i="149"/>
  <c r="K91" i="149"/>
  <c r="V61" i="149"/>
  <c r="H2" i="116"/>
  <c r="I38" i="149"/>
  <c r="S2" i="125"/>
  <c r="D64" i="149"/>
  <c r="M2" i="106"/>
  <c r="N3" i="102"/>
  <c r="O41" i="149"/>
  <c r="E2" i="124"/>
  <c r="K15" i="149"/>
  <c r="H2" i="16"/>
  <c r="X41" i="149"/>
  <c r="U44" i="149"/>
  <c r="H64" i="149"/>
  <c r="L3" i="123"/>
  <c r="L2" i="123" s="1"/>
  <c r="X88" i="149"/>
  <c r="P41" i="149"/>
  <c r="T59" i="149"/>
  <c r="F2" i="75"/>
  <c r="O91" i="149"/>
  <c r="M62" i="149"/>
  <c r="T83" i="149"/>
  <c r="J3" i="123"/>
  <c r="V32" i="149"/>
  <c r="J2" i="125"/>
  <c r="E47" i="149"/>
  <c r="K2" i="124"/>
  <c r="G26" i="123"/>
  <c r="G2" i="123" s="1"/>
  <c r="L2" i="105"/>
  <c r="N54" i="149"/>
  <c r="R50" i="149"/>
  <c r="R2" i="106"/>
  <c r="K49" i="149"/>
  <c r="X19" i="149"/>
  <c r="R2" i="116"/>
  <c r="F43" i="149"/>
  <c r="O70" i="149"/>
  <c r="M2" i="103"/>
  <c r="C32" i="149"/>
  <c r="W24" i="149"/>
  <c r="C33" i="149"/>
  <c r="W22" i="149"/>
  <c r="D52" i="149"/>
  <c r="U91" i="149"/>
  <c r="L50" i="149"/>
  <c r="L68" i="149"/>
  <c r="W2" i="16"/>
  <c r="Q54" i="149"/>
  <c r="K70" i="149"/>
  <c r="K24" i="149"/>
  <c r="I2" i="124"/>
  <c r="O57" i="149"/>
  <c r="L70" i="149"/>
  <c r="L93" i="149"/>
  <c r="O31" i="149"/>
  <c r="X46" i="149"/>
  <c r="P55" i="149"/>
  <c r="K48" i="149"/>
  <c r="Q52" i="149"/>
  <c r="D28" i="149"/>
  <c r="I3" i="123"/>
  <c r="I2" i="123" s="1"/>
  <c r="N2" i="124"/>
  <c r="V54" i="149"/>
  <c r="X43" i="149"/>
  <c r="J25" i="149"/>
  <c r="X42" i="149"/>
  <c r="N55" i="149"/>
  <c r="D39" i="149"/>
  <c r="M18" i="149"/>
  <c r="I2" i="75"/>
  <c r="J88" i="149"/>
  <c r="F24" i="149"/>
  <c r="F42" i="149"/>
  <c r="J93" i="149"/>
  <c r="S2" i="16"/>
  <c r="S2" i="116"/>
  <c r="X9" i="149"/>
  <c r="E33" i="149"/>
  <c r="G30" i="149"/>
  <c r="U2" i="117"/>
  <c r="W28" i="149"/>
  <c r="M30" i="149"/>
  <c r="Q2" i="106"/>
  <c r="W41" i="149"/>
  <c r="N83" i="149"/>
  <c r="J61" i="149"/>
  <c r="U46" i="149"/>
  <c r="V59" i="149"/>
  <c r="F32" i="149"/>
  <c r="T54" i="149"/>
  <c r="K83" i="149"/>
  <c r="I30" i="149"/>
  <c r="U18" i="149"/>
  <c r="R34" i="149"/>
  <c r="F16" i="149"/>
  <c r="N56" i="149"/>
  <c r="P20" i="149"/>
  <c r="C80" i="149"/>
  <c r="I42" i="149"/>
  <c r="K68" i="149"/>
  <c r="U22" i="149"/>
  <c r="R18" i="149"/>
  <c r="P83" i="149"/>
  <c r="S26" i="149"/>
  <c r="T50" i="149"/>
  <c r="G93" i="149"/>
  <c r="F2" i="16"/>
  <c r="S70" i="149"/>
  <c r="J95" i="149"/>
  <c r="P25" i="149"/>
  <c r="O93" i="149"/>
  <c r="J45" i="149"/>
  <c r="P9" i="149"/>
  <c r="D48" i="149"/>
  <c r="K17" i="149"/>
  <c r="R70" i="149"/>
  <c r="H90" i="149"/>
  <c r="S83" i="149"/>
  <c r="N32" i="149"/>
  <c r="P2" i="75"/>
  <c r="P2" i="117"/>
  <c r="F40" i="149"/>
  <c r="H42" i="149"/>
  <c r="Q88" i="149"/>
  <c r="D83" i="149"/>
  <c r="O29" i="149"/>
  <c r="R30" i="149"/>
  <c r="T2" i="105"/>
  <c r="W2" i="111"/>
  <c r="D26" i="102"/>
  <c r="M94" i="149"/>
  <c r="T47" i="149"/>
  <c r="P91" i="149"/>
  <c r="P2" i="104"/>
  <c r="T2" i="75"/>
  <c r="V16" i="149"/>
  <c r="X48" i="149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R26" i="149"/>
  <c r="Q47" i="149"/>
  <c r="U93" i="149"/>
  <c r="F61" i="149"/>
  <c r="U47" i="149"/>
  <c r="O52" i="149"/>
  <c r="R56" i="149"/>
  <c r="C63" i="149"/>
  <c r="V27" i="149"/>
  <c r="Q57" i="149"/>
  <c r="U64" i="149"/>
  <c r="W93" i="149"/>
  <c r="O22" i="149"/>
  <c r="X57" i="149"/>
  <c r="L60" i="149"/>
  <c r="E55" i="149"/>
  <c r="M91" i="149"/>
  <c r="K25" i="149"/>
  <c r="J20" i="149"/>
  <c r="N24" i="149"/>
  <c r="V60" i="149"/>
  <c r="P38" i="149"/>
  <c r="P31" i="149"/>
  <c r="S93" i="149"/>
  <c r="R22" i="149"/>
  <c r="G70" i="149"/>
  <c r="G51" i="149"/>
  <c r="O39" i="149"/>
  <c r="T88" i="149"/>
  <c r="P42" i="149"/>
  <c r="G42" i="149"/>
  <c r="J17" i="149"/>
  <c r="Q64" i="149"/>
  <c r="F60" i="149"/>
  <c r="X59" i="149"/>
  <c r="K31" i="149"/>
  <c r="X34" i="149"/>
  <c r="P86" i="149"/>
  <c r="M31" i="149"/>
  <c r="C43" i="149"/>
  <c r="L83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P52" i="149"/>
  <c r="P30" i="149"/>
  <c r="J32" i="149"/>
  <c r="T18" i="149"/>
  <c r="N45" i="149"/>
  <c r="W18" i="149"/>
  <c r="U23" i="149"/>
  <c r="V22" i="149"/>
  <c r="F18" i="149"/>
  <c r="E63" i="149"/>
  <c r="R57" i="149"/>
  <c r="R38" i="149"/>
  <c r="P58" i="149"/>
  <c r="W48" i="149"/>
  <c r="R29" i="149"/>
  <c r="X21" i="149"/>
  <c r="P23" i="149"/>
  <c r="L64" i="149"/>
  <c r="D95" i="149"/>
  <c r="H46" i="149"/>
  <c r="J18" i="149"/>
  <c r="J2" i="75"/>
  <c r="W2" i="75"/>
  <c r="X2" i="105"/>
  <c r="T2" i="104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G49" i="149" l="1"/>
  <c r="Q45" i="149"/>
  <c r="H15" i="149"/>
  <c r="M37" i="149"/>
  <c r="C45" i="149"/>
  <c r="E85" i="149"/>
  <c r="G45" i="149"/>
  <c r="I49" i="149"/>
  <c r="G40" i="149"/>
  <c r="I45" i="149"/>
  <c r="I19" i="149"/>
  <c r="R19" i="149"/>
  <c r="H19" i="149"/>
  <c r="F66" i="149"/>
  <c r="T40" i="149"/>
  <c r="J90" i="149"/>
  <c r="R49" i="149"/>
  <c r="F19" i="149"/>
  <c r="K85" i="149"/>
  <c r="L40" i="149"/>
  <c r="Q49" i="149"/>
  <c r="S15" i="149"/>
  <c r="P49" i="149"/>
  <c r="D19" i="149"/>
  <c r="F15" i="149"/>
  <c r="W19" i="149"/>
  <c r="T45" i="149"/>
  <c r="P19" i="149"/>
  <c r="X84" i="149"/>
  <c r="P45" i="149"/>
  <c r="W53" i="149"/>
  <c r="S37" i="149"/>
  <c r="W85" i="149"/>
  <c r="T19" i="149"/>
  <c r="K84" i="149"/>
  <c r="G85" i="149"/>
  <c r="G84" i="149"/>
  <c r="X37" i="149"/>
  <c r="C84" i="149"/>
  <c r="G19" i="149"/>
  <c r="N66" i="149"/>
  <c r="W90" i="149"/>
  <c r="E19" i="149"/>
  <c r="U2" i="102"/>
  <c r="D85" i="149"/>
  <c r="F37" i="149"/>
  <c r="E45" i="149"/>
  <c r="L19" i="149"/>
  <c r="S49" i="149"/>
  <c r="X49" i="149"/>
  <c r="X40" i="149"/>
  <c r="M66" i="149"/>
  <c r="I37" i="149"/>
  <c r="J66" i="149"/>
  <c r="H84" i="149"/>
  <c r="N49" i="149"/>
  <c r="C19" i="149"/>
  <c r="T37" i="149"/>
  <c r="H49" i="149"/>
  <c r="C37" i="149"/>
  <c r="L85" i="149"/>
  <c r="J19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I36" i="14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V26" i="11" l="1"/>
  <c r="R2" i="93"/>
  <c r="K2" i="93"/>
  <c r="G36" i="149"/>
  <c r="H36" i="149"/>
  <c r="K36" i="149"/>
  <c r="F36" i="149"/>
  <c r="W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I35" i="149" l="1"/>
  <c r="D35" i="149"/>
  <c r="S2" i="11"/>
  <c r="V35" i="149"/>
  <c r="W35" i="149"/>
  <c r="M35" i="149"/>
  <c r="J26" i="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L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<sst xmlns="http://schemas.openxmlformats.org/spreadsheetml/2006/main" count="12477" uniqueCount="330">
  <si>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</si>
  <si>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</si>
  <si>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</si>
  <si>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</si>
  <si>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</si>
  <si>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</si>
  <si>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</si>
  <si>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</si>
  <si>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</si>
  <si>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</si>
  <si>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</si>
  <si>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</si>
  <si>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</si>
  <si>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</si>
  <si>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</si>
  <si>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</si>
  <si>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</si>
  <si>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</si>
  <si>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</si>
  <si>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</si>
  <si>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</si>
  <si>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</si>
  <si>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</si>
  <si>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</si>
  <si>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</si>
  <si>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</si>
  <si>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</si>
  <si>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</si>
  <si>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</si>
  <si>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</si>
  <si>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</si>
  <si>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</si>
  <si>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</si>
  <si>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</si>
  <si>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</si>
  <si>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</si>
  <si>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</si>
  <si>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</si>
  <si>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</si>
  <si>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</si>
  <si>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</si>
  <si>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</si>
  <si>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</si>
  <si>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</si>
  <si>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</si>
  <si>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</si>
  <si>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</si>
  <si>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</si>
  <si>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</si>
  <si>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</si>
  <si>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</si>
  <si>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</si>
  <si>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</si>
  <si>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</si>
  <si>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</si>
  <si>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</si>
  <si>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</si>
  <si>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</si>
  <si>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</si>
  <si>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</si>
  <si>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</si>
  <si>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</si>
  <si>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</si>
  <si>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</si>
  <si>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</si>
  <si>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</si>
  <si>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</si>
  <si>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</si>
  <si>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</si>
  <si>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</si>
  <si>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</si>
  <si>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</si>
  <si>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</si>
  <si>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</si>
  <si>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</si>
  <si>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</si>
  <si>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</si>
  <si>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</si>
  <si>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</si>
  <si>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</si>
  <si>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</si>
  <si>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</si>
  <si>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</si>
  <si>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</si>
  <si>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</si>
  <si>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</si>
  <si>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</si>
  <si>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</si>
  <si>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</si>
  <si>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</si>
  <si>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</si>
  <si>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</si>
  <si>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</si>
  <si>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</si>
  <si>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</si>
  <si>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</si>
  <si>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</si>
  <si>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</si>
  <si>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</si>
  <si>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</si>
  <si>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</si>
  <si>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</si>
  <si>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</si>
  <si>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</si>
  <si>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</si>
  <si>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</si>
  <si>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</si>
  <si>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</si>
  <si>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</si>
  <si>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</si>
  <si>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</si>
  <si>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</si>
  <si>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</si>
  <si>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</si>
  <si>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</si>
  <si>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</si>
  <si>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</si>
  <si>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</si>
  <si>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</si>
  <si>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</si>
  <si>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</si>
  <si>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</si>
  <si>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</si>
  <si>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</si>
  <si>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</si>
  <si>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</si>
  <si>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</si>
  <si>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</si>
  <si>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</si>
  <si>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</si>
  <si>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</si>
  <si>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</si>
  <si>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</si>
  <si>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</si>
  <si>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</si>
  <si>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</si>
  <si>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</si>
  <si>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</si>
  <si>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</si>
  <si>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</si>
  <si>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</si>
  <si>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</si>
  <si>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</si>
  <si>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</si>
  <si>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</si>
  <si>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</si>
  <si>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</si>
  <si>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</si>
  <si>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</si>
  <si>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</si>
  <si>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</si>
  <si>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</si>
  <si>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</si>
  <si>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</si>
  <si>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</si>
  <si>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</si>
  <si>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</si>
  <si>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</si>
  <si>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</si>
  <si>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</si>
  <si>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</si>
  <si>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</si>
  <si>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</si>
  <si>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</si>
  <si>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</si>
  <si>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</si>
  <si>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</si>
  <si>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</si>
  <si>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</si>
  <si>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</si>
  <si>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</si>
  <si>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</si>
  <si>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</si>
  <si>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</si>
  <si>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</si>
  <si>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</si>
  <si>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</si>
  <si>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</si>
  <si>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</si>
  <si>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</si>
  <si>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</si>
  <si>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</si>
  <si>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</si>
  <si>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</si>
  <si>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</si>
  <si>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</si>
  <si>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</si>
  <si>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</si>
  <si>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</si>
  <si>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</si>
  <si>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</si>
  <si>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</si>
  <si>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</si>
  <si>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</si>
  <si>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</si>
  <si>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</si>
  <si>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</si>
  <si>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</si>
  <si>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</si>
  <si>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</si>
  <si>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</si>
  <si>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</si>
  <si>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</si>
  <si>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</si>
  <si>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</si>
  <si>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</si>
  <si>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</si>
  <si>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</si>
  <si>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</si>
  <si>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</si>
  <si>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</si>
  <si>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</si>
  <si>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</si>
  <si>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</si>
  <si>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</si>
  <si>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</si>
  <si>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</si>
  <si>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</si>
  <si>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</si>
  <si>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</si>
  <si>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</si>
  <si>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</si>
  <si>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</si>
  <si>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</si>
  <si>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</si>
  <si>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</si>
  <si>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</si>
  <si>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</si>
  <si>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</si>
  <si>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</si>
  <si>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</si>
  <si>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</si>
  <si>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</si>
  <si>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</si>
  <si>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</si>
  <si>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</si>
  <si>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</si>
  <si>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</si>
  <si>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</si>
  <si>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</si>
  <si>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</si>
  <si>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</si>
  <si>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</si>
  <si>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</si>
  <si>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</si>
  <si>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</si>
  <si>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</si>
  <si>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</si>
  <si>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</si>
  <si>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</si>
  <si>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</si>
  <si>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</si>
  <si>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</si>
  <si>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</si>
  <si>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</si>
  <si>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</si>
  <si>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</si>
  <si>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</si>
  <si>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</si>
  <si>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</si>
  <si>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</si>
  <si>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</si>
  <si>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</si>
  <si>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</si>
  <si>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</si>
  <si>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</si>
  <si>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</si>
  <si>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</si>
  <si>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</si>
  <si>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</si>
  <si>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</si>
  <si>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</si>
  <si>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</si>
  <si>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</si>
  <si>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</si>
  <si>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</si>
  <si>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</si>
  <si>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</si>
  <si>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</si>
  <si>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</si>
  <si>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</si>
  <si>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</si>
  <si>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</si>
  <si>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</si>
  <si>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</si>
  <si>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</si>
  <si>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</si>
  <si>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</si>
  <si>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</si>
  <si>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</si>
  <si>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</si>
  <si>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</si>
  <si>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</si>
  <si>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</si>
  <si>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</si>
  <si>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</si>
  <si>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</si>
  <si>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</si>
  <si>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</si>
  <si>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</si>
  <si>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</si>
  <si>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</si>
  <si>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</si>
  <si>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</si>
  <si>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</si>
  <si>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</si>
  <si>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</si>
  <si>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</si>
  <si>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</si>
  <si>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</si>
  <si>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</si>
  <si>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</si>
  <si>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</si>
  <si>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</si>
  <si>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</si>
  <si>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</si>
  <si>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</si>
  <si>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</si>
  <si>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</si>
  <si>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</si>
  <si>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</si>
  <si>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</si>
  <si>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</si>
  <si>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</si>
  <si>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</si>
  <si>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</si>
  <si>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</si>
  <si>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</si>
  <si>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Sweden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</si>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</sst>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45432.788912037038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54511.965607679995</v>
      </c>
      <c r="D4" s="8">
        <f>GAE!D$2</f>
        <v>54707.286148561267</v>
      </c>
      <c r="E4" s="8">
        <f>GAE!E$2</f>
        <v>54688.241428200825</v>
      </c>
      <c r="F4" s="8">
        <f>GAE!F$2</f>
        <v>58536.355774320873</v>
      </c>
      <c r="G4" s="8">
        <f>GAE!G$2</f>
        <v>58132.986001920959</v>
      </c>
      <c r="H4" s="8">
        <f>GAE!H$2</f>
        <v>56278.368224281221</v>
      </c>
      <c r="I4" s="8">
        <f>GAE!I$2</f>
        <v>56276.052027841419</v>
      </c>
      <c r="J4" s="8">
        <f>GAE!J$2</f>
        <v>54086.016305161655</v>
      </c>
      <c r="K4" s="8">
        <f>GAE!K$2</f>
        <v>53565.458590440685</v>
      </c>
      <c r="L4" s="8">
        <f>GAE!L$2</f>
        <v>51030.981279361258</v>
      </c>
      <c r="M4" s="8">
        <f>GAE!M$2</f>
        <v>54346.70955888131</v>
      </c>
      <c r="N4" s="8">
        <f>GAE!N$2</f>
        <v>50475.052504801446</v>
      </c>
      <c r="O4" s="8">
        <f>GAE!O$2</f>
        <v>48184.457102281114</v>
      </c>
      <c r="P4" s="8">
        <f>GAE!P$2</f>
        <v>46408.141101960624</v>
      </c>
      <c r="Q4" s="8">
        <f>GAE!Q$2</f>
        <v>45318.165314761165</v>
      </c>
      <c r="R4" s="8">
        <f>GAE!R$2</f>
        <v>45619.011276480887</v>
      </c>
      <c r="S4" s="8">
        <f>GAE!S$2</f>
        <v>46056.335764321426</v>
      </c>
      <c r="T4" s="8">
        <f>GAE!T$2</f>
        <v>46481.132082100805</v>
      </c>
      <c r="U4" s="8">
        <f>GAE!U$2</f>
        <v>42827.278071960929</v>
      </c>
      <c r="V4" s="8">
        <f>GAE!V$2</f>
        <v>42556.118945041308</v>
      </c>
      <c r="W4" s="8">
        <f>GAE!W$2</f>
        <v>41469.59382516078</v>
      </c>
      <c r="X4" s="8">
        <f>GAE!X$2</f>
        <v>43963.223277241406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4374.5458521599994</v>
      </c>
      <c r="D5" s="10">
        <f>INTMARB!D$2</f>
        <v>4476.7266026399984</v>
      </c>
      <c r="E5" s="10">
        <f>INTMARB!E$2</f>
        <v>3881.70500472</v>
      </c>
      <c r="F5" s="10">
        <f>INTMARB!F$2</f>
        <v>5200.001789760001</v>
      </c>
      <c r="G5" s="10">
        <f>INTMARB!G$2</f>
        <v>6118.0247404800011</v>
      </c>
      <c r="H5" s="10">
        <f>INTMARB!H$2</f>
        <v>6246.6452960399993</v>
      </c>
      <c r="I5" s="10">
        <f>INTMARB!I$2</f>
        <v>6712.1470785600004</v>
      </c>
      <c r="J5" s="10">
        <f>INTMARB!J$2</f>
        <v>6680.0465420400005</v>
      </c>
      <c r="K5" s="10">
        <f>INTMARB!K$2</f>
        <v>6569.1218455199996</v>
      </c>
      <c r="L5" s="10">
        <f>INTMARB!L$2</f>
        <v>6834.3244754400002</v>
      </c>
      <c r="M5" s="10">
        <f>INTMARB!M$2</f>
        <v>6317.3396105999991</v>
      </c>
      <c r="N5" s="10">
        <f>INTMARB!N$2</f>
        <v>5543.2776365999998</v>
      </c>
      <c r="O5" s="10">
        <f>INTMARB!O$2</f>
        <v>5442.2858700000006</v>
      </c>
      <c r="P5" s="10">
        <f>INTMARB!P$2</f>
        <v>5142.5153413200014</v>
      </c>
      <c r="Q5" s="10">
        <f>INTMARB!Q$2</f>
        <v>5525.1500122800016</v>
      </c>
      <c r="R5" s="10">
        <f>INTMARB!R$2</f>
        <v>5808.9165638400009</v>
      </c>
      <c r="S5" s="10">
        <f>INTMARB!S$2</f>
        <v>6394.5714038400001</v>
      </c>
      <c r="T5" s="10">
        <f>INTMARB!T$2</f>
        <v>7601.1895486799995</v>
      </c>
      <c r="U5" s="10">
        <f>INTMARB!U$2</f>
        <v>5774.2459189199999</v>
      </c>
      <c r="V5" s="10">
        <f>INTMARB!V$2</f>
        <v>6604.9543227600025</v>
      </c>
      <c r="W5" s="10">
        <f>INTMARB!W$2</f>
        <v>8241.4572066000001</v>
      </c>
      <c r="X5" s="10">
        <f>INTMARB!X$2</f>
        <v>8174.5490206799996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2268.0280080015873</v>
      </c>
      <c r="D6" s="12">
        <f>INTMARB_IN!D$2</f>
        <v>2287.0548284180391</v>
      </c>
      <c r="E6" s="12">
        <f>INTMARB_IN!E$2</f>
        <v>1993.3765681586065</v>
      </c>
      <c r="F6" s="12">
        <f>INTMARB_IN!F$2</f>
        <v>2674.1297197022086</v>
      </c>
      <c r="G6" s="12">
        <f>INTMARB_IN!G$2</f>
        <v>3203.151596578788</v>
      </c>
      <c r="H6" s="12">
        <f>INTMARB_IN!H$2</f>
        <v>3201.8384247331346</v>
      </c>
      <c r="I6" s="12">
        <f>INTMARB_IN!I$2</f>
        <v>3477.4117701029249</v>
      </c>
      <c r="J6" s="12">
        <f>INTMARB_IN!J$2</f>
        <v>3555.5141624235221</v>
      </c>
      <c r="K6" s="12">
        <f>INTMARB_IN!K$2</f>
        <v>3461.1431247157939</v>
      </c>
      <c r="L6" s="12">
        <f>INTMARB_IN!L$2</f>
        <v>3650.3165759790563</v>
      </c>
      <c r="M6" s="12">
        <f>INTMARB_IN!M$2</f>
        <v>3258.4213917322609</v>
      </c>
      <c r="N6" s="12">
        <f>INTMARB_IN!N$2</f>
        <v>2941.5298852813221</v>
      </c>
      <c r="O6" s="12">
        <f>INTMARB_IN!O$2</f>
        <v>2876.3506665829909</v>
      </c>
      <c r="P6" s="12">
        <f>INTMARB_IN!P$2</f>
        <v>2734.2820027552143</v>
      </c>
      <c r="Q6" s="12">
        <f>INTMARB_IN!Q$2</f>
        <v>2830.2854285900708</v>
      </c>
      <c r="R6" s="12">
        <f>INTMARB_IN!R$2</f>
        <v>2917.063582196587</v>
      </c>
      <c r="S6" s="12">
        <f>INTMARB_IN!S$2</f>
        <v>3274.0008164257501</v>
      </c>
      <c r="T6" s="12">
        <f>INTMARB_IN!T$2</f>
        <v>4072.1049932445708</v>
      </c>
      <c r="U6" s="12">
        <f>INTMARB_IN!U$2</f>
        <v>3135.2527847903625</v>
      </c>
      <c r="V6" s="12">
        <f>INTMARB_IN!V$2</f>
        <v>3570.4736569951583</v>
      </c>
      <c r="W6" s="12">
        <f>INTMARB_IN!W$2</f>
        <v>4098.8158081730116</v>
      </c>
      <c r="X6" s="12">
        <f>INTMARB_IN!X$2</f>
        <v>4158.0951477095068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2106.517844158413</v>
      </c>
      <c r="D7" s="12">
        <f>INTMARB_EX!D$2</f>
        <v>2189.6717742219603</v>
      </c>
      <c r="E7" s="12">
        <f>INTMARB_EX!E$2</f>
        <v>1888.3284365613933</v>
      </c>
      <c r="F7" s="12">
        <f>INTMARB_EX!F$2</f>
        <v>2525.8720700577924</v>
      </c>
      <c r="G7" s="12">
        <f>INTMARB_EX!G$2</f>
        <v>2914.8731439012136</v>
      </c>
      <c r="H7" s="12">
        <f>INTMARB_EX!H$2</f>
        <v>3044.8068713068651</v>
      </c>
      <c r="I7" s="12">
        <f>INTMARB_EX!I$2</f>
        <v>3234.7353084570768</v>
      </c>
      <c r="J7" s="12">
        <f>INTMARB_EX!J$2</f>
        <v>3124.5323796164789</v>
      </c>
      <c r="K7" s="12">
        <f>INTMARB_EX!K$2</f>
        <v>3107.9787208042058</v>
      </c>
      <c r="L7" s="12">
        <f>INTMARB_EX!L$2</f>
        <v>3184.0078994609448</v>
      </c>
      <c r="M7" s="12">
        <f>INTMARB_EX!M$2</f>
        <v>3058.9182188677382</v>
      </c>
      <c r="N7" s="12">
        <f>INTMARB_EX!N$2</f>
        <v>2601.7477513186782</v>
      </c>
      <c r="O7" s="12">
        <f>INTMARB_EX!O$2</f>
        <v>2565.9352034170097</v>
      </c>
      <c r="P7" s="12">
        <f>INTMARB_EX!P$2</f>
        <v>2408.2333385647867</v>
      </c>
      <c r="Q7" s="12">
        <f>INTMARB_EX!Q$2</f>
        <v>2694.8645836899304</v>
      </c>
      <c r="R7" s="12">
        <f>INTMARB_EX!R$2</f>
        <v>2891.8529816434143</v>
      </c>
      <c r="S7" s="12">
        <f>INTMARB_EX!S$2</f>
        <v>3120.57058741425</v>
      </c>
      <c r="T7" s="12">
        <f>INTMARB_EX!T$2</f>
        <v>3529.0845554354287</v>
      </c>
      <c r="U7" s="12">
        <f>INTMARB_EX!U$2</f>
        <v>2638.9931341296374</v>
      </c>
      <c r="V7" s="12">
        <f>INTMARB_EX!V$2</f>
        <v>3034.4806657648433</v>
      </c>
      <c r="W7" s="12">
        <f>INTMARB_EX!W$2</f>
        <v>4142.6413984269866</v>
      </c>
      <c r="X7" s="12">
        <f>INTMARB_EX!X$2</f>
        <v>4016.4538729704927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50137.419755519993</v>
      </c>
      <c r="D8" s="8">
        <f>GIC!D$2</f>
        <v>50230.559545921264</v>
      </c>
      <c r="E8" s="8">
        <f>GIC!E$2</f>
        <v>50806.536423480822</v>
      </c>
      <c r="F8" s="8">
        <f>GIC!F$2</f>
        <v>53336.353984560868</v>
      </c>
      <c r="G8" s="8">
        <f>GIC!G$2</f>
        <v>52014.961261440956</v>
      </c>
      <c r="H8" s="8">
        <f>GIC!H$2</f>
        <v>50031.72292824123</v>
      </c>
      <c r="I8" s="8">
        <f>GIC!I$2</f>
        <v>49563.904949281423</v>
      </c>
      <c r="J8" s="8">
        <f>GIC!J$2</f>
        <v>47405.969763121655</v>
      </c>
      <c r="K8" s="8">
        <f>GIC!K$2</f>
        <v>46996.336744920685</v>
      </c>
      <c r="L8" s="8">
        <f>GIC!L$2</f>
        <v>44196.656803921251</v>
      </c>
      <c r="M8" s="8">
        <f>GIC!M$2</f>
        <v>48029.369948281317</v>
      </c>
      <c r="N8" s="8">
        <f>GIC!N$2</f>
        <v>44931.774868201443</v>
      </c>
      <c r="O8" s="8">
        <f>GIC!O$2</f>
        <v>42742.171232281107</v>
      </c>
      <c r="P8" s="8">
        <f>GIC!P$2</f>
        <v>41265.625760640636</v>
      </c>
      <c r="Q8" s="8">
        <f>GIC!Q$2</f>
        <v>39793.015302481159</v>
      </c>
      <c r="R8" s="8">
        <f>GIC!R$2</f>
        <v>39810.094712640886</v>
      </c>
      <c r="S8" s="8">
        <f>GIC!S$2</f>
        <v>39661.764360481429</v>
      </c>
      <c r="T8" s="8">
        <f>GIC!T$2</f>
        <v>38879.942533420806</v>
      </c>
      <c r="U8" s="8">
        <f>GIC!U$2</f>
        <v>37053.032153040935</v>
      </c>
      <c r="V8" s="8">
        <f>GIC!V$2</f>
        <v>35951.164622281307</v>
      </c>
      <c r="W8" s="8">
        <f>GIC!W$2</f>
        <v>33228.136618560777</v>
      </c>
      <c r="X8" s="8">
        <f>GIC!X$2</f>
        <v>35788.674256561404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2146.6248300000007</v>
      </c>
      <c r="D9" s="10">
        <f>INTAVI!D$2</f>
        <v>2187.8451</v>
      </c>
      <c r="E9" s="10">
        <f>INTAVI!E$2</f>
        <v>1620.2736899999998</v>
      </c>
      <c r="F9" s="10">
        <f>INTAVI!F$2</f>
        <v>1575.8826299999996</v>
      </c>
      <c r="G9" s="10">
        <f>INTAVI!G$2</f>
        <v>1931.0111099999997</v>
      </c>
      <c r="H9" s="10">
        <f>INTAVI!H$2</f>
        <v>1946.8650599999999</v>
      </c>
      <c r="I9" s="10">
        <f>INTAVI!I$2</f>
        <v>2038.8179700000005</v>
      </c>
      <c r="J9" s="10">
        <f>INTAVI!J$2</f>
        <v>2010.2808599999996</v>
      </c>
      <c r="K9" s="10">
        <f>INTAVI!K$2</f>
        <v>2412.9711899999998</v>
      </c>
      <c r="L9" s="10">
        <f>INTAVI!L$2</f>
        <v>2200.52826</v>
      </c>
      <c r="M9" s="10">
        <f>INTAVI!M$2</f>
        <v>2127.6000900000004</v>
      </c>
      <c r="N9" s="10">
        <f>INTAVI!N$2</f>
        <v>2286.1395900000007</v>
      </c>
      <c r="O9" s="10">
        <f>INTAVI!O$2</f>
        <v>2175.1619399999995</v>
      </c>
      <c r="P9" s="10">
        <f>INTAVI!P$2</f>
        <v>2454.1914599999996</v>
      </c>
      <c r="Q9" s="10">
        <f>INTAVI!Q$2</f>
        <v>2229.0653700000003</v>
      </c>
      <c r="R9" s="10">
        <f>INTAVI!R$2</f>
        <v>2282.9688000000006</v>
      </c>
      <c r="S9" s="10">
        <f>INTAVI!S$2</f>
        <v>2536.632000000001</v>
      </c>
      <c r="T9" s="10">
        <f>INTAVI!T$2</f>
        <v>2692.9713599999995</v>
      </c>
      <c r="U9" s="10">
        <f>INTAVI!U$2</f>
        <v>2835.2329300799997</v>
      </c>
      <c r="V9" s="10">
        <f>INTAVI!V$2</f>
        <v>2692.8781776000001</v>
      </c>
      <c r="W9" s="10">
        <f>INTAVI!W$2</f>
        <v>1035.7969219199999</v>
      </c>
      <c r="X9" s="10">
        <f>INTAVI!X$2</f>
        <v>1080.3971246400001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1494.9966993452904</v>
      </c>
      <c r="D10" s="12">
        <f>INTAVI_PA_IN!D$2</f>
        <v>1534.5805850264021</v>
      </c>
      <c r="E10" s="12">
        <f>INTAVI_PA_IN!E$2</f>
        <v>1141.0880657700895</v>
      </c>
      <c r="F10" s="12">
        <f>INTAVI_PA_IN!F$2</f>
        <v>1116.93660102679</v>
      </c>
      <c r="G10" s="12">
        <f>INTAVI_PA_IN!G$2</f>
        <v>1360.2825681051663</v>
      </c>
      <c r="H10" s="12">
        <f>INTAVI_PA_IN!H$2</f>
        <v>1362.8178269734781</v>
      </c>
      <c r="I10" s="12">
        <f>INTAVI_PA_IN!I$2</f>
        <v>1433.2935548066559</v>
      </c>
      <c r="J10" s="12">
        <f>INTAVI_PA_IN!J$2</f>
        <v>1420.0851852754963</v>
      </c>
      <c r="K10" s="12">
        <f>INTAVI_PA_IN!K$2</f>
        <v>1699.3911247505077</v>
      </c>
      <c r="L10" s="12">
        <f>INTAVI_PA_IN!L$2</f>
        <v>1530.3094285410716</v>
      </c>
      <c r="M10" s="12">
        <f>INTAVI_PA_IN!M$2</f>
        <v>1470.6891218617404</v>
      </c>
      <c r="N10" s="12">
        <f>INTAVI_PA_IN!N$2</f>
        <v>1608.3020524175706</v>
      </c>
      <c r="O10" s="12">
        <f>INTAVI_PA_IN!O$2</f>
        <v>1524.6351878479441</v>
      </c>
      <c r="P10" s="12">
        <f>INTAVI_PA_IN!P$2</f>
        <v>1740.1529588969602</v>
      </c>
      <c r="Q10" s="12">
        <f>INTAVI_PA_IN!Q$2</f>
        <v>1592.8517921377929</v>
      </c>
      <c r="R10" s="12">
        <f>INTAVI_PA_IN!R$2</f>
        <v>1635.3962590539547</v>
      </c>
      <c r="S10" s="12">
        <f>INTAVI_PA_IN!S$2</f>
        <v>1852.0196627607438</v>
      </c>
      <c r="T10" s="12">
        <f>INTAVI_PA_IN!T$2</f>
        <v>1989.4931647382582</v>
      </c>
      <c r="U10" s="12">
        <f>INTAVI_PA_IN!U$2</f>
        <v>2080.96376964</v>
      </c>
      <c r="V10" s="12">
        <f>INTAVI_PA_IN!V$2</f>
        <v>1939.9378973229386</v>
      </c>
      <c r="W10" s="12">
        <f>INTAVI_PA_IN!W$2</f>
        <v>672.84674872604421</v>
      </c>
      <c r="X10" s="12">
        <f>INTAVI_PA_IN!X$2</f>
        <v>733.55081118431337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616.44216946527968</v>
      </c>
      <c r="D11" s="12">
        <f>INTAVI_PA_EX!D$2</f>
        <v>611.61016060240081</v>
      </c>
      <c r="E11" s="12">
        <f>INTAVI_PA_EX!E$2</f>
        <v>433.10667950922198</v>
      </c>
      <c r="F11" s="12">
        <f>INTAVI_PA_EX!F$2</f>
        <v>398.41825143044349</v>
      </c>
      <c r="G11" s="12">
        <f>INTAVI_PA_EX!G$2</f>
        <v>489.9984313218809</v>
      </c>
      <c r="H11" s="12">
        <f>INTAVI_PA_EX!H$2</f>
        <v>491.28678661676719</v>
      </c>
      <c r="I11" s="12">
        <f>INTAVI_PA_EX!I$2</f>
        <v>502.08625518621966</v>
      </c>
      <c r="J11" s="12">
        <f>INTAVI_PA_EX!J$2</f>
        <v>486.52199056839714</v>
      </c>
      <c r="K11" s="12">
        <f>INTAVI_PA_EX!K$2</f>
        <v>594.67577973618245</v>
      </c>
      <c r="L11" s="12">
        <f>INTAVI_PA_EX!L$2</f>
        <v>577.47592882134484</v>
      </c>
      <c r="M11" s="12">
        <f>INTAVI_PA_EX!M$2</f>
        <v>553.78097114076138</v>
      </c>
      <c r="N11" s="12">
        <f>INTAVI_PA_EX!N$2</f>
        <v>590.12625273967762</v>
      </c>
      <c r="O11" s="12">
        <f>INTAVI_PA_EX!O$2</f>
        <v>581.05549928075175</v>
      </c>
      <c r="P11" s="12">
        <f>INTAVI_PA_EX!P$2</f>
        <v>660.05030338936103</v>
      </c>
      <c r="Q11" s="12">
        <f>INTAVI_PA_EX!Q$2</f>
        <v>598.40142743951333</v>
      </c>
      <c r="R11" s="12">
        <f>INTAVI_PA_EX!R$2</f>
        <v>613.28755170565091</v>
      </c>
      <c r="S11" s="12">
        <f>INTAVI_PA_EX!S$2</f>
        <v>656.05052738303266</v>
      </c>
      <c r="T11" s="12">
        <f>INTAVI_PA_EX!T$2</f>
        <v>676.33347159189111</v>
      </c>
      <c r="U11" s="12">
        <f>INTAVI_PA_EX!U$2</f>
        <v>727.45052282943311</v>
      </c>
      <c r="V11" s="12">
        <f>INTAVI_PA_EX!V$2</f>
        <v>718.9729050760244</v>
      </c>
      <c r="W11" s="12">
        <f>INTAVI_PA_EX!W$2</f>
        <v>322.59071243882488</v>
      </c>
      <c r="X11" s="12">
        <f>INTAVI_PA_EX!X$2</f>
        <v>305.71190860672334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14.126572151303495</v>
      </c>
      <c r="D12" s="12">
        <f>INTAVI_FR_IN!D$2</f>
        <v>12.27857970770099</v>
      </c>
      <c r="E12" s="12">
        <f>INTAVI_FR_IN!E$2</f>
        <v>13.265870777324485</v>
      </c>
      <c r="F12" s="12">
        <f>INTAVI_FR_IN!F$2</f>
        <v>15.116633474089488</v>
      </c>
      <c r="G12" s="12">
        <f>INTAVI_FR_IN!G$2</f>
        <v>22.095592487515717</v>
      </c>
      <c r="H12" s="12">
        <f>INTAVI_FR_IN!H$2</f>
        <v>26.097155533795867</v>
      </c>
      <c r="I12" s="12">
        <f>INTAVI_FR_IN!I$2</f>
        <v>30.147204335670008</v>
      </c>
      <c r="J12" s="12">
        <f>INTAVI_FR_IN!J$2</f>
        <v>34.908534060647384</v>
      </c>
      <c r="K12" s="12">
        <f>INTAVI_FR_IN!K$2</f>
        <v>40.864880602810175</v>
      </c>
      <c r="L12" s="12">
        <f>INTAVI_FR_IN!L$2</f>
        <v>33.06809849446627</v>
      </c>
      <c r="M12" s="12">
        <f>INTAVI_FR_IN!M$2</f>
        <v>32.317144789800857</v>
      </c>
      <c r="N12" s="12">
        <f>INTAVI_FR_IN!N$2</f>
        <v>23.795999959403648</v>
      </c>
      <c r="O12" s="12">
        <f>INTAVI_FR_IN!O$2</f>
        <v>19.500621305876535</v>
      </c>
      <c r="P12" s="12">
        <f>INTAVI_FR_IN!P$2</f>
        <v>19.775642363446646</v>
      </c>
      <c r="Q12" s="12">
        <f>INTAVI_FR_IN!Q$2</f>
        <v>17.159018886092834</v>
      </c>
      <c r="R12" s="12">
        <f>INTAVI_FR_IN!R$2</f>
        <v>18.016485966573779</v>
      </c>
      <c r="S12" s="12">
        <f>INTAVI_FR_IN!S$2</f>
        <v>16.832438514057039</v>
      </c>
      <c r="T12" s="12">
        <f>INTAVI_FR_IN!T$2</f>
        <v>18.258301271783917</v>
      </c>
      <c r="U12" s="12">
        <f>INTAVI_FR_IN!U$2</f>
        <v>19.59656102284686</v>
      </c>
      <c r="V12" s="12">
        <f>INTAVI_FR_IN!V$2</f>
        <v>28.999424711712813</v>
      </c>
      <c r="W12" s="12">
        <f>INTAVI_FR_IN!W$2</f>
        <v>33.255944408056685</v>
      </c>
      <c r="X12" s="12">
        <f>INTAVI_FR_IN!X$2</f>
        <v>34.096859051432958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21.059389038126735</v>
      </c>
      <c r="D13" s="12">
        <f>INTAVI_FR_EX!D$2</f>
        <v>29.375774663496397</v>
      </c>
      <c r="E13" s="12">
        <f>INTAVI_FR_EX!E$2</f>
        <v>32.813073943363932</v>
      </c>
      <c r="F13" s="12">
        <f>INTAVI_FR_EX!F$2</f>
        <v>45.411144068676876</v>
      </c>
      <c r="G13" s="12">
        <f>INTAVI_FR_EX!G$2</f>
        <v>58.634518085436824</v>
      </c>
      <c r="H13" s="12">
        <f>INTAVI_FR_EX!H$2</f>
        <v>66.663290875958822</v>
      </c>
      <c r="I13" s="12">
        <f>INTAVI_FR_EX!I$2</f>
        <v>73.29095567145491</v>
      </c>
      <c r="J13" s="12">
        <f>INTAVI_FR_EX!J$2</f>
        <v>68.765150095458964</v>
      </c>
      <c r="K13" s="12">
        <f>INTAVI_FR_EX!K$2</f>
        <v>78.039404910499712</v>
      </c>
      <c r="L13" s="12">
        <f>INTAVI_FR_EX!L$2</f>
        <v>59.674804143117484</v>
      </c>
      <c r="M13" s="12">
        <f>INTAVI_FR_EX!M$2</f>
        <v>70.812852207697674</v>
      </c>
      <c r="N13" s="12">
        <f>INTAVI_FR_EX!N$2</f>
        <v>63.915284883348626</v>
      </c>
      <c r="O13" s="12">
        <f>INTAVI_FR_EX!O$2</f>
        <v>49.970631565427567</v>
      </c>
      <c r="P13" s="12">
        <f>INTAVI_FR_EX!P$2</f>
        <v>34.212555350231945</v>
      </c>
      <c r="Q13" s="12">
        <f>INTAVI_FR_EX!Q$2</f>
        <v>20.653131536601016</v>
      </c>
      <c r="R13" s="12">
        <f>INTAVI_FR_EX!R$2</f>
        <v>16.268503273820759</v>
      </c>
      <c r="S13" s="12">
        <f>INTAVI_FR_EX!S$2</f>
        <v>11.729371342167047</v>
      </c>
      <c r="T13" s="12">
        <f>INTAVI_FR_EX!T$2</f>
        <v>8.8864223980667827</v>
      </c>
      <c r="U13" s="12">
        <f>INTAVI_FR_EX!U$2</f>
        <v>7.2220765877196964</v>
      </c>
      <c r="V13" s="12">
        <f>INTAVI_FR_EX!V$2</f>
        <v>4.9679504893242656</v>
      </c>
      <c r="W13" s="12">
        <f>INTAVI_FR_EX!W$2</f>
        <v>7.1035163470742999</v>
      </c>
      <c r="X13" s="12">
        <f>INTAVI_FR_EX!X$2</f>
        <v>7.037545797530294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47990.794925519993</v>
      </c>
      <c r="D14" s="8">
        <f>NRGSUP!D$2</f>
        <v>48042.714445921265</v>
      </c>
      <c r="E14" s="8">
        <f>NRGSUP!E$2</f>
        <v>49186.26273348082</v>
      </c>
      <c r="F14" s="8">
        <f>NRGSUP!F$2</f>
        <v>51760.471354560876</v>
      </c>
      <c r="G14" s="8">
        <f>NRGSUP!G$2</f>
        <v>50083.950151440957</v>
      </c>
      <c r="H14" s="8">
        <f>NRGSUP!H$2</f>
        <v>48084.857868241219</v>
      </c>
      <c r="I14" s="8">
        <f>NRGSUP!I$2</f>
        <v>47525.086979281419</v>
      </c>
      <c r="J14" s="8">
        <f>NRGSUP!J$2</f>
        <v>45395.688903121656</v>
      </c>
      <c r="K14" s="8">
        <f>NRGSUP!K$2</f>
        <v>44583.365554920696</v>
      </c>
      <c r="L14" s="8">
        <f>NRGSUP!L$2</f>
        <v>41996.128543921259</v>
      </c>
      <c r="M14" s="8">
        <f>NRGSUP!M$2</f>
        <v>45901.769858281317</v>
      </c>
      <c r="N14" s="8">
        <f>NRGSUP!N$2</f>
        <v>42645.635278201444</v>
      </c>
      <c r="O14" s="8">
        <f>NRGSUP!O$2</f>
        <v>40567.009292281109</v>
      </c>
      <c r="P14" s="8">
        <f>NRGSUP!P$2</f>
        <v>38811.434300640634</v>
      </c>
      <c r="Q14" s="8">
        <f>NRGSUP!Q$2</f>
        <v>37563.949932481162</v>
      </c>
      <c r="R14" s="8">
        <f>NRGSUP!R$2</f>
        <v>37527.125912640884</v>
      </c>
      <c r="S14" s="8">
        <f>NRGSUP!S$2</f>
        <v>37125.132360481424</v>
      </c>
      <c r="T14" s="8">
        <f>NRGSUP!T$2</f>
        <v>36186.97117342081</v>
      </c>
      <c r="U14" s="8">
        <f>NRGSUP!U$2</f>
        <v>34217.799222960937</v>
      </c>
      <c r="V14" s="8">
        <f>NRGSUP!V$2</f>
        <v>33258.286444681304</v>
      </c>
      <c r="W14" s="8">
        <f>NRGSUP!W$2</f>
        <v>32192.339696640782</v>
      </c>
      <c r="X14" s="8">
        <f>NRGSUP!X$2</f>
        <v>34708.277131921401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7896.5348162399932</v>
      </c>
      <c r="D15" s="10">
        <f>TI_EHG_E!D$2</f>
        <v>9045.9906778799923</v>
      </c>
      <c r="E15" s="10">
        <f>TI_EHG_E!E$2</f>
        <v>10292.82978779999</v>
      </c>
      <c r="F15" s="10">
        <f>TI_EHG_E!F$2</f>
        <v>11240.057670119992</v>
      </c>
      <c r="G15" s="10">
        <f>TI_EHG_E!G$2</f>
        <v>10285.984240199992</v>
      </c>
      <c r="H15" s="10">
        <f>TI_EHG_E!H$2</f>
        <v>9456.4246777199933</v>
      </c>
      <c r="I15" s="10">
        <f>TI_EHG_E!I$2</f>
        <v>9702.3652225199949</v>
      </c>
      <c r="J15" s="10">
        <f>TI_EHG_E!J$2</f>
        <v>8199.4372207199958</v>
      </c>
      <c r="K15" s="10">
        <f>TI_EHG_E!K$2</f>
        <v>8165.066365799993</v>
      </c>
      <c r="L15" s="10">
        <f>TI_EHG_E!L$2</f>
        <v>8217.6673546799939</v>
      </c>
      <c r="M15" s="10">
        <f>TI_EHG_E!M$2</f>
        <v>10722.817188719995</v>
      </c>
      <c r="N15" s="10">
        <f>TI_EHG_E!N$2</f>
        <v>8448.5287511999941</v>
      </c>
      <c r="O15" s="10">
        <f>TI_EHG_E!O$2</f>
        <v>7466.4137339999952</v>
      </c>
      <c r="P15" s="10">
        <f>TI_EHG_E!P$2</f>
        <v>7524.438749279996</v>
      </c>
      <c r="Q15" s="10">
        <f>TI_EHG_E!Q$2</f>
        <v>6512.2112123999968</v>
      </c>
      <c r="R15" s="10">
        <f>TI_EHG_E!R$2</f>
        <v>6385.9331599199959</v>
      </c>
      <c r="S15" s="10">
        <f>TI_EHG_E!S$2</f>
        <v>7265.7940143599972</v>
      </c>
      <c r="T15" s="10">
        <f>TI_EHG_E!T$2</f>
        <v>7209.4230388799951</v>
      </c>
      <c r="U15" s="10">
        <f>TI_EHG_E!U$2</f>
        <v>7493.9148759599957</v>
      </c>
      <c r="V15" s="10">
        <f>TI_EHG_E!V$2</f>
        <v>6598.6324577999958</v>
      </c>
      <c r="W15" s="10">
        <f>TI_EHG_E!W$2</f>
        <v>6120.9368859599981</v>
      </c>
      <c r="X15" s="10">
        <f>TI_EHG_E!X$2</f>
        <v>6536.998758599997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645.72567335999986</v>
      </c>
      <c r="D16" s="12">
        <f>TI_EHG_E_E!D$2</f>
        <v>555.75221040000008</v>
      </c>
      <c r="E16" s="12">
        <f>TI_EHG_E_E!E$2</f>
        <v>722.91980087999991</v>
      </c>
      <c r="F16" s="12">
        <f>TI_EHG_E_E!F$2</f>
        <v>1042.1185219200001</v>
      </c>
      <c r="G16" s="12">
        <f>TI_EHG_E_E!G$2</f>
        <v>627.45895043999997</v>
      </c>
      <c r="H16" s="12">
        <f>TI_EHG_E_E!H$2</f>
        <v>879.31727423999996</v>
      </c>
      <c r="I16" s="12">
        <f>TI_EHG_E_E!I$2</f>
        <v>659.28062448000003</v>
      </c>
      <c r="J16" s="12">
        <f>TI_EHG_E_E!J$2</f>
        <v>106.79867748000001</v>
      </c>
      <c r="K16" s="12">
        <f>TI_EHG_E_E!K$2</f>
        <v>109.82201328000002</v>
      </c>
      <c r="L16" s="12">
        <f>TI_EHG_E_E!L$2</f>
        <v>112.88963988000002</v>
      </c>
      <c r="M16" s="12">
        <f>TI_EHG_E_E!M$2</f>
        <v>216.10137636000005</v>
      </c>
      <c r="N16" s="12">
        <f>TI_EHG_E_E!N$2</f>
        <v>31.447654920000005</v>
      </c>
      <c r="O16" s="12">
        <f>TI_EHG_E_E!O$2</f>
        <v>53.395770239999997</v>
      </c>
      <c r="P16" s="12">
        <f>TI_EHG_E_E!P$2</f>
        <v>22.089090240000001</v>
      </c>
      <c r="Q16" s="12">
        <f>TI_EHG_E_E!Q$2</f>
        <v>12.68570916</v>
      </c>
      <c r="R16" s="12">
        <f>TI_EHG_E_E!R$2</f>
        <v>18.93978396</v>
      </c>
      <c r="S16" s="12">
        <f>TI_EHG_E_E!S$2</f>
        <v>18.93978396</v>
      </c>
      <c r="T16" s="12">
        <f>TI_EHG_E_E!T$2</f>
        <v>12.535011360000002</v>
      </c>
      <c r="U16" s="12">
        <f>TI_EHG_E_E!U$2</f>
        <v>18.809165520000001</v>
      </c>
      <c r="V16" s="12">
        <f>TI_EHG_E_E!V$2</f>
        <v>12.535011360000002</v>
      </c>
      <c r="W16" s="12">
        <f>TI_EHG_E_E!W$2</f>
        <v>22.116513240000003</v>
      </c>
      <c r="X16" s="12">
        <f>TI_EHG_E_E!X$2</f>
        <v>108.58071419999999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5827.971116879994</v>
      </c>
      <c r="D17" s="12">
        <f>TI_EHG_CHP_E!D$2</f>
        <v>6710.436573479994</v>
      </c>
      <c r="E17" s="12">
        <f>TI_EHG_CHP_E!E$2</f>
        <v>7749.9955346399938</v>
      </c>
      <c r="F17" s="12">
        <f>TI_EHG_CHP_E!F$2</f>
        <v>8566.3296367199928</v>
      </c>
      <c r="G17" s="12">
        <f>TI_EHG_CHP_E!G$2</f>
        <v>8299.4238035999915</v>
      </c>
      <c r="H17" s="12">
        <f>TI_EHG_CHP_E!H$2</f>
        <v>7295.1231571199951</v>
      </c>
      <c r="I17" s="12">
        <f>TI_EHG_CHP_E!I$2</f>
        <v>7822.7689136399968</v>
      </c>
      <c r="J17" s="12">
        <f>TI_EHG_CHP_E!J$2</f>
        <v>6924.1032136799977</v>
      </c>
      <c r="K17" s="12">
        <f>TI_EHG_CHP_E!K$2</f>
        <v>7122.4374031199941</v>
      </c>
      <c r="L17" s="12">
        <f>TI_EHG_CHP_E!L$2</f>
        <v>7145.2877356799945</v>
      </c>
      <c r="M17" s="12">
        <f>TI_EHG_CHP_E!M$2</f>
        <v>9262.8586292399959</v>
      </c>
      <c r="N17" s="12">
        <f>TI_EHG_CHP_E!N$2</f>
        <v>7650.9553935599961</v>
      </c>
      <c r="O17" s="12">
        <f>TI_EHG_CHP_E!O$2</f>
        <v>6771.2351194799958</v>
      </c>
      <c r="P17" s="12">
        <f>TI_EHG_CHP_E!P$2</f>
        <v>6911.6957805599959</v>
      </c>
      <c r="Q17" s="12">
        <f>TI_EHG_CHP_E!Q$2</f>
        <v>6037.1783139599975</v>
      </c>
      <c r="R17" s="12">
        <f>TI_EHG_CHP_E!R$2</f>
        <v>5911.9932967199966</v>
      </c>
      <c r="S17" s="12">
        <f>TI_EHG_CHP_E!S$2</f>
        <v>6637.7852776799973</v>
      </c>
      <c r="T17" s="12">
        <f>TI_EHG_CHP_E!T$2</f>
        <v>6687.2100200399964</v>
      </c>
      <c r="U17" s="12">
        <f>TI_EHG_CHP_E!U$2</f>
        <v>7032.6771263999963</v>
      </c>
      <c r="V17" s="12">
        <f>TI_EHG_CHP_E!V$2</f>
        <v>6137.0547256799964</v>
      </c>
      <c r="W17" s="12">
        <f>TI_EHG_CHP_E!W$2</f>
        <v>5613.1235650799972</v>
      </c>
      <c r="X17" s="12">
        <f>TI_EHG_CHP_E!X$2</f>
        <v>5835.1008956399974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1422.8380259999983</v>
      </c>
      <c r="D18" s="12">
        <f>TI_EHG_H_E!D$2</f>
        <v>1779.8018939999986</v>
      </c>
      <c r="E18" s="12">
        <f>TI_EHG_H_E!E$2</f>
        <v>1819.9144522799979</v>
      </c>
      <c r="F18" s="12">
        <f>TI_EHG_H_E!F$2</f>
        <v>1631.6095114799984</v>
      </c>
      <c r="G18" s="12">
        <f>TI_EHG_H_E!G$2</f>
        <v>1359.1014861599983</v>
      </c>
      <c r="H18" s="12">
        <f>TI_EHG_H_E!H$2</f>
        <v>1281.9842463599987</v>
      </c>
      <c r="I18" s="12">
        <f>TI_EHG_H_E!I$2</f>
        <v>1220.3156843999986</v>
      </c>
      <c r="J18" s="12">
        <f>TI_EHG_H_E!J$2</f>
        <v>1168.5353295599984</v>
      </c>
      <c r="K18" s="12">
        <f>TI_EHG_H_E!K$2</f>
        <v>932.80694939999876</v>
      </c>
      <c r="L18" s="12">
        <f>TI_EHG_H_E!L$2</f>
        <v>959.48997911999913</v>
      </c>
      <c r="M18" s="12">
        <f>TI_EHG_H_E!M$2</f>
        <v>1243.8571831199993</v>
      </c>
      <c r="N18" s="12">
        <f>TI_EHG_H_E!N$2</f>
        <v>766.12570271999937</v>
      </c>
      <c r="O18" s="12">
        <f>TI_EHG_H_E!O$2</f>
        <v>641.78284427999961</v>
      </c>
      <c r="P18" s="12">
        <f>TI_EHG_H_E!P$2</f>
        <v>590.65387847999943</v>
      </c>
      <c r="Q18" s="12">
        <f>TI_EHG_H_E!Q$2</f>
        <v>462.34718927999955</v>
      </c>
      <c r="R18" s="12">
        <f>TI_EHG_H_E!R$2</f>
        <v>455.00007923999965</v>
      </c>
      <c r="S18" s="12">
        <f>TI_EHG_H_E!S$2</f>
        <v>609.06895271999952</v>
      </c>
      <c r="T18" s="12">
        <f>TI_EHG_H_E!T$2</f>
        <v>509.67800747999956</v>
      </c>
      <c r="U18" s="12">
        <f>TI_EHG_H_E!U$2</f>
        <v>442.42858403999969</v>
      </c>
      <c r="V18" s="12">
        <f>TI_EHG_H_E!V$2</f>
        <v>449.04272075999972</v>
      </c>
      <c r="W18" s="12">
        <f>TI_EHG_H_E!W$2</f>
        <v>485.6968076399998</v>
      </c>
      <c r="X18" s="12">
        <f>TI_EHG_H_E!X$2</f>
        <v>593.31714875999978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1970.0383521600002</v>
      </c>
      <c r="D19" s="8">
        <f>NRG_E!D$2</f>
        <v>1713.7272009600001</v>
      </c>
      <c r="E19" s="8">
        <f>NRG_E!E$2</f>
        <v>1407.7078891199999</v>
      </c>
      <c r="F19" s="8">
        <f>NRG_E!F$2</f>
        <v>1756.4299549200002</v>
      </c>
      <c r="G19" s="8">
        <f>NRG_E!G$2</f>
        <v>2170.3741801199999</v>
      </c>
      <c r="H19" s="8">
        <f>NRG_E!H$2</f>
        <v>2183.1502507199998</v>
      </c>
      <c r="I19" s="8">
        <f>NRG_E!I$2</f>
        <v>2343.2139961200005</v>
      </c>
      <c r="J19" s="8">
        <f>NRG_E!J$2</f>
        <v>2065.9414071600004</v>
      </c>
      <c r="K19" s="8">
        <f>NRG_E!K$2</f>
        <v>2434.8818383200005</v>
      </c>
      <c r="L19" s="8">
        <f>NRG_E!L$2</f>
        <v>2523.5391157200006</v>
      </c>
      <c r="M19" s="8">
        <f>NRG_E!M$2</f>
        <v>2353.0182048000001</v>
      </c>
      <c r="N19" s="8">
        <f>NRG_E!N$2</f>
        <v>2275.8246414</v>
      </c>
      <c r="O19" s="8">
        <f>NRG_E!O$2</f>
        <v>2569.6394387999999</v>
      </c>
      <c r="P19" s="8">
        <f>NRG_E!P$2</f>
        <v>2190.4269019200001</v>
      </c>
      <c r="Q19" s="8">
        <f>NRG_E!Q$2</f>
        <v>2904.7063464000007</v>
      </c>
      <c r="R19" s="8">
        <f>NRG_E!R$2</f>
        <v>2925.6211303200002</v>
      </c>
      <c r="S19" s="8">
        <f>NRG_E!S$2</f>
        <v>2849.4628696800005</v>
      </c>
      <c r="T19" s="8">
        <f>NRG_E!T$2</f>
        <v>2804.6754190799998</v>
      </c>
      <c r="U19" s="8">
        <f>NRG_E!U$2</f>
        <v>1238.9728734000003</v>
      </c>
      <c r="V19" s="8">
        <f>NRG_E!V$2</f>
        <v>1305.9002764800002</v>
      </c>
      <c r="W19" s="8">
        <f>NRG_E!W$2</f>
        <v>2213.9176273200005</v>
      </c>
      <c r="X19" s="8">
        <f>NRG_E!X$2</f>
        <v>3834.7501374000003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291.47097600000001</v>
      </c>
      <c r="D23" s="12">
        <f>NRG_CO_E!D$2</f>
        <v>285.56424000000004</v>
      </c>
      <c r="E23" s="12">
        <f>NRG_CO_E!E$2</f>
        <v>278.82691199999994</v>
      </c>
      <c r="F23" s="12">
        <f>NRG_CO_E!F$2</f>
        <v>281.15114399999993</v>
      </c>
      <c r="G23" s="12">
        <f>NRG_CO_E!G$2</f>
        <v>304.17372</v>
      </c>
      <c r="H23" s="12">
        <f>NRG_CO_E!H$2</f>
        <v>294.54523200000006</v>
      </c>
      <c r="I23" s="12">
        <f>NRG_CO_E!I$2</f>
        <v>309.54225600000001</v>
      </c>
      <c r="J23" s="12">
        <f>NRG_CO_E!J$2</f>
        <v>286.21389600000003</v>
      </c>
      <c r="K23" s="12">
        <f>NRG_CO_E!K$2</f>
        <v>287.20180800000003</v>
      </c>
      <c r="L23" s="12">
        <f>NRG_CO_E!L$2</f>
        <v>251.17444800000001</v>
      </c>
      <c r="M23" s="12">
        <f>NRG_CO_E!M$2</f>
        <v>288.55576799999994</v>
      </c>
      <c r="N23" s="12">
        <f>NRG_CO_E!N$2</f>
        <v>365.62579199999999</v>
      </c>
      <c r="O23" s="12">
        <f>NRG_CO_E!O$2</f>
        <v>324.90388799999999</v>
      </c>
      <c r="P23" s="12">
        <f>NRG_CO_E!P$2</f>
        <v>290.98051200000003</v>
      </c>
      <c r="Q23" s="12">
        <f>NRG_CO_E!Q$2</f>
        <v>316.69912799999997</v>
      </c>
      <c r="R23" s="12">
        <f>NRG_CO_E!R$2</f>
        <v>370.77451199999996</v>
      </c>
      <c r="S23" s="12">
        <f>NRG_CO_E!S$2</f>
        <v>334.42466400000001</v>
      </c>
      <c r="T23" s="12">
        <f>NRG_CO_E!T$2</f>
        <v>325.08698400000003</v>
      </c>
      <c r="U23" s="12">
        <f>NRG_CO_E!U$2</f>
        <v>296.24508000000003</v>
      </c>
      <c r="V23" s="12">
        <f>NRG_CO_E!V$2</f>
        <v>332.77600800000005</v>
      </c>
      <c r="W23" s="12">
        <f>NRG_CO_E!W$2</f>
        <v>301.23914400000001</v>
      </c>
      <c r="X23" s="12">
        <f>NRG_CO_E!X$2</f>
        <v>284.52837599999998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11.897819999999999</v>
      </c>
      <c r="D25" s="12">
        <f>NRG_GW_E!D$2</f>
        <v>8.5230899999999998</v>
      </c>
      <c r="E25" s="12">
        <f>NRG_GW_E!E$2</f>
        <v>12.556350000000002</v>
      </c>
      <c r="F25" s="12">
        <f>NRG_GW_E!F$2</f>
        <v>11.224710000000002</v>
      </c>
      <c r="G25" s="12">
        <f>NRG_GW_E!G$2</f>
        <v>12.48912</v>
      </c>
      <c r="H25" s="12">
        <f>NRG_GW_E!H$2</f>
        <v>7.056989999999999</v>
      </c>
      <c r="I25" s="12">
        <f>NRG_GW_E!I$2</f>
        <v>12.735090000000003</v>
      </c>
      <c r="J25" s="12">
        <f>NRG_GW_E!J$2</f>
        <v>6.2172900000000011</v>
      </c>
      <c r="K25" s="12">
        <f>NRG_GW_E!K$2</f>
        <v>34.491960000000006</v>
      </c>
      <c r="L25" s="12">
        <f>NRG_GW_E!L$2</f>
        <v>10.407689999999999</v>
      </c>
      <c r="M25" s="12">
        <f>NRG_GW_E!M$2</f>
        <v>12.006089999999999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1666.6695561600002</v>
      </c>
      <c r="D27" s="12">
        <f>NRG_PR_E!D$2</f>
        <v>1419.6398709600001</v>
      </c>
      <c r="E27" s="12">
        <f>NRG_PR_E!E$2</f>
        <v>1116.3246271200001</v>
      </c>
      <c r="F27" s="12">
        <f>NRG_PR_E!F$2</f>
        <v>1464.0541009200001</v>
      </c>
      <c r="G27" s="12">
        <f>NRG_PR_E!G$2</f>
        <v>1853.7113401200002</v>
      </c>
      <c r="H27" s="12">
        <f>NRG_PR_E!H$2</f>
        <v>1881.5480287199998</v>
      </c>
      <c r="I27" s="12">
        <f>NRG_PR_E!I$2</f>
        <v>2020.9366501200002</v>
      </c>
      <c r="J27" s="12">
        <f>NRG_PR_E!J$2</f>
        <v>1773.5102211600001</v>
      </c>
      <c r="K27" s="12">
        <f>NRG_PR_E!K$2</f>
        <v>2113.1880703200004</v>
      </c>
      <c r="L27" s="12">
        <f>NRG_PR_E!L$2</f>
        <v>2261.9569777200004</v>
      </c>
      <c r="M27" s="12">
        <f>NRG_PR_E!M$2</f>
        <v>2052.4563468000001</v>
      </c>
      <c r="N27" s="12">
        <f>NRG_PR_E!N$2</f>
        <v>1910.1988494000002</v>
      </c>
      <c r="O27" s="12">
        <f>NRG_PR_E!O$2</f>
        <v>2244.7355508000001</v>
      </c>
      <c r="P27" s="12">
        <f>NRG_PR_E!P$2</f>
        <v>1899.44638992</v>
      </c>
      <c r="Q27" s="12">
        <f>NRG_PR_E!Q$2</f>
        <v>2588.0072184000005</v>
      </c>
      <c r="R27" s="12">
        <f>NRG_PR_E!R$2</f>
        <v>2554.8466183200003</v>
      </c>
      <c r="S27" s="12">
        <f>NRG_PR_E!S$2</f>
        <v>2515.0382056800004</v>
      </c>
      <c r="T27" s="12">
        <f>NRG_PR_E!T$2</f>
        <v>2479.5884350799997</v>
      </c>
      <c r="U27" s="12">
        <f>NRG_PR_E!U$2</f>
        <v>942.72779340000011</v>
      </c>
      <c r="V27" s="12">
        <f>NRG_PR_E!V$2</f>
        <v>973.12426848000007</v>
      </c>
      <c r="W27" s="12">
        <f>NRG_PR_E!W$2</f>
        <v>1912.6784833200004</v>
      </c>
      <c r="X27" s="12">
        <f>NRG_PR_E!X$2</f>
        <v>3550.2217614000001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38124.221757119994</v>
      </c>
      <c r="D35" s="8">
        <f>FC_E!D$2</f>
        <v>37282.996567081282</v>
      </c>
      <c r="E35" s="8">
        <f>FC_E!E$2</f>
        <v>37485.725056560841</v>
      </c>
      <c r="F35" s="8">
        <f>FC_E!F$2</f>
        <v>38763.983729520885</v>
      </c>
      <c r="G35" s="8">
        <f>FC_E!G$2</f>
        <v>37627.591731120971</v>
      </c>
      <c r="H35" s="8">
        <f>FC_E!H$2</f>
        <v>36445.282939801233</v>
      </c>
      <c r="I35" s="8">
        <f>FC_E!I$2</f>
        <v>35479.507760641442</v>
      </c>
      <c r="J35" s="8">
        <f>FC_E!J$2</f>
        <v>35130.31027524166</v>
      </c>
      <c r="K35" s="8">
        <f>FC_E!K$2</f>
        <v>33983.417350800693</v>
      </c>
      <c r="L35" s="8">
        <f>FC_E!L$2</f>
        <v>31254.922073521255</v>
      </c>
      <c r="M35" s="8">
        <f>FC_E!M$2</f>
        <v>32825.934464761325</v>
      </c>
      <c r="N35" s="8">
        <f>FC_E!N$2</f>
        <v>31921.281885601453</v>
      </c>
      <c r="O35" s="8">
        <f>FC_E!O$2</f>
        <v>30530.956119481114</v>
      </c>
      <c r="P35" s="8">
        <f>FC_E!P$2</f>
        <v>29096.568649440636</v>
      </c>
      <c r="Q35" s="8">
        <f>FC_E!Q$2</f>
        <v>28147.032373681162</v>
      </c>
      <c r="R35" s="8">
        <f>FC_E!R$2</f>
        <v>28215.571622400887</v>
      </c>
      <c r="S35" s="8">
        <f>FC_E!S$2</f>
        <v>27009.875476441433</v>
      </c>
      <c r="T35" s="8">
        <f>FC_E!T$2</f>
        <v>26172.872715460817</v>
      </c>
      <c r="U35" s="8">
        <f>FC_E!U$2</f>
        <v>25484.91147360094</v>
      </c>
      <c r="V35" s="8">
        <f>FC_E!V$2</f>
        <v>25353.753710401303</v>
      </c>
      <c r="W35" s="8">
        <f>FC_E!W$2</f>
        <v>23857.485183360779</v>
      </c>
      <c r="X35" s="8">
        <f>FC_E!X$2</f>
        <v>24336.528235921411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9249.5205842399955</v>
      </c>
      <c r="D36" s="12">
        <f>FC_IND_E!D$2</f>
        <v>8548.4164294812836</v>
      </c>
      <c r="E36" s="12">
        <f>FC_IND_E!E$2</f>
        <v>8695.8660700808377</v>
      </c>
      <c r="F36" s="12">
        <f>FC_IND_E!F$2</f>
        <v>9670.3282965608851</v>
      </c>
      <c r="G36" s="12">
        <f>FC_IND_E!G$2</f>
        <v>9743.1821424009686</v>
      </c>
      <c r="H36" s="12">
        <f>FC_IND_E!H$2</f>
        <v>9512.4802802412305</v>
      </c>
      <c r="I36" s="12">
        <f>FC_IND_E!I$2</f>
        <v>9324.1931331614342</v>
      </c>
      <c r="J36" s="12">
        <f>FC_IND_E!J$2</f>
        <v>8978.8455334816645</v>
      </c>
      <c r="K36" s="12">
        <f>FC_IND_E!K$2</f>
        <v>8770.4751445207021</v>
      </c>
      <c r="L36" s="12">
        <f>FC_IND_E!L$2</f>
        <v>6934.830448681254</v>
      </c>
      <c r="M36" s="12">
        <f>FC_IND_E!M$2</f>
        <v>7939.311678001327</v>
      </c>
      <c r="N36" s="12">
        <f>FC_IND_E!N$2</f>
        <v>7697.338333921457</v>
      </c>
      <c r="O36" s="12">
        <f>FC_IND_E!O$2</f>
        <v>7519.9501976411138</v>
      </c>
      <c r="P36" s="12">
        <f>FC_IND_E!P$2</f>
        <v>6770.3267959206369</v>
      </c>
      <c r="Q36" s="12">
        <f>FC_IND_E!Q$2</f>
        <v>6540.7462473611649</v>
      </c>
      <c r="R36" s="12">
        <f>FC_IND_E!R$2</f>
        <v>6729.4927652408878</v>
      </c>
      <c r="S36" s="12">
        <f>FC_IND_E!S$2</f>
        <v>6474.6958287614325</v>
      </c>
      <c r="T36" s="12">
        <f>FC_IND_E!T$2</f>
        <v>6351.2594006412164</v>
      </c>
      <c r="U36" s="12">
        <f>FC_IND_E!U$2</f>
        <v>6631.7894791209401</v>
      </c>
      <c r="V36" s="12">
        <f>FC_IND_E!V$2</f>
        <v>6521.317844041303</v>
      </c>
      <c r="W36" s="12">
        <f>FC_IND_E!W$2</f>
        <v>6380.8899631207832</v>
      </c>
      <c r="X36" s="12">
        <f>FC_IND_E!X$2</f>
        <v>6575.4142992014076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2943.3881134799981</v>
      </c>
      <c r="D37" s="14">
        <f>FC_IND_IS_E!D$2</f>
        <v>2917.7962470012862</v>
      </c>
      <c r="E37" s="14">
        <f>FC_IND_IS_E!E$2</f>
        <v>2864.736980640841</v>
      </c>
      <c r="F37" s="14">
        <f>FC_IND_IS_E!F$2</f>
        <v>3023.3244607208871</v>
      </c>
      <c r="G37" s="14">
        <f>FC_IND_IS_E!G$2</f>
        <v>2995.7878101609726</v>
      </c>
      <c r="H37" s="14">
        <f>FC_IND_IS_E!H$2</f>
        <v>3036.3920092812318</v>
      </c>
      <c r="I37" s="14">
        <f>FC_IND_IS_E!I$2</f>
        <v>2871.3251415614354</v>
      </c>
      <c r="J37" s="14">
        <f>FC_IND_IS_E!J$2</f>
        <v>2894.2708179616648</v>
      </c>
      <c r="K37" s="14">
        <f>FC_IND_IS_E!K$2</f>
        <v>2765.3370642007035</v>
      </c>
      <c r="L37" s="14">
        <f>FC_IND_IS_E!L$2</f>
        <v>1684.5309331212538</v>
      </c>
      <c r="M37" s="14">
        <f>FC_IND_IS_E!M$2</f>
        <v>2425.3656242413276</v>
      </c>
      <c r="N37" s="14">
        <f>FC_IND_IS_E!N$2</f>
        <v>2347.704366121458</v>
      </c>
      <c r="O37" s="14">
        <f>FC_IND_IS_E!O$2</f>
        <v>2298.7170644411135</v>
      </c>
      <c r="P37" s="14">
        <f>FC_IND_IS_E!P$2</f>
        <v>2217.6026550006368</v>
      </c>
      <c r="Q37" s="14">
        <f>FC_IND_IS_E!Q$2</f>
        <v>2175.299096761164</v>
      </c>
      <c r="R37" s="14">
        <f>FC_IND_IS_E!R$2</f>
        <v>2303.6498467208889</v>
      </c>
      <c r="S37" s="14">
        <f>FC_IND_IS_E!S$2</f>
        <v>2158.6652308814328</v>
      </c>
      <c r="T37" s="14">
        <f>FC_IND_IS_E!T$2</f>
        <v>2201.8011429612161</v>
      </c>
      <c r="U37" s="14">
        <f>FC_IND_IS_E!U$2</f>
        <v>2298.28926456094</v>
      </c>
      <c r="V37" s="14">
        <f>FC_IND_IS_E!V$2</f>
        <v>2459.247498001303</v>
      </c>
      <c r="W37" s="14">
        <f>FC_IND_IS_E!W$2</f>
        <v>2166.0187366807822</v>
      </c>
      <c r="X37" s="14">
        <f>FC_IND_IS_E!X$2</f>
        <v>2229.9712952414079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2599.5406368442318</v>
      </c>
      <c r="D38" s="16">
        <f>FC_IND_IS_BF_E!D$2</f>
        <v>2620.2983951186498</v>
      </c>
      <c r="E38" s="16">
        <f>FC_IND_IS_BF_E!E$2</f>
        <v>2563.8901494005827</v>
      </c>
      <c r="F38" s="16">
        <f>FC_IND_IS_BF_E!F$2</f>
        <v>2730.3796538914594</v>
      </c>
      <c r="G38" s="16">
        <f>FC_IND_IS_BF_E!G$2</f>
        <v>2708.1274317574039</v>
      </c>
      <c r="H38" s="16">
        <f>FC_IND_IS_BF_E!H$2</f>
        <v>2757.4148756658733</v>
      </c>
      <c r="I38" s="16">
        <f>FC_IND_IS_BF_E!I$2</f>
        <v>2562.8757128755592</v>
      </c>
      <c r="J38" s="16">
        <f>FC_IND_IS_BF_E!J$2</f>
        <v>2586.0322180526996</v>
      </c>
      <c r="K38" s="16">
        <f>FC_IND_IS_BF_E!K$2</f>
        <v>2478.5379960327878</v>
      </c>
      <c r="L38" s="16">
        <f>FC_IND_IS_BF_E!L$2</f>
        <v>1515.0166915184145</v>
      </c>
      <c r="M38" s="16">
        <f>FC_IND_IS_BF_E!M$2</f>
        <v>2192.2235564524594</v>
      </c>
      <c r="N38" s="16">
        <f>FC_IND_IS_BF_E!N$2</f>
        <v>2097.2524163332141</v>
      </c>
      <c r="O38" s="16">
        <f>FC_IND_IS_BF_E!O$2</f>
        <v>2071.3332697423584</v>
      </c>
      <c r="P38" s="16">
        <f>FC_IND_IS_BF_E!P$2</f>
        <v>2010.0760033427648</v>
      </c>
      <c r="Q38" s="16">
        <f>FC_IND_IS_BF_E!Q$2</f>
        <v>1970.7449569442517</v>
      </c>
      <c r="R38" s="16">
        <f>FC_IND_IS_BF_E!R$2</f>
        <v>2047.5518144669222</v>
      </c>
      <c r="S38" s="16">
        <f>FC_IND_IS_BF_E!S$2</f>
        <v>1917.5932541316279</v>
      </c>
      <c r="T38" s="16">
        <f>FC_IND_IS_BF_E!T$2</f>
        <v>1937.7979064945137</v>
      </c>
      <c r="U38" s="16">
        <f>FC_IND_IS_BF_E!U$2</f>
        <v>2009.2270842374767</v>
      </c>
      <c r="V38" s="16">
        <f>FC_IND_IS_BF_E!V$2</f>
        <v>2212.0882742306308</v>
      </c>
      <c r="W38" s="16">
        <f>FC_IND_IS_BF_E!W$2</f>
        <v>1957.256933523131</v>
      </c>
      <c r="X38" s="16">
        <f>FC_IND_IS_BF_E!X$2</f>
        <v>2010.8646724005173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343.84747663576627</v>
      </c>
      <c r="D39" s="16">
        <f>FC_IND_IS_EA_E!D$2</f>
        <v>297.49785188263689</v>
      </c>
      <c r="E39" s="16">
        <f>FC_IND_IS_EA_E!E$2</f>
        <v>300.84683124025861</v>
      </c>
      <c r="F39" s="16">
        <f>FC_IND_IS_EA_E!F$2</f>
        <v>292.94480682942799</v>
      </c>
      <c r="G39" s="16">
        <f>FC_IND_IS_EA_E!G$2</f>
        <v>287.66037840356864</v>
      </c>
      <c r="H39" s="16">
        <f>FC_IND_IS_EA_E!H$2</f>
        <v>278.97713361535858</v>
      </c>
      <c r="I39" s="16">
        <f>FC_IND_IS_EA_E!I$2</f>
        <v>308.44942868587617</v>
      </c>
      <c r="J39" s="16">
        <f>FC_IND_IS_EA_E!J$2</f>
        <v>308.23859990896483</v>
      </c>
      <c r="K39" s="16">
        <f>FC_IND_IS_EA_E!K$2</f>
        <v>286.79906816791561</v>
      </c>
      <c r="L39" s="16">
        <f>FC_IND_IS_EA_E!L$2</f>
        <v>169.51424160283929</v>
      </c>
      <c r="M39" s="16">
        <f>FC_IND_IS_EA_E!M$2</f>
        <v>233.14206778886796</v>
      </c>
      <c r="N39" s="16">
        <f>FC_IND_IS_EA_E!N$2</f>
        <v>250.45194978824347</v>
      </c>
      <c r="O39" s="16">
        <f>FC_IND_IS_EA_E!O$2</f>
        <v>227.38379469875514</v>
      </c>
      <c r="P39" s="16">
        <f>FC_IND_IS_EA_E!P$2</f>
        <v>207.52665165787241</v>
      </c>
      <c r="Q39" s="16">
        <f>FC_IND_IS_EA_E!Q$2</f>
        <v>204.55413981691257</v>
      </c>
      <c r="R39" s="16">
        <f>FC_IND_IS_EA_E!R$2</f>
        <v>256.09803225396649</v>
      </c>
      <c r="S39" s="16">
        <f>FC_IND_IS_EA_E!S$2</f>
        <v>241.07197674980506</v>
      </c>
      <c r="T39" s="16">
        <f>FC_IND_IS_EA_E!T$2</f>
        <v>264.0032364667025</v>
      </c>
      <c r="U39" s="16">
        <f>FC_IND_IS_EA_E!U$2</f>
        <v>289.06218032346311</v>
      </c>
      <c r="V39" s="16">
        <f>FC_IND_IS_EA_E!V$2</f>
        <v>247.1592237706719</v>
      </c>
      <c r="W39" s="16">
        <f>FC_IND_IS_EA_E!W$2</f>
        <v>208.76180315765163</v>
      </c>
      <c r="X39" s="16">
        <f>FC_IND_IS_EA_E!X$2</f>
        <v>219.10662284089048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305.86444127999954</v>
      </c>
      <c r="D40" s="14">
        <f>FC_IND_NFM_E!D$2</f>
        <v>242.32933547999966</v>
      </c>
      <c r="E40" s="14">
        <f>FC_IND_NFM_E!E$2</f>
        <v>226.68246323999966</v>
      </c>
      <c r="F40" s="14">
        <f>FC_IND_NFM_E!F$2</f>
        <v>222.08209739999967</v>
      </c>
      <c r="G40" s="14">
        <f>FC_IND_NFM_E!G$2</f>
        <v>206.69892083999969</v>
      </c>
      <c r="H40" s="14">
        <f>FC_IND_NFM_E!H$2</f>
        <v>252.31364460000003</v>
      </c>
      <c r="I40" s="14">
        <f>FC_IND_NFM_E!I$2</f>
        <v>247.77870191999997</v>
      </c>
      <c r="J40" s="14">
        <f>FC_IND_NFM_E!J$2</f>
        <v>248.00834159999999</v>
      </c>
      <c r="K40" s="14">
        <f>FC_IND_NFM_E!K$2</f>
        <v>274.55104115999995</v>
      </c>
      <c r="L40" s="14">
        <f>FC_IND_NFM_E!L$2</f>
        <v>234.13459463999999</v>
      </c>
      <c r="M40" s="14">
        <f>FC_IND_NFM_E!M$2</f>
        <v>246.16188215999998</v>
      </c>
      <c r="N40" s="14">
        <f>FC_IND_NFM_E!N$2</f>
        <v>225.72675756000001</v>
      </c>
      <c r="O40" s="14">
        <f>FC_IND_NFM_E!O$2</f>
        <v>246.92600267999998</v>
      </c>
      <c r="P40" s="14">
        <f>FC_IND_NFM_E!P$2</f>
        <v>238.33435823999997</v>
      </c>
      <c r="Q40" s="14">
        <f>FC_IND_NFM_E!Q$2</f>
        <v>252.45507851999994</v>
      </c>
      <c r="R40" s="14">
        <f>FC_IND_NFM_E!R$2</f>
        <v>252.36712079999998</v>
      </c>
      <c r="S40" s="14">
        <f>FC_IND_NFM_E!S$2</f>
        <v>257.69848427999995</v>
      </c>
      <c r="T40" s="14">
        <f>FC_IND_NFM_E!T$2</f>
        <v>258.96941028000003</v>
      </c>
      <c r="U40" s="14">
        <f>FC_IND_NFM_E!U$2</f>
        <v>261.79453295999997</v>
      </c>
      <c r="V40" s="14">
        <f>FC_IND_NFM_E!V$2</f>
        <v>268.09981704</v>
      </c>
      <c r="W40" s="14">
        <f>FC_IND_NFM_E!W$2</f>
        <v>272.71950191999997</v>
      </c>
      <c r="X40" s="14">
        <f>FC_IND_NFM_E!X$2</f>
        <v>277.49674835999997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32.255278051257818</v>
      </c>
      <c r="D42" s="16">
        <f>FC_IND_NFM_PA_E!D$2</f>
        <v>19.691786610731647</v>
      </c>
      <c r="E42" s="16">
        <f>FC_IND_NFM_PA_E!E$2</f>
        <v>16.400581372660724</v>
      </c>
      <c r="F42" s="16">
        <f>FC_IND_NFM_PA_E!F$2</f>
        <v>17.429633945206685</v>
      </c>
      <c r="G42" s="16">
        <f>FC_IND_NFM_PA_E!G$2</f>
        <v>15.327340955352138</v>
      </c>
      <c r="H42" s="16">
        <f>FC_IND_NFM_PA_E!H$2</f>
        <v>19.218568602188672</v>
      </c>
      <c r="I42" s="16">
        <f>FC_IND_NFM_PA_E!I$2</f>
        <v>19.091441877538184</v>
      </c>
      <c r="J42" s="16">
        <f>FC_IND_NFM_PA_E!J$2</f>
        <v>18.144927041918184</v>
      </c>
      <c r="K42" s="16">
        <f>FC_IND_NFM_PA_E!K$2</f>
        <v>22.819306085205575</v>
      </c>
      <c r="L42" s="16">
        <f>FC_IND_NFM_PA_E!L$2</f>
        <v>12.295656325617013</v>
      </c>
      <c r="M42" s="16">
        <f>FC_IND_NFM_PA_E!M$2</f>
        <v>19.425073252977533</v>
      </c>
      <c r="N42" s="16">
        <f>FC_IND_NFM_PA_E!N$2</f>
        <v>19.508736319011739</v>
      </c>
      <c r="O42" s="16">
        <f>FC_IND_NFM_PA_E!O$2</f>
        <v>23.115741482212382</v>
      </c>
      <c r="P42" s="16">
        <f>FC_IND_NFM_PA_E!P$2</f>
        <v>23.774752230123621</v>
      </c>
      <c r="Q42" s="16">
        <f>FC_IND_NFM_PA_E!Q$2</f>
        <v>21.195346494597711</v>
      </c>
      <c r="R42" s="16">
        <f>FC_IND_NFM_PA_E!R$2</f>
        <v>24.126801235400873</v>
      </c>
      <c r="S42" s="16">
        <f>FC_IND_NFM_PA_E!S$2</f>
        <v>25.762709530852785</v>
      </c>
      <c r="T42" s="16">
        <f>FC_IND_NFM_PA_E!T$2</f>
        <v>24.867475267630923</v>
      </c>
      <c r="U42" s="16">
        <f>FC_IND_NFM_PA_E!U$2</f>
        <v>25.36573332190023</v>
      </c>
      <c r="V42" s="16">
        <f>FC_IND_NFM_PA_E!V$2</f>
        <v>27.249508262530924</v>
      </c>
      <c r="W42" s="16">
        <f>FC_IND_NFM_PA_E!W$2</f>
        <v>23.939215933241456</v>
      </c>
      <c r="X42" s="16">
        <f>FC_IND_NFM_PA_E!X$2</f>
        <v>26.409185898035339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7.3301584707088061</v>
      </c>
      <c r="D43" s="16">
        <f>FC_IND_NFM_SA_E!D$2</f>
        <v>4.6862685730737539</v>
      </c>
      <c r="E43" s="16">
        <f>FC_IND_NFM_SA_E!E$2</f>
        <v>4.5958482462533246</v>
      </c>
      <c r="F43" s="16">
        <f>FC_IND_NFM_SA_E!F$2</f>
        <v>4.9881358539210918</v>
      </c>
      <c r="G43" s="16">
        <f>FC_IND_NFM_SA_E!G$2</f>
        <v>4.3330886709148242</v>
      </c>
      <c r="H43" s="16">
        <f>FC_IND_NFM_SA_E!H$2</f>
        <v>5.323439304407164</v>
      </c>
      <c r="I43" s="16">
        <f>FC_IND_NFM_SA_E!I$2</f>
        <v>5.6864886883361088</v>
      </c>
      <c r="J43" s="16">
        <f>FC_IND_NFM_SA_E!J$2</f>
        <v>5.6443904346913785</v>
      </c>
      <c r="K43" s="16">
        <f>FC_IND_NFM_SA_E!K$2</f>
        <v>5.954589157119079</v>
      </c>
      <c r="L43" s="16">
        <f>FC_IND_NFM_SA_E!L$2</f>
        <v>5.0038285708194215</v>
      </c>
      <c r="M43" s="16">
        <f>FC_IND_NFM_SA_E!M$2</f>
        <v>5.4289239151060178</v>
      </c>
      <c r="N43" s="16">
        <f>FC_IND_NFM_SA_E!N$2</f>
        <v>4.7825870744166821</v>
      </c>
      <c r="O43" s="16">
        <f>FC_IND_NFM_SA_E!O$2</f>
        <v>5.2061949960283354</v>
      </c>
      <c r="P43" s="16">
        <f>FC_IND_NFM_SA_E!P$2</f>
        <v>5.0285526666977338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266.2790047580329</v>
      </c>
      <c r="D44" s="16">
        <f>FC_IND_NFM_OM_E!D$2</f>
        <v>217.95128029619423</v>
      </c>
      <c r="E44" s="16">
        <f>FC_IND_NFM_OM_E!E$2</f>
        <v>205.68603362108556</v>
      </c>
      <c r="F44" s="16">
        <f>FC_IND_NFM_OM_E!F$2</f>
        <v>199.66432760087187</v>
      </c>
      <c r="G44" s="16">
        <f>FC_IND_NFM_OM_E!G$2</f>
        <v>187.03849121373267</v>
      </c>
      <c r="H44" s="16">
        <f>FC_IND_NFM_OM_E!H$2</f>
        <v>227.77163669340416</v>
      </c>
      <c r="I44" s="16">
        <f>FC_IND_NFM_OM_E!I$2</f>
        <v>223.0007713541257</v>
      </c>
      <c r="J44" s="16">
        <f>FC_IND_NFM_OM_E!J$2</f>
        <v>224.21902412339045</v>
      </c>
      <c r="K44" s="16">
        <f>FC_IND_NFM_OM_E!K$2</f>
        <v>245.77714591767528</v>
      </c>
      <c r="L44" s="16">
        <f>FC_IND_NFM_OM_E!L$2</f>
        <v>216.83510974356355</v>
      </c>
      <c r="M44" s="16">
        <f>FC_IND_NFM_OM_E!M$2</f>
        <v>221.30788499191641</v>
      </c>
      <c r="N44" s="16">
        <f>FC_IND_NFM_OM_E!N$2</f>
        <v>201.43543416657158</v>
      </c>
      <c r="O44" s="16">
        <f>FC_IND_NFM_OM_E!O$2</f>
        <v>218.60406620175922</v>
      </c>
      <c r="P44" s="16">
        <f>FC_IND_NFM_OM_E!P$2</f>
        <v>209.53105334317866</v>
      </c>
      <c r="Q44" s="16">
        <f>FC_IND_NFM_OM_E!Q$2</f>
        <v>231.25973202540226</v>
      </c>
      <c r="R44" s="16">
        <f>FC_IND_NFM_OM_E!R$2</f>
        <v>228.2403195645991</v>
      </c>
      <c r="S44" s="16">
        <f>FC_IND_NFM_OM_E!S$2</f>
        <v>231.93577474914719</v>
      </c>
      <c r="T44" s="16">
        <f>FC_IND_NFM_OM_E!T$2</f>
        <v>234.1019350123691</v>
      </c>
      <c r="U44" s="16">
        <f>FC_IND_NFM_OM_E!U$2</f>
        <v>236.4287996380998</v>
      </c>
      <c r="V44" s="16">
        <f>FC_IND_NFM_OM_E!V$2</f>
        <v>240.85030877746908</v>
      </c>
      <c r="W44" s="16">
        <f>FC_IND_NFM_OM_E!W$2</f>
        <v>248.78028598675854</v>
      </c>
      <c r="X44" s="16">
        <f>FC_IND_NFM_OM_E!X$2</f>
        <v>251.08756246196464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399.08654964000004</v>
      </c>
      <c r="D45" s="14">
        <f>FC_IND_CPC_E!D$2</f>
        <v>385.05297455999994</v>
      </c>
      <c r="E45" s="14">
        <f>FC_IND_CPC_E!E$2</f>
        <v>419.78115215999992</v>
      </c>
      <c r="F45" s="14">
        <f>FC_IND_CPC_E!F$2</f>
        <v>615.80925107999997</v>
      </c>
      <c r="G45" s="14">
        <f>FC_IND_CPC_E!G$2</f>
        <v>818.02767347999975</v>
      </c>
      <c r="H45" s="14">
        <f>FC_IND_CPC_E!H$2</f>
        <v>595.88288891999991</v>
      </c>
      <c r="I45" s="14">
        <f>FC_IND_CPC_E!I$2</f>
        <v>586.87708355999996</v>
      </c>
      <c r="J45" s="14">
        <f>FC_IND_CPC_E!J$2</f>
        <v>565.31718863999993</v>
      </c>
      <c r="K45" s="14">
        <f>FC_IND_CPC_E!K$2</f>
        <v>381.81862367999986</v>
      </c>
      <c r="L45" s="14">
        <f>FC_IND_CPC_E!L$2</f>
        <v>446.10642611999992</v>
      </c>
      <c r="M45" s="14">
        <f>FC_IND_CPC_E!M$2</f>
        <v>395.30466035999996</v>
      </c>
      <c r="N45" s="14">
        <f>FC_IND_CPC_E!N$2</f>
        <v>377.85109391999993</v>
      </c>
      <c r="O45" s="14">
        <f>FC_IND_CPC_E!O$2</f>
        <v>372.74942520000002</v>
      </c>
      <c r="P45" s="14">
        <f>FC_IND_CPC_E!P$2</f>
        <v>348.6788431199999</v>
      </c>
      <c r="Q45" s="14">
        <f>FC_IND_CPC_E!Q$2</f>
        <v>471.62751911999999</v>
      </c>
      <c r="R45" s="14">
        <f>FC_IND_CPC_E!R$2</f>
        <v>523.12701564000008</v>
      </c>
      <c r="S45" s="14">
        <f>FC_IND_CPC_E!S$2</f>
        <v>383.37520752</v>
      </c>
      <c r="T45" s="14">
        <f>FC_IND_CPC_E!T$2</f>
        <v>261.09238175999997</v>
      </c>
      <c r="U45" s="14">
        <f>FC_IND_CPC_E!U$2</f>
        <v>295.69481280000002</v>
      </c>
      <c r="V45" s="14">
        <f>FC_IND_CPC_E!V$2</f>
        <v>293.04652824000004</v>
      </c>
      <c r="W45" s="14">
        <f>FC_IND_CPC_E!W$2</f>
        <v>337.65831935999995</v>
      </c>
      <c r="X45" s="14">
        <f>FC_IND_CPC_E!X$2</f>
        <v>330.77956463999999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314.9181323323528</v>
      </c>
      <c r="D46" s="16">
        <f>FC_IND_CPC_BC_E!D$2</f>
        <v>301.51106009109628</v>
      </c>
      <c r="E46" s="16">
        <f>FC_IND_CPC_BC_E!E$2</f>
        <v>319.48172719906847</v>
      </c>
      <c r="F46" s="16">
        <f>FC_IND_CPC_BC_E!F$2</f>
        <v>488.60843834241615</v>
      </c>
      <c r="G46" s="16">
        <f>FC_IND_CPC_BC_E!G$2</f>
        <v>658.01503514232706</v>
      </c>
      <c r="H46" s="16">
        <f>FC_IND_CPC_BC_E!H$2</f>
        <v>467.95264587712279</v>
      </c>
      <c r="I46" s="16">
        <f>FC_IND_CPC_BC_E!I$2</f>
        <v>457.87845688689214</v>
      </c>
      <c r="J46" s="16">
        <f>FC_IND_CPC_BC_E!J$2</f>
        <v>445.36052551112385</v>
      </c>
      <c r="K46" s="16">
        <f>FC_IND_CPC_BC_E!K$2</f>
        <v>307.09859422787986</v>
      </c>
      <c r="L46" s="16">
        <f>FC_IND_CPC_BC_E!L$2</f>
        <v>349.44474478273207</v>
      </c>
      <c r="M46" s="16">
        <f>FC_IND_CPC_BC_E!M$2</f>
        <v>304.57225120126498</v>
      </c>
      <c r="N46" s="16">
        <f>FC_IND_CPC_BC_E!N$2</f>
        <v>296.38641081711398</v>
      </c>
      <c r="O46" s="16">
        <f>FC_IND_CPC_BC_E!O$2</f>
        <v>289.03460352259549</v>
      </c>
      <c r="P46" s="16">
        <f>FC_IND_CPC_BC_E!P$2</f>
        <v>279.19609426770592</v>
      </c>
      <c r="Q46" s="16">
        <f>FC_IND_CPC_BC_E!Q$2</f>
        <v>391.32547249280742</v>
      </c>
      <c r="R46" s="16">
        <f>FC_IND_CPC_BC_E!R$2</f>
        <v>440.03342978831597</v>
      </c>
      <c r="S46" s="16">
        <f>FC_IND_CPC_BC_E!S$2</f>
        <v>327.46594495075885</v>
      </c>
      <c r="T46" s="16">
        <f>FC_IND_CPC_BC_E!T$2</f>
        <v>227.90495415762877</v>
      </c>
      <c r="U46" s="16">
        <f>FC_IND_CPC_BC_E!U$2</f>
        <v>252.93635479373398</v>
      </c>
      <c r="V46" s="16">
        <f>FC_IND_CPC_BC_E!V$2</f>
        <v>252.53629859931362</v>
      </c>
      <c r="W46" s="16">
        <f>FC_IND_CPC_BC_E!W$2</f>
        <v>269.49406502400996</v>
      </c>
      <c r="X46" s="16">
        <f>FC_IND_CPC_BC_E!X$2</f>
        <v>262.92362430451624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59.181566487297275</v>
      </c>
      <c r="D47" s="16">
        <f>FC_IND_CPC_OC_E!D$2</f>
        <v>58.143898326092035</v>
      </c>
      <c r="E47" s="16">
        <f>FC_IND_CPC_OC_E!E$2</f>
        <v>66.075752195424769</v>
      </c>
      <c r="F47" s="16">
        <f>FC_IND_CPC_OC_E!F$2</f>
        <v>93.40970687837472</v>
      </c>
      <c r="G47" s="16">
        <f>FC_IND_CPC_OC_E!G$2</f>
        <v>121.94826252162653</v>
      </c>
      <c r="H47" s="16">
        <f>FC_IND_CPC_OC_E!H$2</f>
        <v>92.519778074681369</v>
      </c>
      <c r="I47" s="16">
        <f>FC_IND_CPC_OC_E!I$2</f>
        <v>88.396930433233251</v>
      </c>
      <c r="J47" s="16">
        <f>FC_IND_CPC_OC_E!J$2</f>
        <v>81.571851873113616</v>
      </c>
      <c r="K47" s="16">
        <f>FC_IND_CPC_OC_E!K$2</f>
        <v>50.957115114119972</v>
      </c>
      <c r="L47" s="16">
        <f>FC_IND_CPC_OC_E!L$2</f>
        <v>61.983373105647885</v>
      </c>
      <c r="M47" s="16">
        <f>FC_IND_CPC_OC_E!M$2</f>
        <v>57.903867460190057</v>
      </c>
      <c r="N47" s="16">
        <f>FC_IND_CPC_OC_E!N$2</f>
        <v>54.839560461824284</v>
      </c>
      <c r="O47" s="16">
        <f>FC_IND_CPC_OC_E!O$2</f>
        <v>59.180795318808094</v>
      </c>
      <c r="P47" s="16">
        <f>FC_IND_CPC_OC_E!P$2</f>
        <v>47.585788265218056</v>
      </c>
      <c r="Q47" s="16">
        <f>FC_IND_CPC_OC_E!Q$2</f>
        <v>50.630733005417611</v>
      </c>
      <c r="R47" s="16">
        <f>FC_IND_CPC_OC_E!R$2</f>
        <v>51.417153114349944</v>
      </c>
      <c r="S47" s="16">
        <f>FC_IND_CPC_OC_E!S$2</f>
        <v>41.293082382700355</v>
      </c>
      <c r="T47" s="16">
        <f>FC_IND_CPC_OC_E!T$2</f>
        <v>23.768310109943606</v>
      </c>
      <c r="U47" s="16">
        <f>FC_IND_CPC_OC_E!U$2</f>
        <v>32.031591471321889</v>
      </c>
      <c r="V47" s="16">
        <f>FC_IND_CPC_OC_E!V$2</f>
        <v>23.857949434470108</v>
      </c>
      <c r="W47" s="16">
        <f>FC_IND_CPC_OC_E!W$2</f>
        <v>51.294102469363629</v>
      </c>
      <c r="X47" s="16">
        <f>FC_IND_CPC_OC_E!X$2</f>
        <v>48.698878357977577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24.98685082034995</v>
      </c>
      <c r="D48" s="16">
        <f>FC_IND_CPC_PH_E!D$2</f>
        <v>25.398016142811571</v>
      </c>
      <c r="E48" s="16">
        <f>FC_IND_CPC_PH_E!E$2</f>
        <v>34.223672765506677</v>
      </c>
      <c r="F48" s="16">
        <f>FC_IND_CPC_PH_E!F$2</f>
        <v>33.79110585920904</v>
      </c>
      <c r="G48" s="16">
        <f>FC_IND_CPC_PH_E!G$2</f>
        <v>38.064375816046123</v>
      </c>
      <c r="H48" s="16">
        <f>FC_IND_CPC_PH_E!H$2</f>
        <v>35.410464968195811</v>
      </c>
      <c r="I48" s="16">
        <f>FC_IND_CPC_PH_E!I$2</f>
        <v>40.601696239874535</v>
      </c>
      <c r="J48" s="16">
        <f>FC_IND_CPC_PH_E!J$2</f>
        <v>38.384811255762436</v>
      </c>
      <c r="K48" s="16">
        <f>FC_IND_CPC_PH_E!K$2</f>
        <v>23.762914338000023</v>
      </c>
      <c r="L48" s="16">
        <f>FC_IND_CPC_PH_E!L$2</f>
        <v>34.67830823161998</v>
      </c>
      <c r="M48" s="16">
        <f>FC_IND_CPC_PH_E!M$2</f>
        <v>32.828541698544896</v>
      </c>
      <c r="N48" s="16">
        <f>FC_IND_CPC_PH_E!N$2</f>
        <v>26.62512264106163</v>
      </c>
      <c r="O48" s="16">
        <f>FC_IND_CPC_PH_E!O$2</f>
        <v>24.534026358596371</v>
      </c>
      <c r="P48" s="16">
        <f>FC_IND_CPC_PH_E!P$2</f>
        <v>21.896960587075945</v>
      </c>
      <c r="Q48" s="16">
        <f>FC_IND_CPC_PH_E!Q$2</f>
        <v>29.671313621775006</v>
      </c>
      <c r="R48" s="16">
        <f>FC_IND_CPC_PH_E!R$2</f>
        <v>31.676432737334057</v>
      </c>
      <c r="S48" s="16">
        <f>FC_IND_CPC_PH_E!S$2</f>
        <v>14.616180186540806</v>
      </c>
      <c r="T48" s="16">
        <f>FC_IND_CPC_PH_E!T$2</f>
        <v>9.4191174924276062</v>
      </c>
      <c r="U48" s="16">
        <f>FC_IND_CPC_PH_E!U$2</f>
        <v>10.72686653494411</v>
      </c>
      <c r="V48" s="16">
        <f>FC_IND_CPC_PH_E!V$2</f>
        <v>16.652280206216275</v>
      </c>
      <c r="W48" s="16">
        <f>FC_IND_CPC_PH_E!W$2</f>
        <v>16.870151866626401</v>
      </c>
      <c r="X48" s="16">
        <f>FC_IND_CPC_PH_E!X$2</f>
        <v>19.157061977506249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1357.7271595199984</v>
      </c>
      <c r="D49" s="14">
        <f>FC_IND_NMM_E!D$2</f>
        <v>1272.4368335999984</v>
      </c>
      <c r="E49" s="14">
        <f>FC_IND_NMM_E!E$2</f>
        <v>1316.0518833599983</v>
      </c>
      <c r="F49" s="14">
        <f>FC_IND_NMM_E!F$2</f>
        <v>1148.8275680399986</v>
      </c>
      <c r="G49" s="14">
        <f>FC_IND_NMM_E!G$2</f>
        <v>1246.957323479998</v>
      </c>
      <c r="H49" s="14">
        <f>FC_IND_NMM_E!H$2</f>
        <v>1433.5988245199994</v>
      </c>
      <c r="I49" s="14">
        <f>FC_IND_NMM_E!I$2</f>
        <v>1494.1476154799996</v>
      </c>
      <c r="J49" s="14">
        <f>FC_IND_NMM_E!J$2</f>
        <v>1449.9250239599999</v>
      </c>
      <c r="K49" s="14">
        <f>FC_IND_NMM_E!K$2</f>
        <v>1470.9424831199997</v>
      </c>
      <c r="L49" s="14">
        <f>FC_IND_NMM_E!L$2</f>
        <v>1310.7923157600001</v>
      </c>
      <c r="M49" s="14">
        <f>FC_IND_NMM_E!M$2</f>
        <v>1344.9396635999994</v>
      </c>
      <c r="N49" s="14">
        <f>FC_IND_NMM_E!N$2</f>
        <v>1415.22318288</v>
      </c>
      <c r="O49" s="14">
        <f>FC_IND_NMM_E!O$2</f>
        <v>1391.4340001999999</v>
      </c>
      <c r="P49" s="14">
        <f>FC_IND_NMM_E!P$2</f>
        <v>1061.35078752</v>
      </c>
      <c r="Q49" s="14">
        <f>FC_IND_NMM_E!Q$2</f>
        <v>1013.6417651999998</v>
      </c>
      <c r="R49" s="14">
        <f>FC_IND_NMM_E!R$2</f>
        <v>1154.79876096</v>
      </c>
      <c r="S49" s="14">
        <f>FC_IND_NMM_E!S$2</f>
        <v>1052.9157963600001</v>
      </c>
      <c r="T49" s="14">
        <f>FC_IND_NMM_E!T$2</f>
        <v>1098.2954052</v>
      </c>
      <c r="U49" s="14">
        <f>FC_IND_NMM_E!U$2</f>
        <v>1131.0175393199997</v>
      </c>
      <c r="V49" s="14">
        <f>FC_IND_NMM_E!V$2</f>
        <v>982.86708887999976</v>
      </c>
      <c r="W49" s="14">
        <f>FC_IND_NMM_E!W$2</f>
        <v>835.8818155199998</v>
      </c>
      <c r="X49" s="14">
        <f>FC_IND_NMM_E!X$2</f>
        <v>846.48816395999984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661.25844967793512</v>
      </c>
      <c r="D50" s="16">
        <f>FC_IND_NMM_CM_E!D$2</f>
        <v>611.69640991037681</v>
      </c>
      <c r="E50" s="16">
        <f>FC_IND_NMM_CM_E!E$2</f>
        <v>604.94159931072477</v>
      </c>
      <c r="F50" s="16">
        <f>FC_IND_NMM_CM_E!F$2</f>
        <v>507.05442528794754</v>
      </c>
      <c r="G50" s="16">
        <f>FC_IND_NMM_CM_E!G$2</f>
        <v>572.6790154145333</v>
      </c>
      <c r="H50" s="16">
        <f>FC_IND_NMM_CM_E!H$2</f>
        <v>652.27913546239176</v>
      </c>
      <c r="I50" s="16">
        <f>FC_IND_NMM_CM_E!I$2</f>
        <v>726.03517490274407</v>
      </c>
      <c r="J50" s="16">
        <f>FC_IND_NMM_CM_E!J$2</f>
        <v>690.72510677646062</v>
      </c>
      <c r="K50" s="16">
        <f>FC_IND_NMM_CM_E!K$2</f>
        <v>709.31537840334863</v>
      </c>
      <c r="L50" s="16">
        <f>FC_IND_NMM_CM_E!L$2</f>
        <v>530.17694140470803</v>
      </c>
      <c r="M50" s="16">
        <f>FC_IND_NMM_CM_E!M$2</f>
        <v>521.52967645105969</v>
      </c>
      <c r="N50" s="16">
        <f>FC_IND_NMM_CM_E!N$2</f>
        <v>449.17544075055849</v>
      </c>
      <c r="O50" s="16">
        <f>FC_IND_NMM_CM_E!O$2</f>
        <v>490.93918151203951</v>
      </c>
      <c r="P50" s="16">
        <f>FC_IND_NMM_CM_E!P$2</f>
        <v>650.65836318539027</v>
      </c>
      <c r="Q50" s="16">
        <f>FC_IND_NMM_CM_E!Q$2</f>
        <v>645.99456698145968</v>
      </c>
      <c r="R50" s="16">
        <f>FC_IND_NMM_CM_E!R$2</f>
        <v>664.27338709546063</v>
      </c>
      <c r="S50" s="16">
        <f>FC_IND_NMM_CM_E!S$2</f>
        <v>714.75011409056879</v>
      </c>
      <c r="T50" s="16">
        <f>FC_IND_NMM_CM_E!T$2</f>
        <v>788.27457457596938</v>
      </c>
      <c r="U50" s="16">
        <f>FC_IND_NMM_CM_E!U$2</f>
        <v>763.6174837883658</v>
      </c>
      <c r="V50" s="16">
        <f>FC_IND_NMM_CM_E!V$2</f>
        <v>685.77928104147793</v>
      </c>
      <c r="W50" s="16">
        <f>FC_IND_NMM_CM_E!W$2</f>
        <v>529.0762877947476</v>
      </c>
      <c r="X50" s="16">
        <f>FC_IND_NMM_CM_E!X$2</f>
        <v>549.9134745619159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504.9232236992558</v>
      </c>
      <c r="D51" s="16">
        <f>FC_IND_NMM_CR_E!D$2</f>
        <v>497.02610116644468</v>
      </c>
      <c r="E51" s="16">
        <f>FC_IND_NMM_CR_E!E$2</f>
        <v>544.69016054828819</v>
      </c>
      <c r="F51" s="16">
        <f>FC_IND_NMM_CR_E!F$2</f>
        <v>500.28478334374051</v>
      </c>
      <c r="G51" s="16">
        <f>FC_IND_NMM_CR_E!G$2</f>
        <v>520.38029529680909</v>
      </c>
      <c r="H51" s="16">
        <f>FC_IND_NMM_CR_E!H$2</f>
        <v>612.88718642352376</v>
      </c>
      <c r="I51" s="16">
        <f>FC_IND_NMM_CR_E!I$2</f>
        <v>578.89031606669801</v>
      </c>
      <c r="J51" s="16">
        <f>FC_IND_NMM_CR_E!J$2</f>
        <v>584.84664401459133</v>
      </c>
      <c r="K51" s="16">
        <f>FC_IND_NMM_CR_E!K$2</f>
        <v>609.23750461469706</v>
      </c>
      <c r="L51" s="16">
        <f>FC_IND_NMM_CR_E!L$2</f>
        <v>642.78361356945186</v>
      </c>
      <c r="M51" s="16">
        <f>FC_IND_NMM_CR_E!M$2</f>
        <v>668.17991407695115</v>
      </c>
      <c r="N51" s="16">
        <f>FC_IND_NMM_CR_E!N$2</f>
        <v>797.78197762868479</v>
      </c>
      <c r="O51" s="16">
        <f>FC_IND_NMM_CR_E!O$2</f>
        <v>740.15986219981073</v>
      </c>
      <c r="P51" s="16">
        <f>FC_IND_NMM_CR_E!P$2</f>
        <v>250.67801515345917</v>
      </c>
      <c r="Q51" s="16">
        <f>FC_IND_NMM_CR_E!Q$2</f>
        <v>223.64783322705654</v>
      </c>
      <c r="R51" s="16">
        <f>FC_IND_NMM_CR_E!R$2</f>
        <v>334.22988856656991</v>
      </c>
      <c r="S51" s="16">
        <f>FC_IND_NMM_CR_E!S$2</f>
        <v>163.2385753555206</v>
      </c>
      <c r="T51" s="16">
        <f>FC_IND_NMM_CR_E!T$2</f>
        <v>136.22045136705509</v>
      </c>
      <c r="U51" s="16">
        <f>FC_IND_NMM_CR_E!U$2</f>
        <v>188.63444476259502</v>
      </c>
      <c r="V51" s="16">
        <f>FC_IND_NMM_CR_E!V$2</f>
        <v>126.26323471184585</v>
      </c>
      <c r="W51" s="16">
        <f>FC_IND_NMM_CR_E!W$2</f>
        <v>155.02996272259168</v>
      </c>
      <c r="X51" s="16">
        <f>FC_IND_NMM_CR_E!X$2</f>
        <v>162.59986338061535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191.54548614280733</v>
      </c>
      <c r="D52" s="16">
        <f>FC_IND_NMM_GL_E!D$2</f>
        <v>163.71432252317663</v>
      </c>
      <c r="E52" s="16">
        <f>FC_IND_NMM_GL_E!E$2</f>
        <v>166.4201235009856</v>
      </c>
      <c r="F52" s="16">
        <f>FC_IND_NMM_GL_E!F$2</f>
        <v>141.48835940831046</v>
      </c>
      <c r="G52" s="16">
        <f>FC_IND_NMM_GL_E!G$2</f>
        <v>153.89801276865572</v>
      </c>
      <c r="H52" s="16">
        <f>FC_IND_NMM_GL_E!H$2</f>
        <v>168.43250263408407</v>
      </c>
      <c r="I52" s="16">
        <f>FC_IND_NMM_GL_E!I$2</f>
        <v>189.22212451055779</v>
      </c>
      <c r="J52" s="16">
        <f>FC_IND_NMM_GL_E!J$2</f>
        <v>174.35327316894785</v>
      </c>
      <c r="K52" s="16">
        <f>FC_IND_NMM_GL_E!K$2</f>
        <v>152.38960010195393</v>
      </c>
      <c r="L52" s="16">
        <f>FC_IND_NMM_GL_E!L$2</f>
        <v>137.83176078583989</v>
      </c>
      <c r="M52" s="16">
        <f>FC_IND_NMM_GL_E!M$2</f>
        <v>155.23007307198861</v>
      </c>
      <c r="N52" s="16">
        <f>FC_IND_NMM_GL_E!N$2</f>
        <v>168.26576450075663</v>
      </c>
      <c r="O52" s="16">
        <f>FC_IND_NMM_GL_E!O$2</f>
        <v>160.33495648814952</v>
      </c>
      <c r="P52" s="16">
        <f>FC_IND_NMM_GL_E!P$2</f>
        <v>160.01440918115046</v>
      </c>
      <c r="Q52" s="16">
        <f>FC_IND_NMM_GL_E!Q$2</f>
        <v>143.99936499148359</v>
      </c>
      <c r="R52" s="16">
        <f>FC_IND_NMM_GL_E!R$2</f>
        <v>156.29548529796952</v>
      </c>
      <c r="S52" s="16">
        <f>FC_IND_NMM_GL_E!S$2</f>
        <v>174.92710691391045</v>
      </c>
      <c r="T52" s="16">
        <f>FC_IND_NMM_GL_E!T$2</f>
        <v>173.80037925697556</v>
      </c>
      <c r="U52" s="16">
        <f>FC_IND_NMM_GL_E!U$2</f>
        <v>178.76561076903894</v>
      </c>
      <c r="V52" s="16">
        <f>FC_IND_NMM_GL_E!V$2</f>
        <v>170.82457312667609</v>
      </c>
      <c r="W52" s="16">
        <f>FC_IND_NMM_GL_E!W$2</f>
        <v>151.77556500266058</v>
      </c>
      <c r="X52" s="16">
        <f>FC_IND_NMM_GL_E!X$2</f>
        <v>133.97482601746856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1706.95637676</v>
      </c>
      <c r="D53" s="14">
        <f>FC_IND_PPP_E!D$2</f>
        <v>1665.9718563600002</v>
      </c>
      <c r="E53" s="14">
        <f>FC_IND_PPP_E!E$2</f>
        <v>1657.1279930400003</v>
      </c>
      <c r="F53" s="14">
        <f>FC_IND_PPP_E!F$2</f>
        <v>1885.6495490400002</v>
      </c>
      <c r="G53" s="14">
        <f>FC_IND_PPP_E!G$2</f>
        <v>1845.4801525200003</v>
      </c>
      <c r="H53" s="14">
        <f>FC_IND_PPP_E!H$2</f>
        <v>1689.7442831999995</v>
      </c>
      <c r="I53" s="14">
        <f>FC_IND_PPP_E!I$2</f>
        <v>1657.9272823199999</v>
      </c>
      <c r="J53" s="14">
        <f>FC_IND_PPP_E!J$2</f>
        <v>1398.0392391599999</v>
      </c>
      <c r="K53" s="14">
        <f>FC_IND_PPP_E!K$2</f>
        <v>1371.5032258800004</v>
      </c>
      <c r="L53" s="14">
        <f>FC_IND_PPP_E!L$2</f>
        <v>1095.1155212399997</v>
      </c>
      <c r="M53" s="14">
        <f>FC_IND_PPP_E!M$2</f>
        <v>1129.1361371999997</v>
      </c>
      <c r="N53" s="14">
        <f>FC_IND_PPP_E!N$2</f>
        <v>955.40926248000017</v>
      </c>
      <c r="O53" s="14">
        <f>FC_IND_PPP_E!O$2</f>
        <v>891.73197180000011</v>
      </c>
      <c r="P53" s="14">
        <f>FC_IND_PPP_E!P$2</f>
        <v>733.0851892799999</v>
      </c>
      <c r="Q53" s="14">
        <f>FC_IND_PPP_E!Q$2</f>
        <v>551.32280316000003</v>
      </c>
      <c r="R53" s="14">
        <f>FC_IND_PPP_E!R$2</f>
        <v>529.39194983999994</v>
      </c>
      <c r="S53" s="14">
        <f>FC_IND_PPP_E!S$2</f>
        <v>511.45959491999997</v>
      </c>
      <c r="T53" s="14">
        <f>FC_IND_PPP_E!T$2</f>
        <v>594.07312788000013</v>
      </c>
      <c r="U53" s="14">
        <f>FC_IND_PPP_E!U$2</f>
        <v>661.23973116000013</v>
      </c>
      <c r="V53" s="14">
        <f>FC_IND_PPP_E!V$2</f>
        <v>598.60491048000006</v>
      </c>
      <c r="W53" s="14">
        <f>FC_IND_PPP_E!W$2</f>
        <v>533.54990520000001</v>
      </c>
      <c r="X53" s="14">
        <f>FC_IND_PPP_E!X$2</f>
        <v>609.46099992000006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886.81311963467112</v>
      </c>
      <c r="D54" s="16">
        <f>FC_IND_PPP_PU_E!D$2</f>
        <v>848.09480181144443</v>
      </c>
      <c r="E54" s="16">
        <f>FC_IND_PPP_PU_E!E$2</f>
        <v>850.54598597130132</v>
      </c>
      <c r="F54" s="16">
        <f>FC_IND_PPP_PU_E!F$2</f>
        <v>974.73211628304898</v>
      </c>
      <c r="G54" s="16">
        <f>FC_IND_PPP_PU_E!G$2</f>
        <v>941.4868000203727</v>
      </c>
      <c r="H54" s="16">
        <f>FC_IND_PPP_PU_E!H$2</f>
        <v>867.46155202513353</v>
      </c>
      <c r="I54" s="16">
        <f>FC_IND_PPP_PU_E!I$2</f>
        <v>838.87124099220318</v>
      </c>
      <c r="J54" s="16">
        <f>FC_IND_PPP_PU_E!J$2</f>
        <v>730.13733148888423</v>
      </c>
      <c r="K54" s="16">
        <f>FC_IND_PPP_PU_E!K$2</f>
        <v>704.86299680205673</v>
      </c>
      <c r="L54" s="16">
        <f>FC_IND_PPP_PU_E!L$2</f>
        <v>572.74647566954604</v>
      </c>
      <c r="M54" s="16">
        <f>FC_IND_PPP_PU_E!M$2</f>
        <v>589.71649084400576</v>
      </c>
      <c r="N54" s="16">
        <f>FC_IND_PPP_PU_E!N$2</f>
        <v>498.59622402901209</v>
      </c>
      <c r="O54" s="16">
        <f>FC_IND_PPP_PU_E!O$2</f>
        <v>459.49100486810255</v>
      </c>
      <c r="P54" s="16">
        <f>FC_IND_PPP_PU_E!P$2</f>
        <v>372.80396895254734</v>
      </c>
      <c r="Q54" s="16">
        <f>FC_IND_PPP_PU_E!Q$2</f>
        <v>299.57553571206358</v>
      </c>
      <c r="R54" s="16">
        <f>FC_IND_PPP_PU_E!R$2</f>
        <v>288.07753988952197</v>
      </c>
      <c r="S54" s="16">
        <f>FC_IND_PPP_PU_E!S$2</f>
        <v>279.90222746753039</v>
      </c>
      <c r="T54" s="16">
        <f>FC_IND_PPP_PU_E!T$2</f>
        <v>322.5007386001127</v>
      </c>
      <c r="U54" s="16">
        <f>FC_IND_PPP_PU_E!U$2</f>
        <v>359.28771014616729</v>
      </c>
      <c r="V54" s="16">
        <f>FC_IND_PPP_PU_E!V$2</f>
        <v>335.95710204012869</v>
      </c>
      <c r="W54" s="16">
        <f>FC_IND_PPP_PU_E!W$2</f>
        <v>300.83810785334038</v>
      </c>
      <c r="X54" s="16">
        <f>FC_IND_PPP_PU_E!X$2</f>
        <v>348.41917791019603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819.21165931562302</v>
      </c>
      <c r="D55" s="16">
        <f>FC_IND_PPP_PA_E!D$2</f>
        <v>817.11809885932621</v>
      </c>
      <c r="E55" s="16">
        <f>FC_IND_PPP_PA_E!E$2</f>
        <v>806.07882033309033</v>
      </c>
      <c r="F55" s="16">
        <f>FC_IND_PPP_PA_E!F$2</f>
        <v>910.02665566026531</v>
      </c>
      <c r="G55" s="16">
        <f>FC_IND_PPP_PA_E!G$2</f>
        <v>903.39239475869113</v>
      </c>
      <c r="H55" s="16">
        <f>FC_IND_PPP_PA_E!H$2</f>
        <v>821.84258627328791</v>
      </c>
      <c r="I55" s="16">
        <f>FC_IND_PPP_PA_E!I$2</f>
        <v>818.60971763233601</v>
      </c>
      <c r="J55" s="16">
        <f>FC_IND_PPP_PA_E!J$2</f>
        <v>667.58935759168776</v>
      </c>
      <c r="K55" s="16">
        <f>FC_IND_PPP_PA_E!K$2</f>
        <v>666.37321663799923</v>
      </c>
      <c r="L55" s="16">
        <f>FC_IND_PPP_PA_E!L$2</f>
        <v>522.01993960670131</v>
      </c>
      <c r="M55" s="16">
        <f>FC_IND_PPP_PA_E!M$2</f>
        <v>539.11282110324396</v>
      </c>
      <c r="N55" s="16">
        <f>FC_IND_PPP_PA_E!N$2</f>
        <v>456.54218889331065</v>
      </c>
      <c r="O55" s="16">
        <f>FC_IND_PPP_PA_E!O$2</f>
        <v>431.98579657417542</v>
      </c>
      <c r="P55" s="16">
        <f>FC_IND_PPP_PA_E!P$2</f>
        <v>360.02038637166658</v>
      </c>
      <c r="Q55" s="16">
        <f>FC_IND_PPP_PA_E!Q$2</f>
        <v>251.39664845536041</v>
      </c>
      <c r="R55" s="16">
        <f>FC_IND_PPP_PA_E!R$2</f>
        <v>240.71740535529878</v>
      </c>
      <c r="S55" s="16">
        <f>FC_IND_PPP_PA_E!S$2</f>
        <v>230.97112578438905</v>
      </c>
      <c r="T55" s="16">
        <f>FC_IND_PPP_PA_E!T$2</f>
        <v>270.84474948700336</v>
      </c>
      <c r="U55" s="16">
        <f>FC_IND_PPP_PA_E!U$2</f>
        <v>300.95827723203337</v>
      </c>
      <c r="V55" s="16">
        <f>FC_IND_PPP_PA_E!V$2</f>
        <v>261.58417133734122</v>
      </c>
      <c r="W55" s="16">
        <f>FC_IND_PPP_PA_E!W$2</f>
        <v>231.71435653382795</v>
      </c>
      <c r="X55" s="16">
        <f>FC_IND_PPP_PA_E!X$2</f>
        <v>259.6830107997161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0.93159780970588768</v>
      </c>
      <c r="D56" s="16">
        <f>FC_IND_PPP_PR_E!D$2</f>
        <v>0.75895568922938006</v>
      </c>
      <c r="E56" s="16">
        <f>FC_IND_PPP_PR_E!E$2</f>
        <v>0.50318673560850535</v>
      </c>
      <c r="F56" s="16">
        <f>FC_IND_PPP_PR_E!F$2</f>
        <v>0.89077709668553418</v>
      </c>
      <c r="G56" s="16">
        <f>FC_IND_PPP_PR_E!G$2</f>
        <v>0.60095774093617216</v>
      </c>
      <c r="H56" s="16">
        <f>FC_IND_PPP_PR_E!H$2</f>
        <v>0.44014490157836222</v>
      </c>
      <c r="I56" s="16">
        <f>FC_IND_PPP_PR_E!I$2</f>
        <v>0.4463236954607519</v>
      </c>
      <c r="J56" s="16">
        <f>FC_IND_PPP_PR_E!J$2</f>
        <v>0.31255007942774837</v>
      </c>
      <c r="K56" s="16">
        <f>FC_IND_PPP_PR_E!K$2</f>
        <v>0.26701243994437485</v>
      </c>
      <c r="L56" s="16">
        <f>FC_IND_PPP_PR_E!L$2</f>
        <v>0.34910596375227254</v>
      </c>
      <c r="M56" s="16">
        <f>FC_IND_PPP_PR_E!M$2</f>
        <v>0.30682525275011968</v>
      </c>
      <c r="N56" s="16">
        <f>FC_IND_PPP_PR_E!N$2</f>
        <v>0.27084955767727498</v>
      </c>
      <c r="O56" s="16">
        <f>FC_IND_PPP_PR_E!O$2</f>
        <v>0.25517035772214036</v>
      </c>
      <c r="P56" s="16">
        <f>FC_IND_PPP_PR_E!P$2</f>
        <v>0.26083395578610846</v>
      </c>
      <c r="Q56" s="16">
        <f>FC_IND_PPP_PR_E!Q$2</f>
        <v>0.35061899257601098</v>
      </c>
      <c r="R56" s="16">
        <f>FC_IND_PPP_PR_E!R$2</f>
        <v>0.59700459517925597</v>
      </c>
      <c r="S56" s="16">
        <f>FC_IND_PPP_PR_E!S$2</f>
        <v>0.58624166808060851</v>
      </c>
      <c r="T56" s="16">
        <f>FC_IND_PPP_PR_E!T$2</f>
        <v>0.72763979288403857</v>
      </c>
      <c r="U56" s="16">
        <f>FC_IND_PPP_PR_E!U$2</f>
        <v>0.99374378179950018</v>
      </c>
      <c r="V56" s="16">
        <f>FC_IND_PPP_PR_E!V$2</f>
        <v>1.0636371025300566</v>
      </c>
      <c r="W56" s="16">
        <f>FC_IND_PPP_PR_E!W$2</f>
        <v>0.99744081283177899</v>
      </c>
      <c r="X56" s="16">
        <f>FC_IND_PPP_PR_E!X$2</f>
        <v>1.3588112100879326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735.68153231999975</v>
      </c>
      <c r="D57" s="14">
        <f>FC_IND_FBT_E!D$2</f>
        <v>735.96961512000007</v>
      </c>
      <c r="E57" s="14">
        <f>FC_IND_FBT_E!E$2</f>
        <v>761.29635240000016</v>
      </c>
      <c r="F57" s="14">
        <f>FC_IND_FBT_E!F$2</f>
        <v>828.66542795999999</v>
      </c>
      <c r="G57" s="14">
        <f>FC_IND_FBT_E!G$2</f>
        <v>741.41173836000007</v>
      </c>
      <c r="H57" s="14">
        <f>FC_IND_FBT_E!H$2</f>
        <v>549.04958639999995</v>
      </c>
      <c r="I57" s="14">
        <f>FC_IND_FBT_E!I$2</f>
        <v>534.96973619999994</v>
      </c>
      <c r="J57" s="14">
        <f>FC_IND_FBT_E!J$2</f>
        <v>449.79273503999991</v>
      </c>
      <c r="K57" s="14">
        <f>FC_IND_FBT_E!K$2</f>
        <v>463.44933467999994</v>
      </c>
      <c r="L57" s="14">
        <f>FC_IND_FBT_E!L$2</f>
        <v>470.18673288000002</v>
      </c>
      <c r="M57" s="14">
        <f>FC_IND_FBT_E!M$2</f>
        <v>469.270512</v>
      </c>
      <c r="N57" s="14">
        <f>FC_IND_FBT_E!N$2</f>
        <v>448.42118219999998</v>
      </c>
      <c r="O57" s="14">
        <f>FC_IND_FBT_E!O$2</f>
        <v>447.78023424000003</v>
      </c>
      <c r="P57" s="14">
        <f>FC_IND_FBT_E!P$2</f>
        <v>399.61143215999999</v>
      </c>
      <c r="Q57" s="14">
        <f>FC_IND_FBT_E!Q$2</f>
        <v>379.56378563999999</v>
      </c>
      <c r="R57" s="14">
        <f>FC_IND_FBT_E!R$2</f>
        <v>330.91272000000004</v>
      </c>
      <c r="S57" s="14">
        <f>FC_IND_FBT_E!S$2</f>
        <v>339.2196156</v>
      </c>
      <c r="T57" s="14">
        <f>FC_IND_FBT_E!T$2</f>
        <v>282.77280827999999</v>
      </c>
      <c r="U57" s="14">
        <f>FC_IND_FBT_E!U$2</f>
        <v>296.67641400000002</v>
      </c>
      <c r="V57" s="14">
        <f>FC_IND_FBT_E!V$2</f>
        <v>286.05081167999998</v>
      </c>
      <c r="W57" s="14">
        <f>FC_IND_FBT_E!W$2</f>
        <v>267.14907395999995</v>
      </c>
      <c r="X57" s="14">
        <f>FC_IND_FBT_E!X$2</f>
        <v>233.49568823999994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202.68703439999982</v>
      </c>
      <c r="D58" s="14">
        <f>FC_IND_TE_E!D$2</f>
        <v>242.59412843999988</v>
      </c>
      <c r="E58" s="14">
        <f>FC_IND_TE_E!E$2</f>
        <v>234.33150203999992</v>
      </c>
      <c r="F58" s="14">
        <f>FC_IND_TE_E!F$2</f>
        <v>275.5914029999999</v>
      </c>
      <c r="G58" s="14">
        <f>FC_IND_TE_E!G$2</f>
        <v>283.7171105999999</v>
      </c>
      <c r="H58" s="14">
        <f>FC_IND_TE_E!H$2</f>
        <v>232.53813971999986</v>
      </c>
      <c r="I58" s="14">
        <f>FC_IND_TE_E!I$2</f>
        <v>214.70833655999982</v>
      </c>
      <c r="J58" s="14">
        <f>FC_IND_TE_E!J$2</f>
        <v>207.31034627999986</v>
      </c>
      <c r="K58" s="14">
        <f>FC_IND_TE_E!K$2</f>
        <v>170.50522463999985</v>
      </c>
      <c r="L58" s="14">
        <f>FC_IND_TE_E!L$2</f>
        <v>134.84977055999991</v>
      </c>
      <c r="M58" s="14">
        <f>FC_IND_TE_E!M$2</f>
        <v>141.7859571599999</v>
      </c>
      <c r="N58" s="14">
        <f>FC_IND_TE_E!N$2</f>
        <v>110.96161631999993</v>
      </c>
      <c r="O58" s="14">
        <f>FC_IND_TE_E!O$2</f>
        <v>108.25794539999991</v>
      </c>
      <c r="P58" s="14">
        <f>FC_IND_TE_E!P$2</f>
        <v>112.84708247999991</v>
      </c>
      <c r="Q58" s="14">
        <f>FC_IND_TE_E!Q$2</f>
        <v>95.329684079999964</v>
      </c>
      <c r="R58" s="14">
        <f>FC_IND_TE_E!R$2</f>
        <v>63.487785599999988</v>
      </c>
      <c r="S58" s="14">
        <f>FC_IND_TE_E!S$2</f>
        <v>80.816725800000015</v>
      </c>
      <c r="T58" s="14">
        <f>FC_IND_TE_E!T$2</f>
        <v>107.42432615999991</v>
      </c>
      <c r="U58" s="14">
        <f>FC_IND_TE_E!U$2</f>
        <v>123.78423239999989</v>
      </c>
      <c r="V58" s="14">
        <f>FC_IND_TE_E!V$2</f>
        <v>100.14312023999994</v>
      </c>
      <c r="W58" s="14">
        <f>FC_IND_TE_E!W$2</f>
        <v>61.101039959999987</v>
      </c>
      <c r="X58" s="14">
        <f>FC_IND_TE_E!X$2</f>
        <v>78.447952439999938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374.25064320000001</v>
      </c>
      <c r="D59" s="14">
        <f>FC_IND_MAC_E!D$2</f>
        <v>314.19461988</v>
      </c>
      <c r="E59" s="14">
        <f>FC_IND_MAC_E!E$2</f>
        <v>331.91340012000001</v>
      </c>
      <c r="F59" s="14">
        <f>FC_IND_MAC_E!F$2</f>
        <v>444.79246392000005</v>
      </c>
      <c r="G59" s="14">
        <f>FC_IND_MAC_E!G$2</f>
        <v>414.40142952000008</v>
      </c>
      <c r="H59" s="14">
        <f>FC_IND_MAC_E!H$2</f>
        <v>226.95632856</v>
      </c>
      <c r="I59" s="14">
        <f>FC_IND_MAC_E!I$2</f>
        <v>225.47248343999999</v>
      </c>
      <c r="J59" s="14">
        <f>FC_IND_MAC_E!J$2</f>
        <v>218.89356984</v>
      </c>
      <c r="K59" s="14">
        <f>FC_IND_MAC_E!K$2</f>
        <v>198.86969879999995</v>
      </c>
      <c r="L59" s="14">
        <f>FC_IND_MAC_E!L$2</f>
        <v>147.71043612</v>
      </c>
      <c r="M59" s="14">
        <f>FC_IND_MAC_E!M$2</f>
        <v>186.5058732</v>
      </c>
      <c r="N59" s="14">
        <f>FC_IND_MAC_E!N$2</f>
        <v>148.81499316</v>
      </c>
      <c r="O59" s="14">
        <f>FC_IND_MAC_E!O$2</f>
        <v>149.28290100000001</v>
      </c>
      <c r="P59" s="14">
        <f>FC_IND_MAC_E!P$2</f>
        <v>130.81521672</v>
      </c>
      <c r="Q59" s="14">
        <f>FC_IND_MAC_E!Q$2</f>
        <v>118.62209915999999</v>
      </c>
      <c r="R59" s="14">
        <f>FC_IND_MAC_E!R$2</f>
        <v>123.8449482</v>
      </c>
      <c r="S59" s="14">
        <f>FC_IND_MAC_E!S$2</f>
        <v>121.43367360000001</v>
      </c>
      <c r="T59" s="14">
        <f>FC_IND_MAC_E!T$2</f>
        <v>117.00204156000001</v>
      </c>
      <c r="U59" s="14">
        <f>FC_IND_MAC_E!U$2</f>
        <v>111.10236983999999</v>
      </c>
      <c r="V59" s="14">
        <f>FC_IND_MAC_E!V$2</f>
        <v>89.028020160000011</v>
      </c>
      <c r="W59" s="14">
        <f>FC_IND_MAC_E!W$2</f>
        <v>75.088932480000011</v>
      </c>
      <c r="X59" s="14">
        <f>FC_IND_MAC_E!X$2</f>
        <v>87.184329120000001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61.214580000000005</v>
      </c>
      <c r="D60" s="14">
        <f>FC_IND_TL_E!D$2</f>
        <v>114.97525379999999</v>
      </c>
      <c r="E60" s="14">
        <f>FC_IND_TL_E!E$2</f>
        <v>103.07092716000001</v>
      </c>
      <c r="F60" s="14">
        <f>FC_IND_TL_E!F$2</f>
        <v>106.73249759999999</v>
      </c>
      <c r="G60" s="14">
        <f>FC_IND_TL_E!G$2</f>
        <v>100.41915132</v>
      </c>
      <c r="H60" s="14">
        <f>FC_IND_TL_E!H$2</f>
        <v>48.891813480000003</v>
      </c>
      <c r="I60" s="14">
        <f>FC_IND_TL_E!I$2</f>
        <v>38.94952284</v>
      </c>
      <c r="J60" s="14">
        <f>FC_IND_TL_E!J$2</f>
        <v>40.096643760000006</v>
      </c>
      <c r="K60" s="14">
        <f>FC_IND_TL_E!K$2</f>
        <v>35.412715080000005</v>
      </c>
      <c r="L60" s="14">
        <f>FC_IND_TL_E!L$2</f>
        <v>31.385453040000002</v>
      </c>
      <c r="M60" s="14">
        <f>FC_IND_TL_E!M$2</f>
        <v>32.70727368</v>
      </c>
      <c r="N60" s="14">
        <f>FC_IND_TL_E!N$2</f>
        <v>27.99634464</v>
      </c>
      <c r="O60" s="14">
        <f>FC_IND_TL_E!O$2</f>
        <v>24.390207719999999</v>
      </c>
      <c r="P60" s="14">
        <f>FC_IND_TL_E!P$2</f>
        <v>23.87029356</v>
      </c>
      <c r="Q60" s="14">
        <f>FC_IND_TL_E!Q$2</f>
        <v>20.498757840000003</v>
      </c>
      <c r="R60" s="14">
        <f>FC_IND_TL_E!R$2</f>
        <v>16.384147200000005</v>
      </c>
      <c r="S60" s="14">
        <f>FC_IND_TL_E!S$2</f>
        <v>15.722793360000002</v>
      </c>
      <c r="T60" s="14">
        <f>FC_IND_TL_E!T$2</f>
        <v>12.09036132</v>
      </c>
      <c r="U60" s="14">
        <f>FC_IND_TL_E!U$2</f>
        <v>8.9993674799999983</v>
      </c>
      <c r="V60" s="14">
        <f>FC_IND_TL_E!V$2</f>
        <v>8.9747686800000022</v>
      </c>
      <c r="W60" s="14">
        <f>FC_IND_TL_E!W$2</f>
        <v>7.7919944399999981</v>
      </c>
      <c r="X60" s="14">
        <f>FC_IND_TL_E!X$2</f>
        <v>7.8795043200000006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81.574005599999992</v>
      </c>
      <c r="D61" s="14">
        <f>FC_IND_WP_E!D$2</f>
        <v>81.894365280000002</v>
      </c>
      <c r="E61" s="14">
        <f>FC_IND_WP_E!E$2</f>
        <v>141.48464832000002</v>
      </c>
      <c r="F61" s="14">
        <f>FC_IND_WP_E!F$2</f>
        <v>135.23085216000001</v>
      </c>
      <c r="G61" s="14">
        <f>FC_IND_WP_E!G$2</f>
        <v>128.91722723999999</v>
      </c>
      <c r="H61" s="14">
        <f>FC_IND_WP_E!H$2</f>
        <v>58.893007679999997</v>
      </c>
      <c r="I61" s="14">
        <f>FC_IND_WP_E!I$2</f>
        <v>63.450704160000001</v>
      </c>
      <c r="J61" s="14">
        <f>FC_IND_WP_E!J$2</f>
        <v>61.437747240000007</v>
      </c>
      <c r="K61" s="14">
        <f>FC_IND_WP_E!K$2</f>
        <v>56.615573879999992</v>
      </c>
      <c r="L61" s="14">
        <f>FC_IND_WP_E!L$2</f>
        <v>53.137447559999998</v>
      </c>
      <c r="M61" s="14">
        <f>FC_IND_WP_E!M$2</f>
        <v>61.943596559999989</v>
      </c>
      <c r="N61" s="14">
        <f>FC_IND_WP_E!N$2</f>
        <v>60.096619439999998</v>
      </c>
      <c r="O61" s="14">
        <f>FC_IND_WP_E!O$2</f>
        <v>44.751324959999998</v>
      </c>
      <c r="P61" s="14">
        <f>FC_IND_WP_E!P$2</f>
        <v>33.98759244</v>
      </c>
      <c r="Q61" s="14">
        <f>FC_IND_WP_E!Q$2</f>
        <v>23.340239279999995</v>
      </c>
      <c r="R61" s="14">
        <f>FC_IND_WP_E!R$2</f>
        <v>26.557414919999999</v>
      </c>
      <c r="S61" s="14">
        <f>FC_IND_WP_E!S$2</f>
        <v>69.990440399999997</v>
      </c>
      <c r="T61" s="14">
        <f>FC_IND_WP_E!T$2</f>
        <v>70.612933319999996</v>
      </c>
      <c r="U61" s="14">
        <f>FC_IND_WP_E!U$2</f>
        <v>83.572519319999984</v>
      </c>
      <c r="V61" s="14">
        <f>FC_IND_WP_E!V$2</f>
        <v>75.504096000000018</v>
      </c>
      <c r="W61" s="14">
        <f>FC_IND_WP_E!W$2</f>
        <v>70.686773279999997</v>
      </c>
      <c r="X61" s="14">
        <f>FC_IND_WP_E!X$2</f>
        <v>68.820584759999988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380.90943359999949</v>
      </c>
      <c r="D62" s="14">
        <f>FC_IND_MQ_E!D$2</f>
        <v>372.60141623999959</v>
      </c>
      <c r="E62" s="14">
        <f>FC_IND_MQ_E!E$2</f>
        <v>463.46986115999931</v>
      </c>
      <c r="F62" s="14">
        <f>FC_IND_MQ_E!F$2</f>
        <v>521.87301467999919</v>
      </c>
      <c r="G62" s="14">
        <f>FC_IND_MQ_E!G$2</f>
        <v>503.28801935999928</v>
      </c>
      <c r="H62" s="14">
        <f>FC_IND_MQ_E!H$2</f>
        <v>555.72716520000006</v>
      </c>
      <c r="I62" s="14">
        <f>FC_IND_MQ_E!I$2</f>
        <v>574.93007676000002</v>
      </c>
      <c r="J62" s="14">
        <f>FC_IND_MQ_E!J$2</f>
        <v>604.62758592</v>
      </c>
      <c r="K62" s="14">
        <f>FC_IND_MQ_E!K$2</f>
        <v>604.93298075999996</v>
      </c>
      <c r="L62" s="14">
        <f>FC_IND_MQ_E!L$2</f>
        <v>482.82727175999997</v>
      </c>
      <c r="M62" s="14">
        <f>FC_IND_MQ_E!M$2</f>
        <v>649.99448819999998</v>
      </c>
      <c r="N62" s="14">
        <f>FC_IND_MQ_E!N$2</f>
        <v>739.76155884000013</v>
      </c>
      <c r="O62" s="14">
        <f>FC_IND_MQ_E!O$2</f>
        <v>713.48608259999992</v>
      </c>
      <c r="P62" s="14">
        <f>FC_IND_MQ_E!P$2</f>
        <v>694.33075224000004</v>
      </c>
      <c r="Q62" s="14">
        <f>FC_IND_MQ_E!Q$2</f>
        <v>686.94200567999997</v>
      </c>
      <c r="R62" s="14">
        <f>FC_IND_MQ_E!R$2</f>
        <v>658.72801691999996</v>
      </c>
      <c r="S62" s="14">
        <f>FC_IND_MQ_E!S$2</f>
        <v>757.15734527999996</v>
      </c>
      <c r="T62" s="14">
        <f>FC_IND_MQ_E!T$2</f>
        <v>750.03778655999997</v>
      </c>
      <c r="U62" s="14">
        <f>FC_IND_MQ_E!U$2</f>
        <v>754.45852572000013</v>
      </c>
      <c r="V62" s="14">
        <f>FC_IND_MQ_E!V$2</f>
        <v>760.07925900000009</v>
      </c>
      <c r="W62" s="14">
        <f>FC_IND_MQ_E!W$2</f>
        <v>660.50429112000006</v>
      </c>
      <c r="X62" s="14">
        <f>FC_IND_MQ_E!X$2</f>
        <v>721.51839828000004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1.0602900000000002</v>
      </c>
      <c r="D63" s="14">
        <f>FC_IND_CON_E!D$2</f>
        <v>0.80783999999999989</v>
      </c>
      <c r="E63" s="14">
        <f>FC_IND_CON_E!E$2</f>
        <v>0.75734999999999997</v>
      </c>
      <c r="F63" s="14">
        <f>FC_IND_CON_E!F$2</f>
        <v>0.85832999999999982</v>
      </c>
      <c r="G63" s="14">
        <f>FC_IND_CON_E!G$2</f>
        <v>0.80783999999999989</v>
      </c>
      <c r="H63" s="14">
        <f>FC_IND_CON_E!H$2</f>
        <v>560.64117095999984</v>
      </c>
      <c r="I63" s="14">
        <f>FC_IND_CON_E!I$2</f>
        <v>573.36836472000005</v>
      </c>
      <c r="J63" s="14">
        <f>FC_IND_CON_E!J$2</f>
        <v>609.65797896000004</v>
      </c>
      <c r="K63" s="14">
        <f>FC_IND_CON_E!K$2</f>
        <v>632.84892948000015</v>
      </c>
      <c r="L63" s="14">
        <f>FC_IND_CON_E!L$2</f>
        <v>611.83833876000017</v>
      </c>
      <c r="M63" s="14">
        <f>FC_IND_CON_E!M$2</f>
        <v>619.45691076000003</v>
      </c>
      <c r="N63" s="14">
        <f>FC_IND_CON_E!N$2</f>
        <v>629.48643660000005</v>
      </c>
      <c r="O63" s="14">
        <f>FC_IND_CON_E!O$2</f>
        <v>619.74847260000001</v>
      </c>
      <c r="P63" s="14">
        <f>FC_IND_CON_E!P$2</f>
        <v>623.47404348000009</v>
      </c>
      <c r="Q63" s="14">
        <f>FC_IND_CON_E!Q$2</f>
        <v>601.85902212000019</v>
      </c>
      <c r="R63" s="14">
        <f>FC_IND_CON_E!R$2</f>
        <v>607.67692703999978</v>
      </c>
      <c r="S63" s="14">
        <f>FC_IND_CON_E!S$2</f>
        <v>593.12433996000004</v>
      </c>
      <c r="T63" s="14">
        <f>FC_IND_CON_E!T$2</f>
        <v>459.27125244000007</v>
      </c>
      <c r="U63" s="14">
        <f>FC_IND_CON_E!U$2</f>
        <v>469.26136908000001</v>
      </c>
      <c r="V63" s="14">
        <f>FC_IND_CON_E!V$2</f>
        <v>471.14745948000024</v>
      </c>
      <c r="W63" s="14">
        <f>FC_IND_CON_E!W$2</f>
        <v>449.55221040000004</v>
      </c>
      <c r="X63" s="14">
        <f>FC_IND_CON_E!X$2</f>
        <v>452.03933628000004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699.12042443999985</v>
      </c>
      <c r="D64" s="14">
        <f>FC_IND_NSP_E!D$2</f>
        <v>201.79194371999992</v>
      </c>
      <c r="E64" s="14">
        <f>FC_IND_NSP_E!E$2</f>
        <v>175.16155643999988</v>
      </c>
      <c r="F64" s="14">
        <f>FC_IND_NSP_E!F$2</f>
        <v>460.89138095999971</v>
      </c>
      <c r="G64" s="14">
        <f>FC_IND_NSP_E!G$2</f>
        <v>457.26774551999989</v>
      </c>
      <c r="H64" s="14">
        <f>FC_IND_NSP_E!H$2</f>
        <v>271.8514177199998</v>
      </c>
      <c r="I64" s="14">
        <f>FC_IND_NSP_E!I$2</f>
        <v>240.28808363999988</v>
      </c>
      <c r="J64" s="14">
        <f>FC_IND_NSP_E!J$2</f>
        <v>231.46831511999989</v>
      </c>
      <c r="K64" s="14">
        <f>FC_IND_NSP_E!K$2</f>
        <v>343.68824915999988</v>
      </c>
      <c r="L64" s="14">
        <f>FC_IND_NSP_E!L$2</f>
        <v>232.21520712</v>
      </c>
      <c r="M64" s="14">
        <f>FC_IND_NSP_E!M$2</f>
        <v>236.73909887999994</v>
      </c>
      <c r="N64" s="14">
        <f>FC_IND_NSP_E!N$2</f>
        <v>209.88491976</v>
      </c>
      <c r="O64" s="14">
        <f>FC_IND_NSP_E!O$2</f>
        <v>210.69456480000002</v>
      </c>
      <c r="P64" s="14">
        <f>FC_IND_NSP_E!P$2</f>
        <v>152.33854968000003</v>
      </c>
      <c r="Q64" s="14">
        <f>FC_IND_NSP_E!Q$2</f>
        <v>150.24439079999999</v>
      </c>
      <c r="R64" s="14">
        <f>FC_IND_NSP_E!R$2</f>
        <v>138.56611139999998</v>
      </c>
      <c r="S64" s="14">
        <f>FC_IND_NSP_E!S$2</f>
        <v>133.11658080000001</v>
      </c>
      <c r="T64" s="14">
        <f>FC_IND_NSP_E!T$2</f>
        <v>137.81642292000001</v>
      </c>
      <c r="U64" s="14">
        <f>FC_IND_NSP_E!U$2</f>
        <v>135.89880048000003</v>
      </c>
      <c r="V64" s="14">
        <f>FC_IND_NSP_E!V$2</f>
        <v>128.52446616</v>
      </c>
      <c r="W64" s="14">
        <f>FC_IND_NSP_E!W$2</f>
        <v>643.18736880000006</v>
      </c>
      <c r="X64" s="14">
        <f>FC_IND_NSP_E!X$2</f>
        <v>631.83173364000004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21397.091506919995</v>
      </c>
      <c r="D65" s="12">
        <f>FC_TRA_E!D$2</f>
        <v>21324.830576039996</v>
      </c>
      <c r="E65" s="12">
        <f>FC_TRA_E!E$2</f>
        <v>21531.332297159999</v>
      </c>
      <c r="F65" s="12">
        <f>FC_TRA_E!F$2</f>
        <v>21827.240274599997</v>
      </c>
      <c r="G65" s="12">
        <f>FC_TRA_E!G$2</f>
        <v>22232.809824479998</v>
      </c>
      <c r="H65" s="12">
        <f>FC_TRA_E!H$2</f>
        <v>21176.372063520001</v>
      </c>
      <c r="I65" s="12">
        <f>FC_TRA_E!I$2</f>
        <v>21295.358206559999</v>
      </c>
      <c r="J65" s="12">
        <f>FC_TRA_E!J$2</f>
        <v>21441.293199000003</v>
      </c>
      <c r="K65" s="12">
        <f>FC_TRA_E!K$2</f>
        <v>20996.68780476</v>
      </c>
      <c r="L65" s="12">
        <f>FC_TRA_E!L$2</f>
        <v>20469.32840016</v>
      </c>
      <c r="M65" s="12">
        <f>FC_TRA_E!M$2</f>
        <v>20845.434593519993</v>
      </c>
      <c r="N65" s="12">
        <f>FC_TRA_E!N$2</f>
        <v>20554.56347832</v>
      </c>
      <c r="O65" s="12">
        <f>FC_TRA_E!O$2</f>
        <v>19520.257948560004</v>
      </c>
      <c r="P65" s="12">
        <f>FC_TRA_E!P$2</f>
        <v>19017.498247200001</v>
      </c>
      <c r="Q65" s="12">
        <f>FC_TRA_E!Q$2</f>
        <v>18527.41755504</v>
      </c>
      <c r="R65" s="12">
        <f>FC_TRA_E!R$2</f>
        <v>18577.366097399998</v>
      </c>
      <c r="S65" s="12">
        <f>FC_TRA_E!S$2</f>
        <v>17750.99528028</v>
      </c>
      <c r="T65" s="12">
        <f>FC_TRA_E!T$2</f>
        <v>17285.738370119998</v>
      </c>
      <c r="U65" s="12">
        <f>FC_TRA_E!U$2</f>
        <v>16405.489277999997</v>
      </c>
      <c r="V65" s="12">
        <f>FC_TRA_E!V$2</f>
        <v>16327.169321400002</v>
      </c>
      <c r="W65" s="12">
        <f>FC_TRA_E!W$2</f>
        <v>15070.64215752</v>
      </c>
      <c r="X65" s="12">
        <f>FC_TRA_E!X$2</f>
        <v>15409.94724612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76.471288919999978</v>
      </c>
      <c r="D66" s="14">
        <f>FC_TRA_RAIL_E!D$2</f>
        <v>76.471288919999978</v>
      </c>
      <c r="E66" s="14">
        <f>FC_TRA_RAIL_E!E$2</f>
        <v>86.030100000000004</v>
      </c>
      <c r="F66" s="14">
        <f>FC_TRA_RAIL_E!F$2</f>
        <v>79.657470360000019</v>
      </c>
      <c r="G66" s="14">
        <f>FC_TRA_RAIL_E!G$2</f>
        <v>66.912211080000006</v>
      </c>
      <c r="H66" s="14">
        <f>FC_TRA_RAIL_E!H$2</f>
        <v>65.666441879999994</v>
      </c>
      <c r="I66" s="14">
        <f>FC_TRA_RAIL_E!I$2</f>
        <v>69.58567979999998</v>
      </c>
      <c r="J66" s="14">
        <f>FC_TRA_RAIL_E!J$2</f>
        <v>66.800705399999998</v>
      </c>
      <c r="K66" s="14">
        <f>FC_TRA_RAIL_E!K$2</f>
        <v>71.111813760000004</v>
      </c>
      <c r="L66" s="14">
        <f>FC_TRA_RAIL_E!L$2</f>
        <v>63.51262164000002</v>
      </c>
      <c r="M66" s="14">
        <f>FC_TRA_RAIL_E!M$2</f>
        <v>61.431893640000006</v>
      </c>
      <c r="N66" s="14">
        <f>FC_TRA_RAIL_E!N$2</f>
        <v>60.405934679999987</v>
      </c>
      <c r="O66" s="14">
        <f>FC_TRA_RAIL_E!O$2</f>
        <v>59.902558559999989</v>
      </c>
      <c r="P66" s="14">
        <f>FC_TRA_RAIL_E!P$2</f>
        <v>53.453368800000007</v>
      </c>
      <c r="Q66" s="14">
        <f>FC_TRA_RAIL_E!Q$2</f>
        <v>47.695620959999985</v>
      </c>
      <c r="R66" s="14">
        <f>FC_TRA_RAIL_E!R$2</f>
        <v>46.539216359999983</v>
      </c>
      <c r="S66" s="14">
        <f>FC_TRA_RAIL_E!S$2</f>
        <v>44.869565519999981</v>
      </c>
      <c r="T66" s="14">
        <f>FC_TRA_RAIL_E!T$2</f>
        <v>41.424893640000008</v>
      </c>
      <c r="U66" s="14">
        <f>FC_TRA_RAIL_E!U$2</f>
        <v>44.270422560000014</v>
      </c>
      <c r="V66" s="14">
        <f>FC_TRA_RAIL_E!V$2</f>
        <v>44.170387559999988</v>
      </c>
      <c r="W66" s="14">
        <f>FC_TRA_RAIL_E!W$2</f>
        <v>43.17483923999999</v>
      </c>
      <c r="X66" s="14">
        <f>FC_TRA_RAIL_E!X$2</f>
        <v>35.345700000000008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29.11125765569269</v>
      </c>
      <c r="D68" s="16">
        <f>FC_TRA_RAIL_CPT_E!D$2</f>
        <v>32.932173550249473</v>
      </c>
      <c r="E68" s="16">
        <f>FC_TRA_RAIL_CPT_E!E$2</f>
        <v>45.704701531075706</v>
      </c>
      <c r="F68" s="16">
        <f>FC_TRA_RAIL_CPT_E!F$2</f>
        <v>36.374909861770092</v>
      </c>
      <c r="G68" s="16">
        <f>FC_TRA_RAIL_CPT_E!G$2</f>
        <v>19.820529241525389</v>
      </c>
      <c r="H68" s="16">
        <f>FC_TRA_RAIL_CPT_E!H$2</f>
        <v>15.944440698074921</v>
      </c>
      <c r="I68" s="16">
        <f>FC_TRA_RAIL_CPT_E!I$2</f>
        <v>22.869047661461163</v>
      </c>
      <c r="J68" s="16">
        <f>FC_TRA_RAIL_CPT_E!J$2</f>
        <v>21.559852810310179</v>
      </c>
      <c r="K68" s="16">
        <f>FC_TRA_RAIL_CPT_E!K$2</f>
        <v>27.239226149455231</v>
      </c>
      <c r="L68" s="16">
        <f>FC_TRA_RAIL_CPT_E!L$2</f>
        <v>27.08067084677246</v>
      </c>
      <c r="M68" s="16">
        <f>FC_TRA_RAIL_CPT_E!M$2</f>
        <v>23.474583803245324</v>
      </c>
      <c r="N68" s="16">
        <f>FC_TRA_RAIL_CPT_E!N$2</f>
        <v>18.427915636195525</v>
      </c>
      <c r="O68" s="16">
        <f>FC_TRA_RAIL_CPT_E!O$2</f>
        <v>25.241270221560317</v>
      </c>
      <c r="P68" s="16">
        <f>FC_TRA_RAIL_CPT_E!P$2</f>
        <v>18.783909265395277</v>
      </c>
      <c r="Q68" s="16">
        <f>FC_TRA_RAIL_CPT_E!Q$2</f>
        <v>19.86173427012837</v>
      </c>
      <c r="R68" s="16">
        <f>FC_TRA_RAIL_CPT_E!R$2</f>
        <v>18.064436135033073</v>
      </c>
      <c r="S68" s="16">
        <f>FC_TRA_RAIL_CPT_E!S$2</f>
        <v>17.643954314018227</v>
      </c>
      <c r="T68" s="16">
        <f>FC_TRA_RAIL_CPT_E!T$2</f>
        <v>19.16612521061862</v>
      </c>
      <c r="U68" s="16">
        <f>FC_TRA_RAIL_CPT_E!U$2</f>
        <v>19.442957818131475</v>
      </c>
      <c r="V68" s="16">
        <f>FC_TRA_RAIL_CPT_E!V$2</f>
        <v>22.128505423896243</v>
      </c>
      <c r="W68" s="16">
        <f>FC_TRA_RAIL_CPT_E!W$2</f>
        <v>21.513344210769464</v>
      </c>
      <c r="X68" s="16">
        <f>FC_TRA_RAIL_CPT_E!X$2</f>
        <v>19.270028021192235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47.360031264307295</v>
      </c>
      <c r="D70" s="16">
        <f>FC_TRA_RAIL_FRT_E!D$2</f>
        <v>43.539115369750512</v>
      </c>
      <c r="E70" s="16">
        <f>FC_TRA_RAIL_FRT_E!E$2</f>
        <v>40.325398468924305</v>
      </c>
      <c r="F70" s="16">
        <f>FC_TRA_RAIL_FRT_E!F$2</f>
        <v>43.28256049822992</v>
      </c>
      <c r="G70" s="16">
        <f>FC_TRA_RAIL_FRT_E!G$2</f>
        <v>47.091681838474621</v>
      </c>
      <c r="H70" s="16">
        <f>FC_TRA_RAIL_FRT_E!H$2</f>
        <v>49.722001181925073</v>
      </c>
      <c r="I70" s="16">
        <f>FC_TRA_RAIL_FRT_E!I$2</f>
        <v>46.71663213853882</v>
      </c>
      <c r="J70" s="16">
        <f>FC_TRA_RAIL_FRT_E!J$2</f>
        <v>45.240852589689815</v>
      </c>
      <c r="K70" s="16">
        <f>FC_TRA_RAIL_FRT_E!K$2</f>
        <v>43.872587610544777</v>
      </c>
      <c r="L70" s="16">
        <f>FC_TRA_RAIL_FRT_E!L$2</f>
        <v>36.431950793227557</v>
      </c>
      <c r="M70" s="16">
        <f>FC_TRA_RAIL_FRT_E!M$2</f>
        <v>37.957309836754682</v>
      </c>
      <c r="N70" s="16">
        <f>FC_TRA_RAIL_FRT_E!N$2</f>
        <v>41.978019043804466</v>
      </c>
      <c r="O70" s="16">
        <f>FC_TRA_RAIL_FRT_E!O$2</f>
        <v>34.661288338439675</v>
      </c>
      <c r="P70" s="16">
        <f>FC_TRA_RAIL_FRT_E!P$2</f>
        <v>34.669459534604734</v>
      </c>
      <c r="Q70" s="16">
        <f>FC_TRA_RAIL_FRT_E!Q$2</f>
        <v>27.833886689871616</v>
      </c>
      <c r="R70" s="16">
        <f>FC_TRA_RAIL_FRT_E!R$2</f>
        <v>28.47478022496691</v>
      </c>
      <c r="S70" s="16">
        <f>FC_TRA_RAIL_FRT_E!S$2</f>
        <v>27.225611205981757</v>
      </c>
      <c r="T70" s="16">
        <f>FC_TRA_RAIL_FRT_E!T$2</f>
        <v>22.258768429381387</v>
      </c>
      <c r="U70" s="16">
        <f>FC_TRA_RAIL_FRT_E!U$2</f>
        <v>24.827464741868535</v>
      </c>
      <c r="V70" s="16">
        <f>FC_TRA_RAIL_FRT_E!V$2</f>
        <v>22.041882136103744</v>
      </c>
      <c r="W70" s="16">
        <f>FC_TRA_RAIL_FRT_E!W$2</f>
        <v>21.661495029230526</v>
      </c>
      <c r="X70" s="16">
        <f>FC_TRA_RAIL_FRT_E!X$2</f>
        <v>16.075671978807772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20093.783380559995</v>
      </c>
      <c r="D71" s="14">
        <f>FC_TRA_ROAD_E!D$2</f>
        <v>20012.177789999998</v>
      </c>
      <c r="E71" s="14">
        <f>FC_TRA_ROAD_E!E$2</f>
        <v>20361.502101959999</v>
      </c>
      <c r="F71" s="14">
        <f>FC_TRA_ROAD_E!F$2</f>
        <v>20598.20169084</v>
      </c>
      <c r="G71" s="14">
        <f>FC_TRA_ROAD_E!G$2</f>
        <v>21010.621923719998</v>
      </c>
      <c r="H71" s="14">
        <f>FC_TRA_ROAD_E!H$2</f>
        <v>19963.745190000001</v>
      </c>
      <c r="I71" s="14">
        <f>FC_TRA_ROAD_E!I$2</f>
        <v>20114.466755759997</v>
      </c>
      <c r="J71" s="14">
        <f>FC_TRA_ROAD_E!J$2</f>
        <v>20287.933983359999</v>
      </c>
      <c r="K71" s="14">
        <f>FC_TRA_ROAD_E!K$2</f>
        <v>19886.215266359995</v>
      </c>
      <c r="L71" s="14">
        <f>FC_TRA_ROAD_E!L$2</f>
        <v>19433.417911199998</v>
      </c>
      <c r="M71" s="14">
        <f>FC_TRA_ROAD_E!M$2</f>
        <v>19807.856773559997</v>
      </c>
      <c r="N71" s="14">
        <f>FC_TRA_ROAD_E!N$2</f>
        <v>19457.832493439997</v>
      </c>
      <c r="O71" s="14">
        <f>FC_TRA_ROAD_E!O$2</f>
        <v>18471.993899400004</v>
      </c>
      <c r="P71" s="14">
        <f>FC_TRA_ROAD_E!P$2</f>
        <v>17949.870159120001</v>
      </c>
      <c r="Q71" s="14">
        <f>FC_TRA_ROAD_E!Q$2</f>
        <v>17483.336373239999</v>
      </c>
      <c r="R71" s="14">
        <f>FC_TRA_ROAD_E!R$2</f>
        <v>17555.683529879996</v>
      </c>
      <c r="S71" s="14">
        <f>FC_TRA_ROAD_E!S$2</f>
        <v>16671.897189719999</v>
      </c>
      <c r="T71" s="14">
        <f>FC_TRA_ROAD_E!T$2</f>
        <v>16219.920622679998</v>
      </c>
      <c r="U71" s="14">
        <f>FC_TRA_ROAD_E!U$2</f>
        <v>15359.727326759999</v>
      </c>
      <c r="V71" s="14">
        <f>FC_TRA_ROAD_E!V$2</f>
        <v>15353.804750400004</v>
      </c>
      <c r="W71" s="14">
        <f>FC_TRA_ROAD_E!W$2</f>
        <v>14494.197419279999</v>
      </c>
      <c r="X71" s="14">
        <f>FC_TRA_ROAD_E!X$2</f>
        <v>14835.401757719999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65.906364240480428</v>
      </c>
      <c r="D72" s="16">
        <f>FC_TRA_ROAD_P2W_E!D$2</f>
        <v>70.509937826087921</v>
      </c>
      <c r="E72" s="16">
        <f>FC_TRA_ROAD_P2W_E!E$2</f>
        <v>77.953612656155045</v>
      </c>
      <c r="F72" s="16">
        <f>FC_TRA_ROAD_P2W_E!F$2</f>
        <v>82.617330641039217</v>
      </c>
      <c r="G72" s="16">
        <f>FC_TRA_ROAD_P2W_E!G$2</f>
        <v>86.893546143261986</v>
      </c>
      <c r="H72" s="16">
        <f>FC_TRA_ROAD_P2W_E!H$2</f>
        <v>87.231701406722891</v>
      </c>
      <c r="I72" s="16">
        <f>FC_TRA_ROAD_P2W_E!I$2</f>
        <v>92.771206216344268</v>
      </c>
      <c r="J72" s="16">
        <f>FC_TRA_ROAD_P2W_E!J$2</f>
        <v>100.92549555208141</v>
      </c>
      <c r="K72" s="16">
        <f>FC_TRA_ROAD_P2W_E!K$2</f>
        <v>96.299940468004863</v>
      </c>
      <c r="L72" s="16">
        <f>FC_TRA_ROAD_P2W_E!L$2</f>
        <v>95.407019296779694</v>
      </c>
      <c r="M72" s="16">
        <f>FC_TRA_ROAD_P2W_E!M$2</f>
        <v>88.569714406669632</v>
      </c>
      <c r="N72" s="16">
        <f>FC_TRA_ROAD_P2W_E!N$2</f>
        <v>86.245234726030375</v>
      </c>
      <c r="O72" s="16">
        <f>FC_TRA_ROAD_P2W_E!O$2</f>
        <v>73.16457868312925</v>
      </c>
      <c r="P72" s="16">
        <f>FC_TRA_ROAD_P2W_E!P$2</f>
        <v>80.893157566600919</v>
      </c>
      <c r="Q72" s="16">
        <f>FC_TRA_ROAD_P2W_E!Q$2</f>
        <v>78.963402883906525</v>
      </c>
      <c r="R72" s="16">
        <f>FC_TRA_ROAD_P2W_E!R$2</f>
        <v>79.573682506749748</v>
      </c>
      <c r="S72" s="16">
        <f>FC_TRA_ROAD_P2W_E!S$2</f>
        <v>83.130490815900771</v>
      </c>
      <c r="T72" s="16">
        <f>FC_TRA_ROAD_P2W_E!T$2</f>
        <v>77.492482353102844</v>
      </c>
      <c r="U72" s="16">
        <f>FC_TRA_ROAD_P2W_E!U$2</f>
        <v>71.923046551461425</v>
      </c>
      <c r="V72" s="16">
        <f>FC_TRA_ROAD_P2W_E!V$2</f>
        <v>76.16581664057037</v>
      </c>
      <c r="W72" s="16">
        <f>FC_TRA_ROAD_P2W_E!W$2</f>
        <v>67.225414102492167</v>
      </c>
      <c r="X72" s="16">
        <f>FC_TRA_ROAD_P2W_E!X$2</f>
        <v>65.100340937747873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12974.709155220244</v>
      </c>
      <c r="D73" s="16">
        <f>FC_TRA_ROAD_CAR_E!D$2</f>
        <v>12809.045104075194</v>
      </c>
      <c r="E73" s="16">
        <f>FC_TRA_ROAD_CAR_E!E$2</f>
        <v>13171.380288480699</v>
      </c>
      <c r="F73" s="16">
        <f>FC_TRA_ROAD_CAR_E!F$2</f>
        <v>13167.113310664348</v>
      </c>
      <c r="G73" s="16">
        <f>FC_TRA_ROAD_CAR_E!G$2</f>
        <v>13034.650649902793</v>
      </c>
      <c r="H73" s="16">
        <f>FC_TRA_ROAD_CAR_E!H$2</f>
        <v>12464.022527201532</v>
      </c>
      <c r="I73" s="16">
        <f>FC_TRA_ROAD_CAR_E!I$2</f>
        <v>12400.275572918907</v>
      </c>
      <c r="J73" s="16">
        <f>FC_TRA_ROAD_CAR_E!J$2</f>
        <v>12611.834653370186</v>
      </c>
      <c r="K73" s="16">
        <f>FC_TRA_ROAD_CAR_E!K$2</f>
        <v>12279.450865059564</v>
      </c>
      <c r="L73" s="16">
        <f>FC_TRA_ROAD_CAR_E!L$2</f>
        <v>12428.980485372131</v>
      </c>
      <c r="M73" s="16">
        <f>FC_TRA_ROAD_CAR_E!M$2</f>
        <v>12405.826692699509</v>
      </c>
      <c r="N73" s="16">
        <f>FC_TRA_ROAD_CAR_E!N$2</f>
        <v>12295.925883768303</v>
      </c>
      <c r="O73" s="16">
        <f>FC_TRA_ROAD_CAR_E!O$2</f>
        <v>11968.621927536375</v>
      </c>
      <c r="P73" s="16">
        <f>FC_TRA_ROAD_CAR_E!P$2</f>
        <v>11815.509661393462</v>
      </c>
      <c r="Q73" s="16">
        <f>FC_TRA_ROAD_CAR_E!Q$2</f>
        <v>11703.158904127942</v>
      </c>
      <c r="R73" s="16">
        <f>FC_TRA_ROAD_CAR_E!R$2</f>
        <v>11928.543997941342</v>
      </c>
      <c r="S73" s="16">
        <f>FC_TRA_ROAD_CAR_E!S$2</f>
        <v>11635.701485155229</v>
      </c>
      <c r="T73" s="16">
        <f>FC_TRA_ROAD_CAR_E!T$2</f>
        <v>11339.752454510555</v>
      </c>
      <c r="U73" s="16">
        <f>FC_TRA_ROAD_CAR_E!U$2</f>
        <v>10854.709957044775</v>
      </c>
      <c r="V73" s="16">
        <f>FC_TRA_ROAD_CAR_E!V$2</f>
        <v>10749.921466382202</v>
      </c>
      <c r="W73" s="16">
        <f>FC_TRA_ROAD_CAR_E!W$2</f>
        <v>9855.7751823576818</v>
      </c>
      <c r="X73" s="16">
        <f>FC_TRA_ROAD_CAR_E!X$2</f>
        <v>10043.862520286943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1906.453478119729</v>
      </c>
      <c r="D74" s="16">
        <f>FC_TRA_ROAD_BUS_E!D$2</f>
        <v>1841.8675002105253</v>
      </c>
      <c r="E74" s="16">
        <f>FC_TRA_ROAD_BUS_E!E$2</f>
        <v>1799.6121392832301</v>
      </c>
      <c r="F74" s="16">
        <f>FC_TRA_ROAD_BUS_E!F$2</f>
        <v>1817.2354004482772</v>
      </c>
      <c r="G74" s="16">
        <f>FC_TRA_ROAD_BUS_E!G$2</f>
        <v>1791.68782630332</v>
      </c>
      <c r="H74" s="16">
        <f>FC_TRA_ROAD_BUS_E!H$2</f>
        <v>1594.4425380791367</v>
      </c>
      <c r="I74" s="16">
        <f>FC_TRA_ROAD_BUS_E!I$2</f>
        <v>1644.8256457612465</v>
      </c>
      <c r="J74" s="16">
        <f>FC_TRA_ROAD_BUS_E!J$2</f>
        <v>1550.1741753865601</v>
      </c>
      <c r="K74" s="16">
        <f>FC_TRA_ROAD_BUS_E!K$2</f>
        <v>1490.5613856164812</v>
      </c>
      <c r="L74" s="16">
        <f>FC_TRA_ROAD_BUS_E!L$2</f>
        <v>1410.8964532956718</v>
      </c>
      <c r="M74" s="16">
        <f>FC_TRA_ROAD_BUS_E!M$2</f>
        <v>1478.6953367308506</v>
      </c>
      <c r="N74" s="16">
        <f>FC_TRA_ROAD_BUS_E!N$2</f>
        <v>1434.0619759749829</v>
      </c>
      <c r="O74" s="16">
        <f>FC_TRA_ROAD_BUS_E!O$2</f>
        <v>1410.1802253033977</v>
      </c>
      <c r="P74" s="16">
        <f>FC_TRA_ROAD_BUS_E!P$2</f>
        <v>1306.9212028333725</v>
      </c>
      <c r="Q74" s="16">
        <f>FC_TRA_ROAD_BUS_E!Q$2</f>
        <v>1167.8461278365758</v>
      </c>
      <c r="R74" s="16">
        <f>FC_TRA_ROAD_BUS_E!R$2</f>
        <v>1118.204273206429</v>
      </c>
      <c r="S74" s="16">
        <f>FC_TRA_ROAD_BUS_E!S$2</f>
        <v>1036.4177150970752</v>
      </c>
      <c r="T74" s="16">
        <f>FC_TRA_ROAD_BUS_E!T$2</f>
        <v>964.95498102613465</v>
      </c>
      <c r="U74" s="16">
        <f>FC_TRA_ROAD_BUS_E!U$2</f>
        <v>917.49825491988281</v>
      </c>
      <c r="V74" s="16">
        <f>FC_TRA_ROAD_BUS_E!V$2</f>
        <v>933.76622594509831</v>
      </c>
      <c r="W74" s="16">
        <f>FC_TRA_ROAD_BUS_E!W$2</f>
        <v>827.17568404653787</v>
      </c>
      <c r="X74" s="16">
        <f>FC_TRA_ROAD_BUS_E!X$2</f>
        <v>806.68942492839744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1195.588652358369</v>
      </c>
      <c r="D75" s="16">
        <f>FC_TRA_ROAD_LCV_E!D$2</f>
        <v>1330.7348000319878</v>
      </c>
      <c r="E75" s="16">
        <f>FC_TRA_ROAD_LCV_E!E$2</f>
        <v>1403.79219128465</v>
      </c>
      <c r="F75" s="16">
        <f>FC_TRA_ROAD_LCV_E!F$2</f>
        <v>1528.6909553898986</v>
      </c>
      <c r="G75" s="16">
        <f>FC_TRA_ROAD_LCV_E!G$2</f>
        <v>1713.1182598778457</v>
      </c>
      <c r="H75" s="16">
        <f>FC_TRA_ROAD_LCV_E!H$2</f>
        <v>1544.6972839234406</v>
      </c>
      <c r="I75" s="16">
        <f>FC_TRA_ROAD_LCV_E!I$2</f>
        <v>1650.5327480865014</v>
      </c>
      <c r="J75" s="16">
        <f>FC_TRA_ROAD_LCV_E!J$2</f>
        <v>1679.3779236331566</v>
      </c>
      <c r="K75" s="16">
        <f>FC_TRA_ROAD_LCV_E!K$2</f>
        <v>1695.5431309415796</v>
      </c>
      <c r="L75" s="16">
        <f>FC_TRA_ROAD_LCV_E!L$2</f>
        <v>1667.745865389199</v>
      </c>
      <c r="M75" s="16">
        <f>FC_TRA_ROAD_LCV_E!M$2</f>
        <v>1789.3455843994373</v>
      </c>
      <c r="N75" s="16">
        <f>FC_TRA_ROAD_LCV_E!N$2</f>
        <v>1812.7499887266654</v>
      </c>
      <c r="O75" s="16">
        <f>FC_TRA_ROAD_LCV_E!O$2</f>
        <v>1718.8172360291717</v>
      </c>
      <c r="P75" s="16">
        <f>FC_TRA_ROAD_LCV_E!P$2</f>
        <v>1648.2172143625546</v>
      </c>
      <c r="Q75" s="16">
        <f>FC_TRA_ROAD_LCV_E!Q$2</f>
        <v>1527.6075313458298</v>
      </c>
      <c r="R75" s="16">
        <f>FC_TRA_ROAD_LCV_E!R$2</f>
        <v>1541.7128326621194</v>
      </c>
      <c r="S75" s="16">
        <f>FC_TRA_ROAD_LCV_E!S$2</f>
        <v>1421.1307736203689</v>
      </c>
      <c r="T75" s="16">
        <f>FC_TRA_ROAD_LCV_E!T$2</f>
        <v>1433.6319325038817</v>
      </c>
      <c r="U75" s="16">
        <f>FC_TRA_ROAD_LCV_E!U$2</f>
        <v>1321.3779247038685</v>
      </c>
      <c r="V75" s="16">
        <f>FC_TRA_ROAD_LCV_E!V$2</f>
        <v>1362.7138405358041</v>
      </c>
      <c r="W75" s="16">
        <f>FC_TRA_ROAD_LCV_E!W$2</f>
        <v>1387.2043024751038</v>
      </c>
      <c r="X75" s="16">
        <f>FC_TRA_ROAD_LCV_E!X$2</f>
        <v>1406.2861732978508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3951.1257306211769</v>
      </c>
      <c r="D76" s="16">
        <f>FC_TRA_ROAD_HGV_E!D$2</f>
        <v>3960.0204478562018</v>
      </c>
      <c r="E76" s="16">
        <f>FC_TRA_ROAD_HGV_E!E$2</f>
        <v>3908.7638702552663</v>
      </c>
      <c r="F76" s="16">
        <f>FC_TRA_ROAD_HGV_E!F$2</f>
        <v>4002.5446936964358</v>
      </c>
      <c r="G76" s="16">
        <f>FC_TRA_ROAD_HGV_E!G$2</f>
        <v>4384.2716414927781</v>
      </c>
      <c r="H76" s="16">
        <f>FC_TRA_ROAD_HGV_E!H$2</f>
        <v>4273.3511393891667</v>
      </c>
      <c r="I76" s="16">
        <f>FC_TRA_ROAD_HGV_E!I$2</f>
        <v>4326.0615827770007</v>
      </c>
      <c r="J76" s="16">
        <f>FC_TRA_ROAD_HGV_E!J$2</f>
        <v>4345.6217354180153</v>
      </c>
      <c r="K76" s="16">
        <f>FC_TRA_ROAD_HGV_E!K$2</f>
        <v>4324.3599442743698</v>
      </c>
      <c r="L76" s="16">
        <f>FC_TRA_ROAD_HGV_E!L$2</f>
        <v>3830.3880878462196</v>
      </c>
      <c r="M76" s="16">
        <f>FC_TRA_ROAD_HGV_E!M$2</f>
        <v>4045.4194453235305</v>
      </c>
      <c r="N76" s="16">
        <f>FC_TRA_ROAD_HGV_E!N$2</f>
        <v>3828.8494102440181</v>
      </c>
      <c r="O76" s="16">
        <f>FC_TRA_ROAD_HGV_E!O$2</f>
        <v>3301.2099318479304</v>
      </c>
      <c r="P76" s="16">
        <f>FC_TRA_ROAD_HGV_E!P$2</f>
        <v>3098.32892296401</v>
      </c>
      <c r="Q76" s="16">
        <f>FC_TRA_ROAD_HGV_E!Q$2</f>
        <v>3005.7604070457473</v>
      </c>
      <c r="R76" s="16">
        <f>FC_TRA_ROAD_HGV_E!R$2</f>
        <v>2887.6487435633549</v>
      </c>
      <c r="S76" s="16">
        <f>FC_TRA_ROAD_HGV_E!S$2</f>
        <v>2495.5167250314266</v>
      </c>
      <c r="T76" s="16">
        <f>FC_TRA_ROAD_HGV_E!T$2</f>
        <v>2404.0887722863249</v>
      </c>
      <c r="U76" s="16">
        <f>FC_TRA_ROAD_HGV_E!U$2</f>
        <v>2194.2181435400121</v>
      </c>
      <c r="V76" s="16">
        <f>FC_TRA_ROAD_HGV_E!V$2</f>
        <v>2231.2374008963261</v>
      </c>
      <c r="W76" s="16">
        <f>FC_TRA_ROAD_HGV_E!W$2</f>
        <v>2356.8168362981846</v>
      </c>
      <c r="X76" s="16">
        <f>FC_TRA_ROAD_HGV_E!X$2</f>
        <v>2513.4632982690582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735.27438599999994</v>
      </c>
      <c r="D77" s="14">
        <f>FC_TRA_DAVI_E!D$2</f>
        <v>744.85643400000004</v>
      </c>
      <c r="E77" s="14">
        <f>FC_TRA_DAVI_E!E$2</f>
        <v>618.02483400000028</v>
      </c>
      <c r="F77" s="14">
        <f>FC_TRA_DAVI_E!F$2</f>
        <v>599.00009399999988</v>
      </c>
      <c r="G77" s="14">
        <f>FC_TRA_DAVI_E!G$2</f>
        <v>684.61142400000017</v>
      </c>
      <c r="H77" s="14">
        <f>FC_TRA_DAVI_E!H$2</f>
        <v>705.20804568000017</v>
      </c>
      <c r="I77" s="14">
        <f>FC_TRA_DAVI_E!I$2</f>
        <v>666.75796595999998</v>
      </c>
      <c r="J77" s="14">
        <f>FC_TRA_DAVI_E!J$2</f>
        <v>651.73517748000006</v>
      </c>
      <c r="K77" s="14">
        <f>FC_TRA_DAVI_E!K$2</f>
        <v>610.33519368000009</v>
      </c>
      <c r="L77" s="14">
        <f>FC_TRA_DAVI_E!L$2</f>
        <v>534.69695663999994</v>
      </c>
      <c r="M77" s="14">
        <f>FC_TRA_DAVI_E!M$2</f>
        <v>502.52874084000007</v>
      </c>
      <c r="N77" s="14">
        <f>FC_TRA_DAVI_E!N$2</f>
        <v>552.17383956000003</v>
      </c>
      <c r="O77" s="14">
        <f>FC_TRA_DAVI_E!O$2</f>
        <v>542.62473408000005</v>
      </c>
      <c r="P77" s="14">
        <f>FC_TRA_DAVI_E!P$2</f>
        <v>546.25146876000008</v>
      </c>
      <c r="Q77" s="14">
        <f>FC_TRA_DAVI_E!Q$2</f>
        <v>543.27200363999998</v>
      </c>
      <c r="R77" s="14">
        <f>FC_TRA_DAVI_E!R$2</f>
        <v>536.79941927999994</v>
      </c>
      <c r="S77" s="14">
        <f>FC_TRA_DAVI_E!S$2</f>
        <v>571.73235552000006</v>
      </c>
      <c r="T77" s="14">
        <f>FC_TRA_DAVI_E!T$2</f>
        <v>566.9669203200001</v>
      </c>
      <c r="U77" s="14">
        <f>FC_TRA_DAVI_E!U$2</f>
        <v>535.07814191999989</v>
      </c>
      <c r="V77" s="14">
        <f>FC_TRA_DAVI_E!V$2</f>
        <v>480.94913232000005</v>
      </c>
      <c r="W77" s="14">
        <f>FC_TRA_DAVI_E!W$2</f>
        <v>185.92043184000002</v>
      </c>
      <c r="X77" s="14">
        <f>FC_TRA_DAVI_E!X$2</f>
        <v>212.62173120000003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731.47502116123292</v>
      </c>
      <c r="D78" s="16">
        <f>FC_TRA_DAVI_PA_E!D$2</f>
        <v>741.6110449302854</v>
      </c>
      <c r="E78" s="16">
        <f>FC_TRA_DAVI_PA_E!E$2</f>
        <v>614.39768652404882</v>
      </c>
      <c r="F78" s="16">
        <f>FC_TRA_DAVI_PA_E!F$2</f>
        <v>594.86105247785724</v>
      </c>
      <c r="G78" s="16">
        <f>FC_TRA_DAVI_PA_E!G$2</f>
        <v>677.60541875884041</v>
      </c>
      <c r="H78" s="16">
        <f>FC_TRA_DAVI_PA_E!H$2</f>
        <v>697.13018943053817</v>
      </c>
      <c r="I78" s="16">
        <f>FC_TRA_DAVI_PA_E!I$2</f>
        <v>657.12173105814816</v>
      </c>
      <c r="J78" s="16">
        <f>FC_TRA_DAVI_PA_E!J$2</f>
        <v>640.11558152941132</v>
      </c>
      <c r="K78" s="16">
        <f>FC_TRA_DAVI_PA_E!K$2</f>
        <v>598.68998878050309</v>
      </c>
      <c r="L78" s="16">
        <f>FC_TRA_DAVI_PA_E!L$2</f>
        <v>525.88054985784686</v>
      </c>
      <c r="M78" s="16">
        <f>FC_TRA_DAVI_PA_E!M$2</f>
        <v>495.30998404461934</v>
      </c>
      <c r="N78" s="16">
        <f>FC_TRA_DAVI_PA_E!N$2</f>
        <v>545.72803005257902</v>
      </c>
      <c r="O78" s="16">
        <f>FC_TRA_DAVI_PA_E!O$2</f>
        <v>536.22537991124079</v>
      </c>
      <c r="P78" s="16">
        <f>FC_TRA_DAVI_PA_E!P$2</f>
        <v>540.10225476415394</v>
      </c>
      <c r="Q78" s="16">
        <f>FC_TRA_DAVI_PA_E!Q$2</f>
        <v>537.69275994850955</v>
      </c>
      <c r="R78" s="16">
        <f>FC_TRA_DAVI_PA_E!R$2</f>
        <v>531.42071499101405</v>
      </c>
      <c r="S78" s="16">
        <f>FC_TRA_DAVI_PA_E!S$2</f>
        <v>566.95111318953298</v>
      </c>
      <c r="T78" s="16">
        <f>FC_TRA_DAVI_PA_E!T$2</f>
        <v>561.83182217816102</v>
      </c>
      <c r="U78" s="16">
        <f>FC_TRA_DAVI_PA_E!U$2</f>
        <v>531.33501094327767</v>
      </c>
      <c r="V78" s="16">
        <f>FC_TRA_DAVI_PA_E!V$2</f>
        <v>478.55181639181313</v>
      </c>
      <c r="W78" s="16">
        <f>FC_TRA_DAVI_PA_E!W$2</f>
        <v>184.14596688937289</v>
      </c>
      <c r="X78" s="16">
        <f>FC_TRA_DAVI_PA_E!X$2</f>
        <v>210.18089479176018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3.7993648387670205</v>
      </c>
      <c r="D79" s="16">
        <f>FC_TRA_DAVI_FR_E!D$2</f>
        <v>3.2453890697146219</v>
      </c>
      <c r="E79" s="16">
        <f>FC_TRA_DAVI_FR_E!E$2</f>
        <v>3.6271474759514701</v>
      </c>
      <c r="F79" s="16">
        <f>FC_TRA_DAVI_FR_E!F$2</f>
        <v>4.1390415221426204</v>
      </c>
      <c r="G79" s="16">
        <f>FC_TRA_DAVI_FR_E!G$2</f>
        <v>7.0060052411597331</v>
      </c>
      <c r="H79" s="16">
        <f>FC_TRA_DAVI_FR_E!H$2</f>
        <v>8.0778562494620534</v>
      </c>
      <c r="I79" s="16">
        <f>FC_TRA_DAVI_FR_E!I$2</f>
        <v>9.6362349018517861</v>
      </c>
      <c r="J79" s="16">
        <f>FC_TRA_DAVI_FR_E!J$2</f>
        <v>11.619595950588662</v>
      </c>
      <c r="K79" s="16">
        <f>FC_TRA_DAVI_FR_E!K$2</f>
        <v>11.645204899497022</v>
      </c>
      <c r="L79" s="16">
        <f>FC_TRA_DAVI_FR_E!L$2</f>
        <v>8.8164067821531731</v>
      </c>
      <c r="M79" s="16">
        <f>FC_TRA_DAVI_FR_E!M$2</f>
        <v>7.2187567953807319</v>
      </c>
      <c r="N79" s="16">
        <f>FC_TRA_DAVI_FR_E!N$2</f>
        <v>6.4458095074209565</v>
      </c>
      <c r="O79" s="16">
        <f>FC_TRA_DAVI_FR_E!O$2</f>
        <v>6.3993541687591922</v>
      </c>
      <c r="P79" s="16">
        <f>FC_TRA_DAVI_FR_E!P$2</f>
        <v>6.1492139958461314</v>
      </c>
      <c r="Q79" s="16">
        <f>FC_TRA_DAVI_FR_E!Q$2</f>
        <v>5.5792436914904782</v>
      </c>
      <c r="R79" s="16">
        <f>FC_TRA_DAVI_FR_E!R$2</f>
        <v>5.3787042889858672</v>
      </c>
      <c r="S79" s="16">
        <f>FC_TRA_DAVI_FR_E!S$2</f>
        <v>4.7812423304669815</v>
      </c>
      <c r="T79" s="16">
        <f>FC_TRA_DAVI_FR_E!T$2</f>
        <v>5.1350981418390811</v>
      </c>
      <c r="U79" s="16">
        <f>FC_TRA_DAVI_FR_E!U$2</f>
        <v>3.7431309767223087</v>
      </c>
      <c r="V79" s="16">
        <f>FC_TRA_DAVI_FR_E!V$2</f>
        <v>2.397315928186885</v>
      </c>
      <c r="W79" s="16">
        <f>FC_TRA_DAVI_FR_E!W$2</f>
        <v>1.7744649506271484</v>
      </c>
      <c r="X79" s="16">
        <f>FC_TRA_DAVI_FR_E!X$2</f>
        <v>2.4408364082398522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491.5624514399999</v>
      </c>
      <c r="D80" s="14">
        <f>FC_TRA_DNAVI_E!D$2</f>
        <v>491.3250631200001</v>
      </c>
      <c r="E80" s="14">
        <f>FC_TRA_DNAVI_E!E$2</f>
        <v>465.77526120000005</v>
      </c>
      <c r="F80" s="14">
        <f>FC_TRA_DNAVI_E!F$2</f>
        <v>550.38101940000001</v>
      </c>
      <c r="G80" s="14">
        <f>FC_TRA_DNAVI_E!G$2</f>
        <v>470.66426567999997</v>
      </c>
      <c r="H80" s="14">
        <f>FC_TRA_DNAVI_E!H$2</f>
        <v>441.75238596000003</v>
      </c>
      <c r="I80" s="14">
        <f>FC_TRA_DNAVI_E!I$2</f>
        <v>444.54780504000001</v>
      </c>
      <c r="J80" s="14">
        <f>FC_TRA_DNAVI_E!J$2</f>
        <v>434.82333276000008</v>
      </c>
      <c r="K80" s="14">
        <f>FC_TRA_DNAVI_E!K$2</f>
        <v>429.02553096000008</v>
      </c>
      <c r="L80" s="14">
        <f>FC_TRA_DNAVI_E!L$2</f>
        <v>437.70091067999999</v>
      </c>
      <c r="M80" s="14">
        <f>FC_TRA_DNAVI_E!M$2</f>
        <v>473.61718547999999</v>
      </c>
      <c r="N80" s="14">
        <f>FC_TRA_DNAVI_E!N$2</f>
        <v>484.15121064000022</v>
      </c>
      <c r="O80" s="14">
        <f>FC_TRA_DNAVI_E!O$2</f>
        <v>445.73675651999997</v>
      </c>
      <c r="P80" s="14">
        <f>FC_TRA_DNAVI_E!P$2</f>
        <v>467.9232505199999</v>
      </c>
      <c r="Q80" s="14">
        <f>FC_TRA_DNAVI_E!Q$2</f>
        <v>453.11355720000006</v>
      </c>
      <c r="R80" s="14">
        <f>FC_TRA_DNAVI_E!R$2</f>
        <v>438.34393188000001</v>
      </c>
      <c r="S80" s="14">
        <f>FC_TRA_DNAVI_E!S$2</f>
        <v>462.49616951999997</v>
      </c>
      <c r="T80" s="14">
        <f>FC_TRA_DNAVI_E!T$2</f>
        <v>457.42593348000003</v>
      </c>
      <c r="U80" s="14">
        <f>FC_TRA_DNAVI_E!U$2</f>
        <v>466.41338676000004</v>
      </c>
      <c r="V80" s="14">
        <f>FC_TRA_DNAVI_E!V$2</f>
        <v>448.24505112000008</v>
      </c>
      <c r="W80" s="14">
        <f>FC_TRA_DNAVI_E!W$2</f>
        <v>347.34946716000002</v>
      </c>
      <c r="X80" s="14">
        <f>FC_TRA_DNAVI_E!X$2</f>
        <v>326.57805720000005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491.5624514399999</v>
      </c>
      <c r="D81" s="16">
        <f>FC_TRA_DNAVI_DCS_E!D$2</f>
        <v>491.3250631200001</v>
      </c>
      <c r="E81" s="16">
        <f>FC_TRA_DNAVI_DCS_E!E$2</f>
        <v>465.77526120000005</v>
      </c>
      <c r="F81" s="16">
        <f>FC_TRA_DNAVI_DCS_E!F$2</f>
        <v>550.38101940000001</v>
      </c>
      <c r="G81" s="16">
        <f>FC_TRA_DNAVI_DCS_E!G$2</f>
        <v>470.66426567999997</v>
      </c>
      <c r="H81" s="16">
        <f>FC_TRA_DNAVI_DCS_E!H$2</f>
        <v>441.75238596000003</v>
      </c>
      <c r="I81" s="16">
        <f>FC_TRA_DNAVI_DCS_E!I$2</f>
        <v>444.54780504000001</v>
      </c>
      <c r="J81" s="16">
        <f>FC_TRA_DNAVI_DCS_E!J$2</f>
        <v>434.82333276000008</v>
      </c>
      <c r="K81" s="16">
        <f>FC_TRA_DNAVI_DCS_E!K$2</f>
        <v>429.02553096000008</v>
      </c>
      <c r="L81" s="16">
        <f>FC_TRA_DNAVI_DCS_E!L$2</f>
        <v>437.70091067999999</v>
      </c>
      <c r="M81" s="16">
        <f>FC_TRA_DNAVI_DCS_E!M$2</f>
        <v>473.61718547999999</v>
      </c>
      <c r="N81" s="16">
        <f>FC_TRA_DNAVI_DCS_E!N$2</f>
        <v>484.15121064000022</v>
      </c>
      <c r="O81" s="16">
        <f>FC_TRA_DNAVI_DCS_E!O$2</f>
        <v>445.73675651999997</v>
      </c>
      <c r="P81" s="16">
        <f>FC_TRA_DNAVI_DCS_E!P$2</f>
        <v>467.9232505199999</v>
      </c>
      <c r="Q81" s="16">
        <f>FC_TRA_DNAVI_DCS_E!Q$2</f>
        <v>453.11355720000006</v>
      </c>
      <c r="R81" s="16">
        <f>FC_TRA_DNAVI_DCS_E!R$2</f>
        <v>438.34393188000001</v>
      </c>
      <c r="S81" s="16">
        <f>FC_TRA_DNAVI_DCS_E!S$2</f>
        <v>461.76342605366222</v>
      </c>
      <c r="T81" s="16">
        <f>FC_TRA_DNAVI_DCS_E!T$2</f>
        <v>457.23877716318822</v>
      </c>
      <c r="U81" s="16">
        <f>FC_TRA_DNAVI_DCS_E!U$2</f>
        <v>464.83570681521894</v>
      </c>
      <c r="V81" s="16">
        <f>FC_TRA_DNAVI_DCS_E!V$2</f>
        <v>446.47297365571211</v>
      </c>
      <c r="W81" s="16">
        <f>FC_TRA_DNAVI_DCS_E!W$2</f>
        <v>345.12353166434207</v>
      </c>
      <c r="X81" s="16">
        <f>FC_TRA_DNAVI_DCS_E!X$2</f>
        <v>323.34934507398316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0.7327434663377298</v>
      </c>
      <c r="T82" s="16">
        <f>FC_TRA_DNAVI_IWW_E!T$2</f>
        <v>0.18715631681180159</v>
      </c>
      <c r="U82" s="16">
        <f>FC_TRA_DNAVI_IWW_E!U$2</f>
        <v>1.5776799447811247</v>
      </c>
      <c r="V82" s="16">
        <f>FC_TRA_DNAVI_IWW_E!V$2</f>
        <v>1.7720774642879675</v>
      </c>
      <c r="W82" s="16">
        <f>FC_TRA_DNAVI_IWW_E!W$2</f>
        <v>2.2259354956579607</v>
      </c>
      <c r="X82" s="16">
        <f>FC_TRA_DNAVI_IWW_E!X$2</f>
        <v>3.2287121260168847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7477.6096659600007</v>
      </c>
      <c r="D84" s="12">
        <f>FC_OTH_E!D$2</f>
        <v>7409.7495615599992</v>
      </c>
      <c r="E84" s="12">
        <f>FC_OTH_E!E$2</f>
        <v>7258.5266893200005</v>
      </c>
      <c r="F84" s="12">
        <f>FC_OTH_E!F$2</f>
        <v>7266.4151583600005</v>
      </c>
      <c r="G84" s="12">
        <f>FC_OTH_E!G$2</f>
        <v>5651.5997642400007</v>
      </c>
      <c r="H84" s="12">
        <f>FC_OTH_E!H$2</f>
        <v>5756.4305960400006</v>
      </c>
      <c r="I84" s="12">
        <f>FC_OTH_E!I$2</f>
        <v>4859.9564209199998</v>
      </c>
      <c r="J84" s="12">
        <f>FC_OTH_E!J$2</f>
        <v>4710.1715427600002</v>
      </c>
      <c r="K84" s="12">
        <f>FC_OTH_E!K$2</f>
        <v>4216.2544015199992</v>
      </c>
      <c r="L84" s="12">
        <f>FC_OTH_E!L$2</f>
        <v>3850.7632246799994</v>
      </c>
      <c r="M84" s="12">
        <f>FC_OTH_E!M$2</f>
        <v>4041.1881932400001</v>
      </c>
      <c r="N84" s="12">
        <f>FC_OTH_E!N$2</f>
        <v>3669.3800733600001</v>
      </c>
      <c r="O84" s="12">
        <f>FC_OTH_E!O$2</f>
        <v>3490.7479732799984</v>
      </c>
      <c r="P84" s="12">
        <f>FC_OTH_E!P$2</f>
        <v>3308.7436063200012</v>
      </c>
      <c r="Q84" s="12">
        <f>FC_OTH_E!Q$2</f>
        <v>3078.8685712799997</v>
      </c>
      <c r="R84" s="12">
        <f>FC_OTH_E!R$2</f>
        <v>2908.7127597600015</v>
      </c>
      <c r="S84" s="12">
        <f>FC_OTH_E!S$2</f>
        <v>2784.1843673999997</v>
      </c>
      <c r="T84" s="12">
        <f>FC_OTH_E!T$2</f>
        <v>2535.8749446995998</v>
      </c>
      <c r="U84" s="12">
        <f>FC_OTH_E!U$2</f>
        <v>2447.63271648</v>
      </c>
      <c r="V84" s="12">
        <f>FC_OTH_E!V$2</f>
        <v>2505.2665449599999</v>
      </c>
      <c r="W84" s="12">
        <f>FC_OTH_E!W$2</f>
        <v>2405.9530627199993</v>
      </c>
      <c r="X84" s="12">
        <f>FC_OTH_E!X$2</f>
        <v>2351.1666906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3357.1379861999994</v>
      </c>
      <c r="D85" s="14">
        <f>FC_OTH_CP_E!D$2</f>
        <v>3406.2525241200001</v>
      </c>
      <c r="E85" s="14">
        <f>FC_OTH_CP_E!E$2</f>
        <v>3369.9590056800002</v>
      </c>
      <c r="F85" s="14">
        <f>FC_OTH_CP_E!F$2</f>
        <v>3512.4602356799996</v>
      </c>
      <c r="G85" s="14">
        <f>FC_OTH_CP_E!G$2</f>
        <v>2690.2597075200001</v>
      </c>
      <c r="H85" s="14">
        <f>FC_OTH_CP_E!H$2</f>
        <v>1515.0228850799999</v>
      </c>
      <c r="I85" s="14">
        <f>FC_OTH_CP_E!I$2</f>
        <v>1459.9620586799997</v>
      </c>
      <c r="J85" s="14">
        <f>FC_OTH_CP_E!J$2</f>
        <v>1501.3992258000007</v>
      </c>
      <c r="K85" s="14">
        <f>FC_OTH_CP_E!K$2</f>
        <v>1339.1486391600001</v>
      </c>
      <c r="L85" s="14">
        <f>FC_OTH_CP_E!L$2</f>
        <v>1143.0836564400001</v>
      </c>
      <c r="M85" s="14">
        <f>FC_OTH_CP_E!M$2</f>
        <v>1380.0584584799997</v>
      </c>
      <c r="N85" s="14">
        <f>FC_OTH_CP_E!N$2</f>
        <v>1275.6788089200004</v>
      </c>
      <c r="O85" s="14">
        <f>FC_OTH_CP_E!O$2</f>
        <v>1173.4774696799996</v>
      </c>
      <c r="P85" s="14">
        <f>FC_OTH_CP_E!P$2</f>
        <v>1050.2111570400004</v>
      </c>
      <c r="Q85" s="14">
        <f>FC_OTH_CP_E!Q$2</f>
        <v>1006.68405168</v>
      </c>
      <c r="R85" s="14">
        <f>FC_OTH_CP_E!R$2</f>
        <v>955.55723760000092</v>
      </c>
      <c r="S85" s="14">
        <f>FC_OTH_CP_E!S$2</f>
        <v>929.28082535999965</v>
      </c>
      <c r="T85" s="14">
        <f>FC_OTH_CP_E!T$2</f>
        <v>828.94792629959977</v>
      </c>
      <c r="U85" s="14">
        <f>FC_OTH_CP_E!U$2</f>
        <v>873.93664799999999</v>
      </c>
      <c r="V85" s="14">
        <f>FC_OTH_CP_E!V$2</f>
        <v>905.98398048000035</v>
      </c>
      <c r="W85" s="14">
        <f>FC_OTH_CP_E!W$2</f>
        <v>880.22639735999974</v>
      </c>
      <c r="X85" s="14">
        <f>FC_OTH_CP_E!X$2</f>
        <v>791.76956436000023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2934.2861871775108</v>
      </c>
      <c r="D86" s="16">
        <f>FC_OTH_CP_SH_E!D$2</f>
        <v>2952.1535971860089</v>
      </c>
      <c r="E86" s="16">
        <f>FC_OTH_CP_SH_E!E$2</f>
        <v>2950.2295897925956</v>
      </c>
      <c r="F86" s="16">
        <f>FC_OTH_CP_SH_E!F$2</f>
        <v>3124.2013011494041</v>
      </c>
      <c r="G86" s="16">
        <f>FC_OTH_CP_SH_E!G$2</f>
        <v>2340.13276152035</v>
      </c>
      <c r="H86" s="16">
        <f>FC_OTH_CP_SH_E!H$2</f>
        <v>1243.8816835193384</v>
      </c>
      <c r="I86" s="16">
        <f>FC_OTH_CP_SH_E!I$2</f>
        <v>1103.5093751437655</v>
      </c>
      <c r="J86" s="16">
        <f>FC_OTH_CP_SH_E!J$2</f>
        <v>1086.3306364509847</v>
      </c>
      <c r="K86" s="16">
        <f>FC_OTH_CP_SH_E!K$2</f>
        <v>959.02820700106327</v>
      </c>
      <c r="L86" s="16">
        <f>FC_OTH_CP_SH_E!L$2</f>
        <v>892.78927710021253</v>
      </c>
      <c r="M86" s="16">
        <f>FC_OTH_CP_SH_E!M$2</f>
        <v>1050.0749198959718</v>
      </c>
      <c r="N86" s="16">
        <f>FC_OTH_CP_SH_E!N$2</f>
        <v>961.42737080549682</v>
      </c>
      <c r="O86" s="16">
        <f>FC_OTH_CP_SH_E!O$2</f>
        <v>994.95986034059842</v>
      </c>
      <c r="P86" s="16">
        <f>FC_OTH_CP_SH_E!P$2</f>
        <v>861.2622231313195</v>
      </c>
      <c r="Q86" s="16">
        <f>FC_OTH_CP_SH_E!Q$2</f>
        <v>836.73950610382462</v>
      </c>
      <c r="R86" s="16">
        <f>FC_OTH_CP_SH_E!R$2</f>
        <v>794.49323741774674</v>
      </c>
      <c r="S86" s="16">
        <f>FC_OTH_CP_SH_E!S$2</f>
        <v>766.75671703763749</v>
      </c>
      <c r="T86" s="16">
        <f>FC_OTH_CP_SH_E!T$2</f>
        <v>680.29663393042779</v>
      </c>
      <c r="U86" s="16">
        <f>FC_OTH_CP_SH_E!U$2</f>
        <v>720.70074597823611</v>
      </c>
      <c r="V86" s="16">
        <f>FC_OTH_CP_SH_E!V$2</f>
        <v>746.69340829404132</v>
      </c>
      <c r="W86" s="16">
        <f>FC_OTH_CP_SH_E!W$2</f>
        <v>726.30122413257141</v>
      </c>
      <c r="X86" s="16">
        <f>FC_OTH_CP_SH_E!X$2</f>
        <v>649.36151375201212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290.77055375699297</v>
      </c>
      <c r="D88" s="16">
        <f>FC_OTH_CP_HW_E!D$2</f>
        <v>284.42563070622197</v>
      </c>
      <c r="E88" s="16">
        <f>FC_OTH_CP_HW_E!E$2</f>
        <v>274.33180316164288</v>
      </c>
      <c r="F88" s="16">
        <f>FC_OTH_CP_HW_E!F$2</f>
        <v>267.42508659297113</v>
      </c>
      <c r="G88" s="16">
        <f>FC_OTH_CP_HW_E!G$2</f>
        <v>241.0897626747356</v>
      </c>
      <c r="H88" s="16">
        <f>FC_OTH_CP_HW_E!H$2</f>
        <v>160.58069420249177</v>
      </c>
      <c r="I88" s="16">
        <f>FC_OTH_CP_HW_E!I$2</f>
        <v>163.38660459278782</v>
      </c>
      <c r="J88" s="16">
        <f>FC_OTH_CP_HW_E!J$2</f>
        <v>137.37521003748009</v>
      </c>
      <c r="K88" s="16">
        <f>FC_OTH_CP_HW_E!K$2</f>
        <v>123.4375016737558</v>
      </c>
      <c r="L88" s="16">
        <f>FC_OTH_CP_HW_E!L$2</f>
        <v>76.285938712449095</v>
      </c>
      <c r="M88" s="16">
        <f>FC_OTH_CP_HW_E!M$2</f>
        <v>71.680012633832206</v>
      </c>
      <c r="N88" s="16">
        <f>FC_OTH_CP_HW_E!N$2</f>
        <v>74.804601168169029</v>
      </c>
      <c r="O88" s="16">
        <f>FC_OTH_CP_HW_E!O$2</f>
        <v>101.18460642932305</v>
      </c>
      <c r="P88" s="16">
        <f>FC_OTH_CP_HW_E!P$2</f>
        <v>106.81236489068739</v>
      </c>
      <c r="Q88" s="16">
        <f>FC_OTH_CP_HW_E!Q$2</f>
        <v>81.785654322901195</v>
      </c>
      <c r="R88" s="16">
        <f>FC_OTH_CP_HW_E!R$2</f>
        <v>112.68246390386146</v>
      </c>
      <c r="S88" s="16">
        <f>FC_OTH_CP_HW_E!S$2</f>
        <v>111.63805713413988</v>
      </c>
      <c r="T88" s="16">
        <f>FC_OTH_CP_HW_E!T$2</f>
        <v>106.28134898974224</v>
      </c>
      <c r="U88" s="16">
        <f>FC_OTH_CP_HW_E!U$2</f>
        <v>108.29013552092059</v>
      </c>
      <c r="V88" s="16">
        <f>FC_OTH_CP_HW_E!V$2</f>
        <v>108.77268456257822</v>
      </c>
      <c r="W88" s="16">
        <f>FC_OTH_CP_HW_E!W$2</f>
        <v>105.28433374457639</v>
      </c>
      <c r="X88" s="16">
        <f>FC_OTH_CP_HW_E!X$2</f>
        <v>92.216990158346078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132.08124526549605</v>
      </c>
      <c r="D89" s="16">
        <f>FC_OTH_CP_CA_E!D$2</f>
        <v>169.67329622776967</v>
      </c>
      <c r="E89" s="16">
        <f>FC_OTH_CP_CA_E!E$2</f>
        <v>145.39761272576158</v>
      </c>
      <c r="F89" s="16">
        <f>FC_OTH_CP_CA_E!F$2</f>
        <v>120.83384793762499</v>
      </c>
      <c r="G89" s="16">
        <f>FC_OTH_CP_CA_E!G$2</f>
        <v>109.0371833249142</v>
      </c>
      <c r="H89" s="16">
        <f>FC_OTH_CP_CA_E!H$2</f>
        <v>110.56050735816987</v>
      </c>
      <c r="I89" s="16">
        <f>FC_OTH_CP_CA_E!I$2</f>
        <v>193.06607894344631</v>
      </c>
      <c r="J89" s="16">
        <f>FC_OTH_CP_CA_E!J$2</f>
        <v>277.69337931153575</v>
      </c>
      <c r="K89" s="16">
        <f>FC_OTH_CP_CA_E!K$2</f>
        <v>256.68293048518086</v>
      </c>
      <c r="L89" s="16">
        <f>FC_OTH_CP_CA_E!L$2</f>
        <v>174.0084406273385</v>
      </c>
      <c r="M89" s="16">
        <f>FC_OTH_CP_CA_E!M$2</f>
        <v>258.30352595019571</v>
      </c>
      <c r="N89" s="16">
        <f>FC_OTH_CP_CA_E!N$2</f>
        <v>239.44683694633446</v>
      </c>
      <c r="O89" s="16">
        <f>FC_OTH_CP_CA_E!O$2</f>
        <v>77.333002910078079</v>
      </c>
      <c r="P89" s="16">
        <f>FC_OTH_CP_CA_E!P$2</f>
        <v>82.136569017993594</v>
      </c>
      <c r="Q89" s="16">
        <f>FC_OTH_CP_CA_E!Q$2</f>
        <v>88.158891253274305</v>
      </c>
      <c r="R89" s="16">
        <f>FC_OTH_CP_CA_E!R$2</f>
        <v>48.381536278392744</v>
      </c>
      <c r="S89" s="16">
        <f>FC_OTH_CP_CA_E!S$2</f>
        <v>50.886051188222275</v>
      </c>
      <c r="T89" s="16">
        <f>FC_OTH_CP_CA_E!T$2</f>
        <v>42.369943379429657</v>
      </c>
      <c r="U89" s="16">
        <f>FC_OTH_CP_CA_E!U$2</f>
        <v>44.945766500843263</v>
      </c>
      <c r="V89" s="16">
        <f>FC_OTH_CP_CA_E!V$2</f>
        <v>50.517887623380666</v>
      </c>
      <c r="W89" s="16">
        <f>FC_OTH_CP_CA_E!W$2</f>
        <v>48.640839482851931</v>
      </c>
      <c r="X89" s="16">
        <f>FC_OTH_CP_CA_E!X$2</f>
        <v>50.191060449642102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2974.3206609599997</v>
      </c>
      <c r="D90" s="14">
        <f>FC_OTH_HH_E!D$2</f>
        <v>2881.9698371999993</v>
      </c>
      <c r="E90" s="14">
        <f>FC_OTH_HH_E!E$2</f>
        <v>2496.3845907600003</v>
      </c>
      <c r="F90" s="14">
        <f>FC_OTH_HH_E!F$2</f>
        <v>2357.8952446799995</v>
      </c>
      <c r="G90" s="14">
        <f>FC_OTH_HH_E!G$2</f>
        <v>1716.9440950799999</v>
      </c>
      <c r="H90" s="14">
        <f>FC_OTH_HH_E!H$2</f>
        <v>2458.5922238399994</v>
      </c>
      <c r="I90" s="14">
        <f>FC_OTH_HH_E!I$2</f>
        <v>1827.03128616</v>
      </c>
      <c r="J90" s="14">
        <f>FC_OTH_HH_E!J$2</f>
        <v>1535.0676069599999</v>
      </c>
      <c r="K90" s="14">
        <f>FC_OTH_HH_E!K$2</f>
        <v>1330.2093488399996</v>
      </c>
      <c r="L90" s="14">
        <f>FC_OTH_HH_E!L$2</f>
        <v>1235.2073979599995</v>
      </c>
      <c r="M90" s="14">
        <f>FC_OTH_HH_E!M$2</f>
        <v>1127.70928116</v>
      </c>
      <c r="N90" s="14">
        <f>FC_OTH_HH_E!N$2</f>
        <v>954.28604015999952</v>
      </c>
      <c r="O90" s="14">
        <f>FC_OTH_HH_E!O$2</f>
        <v>884.06048951999912</v>
      </c>
      <c r="P90" s="14">
        <f>FC_OTH_HH_E!P$2</f>
        <v>832.57255224000028</v>
      </c>
      <c r="Q90" s="14">
        <f>FC_OTH_HH_E!Q$2</f>
        <v>764.4677785199998</v>
      </c>
      <c r="R90" s="14">
        <f>FC_OTH_HH_E!R$2</f>
        <v>767.16311328000029</v>
      </c>
      <c r="S90" s="14">
        <f>FC_OTH_HH_E!S$2</f>
        <v>696.70499327999983</v>
      </c>
      <c r="T90" s="14">
        <f>FC_OTH_HH_E!T$2</f>
        <v>680.21375760000035</v>
      </c>
      <c r="U90" s="14">
        <f>FC_OTH_HH_E!U$2</f>
        <v>637.20041364000008</v>
      </c>
      <c r="V90" s="14">
        <f>FC_OTH_HH_E!V$2</f>
        <v>614.17661939999971</v>
      </c>
      <c r="W90" s="14">
        <f>FC_OTH_HH_E!W$2</f>
        <v>649.80257291999976</v>
      </c>
      <c r="X90" s="14">
        <f>FC_OTH_HH_E!X$2</f>
        <v>676.45148112000015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2798.2957042018666</v>
      </c>
      <c r="D91" s="16">
        <f>FC_OTH_HH_SH_E!D$2</f>
        <v>2724.798989308124</v>
      </c>
      <c r="E91" s="16">
        <f>FC_OTH_HH_SH_E!E$2</f>
        <v>2360.8317864190831</v>
      </c>
      <c r="F91" s="16">
        <f>FC_OTH_HH_SH_E!F$2</f>
        <v>2232.6831723397368</v>
      </c>
      <c r="G91" s="16">
        <f>FC_OTH_HH_SH_E!G$2</f>
        <v>1623.1972205338159</v>
      </c>
      <c r="H91" s="16">
        <f>FC_OTH_HH_SH_E!H$2</f>
        <v>2331.5517048727884</v>
      </c>
      <c r="I91" s="16">
        <f>FC_OTH_HH_SH_E!I$2</f>
        <v>1731.1273852419142</v>
      </c>
      <c r="J91" s="16">
        <f>FC_OTH_HH_SH_E!J$2</f>
        <v>1451.3211439711035</v>
      </c>
      <c r="K91" s="16">
        <f>FC_OTH_HH_SH_E!K$2</f>
        <v>1259.3479177474967</v>
      </c>
      <c r="L91" s="16">
        <f>FC_OTH_HH_SH_E!L$2</f>
        <v>1166.9416094909432</v>
      </c>
      <c r="M91" s="16">
        <f>FC_OTH_HH_SH_E!M$2</f>
        <v>1076.6964637819885</v>
      </c>
      <c r="N91" s="16">
        <f>FC_OTH_HH_SH_E!N$2</f>
        <v>903.9755746378662</v>
      </c>
      <c r="O91" s="16">
        <f>FC_OTH_HH_SH_E!O$2</f>
        <v>838.07622619991503</v>
      </c>
      <c r="P91" s="16">
        <f>FC_OTH_HH_SH_E!P$2</f>
        <v>781.79107700557915</v>
      </c>
      <c r="Q91" s="16">
        <f>FC_OTH_HH_SH_E!Q$2</f>
        <v>712.68860604803024</v>
      </c>
      <c r="R91" s="16">
        <f>FC_OTH_HH_SH_E!R$2</f>
        <v>712.67104403679832</v>
      </c>
      <c r="S91" s="16">
        <f>FC_OTH_HH_SH_E!S$2</f>
        <v>646.32846341851382</v>
      </c>
      <c r="T91" s="16">
        <f>FC_OTH_HH_SH_E!T$2</f>
        <v>634.03095730766006</v>
      </c>
      <c r="U91" s="16">
        <f>FC_OTH_HH_SH_E!U$2</f>
        <v>590.2034727159288</v>
      </c>
      <c r="V91" s="16">
        <f>FC_OTH_HH_SH_E!V$2</f>
        <v>568.57570218935246</v>
      </c>
      <c r="W91" s="16">
        <f>FC_OTH_HH_SH_E!W$2</f>
        <v>601.06176073305164</v>
      </c>
      <c r="X91" s="16">
        <f>FC_OTH_HH_SH_E!X$2</f>
        <v>646.82160919672242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174.19511719539969</v>
      </c>
      <c r="D93" s="16">
        <f>FC_OTH_HH_WH_E!D$2</f>
        <v>155.15063983665584</v>
      </c>
      <c r="E93" s="16">
        <f>FC_OTH_HH_WH_E!E$2</f>
        <v>134.28231961783194</v>
      </c>
      <c r="F93" s="16">
        <f>FC_OTH_HH_WH_E!F$2</f>
        <v>124.06639355984501</v>
      </c>
      <c r="G93" s="16">
        <f>FC_OTH_HH_WH_E!G$2</f>
        <v>92.518375238557368</v>
      </c>
      <c r="H93" s="16">
        <f>FC_OTH_HH_WH_E!H$2</f>
        <v>125.84867609115159</v>
      </c>
      <c r="I93" s="16">
        <f>FC_OTH_HH_WH_E!I$2</f>
        <v>94.937614856994259</v>
      </c>
      <c r="J93" s="16">
        <f>FC_OTH_HH_WH_E!J$2</f>
        <v>82.701416878762373</v>
      </c>
      <c r="K93" s="16">
        <f>FC_OTH_HH_WH_E!K$2</f>
        <v>69.792292455207075</v>
      </c>
      <c r="L93" s="16">
        <f>FC_OTH_HH_WH_E!L$2</f>
        <v>66.559729132083248</v>
      </c>
      <c r="M93" s="16">
        <f>FC_OTH_HH_WH_E!M$2</f>
        <v>49.335396198663865</v>
      </c>
      <c r="N93" s="16">
        <f>FC_OTH_HH_WH_E!N$2</f>
        <v>48.72018550936064</v>
      </c>
      <c r="O93" s="16">
        <f>FC_OTH_HH_WH_E!O$2</f>
        <v>44.955644758357806</v>
      </c>
      <c r="P93" s="16">
        <f>FC_OTH_HH_WH_E!P$2</f>
        <v>49.879262204100186</v>
      </c>
      <c r="Q93" s="16">
        <f>FC_OTH_HH_WH_E!Q$2</f>
        <v>50.93438318107841</v>
      </c>
      <c r="R93" s="16">
        <f>FC_OTH_HH_WH_E!R$2</f>
        <v>53.633914735466398</v>
      </c>
      <c r="S93" s="16">
        <f>FC_OTH_HH_WH_E!S$2</f>
        <v>49.479053969626491</v>
      </c>
      <c r="T93" s="16">
        <f>FC_OTH_HH_WH_E!T$2</f>
        <v>45.339513816138044</v>
      </c>
      <c r="U93" s="16">
        <f>FC_OTH_HH_WH_E!U$2</f>
        <v>45.838904324350651</v>
      </c>
      <c r="V93" s="16">
        <f>FC_OTH_HH_WH_E!V$2</f>
        <v>44.870221004788853</v>
      </c>
      <c r="W93" s="16">
        <f>FC_OTH_HH_WH_E!W$2</f>
        <v>48.020881606688853</v>
      </c>
      <c r="X93" s="16">
        <f>FC_OTH_HH_WH_E!X$2</f>
        <v>28.570827596063552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1.8298395627338215</v>
      </c>
      <c r="D94" s="16">
        <f>FC_OTH_HH_CO_E!D$2</f>
        <v>2.020208055220555</v>
      </c>
      <c r="E94" s="16">
        <f>FC_OTH_HH_CO_E!E$2</f>
        <v>1.2704847230842629</v>
      </c>
      <c r="F94" s="16">
        <f>FC_OTH_HH_CO_E!F$2</f>
        <v>1.145678780417593</v>
      </c>
      <c r="G94" s="16">
        <f>FC_OTH_HH_CO_E!G$2</f>
        <v>1.2284993076267892</v>
      </c>
      <c r="H94" s="16">
        <f>FC_OTH_HH_CO_E!H$2</f>
        <v>1.1918428760594533</v>
      </c>
      <c r="I94" s="16">
        <f>FC_OTH_HH_CO_E!I$2</f>
        <v>0.96628606109168458</v>
      </c>
      <c r="J94" s="16">
        <f>FC_OTH_HH_CO_E!J$2</f>
        <v>1.0450461101339557</v>
      </c>
      <c r="K94" s="16">
        <f>FC_OTH_HH_CO_E!K$2</f>
        <v>1.0691386372958465</v>
      </c>
      <c r="L94" s="16">
        <f>FC_OTH_HH_CO_E!L$2</f>
        <v>1.706059336973013</v>
      </c>
      <c r="M94" s="16">
        <f>FC_OTH_HH_CO_E!M$2</f>
        <v>1.677421179347784</v>
      </c>
      <c r="N94" s="16">
        <f>FC_OTH_HH_CO_E!N$2</f>
        <v>1.5902800127726333</v>
      </c>
      <c r="O94" s="16">
        <f>FC_OTH_HH_CO_E!O$2</f>
        <v>1.0286185617262367</v>
      </c>
      <c r="P94" s="16">
        <f>FC_OTH_HH_CO_E!P$2</f>
        <v>0.90221303032088207</v>
      </c>
      <c r="Q94" s="16">
        <f>FC_OTH_HH_CO_E!Q$2</f>
        <v>0.84478929089119592</v>
      </c>
      <c r="R94" s="16">
        <f>FC_OTH_HH_CO_E!R$2</f>
        <v>0.8581545077355287</v>
      </c>
      <c r="S94" s="16">
        <f>FC_OTH_HH_CO_E!S$2</f>
        <v>0.89747589185943499</v>
      </c>
      <c r="T94" s="16">
        <f>FC_OTH_HH_CO_E!T$2</f>
        <v>0.84328647620219932</v>
      </c>
      <c r="U94" s="16">
        <f>FC_OTH_HH_CO_E!U$2</f>
        <v>1.1580365997205004</v>
      </c>
      <c r="V94" s="16">
        <f>FC_OTH_HH_CO_E!V$2</f>
        <v>0.73069620585839012</v>
      </c>
      <c r="W94" s="16">
        <f>FC_OTH_HH_CO_E!W$2</f>
        <v>0.71993058025919554</v>
      </c>
      <c r="X94" s="16">
        <f>FC_OTH_HH_CO_E!X$2</f>
        <v>1.059044327214274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1146.1510188000002</v>
      </c>
      <c r="D95" s="33">
        <f>FC_OTH_AFF_E!D$2</f>
        <v>1121.52720024</v>
      </c>
      <c r="E95" s="33">
        <f>FC_OTH_AFF_E!E$2</f>
        <v>1392.18309288</v>
      </c>
      <c r="F95" s="33">
        <f>FC_OTH_AFF_E!F$2</f>
        <v>1396.0596780000001</v>
      </c>
      <c r="G95" s="33">
        <f>FC_OTH_AFF_E!G$2</f>
        <v>1244.3959616400002</v>
      </c>
      <c r="H95" s="33">
        <f>FC_OTH_AFF_E!H$2</f>
        <v>1782.8154871199999</v>
      </c>
      <c r="I95" s="33">
        <f>FC_OTH_AFF_E!I$2</f>
        <v>1572.9630760799998</v>
      </c>
      <c r="J95" s="33">
        <f>FC_OTH_AFF_E!J$2</f>
        <v>1673.70471</v>
      </c>
      <c r="K95" s="33">
        <f>FC_OTH_AFF_E!K$2</f>
        <v>1546.8964135199999</v>
      </c>
      <c r="L95" s="33">
        <f>FC_OTH_AFF_E!L$2</f>
        <v>1472.4721702799995</v>
      </c>
      <c r="M95" s="33">
        <f>FC_OTH_AFF_E!M$2</f>
        <v>1533.4204536</v>
      </c>
      <c r="N95" s="33">
        <f>FC_OTH_AFF_E!N$2</f>
        <v>1439.4152242800003</v>
      </c>
      <c r="O95" s="33">
        <f>FC_OTH_AFF_E!O$2</f>
        <v>1433.2100140799996</v>
      </c>
      <c r="P95" s="33">
        <f>FC_OTH_AFF_E!P$2</f>
        <v>1425.9598970400002</v>
      </c>
      <c r="Q95" s="33">
        <f>FC_OTH_AFF_E!Q$2</f>
        <v>1307.71674108</v>
      </c>
      <c r="R95" s="33">
        <f>FC_OTH_AFF_E!R$2</f>
        <v>1185.9924088799999</v>
      </c>
      <c r="S95" s="33">
        <f>FC_OTH_AFF_E!S$2</f>
        <v>1158.1985487600002</v>
      </c>
      <c r="T95" s="33">
        <f>FC_OTH_AFF_E!T$2</f>
        <v>1026.7132607999999</v>
      </c>
      <c r="U95" s="33">
        <f>FC_OTH_AFF_E!U$2</f>
        <v>936.49565484000016</v>
      </c>
      <c r="V95" s="33">
        <f>FC_OTH_AFF_E!V$2</f>
        <v>985.10594507999974</v>
      </c>
      <c r="W95" s="33">
        <f>FC_OTH_AFF_E!W$2</f>
        <v>875.92409243999998</v>
      </c>
      <c r="X95" s="33">
        <f>FC_OTH_AFF_E!X$2</f>
        <v>882.94564511999999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3.8937239999999909</v>
      </c>
      <c r="D6" s="8">
        <v>3.8937239999999909</v>
      </c>
      <c r="E6" s="8">
        <v>3.8937239999999909</v>
      </c>
      <c r="F6" s="8">
        <v>3.8937239999999909</v>
      </c>
      <c r="G6" s="8">
        <v>3.8937239999999909</v>
      </c>
      <c r="H6" s="8">
        <v>3.8937239999999909</v>
      </c>
      <c r="I6" s="8">
        <v>3.8937239999999909</v>
      </c>
      <c r="J6" s="8">
        <v>3.8937239999999909</v>
      </c>
      <c r="K6" s="8">
        <v>3.8937239999999909</v>
      </c>
      <c r="L6" s="8">
        <v>3.8937239999999909</v>
      </c>
      <c r="M6" s="8">
        <v>3.8937239999999909</v>
      </c>
      <c r="N6" s="8">
        <v>3.8937239999999909</v>
      </c>
      <c r="O6" s="8">
        <v>3.8937239999999909</v>
      </c>
      <c r="P6" s="8">
        <v>3.8937239999999909</v>
      </c>
      <c r="Q6" s="8">
        <v>3.8937239999999909</v>
      </c>
      <c r="R6" s="8">
        <v>3.8937239999999909</v>
      </c>
      <c r="S6" s="8">
        <v>3.8937239999999909</v>
      </c>
      <c r="T6" s="8">
        <v>3.8937239999999909</v>
      </c>
      <c r="U6" s="8">
        <v>3.8937239999999909</v>
      </c>
      <c r="V6" s="8">
        <v>3.8937239999999909</v>
      </c>
      <c r="W6" s="8">
        <v>3.8937239999999909</v>
      </c>
      <c r="X6" s="8">
        <v>3.8937239999999909</v>
      </c>
    </row>
    <row r="7" spans="1:24" ht="11.25" customHeight="1" x14ac:dyDescent="0.2">
      <c r="A7" s="28" t="s">
        <v>8</v>
      </c>
      <c r="B7" s="7" t="s">
        <v>9</v>
      </c>
      <c r="C7" s="8">
        <v>3.8937239999999909</v>
      </c>
      <c r="D7" s="8">
        <v>3.8937239999999909</v>
      </c>
      <c r="E7" s="8">
        <v>3.8937239999999909</v>
      </c>
      <c r="F7" s="8">
        <v>3.8937239999999909</v>
      </c>
      <c r="G7" s="8">
        <v>3.8937239999999909</v>
      </c>
      <c r="H7" s="8">
        <v>4.60548</v>
      </c>
      <c r="I7" s="8">
        <v>4.60548</v>
      </c>
      <c r="J7" s="8">
        <v>4.60548</v>
      </c>
      <c r="K7" s="8">
        <v>4.60548</v>
      </c>
      <c r="L7" s="8">
        <v>4.60548</v>
      </c>
      <c r="M7" s="8">
        <v>4.60548</v>
      </c>
      <c r="N7" s="8">
        <v>4.60548</v>
      </c>
      <c r="O7" s="8">
        <v>4.60548</v>
      </c>
      <c r="P7" s="8">
        <v>4.60548</v>
      </c>
      <c r="Q7" s="8">
        <v>4.60548</v>
      </c>
      <c r="R7" s="8">
        <v>4.60548</v>
      </c>
      <c r="S7" s="8">
        <v>4.60548</v>
      </c>
      <c r="T7" s="8">
        <v>4.60548</v>
      </c>
      <c r="U7" s="8">
        <v>4.60548</v>
      </c>
      <c r="V7" s="8">
        <v>4.60548</v>
      </c>
      <c r="W7" s="8">
        <v>4.60548</v>
      </c>
      <c r="X7" s="8">
        <v>4.60548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3.8937239999999909</v>
      </c>
      <c r="D10" s="8">
        <v>3.8937239999999909</v>
      </c>
      <c r="E10" s="8">
        <v>3.8937239999999909</v>
      </c>
      <c r="F10" s="8">
        <v>3.8937239999999909</v>
      </c>
      <c r="G10" s="8">
        <v>3.8937239999999909</v>
      </c>
      <c r="H10" s="8">
        <v>3.8937239999999909</v>
      </c>
      <c r="I10" s="8">
        <v>3.8937239999999909</v>
      </c>
      <c r="J10" s="8">
        <v>3.8937239999999909</v>
      </c>
      <c r="K10" s="8">
        <v>3.8937239999999909</v>
      </c>
      <c r="L10" s="8">
        <v>3.8937239999999909</v>
      </c>
      <c r="M10" s="8">
        <v>3.8937239999999909</v>
      </c>
      <c r="N10" s="8">
        <v>3.8937239999999909</v>
      </c>
      <c r="O10" s="8">
        <v>3.8937239999999909</v>
      </c>
      <c r="P10" s="8">
        <v>3.8937239999999909</v>
      </c>
      <c r="Q10" s="8">
        <v>3.8937239999999909</v>
      </c>
      <c r="R10" s="8">
        <v>3.8937239999999909</v>
      </c>
      <c r="S10" s="8">
        <v>3.8937239999999909</v>
      </c>
      <c r="T10" s="8">
        <v>3.8937239999999909</v>
      </c>
      <c r="U10" s="8">
        <v>3.8937239999999909</v>
      </c>
      <c r="V10" s="8">
        <v>3.8937239999999909</v>
      </c>
      <c r="W10" s="8">
        <v>3.8937239999999909</v>
      </c>
      <c r="X10" s="8">
        <v>3.8937239999999909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4.4798759999999875</v>
      </c>
      <c r="D13" s="8">
        <v>4.4798759999999875</v>
      </c>
      <c r="E13" s="8">
        <v>4.4798759999999875</v>
      </c>
      <c r="F13" s="8">
        <v>4.4798759999999875</v>
      </c>
      <c r="G13" s="8">
        <v>4.4798759999999875</v>
      </c>
      <c r="H13" s="8">
        <v>4.4798759999999875</v>
      </c>
      <c r="I13" s="8">
        <v>4.4798759999999875</v>
      </c>
      <c r="J13" s="8">
        <v>4.4798759999999875</v>
      </c>
      <c r="K13" s="8">
        <v>4.4798759999999875</v>
      </c>
      <c r="L13" s="8">
        <v>4.4798759999999875</v>
      </c>
      <c r="M13" s="8">
        <v>4.4798759999999875</v>
      </c>
      <c r="N13" s="8">
        <v>4.4798759999999875</v>
      </c>
      <c r="O13" s="8">
        <v>4.4798759999999875</v>
      </c>
      <c r="P13" s="8">
        <v>4.4798759999999875</v>
      </c>
      <c r="Q13" s="8">
        <v>4.4798759999999875</v>
      </c>
      <c r="R13" s="8">
        <v>4.4798759999999875</v>
      </c>
      <c r="S13" s="8">
        <v>4.4798759999999875</v>
      </c>
      <c r="T13" s="8">
        <v>4.4798759999999875</v>
      </c>
      <c r="U13" s="8">
        <v>4.4798759999999875</v>
      </c>
      <c r="V13" s="8">
        <v>4.4798759999999875</v>
      </c>
      <c r="W13" s="8">
        <v>4.4798759999999875</v>
      </c>
      <c r="X13" s="8">
        <v>4.4798759999999875</v>
      </c>
    </row>
    <row r="14" spans="1:24" ht="11.25" customHeight="1" x14ac:dyDescent="0.2">
      <c r="A14" s="28" t="s">
        <v>18</v>
      </c>
      <c r="B14" s="7" t="s">
        <v>19</v>
      </c>
      <c r="C14" s="8">
        <v>4.4798759999999875</v>
      </c>
      <c r="D14" s="8">
        <v>4.4798759999999875</v>
      </c>
      <c r="E14" s="8">
        <v>4.4798759999999875</v>
      </c>
      <c r="F14" s="8">
        <v>4.4798759999999875</v>
      </c>
      <c r="G14" s="8">
        <v>4.4798759999999875</v>
      </c>
      <c r="H14" s="8">
        <v>4.4798759999999875</v>
      </c>
      <c r="I14" s="8">
        <v>4.4798759999999875</v>
      </c>
      <c r="J14" s="8">
        <v>4.4798759999999875</v>
      </c>
      <c r="K14" s="8">
        <v>4.4798759999999875</v>
      </c>
      <c r="L14" s="8">
        <v>4.4798759999999875</v>
      </c>
      <c r="M14" s="8">
        <v>4.4798759999999875</v>
      </c>
      <c r="N14" s="8">
        <v>4.4798759999999875</v>
      </c>
      <c r="O14" s="8">
        <v>4.4798759999999875</v>
      </c>
      <c r="P14" s="8">
        <v>4.4798759999999875</v>
      </c>
      <c r="Q14" s="8">
        <v>4.4798759999999875</v>
      </c>
      <c r="R14" s="8">
        <v>4.4798759999999875</v>
      </c>
      <c r="S14" s="8">
        <v>4.4798759999999875</v>
      </c>
      <c r="T14" s="8">
        <v>4.4798759999999875</v>
      </c>
      <c r="U14" s="8">
        <v>4.4798759999999875</v>
      </c>
      <c r="V14" s="8">
        <v>4.4798759999999875</v>
      </c>
      <c r="W14" s="8">
        <v>4.4798759999999875</v>
      </c>
      <c r="X14" s="8">
        <v>4.4798759999999875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4.4045135999999863</v>
      </c>
      <c r="D23" s="8">
        <v>4.4045135999999863</v>
      </c>
      <c r="E23" s="8">
        <v>4.4045135999999863</v>
      </c>
      <c r="F23" s="8">
        <v>4.4045135999999863</v>
      </c>
      <c r="G23" s="8">
        <v>4.4045135999999863</v>
      </c>
      <c r="H23" s="8">
        <v>4.4045135999999863</v>
      </c>
      <c r="I23" s="8">
        <v>4.4045135999999863</v>
      </c>
      <c r="J23" s="8">
        <v>4.4045135999999863</v>
      </c>
      <c r="K23" s="8">
        <v>4.4045135999999863</v>
      </c>
      <c r="L23" s="8">
        <v>4.4045135999999863</v>
      </c>
      <c r="M23" s="8">
        <v>4.4045135999999863</v>
      </c>
      <c r="N23" s="8">
        <v>4.4045135999999863</v>
      </c>
      <c r="O23" s="8">
        <v>4.4045135999999863</v>
      </c>
      <c r="P23" s="8">
        <v>4.4045135999999863</v>
      </c>
      <c r="Q23" s="8">
        <v>4.4045135999999863</v>
      </c>
      <c r="R23" s="8">
        <v>4.4045135999999863</v>
      </c>
      <c r="S23" s="8">
        <v>4.4045135999999863</v>
      </c>
      <c r="T23" s="8">
        <v>4.4045135999999863</v>
      </c>
      <c r="U23" s="8">
        <v>4.4045135999999863</v>
      </c>
      <c r="V23" s="8">
        <v>4.4045135999999863</v>
      </c>
      <c r="W23" s="8">
        <v>4.4045135999999863</v>
      </c>
      <c r="X23" s="8">
        <v>4.4045135999999863</v>
      </c>
    </row>
    <row r="24" spans="1:24" ht="11.25" customHeight="1" x14ac:dyDescent="0.2">
      <c r="A24" s="29" t="s">
        <v>38</v>
      </c>
      <c r="B24" s="7" t="s">
        <v>39</v>
      </c>
      <c r="C24" s="8">
        <v>4.4045135999999863</v>
      </c>
      <c r="D24" s="8">
        <v>4.4045135999999863</v>
      </c>
      <c r="E24" s="8">
        <v>4.4045135999999863</v>
      </c>
      <c r="F24" s="8">
        <v>4.4045135999999863</v>
      </c>
      <c r="G24" s="8">
        <v>4.4045135999999863</v>
      </c>
      <c r="H24" s="8">
        <v>4.4045135999999863</v>
      </c>
      <c r="I24" s="8">
        <v>4.4045135999999863</v>
      </c>
      <c r="J24" s="8">
        <v>4.4045135999999863</v>
      </c>
      <c r="K24" s="8">
        <v>4.4045135999999863</v>
      </c>
      <c r="L24" s="8">
        <v>4.4045135999999863</v>
      </c>
      <c r="M24" s="8">
        <v>4.4045135999999863</v>
      </c>
      <c r="N24" s="8">
        <v>4.4045135999999863</v>
      </c>
      <c r="O24" s="8">
        <v>4.4045135999999863</v>
      </c>
      <c r="P24" s="8">
        <v>4.4045135999999863</v>
      </c>
      <c r="Q24" s="8">
        <v>4.4045135999999863</v>
      </c>
      <c r="R24" s="8">
        <v>4.4045135999999863</v>
      </c>
      <c r="S24" s="8">
        <v>4.4045135999999863</v>
      </c>
      <c r="T24" s="8">
        <v>4.4045135999999863</v>
      </c>
      <c r="U24" s="8">
        <v>4.4045135999999863</v>
      </c>
      <c r="V24" s="8">
        <v>4.4045135999999863</v>
      </c>
      <c r="W24" s="8">
        <v>4.4045135999999863</v>
      </c>
      <c r="X24" s="8">
        <v>4.4045135999999863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3.9481523999999979</v>
      </c>
      <c r="D54" s="45">
        <v>3.9481523999999979</v>
      </c>
      <c r="E54" s="45">
        <v>3.9481523999999979</v>
      </c>
      <c r="F54" s="45">
        <v>3.9481523999999979</v>
      </c>
      <c r="G54" s="45">
        <v>3.9481523999999979</v>
      </c>
      <c r="H54" s="45">
        <v>3.9481523999999979</v>
      </c>
      <c r="I54" s="45">
        <v>3.9481523999999979</v>
      </c>
      <c r="J54" s="45">
        <v>3.9481523999999979</v>
      </c>
      <c r="K54" s="45">
        <v>3.9481523999999979</v>
      </c>
      <c r="L54" s="45">
        <v>3.9481523999999979</v>
      </c>
      <c r="M54" s="45">
        <v>3.9481523999999979</v>
      </c>
      <c r="N54" s="45">
        <v>3.9481523999999979</v>
      </c>
      <c r="O54" s="45">
        <v>3.9481523999999979</v>
      </c>
      <c r="P54" s="45">
        <v>3.9481523999999979</v>
      </c>
      <c r="Q54" s="45">
        <v>3.9481523999999979</v>
      </c>
      <c r="R54" s="45">
        <v>3.9481523999999979</v>
      </c>
      <c r="S54" s="45">
        <v>3.9481523999999979</v>
      </c>
      <c r="T54" s="45">
        <v>3.9481523999999979</v>
      </c>
      <c r="U54" s="45">
        <v>3.9481523999999979</v>
      </c>
      <c r="V54" s="45">
        <v>3.9481523999999979</v>
      </c>
      <c r="W54" s="45">
        <v>3.9481523999999979</v>
      </c>
      <c r="X54" s="45">
        <v>3.9481523999999979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54511.965607679995</v>
      </c>
      <c r="D2" s="21">
        <f t="shared" ref="D2:X2" si="0">SUM(D3,D17,D22,D25,D26,D51,D52)</f>
        <v>54707.286148561267</v>
      </c>
      <c r="E2" s="21">
        <f t="shared" si="0"/>
        <v>54688.241428200825</v>
      </c>
      <c r="F2" s="21">
        <f t="shared" si="0"/>
        <v>58536.355774320873</v>
      </c>
      <c r="G2" s="21">
        <f t="shared" si="0"/>
        <v>58132.986001920959</v>
      </c>
      <c r="H2" s="21">
        <f t="shared" si="0"/>
        <v>56278.368224281221</v>
      </c>
      <c r="I2" s="21">
        <f t="shared" si="0"/>
        <v>56276.052027841419</v>
      </c>
      <c r="J2" s="21">
        <f t="shared" si="0"/>
        <v>54086.016305161655</v>
      </c>
      <c r="K2" s="21">
        <f t="shared" si="0"/>
        <v>53565.458590440685</v>
      </c>
      <c r="L2" s="21">
        <f t="shared" si="0"/>
        <v>51030.981279361258</v>
      </c>
      <c r="M2" s="21">
        <f t="shared" si="0"/>
        <v>54346.70955888131</v>
      </c>
      <c r="N2" s="21">
        <f t="shared" si="0"/>
        <v>50475.052504801446</v>
      </c>
      <c r="O2" s="21">
        <f t="shared" si="0"/>
        <v>48184.457102281114</v>
      </c>
      <c r="P2" s="21">
        <f t="shared" si="0"/>
        <v>46408.141101960624</v>
      </c>
      <c r="Q2" s="21">
        <f t="shared" si="0"/>
        <v>45318.165314761165</v>
      </c>
      <c r="R2" s="21">
        <f t="shared" si="0"/>
        <v>45619.011276480887</v>
      </c>
      <c r="S2" s="21">
        <f t="shared" si="0"/>
        <v>46056.335764321426</v>
      </c>
      <c r="T2" s="21">
        <f t="shared" si="0"/>
        <v>46481.132082100805</v>
      </c>
      <c r="U2" s="21">
        <f t="shared" si="0"/>
        <v>42827.278071960929</v>
      </c>
      <c r="V2" s="21">
        <f t="shared" si="0"/>
        <v>42556.118945041308</v>
      </c>
      <c r="W2" s="21">
        <f t="shared" si="0"/>
        <v>41469.59382516078</v>
      </c>
      <c r="X2" s="21">
        <f t="shared" si="0"/>
        <v>43963.223277241406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3370.3279415999914</v>
      </c>
      <c r="D3" s="24">
        <f t="shared" ref="D3:X3" si="2">SUM(D4,D8,D11)</f>
        <v>2943.5651856012805</v>
      </c>
      <c r="E3" s="24">
        <f t="shared" si="2"/>
        <v>3237.7479678008344</v>
      </c>
      <c r="F3" s="24">
        <f t="shared" si="2"/>
        <v>3405.2141718008797</v>
      </c>
      <c r="G3" s="24">
        <f t="shared" si="2"/>
        <v>3324.1623750009653</v>
      </c>
      <c r="H3" s="24">
        <f t="shared" si="2"/>
        <v>3323.9940390012312</v>
      </c>
      <c r="I3" s="24">
        <f t="shared" si="2"/>
        <v>3685.9115160014348</v>
      </c>
      <c r="J3" s="24">
        <f t="shared" si="2"/>
        <v>3181.0628880016639</v>
      </c>
      <c r="K3" s="24">
        <f t="shared" si="2"/>
        <v>2941.7272920007017</v>
      </c>
      <c r="L3" s="24">
        <f t="shared" si="2"/>
        <v>2499.6077640012536</v>
      </c>
      <c r="M3" s="24">
        <f t="shared" si="2"/>
        <v>3035.2884840013262</v>
      </c>
      <c r="N3" s="24">
        <f t="shared" si="2"/>
        <v>3023.9822880014581</v>
      </c>
      <c r="O3" s="24">
        <f t="shared" si="2"/>
        <v>2826.3505680011131</v>
      </c>
      <c r="P3" s="24">
        <f t="shared" si="2"/>
        <v>3064.8795840006374</v>
      </c>
      <c r="Q3" s="24">
        <f t="shared" si="2"/>
        <v>2583.6602760011638</v>
      </c>
      <c r="R3" s="24">
        <f t="shared" si="2"/>
        <v>2665.9527840008886</v>
      </c>
      <c r="S3" s="24">
        <f t="shared" si="2"/>
        <v>2267.5307040014327</v>
      </c>
      <c r="T3" s="24">
        <f t="shared" si="2"/>
        <v>2399.3539920012154</v>
      </c>
      <c r="U3" s="24">
        <f t="shared" si="2"/>
        <v>2415.9853080009393</v>
      </c>
      <c r="V3" s="24">
        <f t="shared" si="2"/>
        <v>2027.6298720013026</v>
      </c>
      <c r="W3" s="24">
        <f t="shared" si="2"/>
        <v>1339.233588000782</v>
      </c>
      <c r="X3" s="24">
        <f t="shared" si="2"/>
        <v>1485.7592040014074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2526.1771535999942</v>
      </c>
      <c r="D4" s="19">
        <f t="shared" ref="D4:X4" si="4">SUM(D5:D7)</f>
        <v>2342.0003255999945</v>
      </c>
      <c r="E4" s="19">
        <f t="shared" si="4"/>
        <v>2634.0929027999937</v>
      </c>
      <c r="F4" s="19">
        <f t="shared" si="4"/>
        <v>2821.4151767999929</v>
      </c>
      <c r="G4" s="19">
        <f t="shared" si="4"/>
        <v>2743.3679399999937</v>
      </c>
      <c r="H4" s="19">
        <f t="shared" si="4"/>
        <v>2716.2891359999994</v>
      </c>
      <c r="I4" s="19">
        <f t="shared" si="4"/>
        <v>3178.2714479999995</v>
      </c>
      <c r="J4" s="19">
        <f t="shared" si="4"/>
        <v>2640.242088</v>
      </c>
      <c r="K4" s="19">
        <f t="shared" si="4"/>
        <v>2442.9703319999994</v>
      </c>
      <c r="L4" s="19">
        <f t="shared" si="4"/>
        <v>2193.142644</v>
      </c>
      <c r="M4" s="19">
        <f t="shared" si="4"/>
        <v>2617.6546439999993</v>
      </c>
      <c r="N4" s="19">
        <f t="shared" si="4"/>
        <v>2606.3484480000002</v>
      </c>
      <c r="O4" s="19">
        <f t="shared" si="4"/>
        <v>2441.7668879999997</v>
      </c>
      <c r="P4" s="19">
        <f t="shared" si="4"/>
        <v>2713.3460640000003</v>
      </c>
      <c r="Q4" s="19">
        <f t="shared" si="4"/>
        <v>2202.0811559999997</v>
      </c>
      <c r="R4" s="19">
        <f t="shared" si="4"/>
        <v>2269.350864</v>
      </c>
      <c r="S4" s="19">
        <f t="shared" si="4"/>
        <v>1852.9014239999999</v>
      </c>
      <c r="T4" s="19">
        <f t="shared" si="4"/>
        <v>1972.7064719999998</v>
      </c>
      <c r="U4" s="19">
        <f t="shared" si="4"/>
        <v>1953.283068</v>
      </c>
      <c r="V4" s="19">
        <f t="shared" si="4"/>
        <v>1570.9367520000001</v>
      </c>
      <c r="W4" s="19">
        <f t="shared" si="4"/>
        <v>942.63166799999999</v>
      </c>
      <c r="X4" s="19">
        <f t="shared" si="4"/>
        <v>1032.0706439999999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2526.1771535999942</v>
      </c>
      <c r="D7" s="8">
        <f>INTMARB!D7+GIC!D7</f>
        <v>2342.0003255999945</v>
      </c>
      <c r="E7" s="8">
        <f>INTMARB!E7+GIC!E7</f>
        <v>2634.0929027999937</v>
      </c>
      <c r="F7" s="8">
        <f>INTMARB!F7+GIC!F7</f>
        <v>2821.4151767999929</v>
      </c>
      <c r="G7" s="8">
        <f>INTMARB!G7+GIC!G7</f>
        <v>2743.3679399999937</v>
      </c>
      <c r="H7" s="8">
        <f>INTMARB!H7+GIC!H7</f>
        <v>2716.2891359999994</v>
      </c>
      <c r="I7" s="8">
        <f>INTMARB!I7+GIC!I7</f>
        <v>3178.2714479999995</v>
      </c>
      <c r="J7" s="8">
        <f>INTMARB!J7+GIC!J7</f>
        <v>2640.242088</v>
      </c>
      <c r="K7" s="8">
        <f>INTMARB!K7+GIC!K7</f>
        <v>2442.9703319999994</v>
      </c>
      <c r="L7" s="8">
        <f>INTMARB!L7+GIC!L7</f>
        <v>2193.142644</v>
      </c>
      <c r="M7" s="8">
        <f>INTMARB!M7+GIC!M7</f>
        <v>2617.6546439999993</v>
      </c>
      <c r="N7" s="8">
        <f>INTMARB!N7+GIC!N7</f>
        <v>2606.3484480000002</v>
      </c>
      <c r="O7" s="8">
        <f>INTMARB!O7+GIC!O7</f>
        <v>2441.7668879999997</v>
      </c>
      <c r="P7" s="8">
        <f>INTMARB!P7+GIC!P7</f>
        <v>2713.3460640000003</v>
      </c>
      <c r="Q7" s="8">
        <f>INTMARB!Q7+GIC!Q7</f>
        <v>2202.0811559999997</v>
      </c>
      <c r="R7" s="8">
        <f>INTMARB!R7+GIC!R7</f>
        <v>2269.350864</v>
      </c>
      <c r="S7" s="8">
        <f>INTMARB!S7+GIC!S7</f>
        <v>1852.9014239999999</v>
      </c>
      <c r="T7" s="8">
        <f>INTMARB!T7+GIC!T7</f>
        <v>1972.7064719999998</v>
      </c>
      <c r="U7" s="8">
        <f>INTMARB!U7+GIC!U7</f>
        <v>1953.283068</v>
      </c>
      <c r="V7" s="8">
        <f>INTMARB!V7+GIC!V7</f>
        <v>1570.9367520000001</v>
      </c>
      <c r="W7" s="8">
        <f>INTMARB!W7+GIC!W7</f>
        <v>942.63166799999999</v>
      </c>
      <c r="X7" s="8">
        <f>INTMARB!X7+GIC!X7</f>
        <v>1032.0706439999999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844.15078799999742</v>
      </c>
      <c r="D11" s="19">
        <f t="shared" ref="D11:X11" si="8">SUM(D12:D16)</f>
        <v>601.56486000128598</v>
      </c>
      <c r="E11" s="19">
        <f t="shared" si="8"/>
        <v>603.65506500084086</v>
      </c>
      <c r="F11" s="19">
        <f t="shared" si="8"/>
        <v>583.79899500088698</v>
      </c>
      <c r="G11" s="19">
        <f t="shared" si="8"/>
        <v>580.7944350009717</v>
      </c>
      <c r="H11" s="19">
        <f t="shared" si="8"/>
        <v>607.70490300123186</v>
      </c>
      <c r="I11" s="19">
        <f t="shared" si="8"/>
        <v>507.64006800143534</v>
      </c>
      <c r="J11" s="19">
        <f t="shared" si="8"/>
        <v>540.82080000166411</v>
      </c>
      <c r="K11" s="19">
        <f t="shared" si="8"/>
        <v>498.75696000070241</v>
      </c>
      <c r="L11" s="19">
        <f t="shared" si="8"/>
        <v>306.46512000125364</v>
      </c>
      <c r="M11" s="19">
        <f t="shared" si="8"/>
        <v>417.63384000132703</v>
      </c>
      <c r="N11" s="19">
        <f t="shared" si="8"/>
        <v>417.63384000145771</v>
      </c>
      <c r="O11" s="19">
        <f t="shared" si="8"/>
        <v>384.58368000111335</v>
      </c>
      <c r="P11" s="19">
        <f t="shared" si="8"/>
        <v>351.53352000063705</v>
      </c>
      <c r="Q11" s="19">
        <f t="shared" si="8"/>
        <v>381.5791200011642</v>
      </c>
      <c r="R11" s="19">
        <f t="shared" si="8"/>
        <v>396.60192000088847</v>
      </c>
      <c r="S11" s="19">
        <f t="shared" si="8"/>
        <v>414.62928000143268</v>
      </c>
      <c r="T11" s="19">
        <f t="shared" si="8"/>
        <v>426.64752000121575</v>
      </c>
      <c r="U11" s="19">
        <f t="shared" si="8"/>
        <v>462.70224000093941</v>
      </c>
      <c r="V11" s="19">
        <f t="shared" si="8"/>
        <v>456.69312000130253</v>
      </c>
      <c r="W11" s="19">
        <f t="shared" si="8"/>
        <v>396.601920000782</v>
      </c>
      <c r="X11" s="19">
        <f t="shared" si="8"/>
        <v>453.68856000140761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838.2722399999974</v>
      </c>
      <c r="D13" s="8">
        <f>INTMARB!D13+GIC!D13</f>
        <v>585.88920000128599</v>
      </c>
      <c r="E13" s="8">
        <f>INTMARB!E13+GIC!E13</f>
        <v>591.89832000084084</v>
      </c>
      <c r="F13" s="8">
        <f>INTMARB!F13+GIC!F13</f>
        <v>579.88008000088701</v>
      </c>
      <c r="G13" s="8">
        <f>INTMARB!G13+GIC!G13</f>
        <v>576.87552000097173</v>
      </c>
      <c r="H13" s="8">
        <f>INTMARB!H13+GIC!H13</f>
        <v>597.90744000123186</v>
      </c>
      <c r="I13" s="8">
        <f>INTMARB!I13+GIC!I13</f>
        <v>501.76152000143531</v>
      </c>
      <c r="J13" s="8">
        <f>INTMARB!J13+GIC!J13</f>
        <v>540.82080000166411</v>
      </c>
      <c r="K13" s="8">
        <f>INTMARB!K13+GIC!K13</f>
        <v>498.75696000070241</v>
      </c>
      <c r="L13" s="8">
        <f>INTMARB!L13+GIC!L13</f>
        <v>306.46512000125364</v>
      </c>
      <c r="M13" s="8">
        <f>INTMARB!M13+GIC!M13</f>
        <v>417.63384000132703</v>
      </c>
      <c r="N13" s="8">
        <f>INTMARB!N13+GIC!N13</f>
        <v>417.63384000145771</v>
      </c>
      <c r="O13" s="8">
        <f>INTMARB!O13+GIC!O13</f>
        <v>384.58368000111335</v>
      </c>
      <c r="P13" s="8">
        <f>INTMARB!P13+GIC!P13</f>
        <v>351.53352000063705</v>
      </c>
      <c r="Q13" s="8">
        <f>INTMARB!Q13+GIC!Q13</f>
        <v>381.5791200011642</v>
      </c>
      <c r="R13" s="8">
        <f>INTMARB!R13+GIC!R13</f>
        <v>396.60192000088847</v>
      </c>
      <c r="S13" s="8">
        <f>INTMARB!S13+GIC!S13</f>
        <v>414.62928000143268</v>
      </c>
      <c r="T13" s="8">
        <f>INTMARB!T13+GIC!T13</f>
        <v>426.64752000121575</v>
      </c>
      <c r="U13" s="8">
        <f>INTMARB!U13+GIC!U13</f>
        <v>462.70224000093941</v>
      </c>
      <c r="V13" s="8">
        <f>INTMARB!V13+GIC!V13</f>
        <v>456.69312000130253</v>
      </c>
      <c r="W13" s="8">
        <f>INTMARB!W13+GIC!W13</f>
        <v>396.601920000782</v>
      </c>
      <c r="X13" s="8">
        <f>INTMARB!X13+GIC!X13</f>
        <v>453.68856000140761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5.8785480000000012</v>
      </c>
      <c r="D16" s="8">
        <f>INTMARB!D16+GIC!D16</f>
        <v>15.675659999999999</v>
      </c>
      <c r="E16" s="8">
        <f>INTMARB!E16+GIC!E16</f>
        <v>11.756744999999997</v>
      </c>
      <c r="F16" s="8">
        <f>INTMARB!F16+GIC!F16</f>
        <v>3.9189149999999997</v>
      </c>
      <c r="G16" s="8">
        <f>INTMARB!G16+GIC!G16</f>
        <v>3.9189149999999997</v>
      </c>
      <c r="H16" s="8">
        <f>INTMARB!H16+GIC!H16</f>
        <v>9.7974630000000023</v>
      </c>
      <c r="I16" s="8">
        <f>INTMARB!I16+GIC!I16</f>
        <v>5.8785480000000012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3882.9856824000003</v>
      </c>
      <c r="D17" s="27">
        <f t="shared" ref="D17:X17" si="10">SUM(D18:D21)</f>
        <v>4428.0131327999998</v>
      </c>
      <c r="E17" s="27">
        <f t="shared" si="10"/>
        <v>4293.5880455999995</v>
      </c>
      <c r="F17" s="27">
        <f t="shared" si="10"/>
        <v>4467.0036527999991</v>
      </c>
      <c r="G17" s="27">
        <f t="shared" si="10"/>
        <v>4677.5633544000002</v>
      </c>
      <c r="H17" s="27">
        <f t="shared" si="10"/>
        <v>4812.7858127999998</v>
      </c>
      <c r="I17" s="27">
        <f t="shared" si="10"/>
        <v>4211.6729328000001</v>
      </c>
      <c r="J17" s="27">
        <f t="shared" si="10"/>
        <v>4078.7068536000002</v>
      </c>
      <c r="K17" s="27">
        <f t="shared" si="10"/>
        <v>4254.9744672000006</v>
      </c>
      <c r="L17" s="27">
        <f t="shared" si="10"/>
        <v>2491.6200048000001</v>
      </c>
      <c r="M17" s="27">
        <f t="shared" si="10"/>
        <v>3797.3848608000003</v>
      </c>
      <c r="N17" s="27">
        <f t="shared" si="10"/>
        <v>3552.5718287999994</v>
      </c>
      <c r="O17" s="27">
        <f t="shared" si="10"/>
        <v>3345.4257695999995</v>
      </c>
      <c r="P17" s="27">
        <f t="shared" si="10"/>
        <v>3159.4893551999994</v>
      </c>
      <c r="Q17" s="27">
        <f t="shared" si="10"/>
        <v>3316.3118495999993</v>
      </c>
      <c r="R17" s="27">
        <f t="shared" si="10"/>
        <v>3399.7318127999997</v>
      </c>
      <c r="S17" s="27">
        <f t="shared" si="10"/>
        <v>3458.8324439999992</v>
      </c>
      <c r="T17" s="27">
        <f t="shared" si="10"/>
        <v>3714.2734535999994</v>
      </c>
      <c r="U17" s="27">
        <f t="shared" si="10"/>
        <v>3688.2179136000004</v>
      </c>
      <c r="V17" s="27">
        <f t="shared" si="10"/>
        <v>3535.6605696000001</v>
      </c>
      <c r="W17" s="27">
        <f t="shared" si="10"/>
        <v>3503.3172408</v>
      </c>
      <c r="X17" s="27">
        <f t="shared" si="10"/>
        <v>3544.0550855999995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67.412520000000001</v>
      </c>
      <c r="D18" s="8">
        <f>INTMARB!D18+GIC!D18</f>
        <v>73.366559999999993</v>
      </c>
      <c r="E18" s="8">
        <f>INTMARB!E18+GIC!E18</f>
        <v>70.289640000000006</v>
      </c>
      <c r="F18" s="8">
        <f>INTMARB!F18+GIC!F18</f>
        <v>90.22968000000003</v>
      </c>
      <c r="G18" s="8">
        <f>INTMARB!G18+GIC!G18</f>
        <v>76.603319999999997</v>
      </c>
      <c r="H18" s="8">
        <f>INTMARB!H18+GIC!H18</f>
        <v>75.604320000000001</v>
      </c>
      <c r="I18" s="8">
        <f>INTMARB!I18+GIC!I18</f>
        <v>72.28764000000001</v>
      </c>
      <c r="J18" s="8">
        <f>INTMARB!J18+GIC!J18</f>
        <v>43.796159999999993</v>
      </c>
      <c r="K18" s="8">
        <f>INTMARB!K18+GIC!K18</f>
        <v>43.196759999999998</v>
      </c>
      <c r="L18" s="8">
        <f>INTMARB!L18+GIC!L18</f>
        <v>37.802159999999994</v>
      </c>
      <c r="M18" s="8">
        <f>INTMARB!M18+GIC!M18</f>
        <v>33.486479999999993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374.26535999999999</v>
      </c>
      <c r="D19" s="8">
        <f>INTMARB!D19+GIC!D19</f>
        <v>380.85876000000002</v>
      </c>
      <c r="E19" s="8">
        <f>INTMARB!E19+GIC!E19</f>
        <v>368.59103999999996</v>
      </c>
      <c r="F19" s="8">
        <f>INTMARB!F19+GIC!F19</f>
        <v>329.51015999999993</v>
      </c>
      <c r="G19" s="8">
        <f>INTMARB!G19+GIC!G19</f>
        <v>377.70191999999997</v>
      </c>
      <c r="H19" s="8">
        <f>INTMARB!H19+GIC!H19</f>
        <v>363.95567999999997</v>
      </c>
      <c r="I19" s="8">
        <f>INTMARB!I19+GIC!I19</f>
        <v>388.65096</v>
      </c>
      <c r="J19" s="8">
        <f>INTMARB!J19+GIC!J19</f>
        <v>376.50312000000002</v>
      </c>
      <c r="K19" s="8">
        <f>INTMARB!K19+GIC!K19</f>
        <v>364.63499999999999</v>
      </c>
      <c r="L19" s="8">
        <f>INTMARB!L19+GIC!L19</f>
        <v>287.47224</v>
      </c>
      <c r="M19" s="8">
        <f>INTMARB!M19+GIC!M19</f>
        <v>334.78487999999999</v>
      </c>
      <c r="N19" s="8">
        <f>INTMARB!N19+GIC!N19</f>
        <v>364.55507999999998</v>
      </c>
      <c r="O19" s="8">
        <f>INTMARB!O19+GIC!O19</f>
        <v>328.15152</v>
      </c>
      <c r="P19" s="8">
        <f>INTMARB!P19+GIC!P19</f>
        <v>314.20547999999997</v>
      </c>
      <c r="Q19" s="8">
        <f>INTMARB!Q19+GIC!Q19</f>
        <v>323.03663999999992</v>
      </c>
      <c r="R19" s="8">
        <f>INTMARB!R19+GIC!R19</f>
        <v>353.20644000000004</v>
      </c>
      <c r="S19" s="8">
        <f>INTMARB!S19+GIC!S19</f>
        <v>348.53111999999999</v>
      </c>
      <c r="T19" s="8">
        <f>INTMARB!T19+GIC!T19</f>
        <v>348.73092000000003</v>
      </c>
      <c r="U19" s="8">
        <f>INTMARB!U19+GIC!U19</f>
        <v>304.65503999999999</v>
      </c>
      <c r="V19" s="8">
        <f>INTMARB!V19+GIC!V19</f>
        <v>321.87779999999998</v>
      </c>
      <c r="W19" s="8">
        <f>INTMARB!W19+GIC!W19</f>
        <v>311.68799999999999</v>
      </c>
      <c r="X19" s="8">
        <f>INTMARB!X19+GIC!X19</f>
        <v>273.04667999999998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3207.619584</v>
      </c>
      <c r="D20" s="8">
        <f>INTMARB!D20+GIC!D20</f>
        <v>3689.1401039999992</v>
      </c>
      <c r="E20" s="8">
        <f>INTMARB!E20+GIC!E20</f>
        <v>3560.9595839999993</v>
      </c>
      <c r="F20" s="8">
        <f>INTMARB!F20+GIC!F20</f>
        <v>3808.4801039999998</v>
      </c>
      <c r="G20" s="8">
        <f>INTMARB!G20+GIC!G20</f>
        <v>3964.9998960000003</v>
      </c>
      <c r="H20" s="8">
        <f>INTMARB!H20+GIC!H20</f>
        <v>4103.3201039999994</v>
      </c>
      <c r="I20" s="8">
        <f>INTMARB!I20+GIC!I20</f>
        <v>3454.6206240000001</v>
      </c>
      <c r="J20" s="8">
        <f>INTMARB!J20+GIC!J20</f>
        <v>3430.1797919999999</v>
      </c>
      <c r="K20" s="8">
        <f>INTMARB!K20+GIC!K20</f>
        <v>3599.4404160000004</v>
      </c>
      <c r="L20" s="8">
        <f>INTMARB!L20+GIC!L20</f>
        <v>1994.7198959999996</v>
      </c>
      <c r="M20" s="8">
        <f>INTMARB!M20+GIC!M20</f>
        <v>3296.7997920000003</v>
      </c>
      <c r="N20" s="8">
        <f>INTMARB!N20+GIC!N20</f>
        <v>3073.7210399999994</v>
      </c>
      <c r="O20" s="8">
        <f>INTMARB!O20+GIC!O20</f>
        <v>2699.3201039999994</v>
      </c>
      <c r="P20" s="8">
        <f>INTMARB!P20+GIC!P20</f>
        <v>2542.8003119999994</v>
      </c>
      <c r="Q20" s="8">
        <f>INTMARB!Q20+GIC!Q20</f>
        <v>2693.3390639999993</v>
      </c>
      <c r="R20" s="8">
        <f>INTMARB!R20+GIC!R20</f>
        <v>2765.8809359999996</v>
      </c>
      <c r="S20" s="8">
        <f>INTMARB!S20+GIC!S20</f>
        <v>2755.2189599999992</v>
      </c>
      <c r="T20" s="8">
        <f>INTMARB!T20+GIC!T20</f>
        <v>3002.9987519999995</v>
      </c>
      <c r="U20" s="8">
        <f>INTMARB!U20+GIC!U20</f>
        <v>3039.4007280000005</v>
      </c>
      <c r="V20" s="8">
        <f>INTMARB!V20+GIC!V20</f>
        <v>2967.9006239999999</v>
      </c>
      <c r="W20" s="8">
        <f>INTMARB!W20+GIC!W20</f>
        <v>2895.8791679999999</v>
      </c>
      <c r="X20" s="8">
        <f>INTMARB!X20+GIC!X20</f>
        <v>3042.7806239999995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233.68821839999998</v>
      </c>
      <c r="D21" s="8">
        <f>INTMARB!D21+GIC!D21</f>
        <v>284.64770879999998</v>
      </c>
      <c r="E21" s="8">
        <f>INTMARB!E21+GIC!E21</f>
        <v>293.7477816</v>
      </c>
      <c r="F21" s="8">
        <f>INTMARB!F21+GIC!F21</f>
        <v>238.78370880000003</v>
      </c>
      <c r="G21" s="8">
        <f>INTMARB!G21+GIC!G21</f>
        <v>258.25821840000003</v>
      </c>
      <c r="H21" s="8">
        <f>INTMARB!H21+GIC!H21</f>
        <v>269.90570879999996</v>
      </c>
      <c r="I21" s="8">
        <f>INTMARB!I21+GIC!I21</f>
        <v>296.11370879999993</v>
      </c>
      <c r="J21" s="8">
        <f>INTMARB!J21+GIC!J21</f>
        <v>228.22778160000004</v>
      </c>
      <c r="K21" s="8">
        <f>INTMARB!K21+GIC!K21</f>
        <v>247.70229119999996</v>
      </c>
      <c r="L21" s="8">
        <f>INTMARB!L21+GIC!L21</f>
        <v>171.62570880000001</v>
      </c>
      <c r="M21" s="8">
        <f>INTMARB!M21+GIC!M21</f>
        <v>132.31370879999997</v>
      </c>
      <c r="N21" s="8">
        <f>INTMARB!N21+GIC!N21</f>
        <v>114.2957088</v>
      </c>
      <c r="O21" s="8">
        <f>INTMARB!O21+GIC!O21</f>
        <v>317.95414559999995</v>
      </c>
      <c r="P21" s="8">
        <f>INTMARB!P21+GIC!P21</f>
        <v>302.48356319999994</v>
      </c>
      <c r="Q21" s="8">
        <f>INTMARB!Q21+GIC!Q21</f>
        <v>299.93614560000003</v>
      </c>
      <c r="R21" s="8">
        <f>INTMARB!R21+GIC!R21</f>
        <v>280.64443679999999</v>
      </c>
      <c r="S21" s="8">
        <f>INTMARB!S21+GIC!S21</f>
        <v>355.08236399999998</v>
      </c>
      <c r="T21" s="8">
        <f>INTMARB!T21+GIC!T21</f>
        <v>362.54378159999999</v>
      </c>
      <c r="U21" s="8">
        <f>INTMARB!U21+GIC!U21</f>
        <v>344.16214559999997</v>
      </c>
      <c r="V21" s="8">
        <f>INTMARB!V21+GIC!V21</f>
        <v>245.8821456</v>
      </c>
      <c r="W21" s="8">
        <f>INTMARB!W21+GIC!W21</f>
        <v>295.7500728</v>
      </c>
      <c r="X21" s="8">
        <f>INTMARB!X21+GIC!X21</f>
        <v>228.22778159999999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1014.4829447999966</v>
      </c>
      <c r="D22" s="27">
        <f t="shared" ref="D22:X22" si="12">SUM(D23:D24)</f>
        <v>1190.6146339199963</v>
      </c>
      <c r="E22" s="27">
        <f t="shared" si="12"/>
        <v>1504.9700337599957</v>
      </c>
      <c r="F22" s="27">
        <f t="shared" si="12"/>
        <v>1507.905492479995</v>
      </c>
      <c r="G22" s="27">
        <f t="shared" si="12"/>
        <v>1728.9420119999947</v>
      </c>
      <c r="H22" s="27">
        <f t="shared" si="12"/>
        <v>1372.1063471999958</v>
      </c>
      <c r="I22" s="27">
        <f t="shared" si="12"/>
        <v>1200.1193697599958</v>
      </c>
      <c r="J22" s="27">
        <f t="shared" si="12"/>
        <v>1214.6107118399962</v>
      </c>
      <c r="K22" s="27">
        <f t="shared" si="12"/>
        <v>1627.4314180799947</v>
      </c>
      <c r="L22" s="27">
        <f t="shared" si="12"/>
        <v>1539.4979361599953</v>
      </c>
      <c r="M22" s="27">
        <f t="shared" si="12"/>
        <v>1213.6510353599963</v>
      </c>
      <c r="N22" s="27">
        <f t="shared" si="12"/>
        <v>1145.0080353599965</v>
      </c>
      <c r="O22" s="27">
        <f t="shared" si="12"/>
        <v>872.4068942399972</v>
      </c>
      <c r="P22" s="27">
        <f t="shared" si="12"/>
        <v>802.81709423999757</v>
      </c>
      <c r="Q22" s="27">
        <f t="shared" si="12"/>
        <v>585.99989423999818</v>
      </c>
      <c r="R22" s="27">
        <f t="shared" si="12"/>
        <v>471.79839311999848</v>
      </c>
      <c r="S22" s="27">
        <f t="shared" si="12"/>
        <v>502.87085423999838</v>
      </c>
      <c r="T22" s="27">
        <f t="shared" si="12"/>
        <v>470.9076436799985</v>
      </c>
      <c r="U22" s="27">
        <f t="shared" si="12"/>
        <v>659.30531615999791</v>
      </c>
      <c r="V22" s="27">
        <f t="shared" si="12"/>
        <v>441.1625961599986</v>
      </c>
      <c r="W22" s="27">
        <f t="shared" si="12"/>
        <v>216.8016724799993</v>
      </c>
      <c r="X22" s="27">
        <f t="shared" si="12"/>
        <v>219.35803247999928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1014.4829447999966</v>
      </c>
      <c r="D23" s="8">
        <f>INTMARB!D23+GIC!D23</f>
        <v>1190.6146339199963</v>
      </c>
      <c r="E23" s="8">
        <f>INTMARB!E23+GIC!E23</f>
        <v>1504.9700337599957</v>
      </c>
      <c r="F23" s="8">
        <f>INTMARB!F23+GIC!F23</f>
        <v>1507.905492479995</v>
      </c>
      <c r="G23" s="8">
        <f>INTMARB!G23+GIC!G23</f>
        <v>1728.9420119999947</v>
      </c>
      <c r="H23" s="8">
        <f>INTMARB!H23+GIC!H23</f>
        <v>1372.1063471999958</v>
      </c>
      <c r="I23" s="8">
        <f>INTMARB!I23+GIC!I23</f>
        <v>1200.1193697599958</v>
      </c>
      <c r="J23" s="8">
        <f>INTMARB!J23+GIC!J23</f>
        <v>1214.6107118399962</v>
      </c>
      <c r="K23" s="8">
        <f>INTMARB!K23+GIC!K23</f>
        <v>1627.4314180799947</v>
      </c>
      <c r="L23" s="8">
        <f>INTMARB!L23+GIC!L23</f>
        <v>1539.4979361599953</v>
      </c>
      <c r="M23" s="8">
        <f>INTMARB!M23+GIC!M23</f>
        <v>1213.6510353599963</v>
      </c>
      <c r="N23" s="8">
        <f>INTMARB!N23+GIC!N23</f>
        <v>1145.0080353599965</v>
      </c>
      <c r="O23" s="8">
        <f>INTMARB!O23+GIC!O23</f>
        <v>872.4068942399972</v>
      </c>
      <c r="P23" s="8">
        <f>INTMARB!P23+GIC!P23</f>
        <v>802.81709423999757</v>
      </c>
      <c r="Q23" s="8">
        <f>INTMARB!Q23+GIC!Q23</f>
        <v>585.99989423999818</v>
      </c>
      <c r="R23" s="8">
        <f>INTMARB!R23+GIC!R23</f>
        <v>471.79839311999848</v>
      </c>
      <c r="S23" s="8">
        <f>INTMARB!S23+GIC!S23</f>
        <v>502.87085423999838</v>
      </c>
      <c r="T23" s="8">
        <f>INTMARB!T23+GIC!T23</f>
        <v>470.9076436799985</v>
      </c>
      <c r="U23" s="8">
        <f>INTMARB!U23+GIC!U23</f>
        <v>659.30531615999791</v>
      </c>
      <c r="V23" s="8">
        <f>INTMARB!V23+GIC!V23</f>
        <v>441.1625961599986</v>
      </c>
      <c r="W23" s="8">
        <f>INTMARB!W23+GIC!W23</f>
        <v>216.8016724799993</v>
      </c>
      <c r="X23" s="8">
        <f>INTMARB!X23+GIC!X23</f>
        <v>219.35803247999928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43262.870716440004</v>
      </c>
      <c r="D26" s="27">
        <f t="shared" ref="D26:X26" si="14">SUM(D27,D33)</f>
        <v>42950.538163079997</v>
      </c>
      <c r="E26" s="27">
        <f t="shared" si="14"/>
        <v>42339.037243320003</v>
      </c>
      <c r="F26" s="27">
        <f t="shared" si="14"/>
        <v>45487.542006720003</v>
      </c>
      <c r="G26" s="27">
        <f t="shared" si="14"/>
        <v>44886.030224760005</v>
      </c>
      <c r="H26" s="27">
        <f t="shared" si="14"/>
        <v>43052.576076719997</v>
      </c>
      <c r="I26" s="27">
        <f t="shared" si="14"/>
        <v>43256.648249999991</v>
      </c>
      <c r="J26" s="27">
        <f t="shared" si="14"/>
        <v>42022.447005239999</v>
      </c>
      <c r="K26" s="27">
        <f t="shared" si="14"/>
        <v>41345.873557199993</v>
      </c>
      <c r="L26" s="27">
        <f t="shared" si="14"/>
        <v>40330.786098960001</v>
      </c>
      <c r="M26" s="27">
        <f t="shared" si="14"/>
        <v>41204.141395919993</v>
      </c>
      <c r="N26" s="27">
        <f t="shared" si="14"/>
        <v>38205.60210684</v>
      </c>
      <c r="O26" s="27">
        <f t="shared" si="14"/>
        <v>36789.344187120005</v>
      </c>
      <c r="P26" s="27">
        <f t="shared" si="14"/>
        <v>35069.982858719995</v>
      </c>
      <c r="Q26" s="27">
        <f t="shared" si="14"/>
        <v>34756.558768440002</v>
      </c>
      <c r="R26" s="27">
        <f t="shared" si="14"/>
        <v>34810.23560688</v>
      </c>
      <c r="S26" s="27">
        <f t="shared" si="14"/>
        <v>34998.206247360002</v>
      </c>
      <c r="T26" s="27">
        <f t="shared" si="14"/>
        <v>35510.115560619597</v>
      </c>
      <c r="U26" s="27">
        <f t="shared" si="14"/>
        <v>31402.489804559998</v>
      </c>
      <c r="V26" s="27">
        <f t="shared" si="14"/>
        <v>31799.568810600005</v>
      </c>
      <c r="W26" s="27">
        <f t="shared" si="14"/>
        <v>30996.2360916</v>
      </c>
      <c r="X26" s="27">
        <f t="shared" si="14"/>
        <v>33090.063785639999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43262.870716440004</v>
      </c>
      <c r="D33" s="19">
        <f t="shared" ref="D33:X33" si="18">SUM(D34:D50)</f>
        <v>42950.538163079997</v>
      </c>
      <c r="E33" s="19">
        <f t="shared" si="18"/>
        <v>42339.037243320003</v>
      </c>
      <c r="F33" s="19">
        <f t="shared" si="18"/>
        <v>45487.542006720003</v>
      </c>
      <c r="G33" s="19">
        <f t="shared" si="18"/>
        <v>44886.030224760005</v>
      </c>
      <c r="H33" s="19">
        <f t="shared" si="18"/>
        <v>43052.576076719997</v>
      </c>
      <c r="I33" s="19">
        <f t="shared" si="18"/>
        <v>43256.648249999991</v>
      </c>
      <c r="J33" s="19">
        <f t="shared" si="18"/>
        <v>42022.447005239999</v>
      </c>
      <c r="K33" s="19">
        <f t="shared" si="18"/>
        <v>41345.873557199993</v>
      </c>
      <c r="L33" s="19">
        <f t="shared" si="18"/>
        <v>40330.786098960001</v>
      </c>
      <c r="M33" s="19">
        <f t="shared" si="18"/>
        <v>41204.141395919993</v>
      </c>
      <c r="N33" s="19">
        <f t="shared" si="18"/>
        <v>38205.60210684</v>
      </c>
      <c r="O33" s="19">
        <f t="shared" si="18"/>
        <v>36789.344187120005</v>
      </c>
      <c r="P33" s="19">
        <f t="shared" si="18"/>
        <v>35069.982858719995</v>
      </c>
      <c r="Q33" s="19">
        <f t="shared" si="18"/>
        <v>34756.558768440002</v>
      </c>
      <c r="R33" s="19">
        <f t="shared" si="18"/>
        <v>34810.23560688</v>
      </c>
      <c r="S33" s="19">
        <f t="shared" si="18"/>
        <v>34998.206247360002</v>
      </c>
      <c r="T33" s="19">
        <f t="shared" si="18"/>
        <v>35510.115560619597</v>
      </c>
      <c r="U33" s="19">
        <f t="shared" si="18"/>
        <v>31402.489804559998</v>
      </c>
      <c r="V33" s="19">
        <f t="shared" si="18"/>
        <v>31799.568810600005</v>
      </c>
      <c r="W33" s="19">
        <f t="shared" si="18"/>
        <v>30996.2360916</v>
      </c>
      <c r="X33" s="19">
        <f t="shared" si="18"/>
        <v>33090.063785639999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1114.8192000000001</v>
      </c>
      <c r="G34" s="8">
        <f>INTMARB!G34+GIC!G34</f>
        <v>1525.3920000000001</v>
      </c>
      <c r="H34" s="8">
        <f>INTMARB!H34+GIC!H34</f>
        <v>1394.2367999999999</v>
      </c>
      <c r="I34" s="8">
        <f>INTMARB!I34+GIC!I34</f>
        <v>1548.2016000000001</v>
      </c>
      <c r="J34" s="8">
        <f>INTMARB!J34+GIC!J34</f>
        <v>1385.6832000000002</v>
      </c>
      <c r="K34" s="8">
        <f>INTMARB!K34+GIC!K34</f>
        <v>1699.3152000000002</v>
      </c>
      <c r="L34" s="8">
        <f>INTMARB!L34+GIC!L34</f>
        <v>1830.4704000000002</v>
      </c>
      <c r="M34" s="8">
        <f>INTMARB!M34+GIC!M34</f>
        <v>1628.0352000000003</v>
      </c>
      <c r="N34" s="8">
        <f>INTMARB!N34+GIC!N34</f>
        <v>1511.1360000000002</v>
      </c>
      <c r="O34" s="8">
        <f>INTMARB!O34+GIC!O34</f>
        <v>1776.2976000000001</v>
      </c>
      <c r="P34" s="8">
        <f>INTMARB!P34+GIC!P34</f>
        <v>1428.4512</v>
      </c>
      <c r="Q34" s="8">
        <f>INTMARB!Q34+GIC!Q34</f>
        <v>2135.5488000000005</v>
      </c>
      <c r="R34" s="8">
        <f>INTMARB!R34+GIC!R34</f>
        <v>2192.5728000000004</v>
      </c>
      <c r="S34" s="8">
        <f>INTMARB!S34+GIC!S34</f>
        <v>2107.0368000000003</v>
      </c>
      <c r="T34" s="8">
        <f>INTMARB!T34+GIC!T34</f>
        <v>2089.9295999999999</v>
      </c>
      <c r="U34" s="8">
        <f>INTMARB!U34+GIC!U34</f>
        <v>533.17440000000011</v>
      </c>
      <c r="V34" s="8">
        <f>INTMARB!V34+GIC!V34</f>
        <v>423.67691519999994</v>
      </c>
      <c r="W34" s="8">
        <f>INTMARB!W34+GIC!W34</f>
        <v>1626.2446464000002</v>
      </c>
      <c r="X34" s="8">
        <f>INTMARB!X34+GIC!X34</f>
        <v>2647.47896064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1098.34381476</v>
      </c>
      <c r="D36" s="8">
        <f>INTMARB!D36+GIC!D36</f>
        <v>1140.1287609600001</v>
      </c>
      <c r="E36" s="8">
        <f>INTMARB!E36+GIC!E36</f>
        <v>1277.4215390400004</v>
      </c>
      <c r="F36" s="8">
        <f>INTMARB!F36+GIC!F36</f>
        <v>1253.5449786000001</v>
      </c>
      <c r="G36" s="8">
        <f>INTMARB!G36+GIC!G36</f>
        <v>1262.4987171600003</v>
      </c>
      <c r="H36" s="8">
        <f>INTMARB!H36+GIC!H36</f>
        <v>1365.4142366400001</v>
      </c>
      <c r="I36" s="8">
        <f>INTMARB!I36+GIC!I36</f>
        <v>1505.7277883999998</v>
      </c>
      <c r="J36" s="8">
        <f>INTMARB!J36+GIC!J36</f>
        <v>1494.5358423599996</v>
      </c>
      <c r="K36" s="8">
        <f>INTMARB!K36+GIC!K36</f>
        <v>1440.4901623200003</v>
      </c>
      <c r="L36" s="8">
        <f>INTMARB!L36+GIC!L36</f>
        <v>1152.1900483200002</v>
      </c>
      <c r="M36" s="8">
        <f>INTMARB!M36+GIC!M36</f>
        <v>1431.3360686399997</v>
      </c>
      <c r="N36" s="8">
        <f>INTMARB!N36+GIC!N36</f>
        <v>1368.0081766800001</v>
      </c>
      <c r="O36" s="8">
        <f>INTMARB!O36+GIC!O36</f>
        <v>1144.8834469200001</v>
      </c>
      <c r="P36" s="8">
        <f>INTMARB!P36+GIC!P36</f>
        <v>1126.57866696</v>
      </c>
      <c r="Q36" s="8">
        <f>INTMARB!Q36+GIC!Q36</f>
        <v>1091.58716772</v>
      </c>
      <c r="R36" s="8">
        <f>INTMARB!R36+GIC!R36</f>
        <v>1052.3180185199999</v>
      </c>
      <c r="S36" s="8">
        <f>INTMARB!S36+GIC!S36</f>
        <v>1052.3777616000002</v>
      </c>
      <c r="T36" s="8">
        <f>INTMARB!T36+GIC!T36</f>
        <v>1061.2207164996003</v>
      </c>
      <c r="U36" s="8">
        <f>INTMARB!U36+GIC!U36</f>
        <v>1063.23396516</v>
      </c>
      <c r="V36" s="8">
        <f>INTMARB!V36+GIC!V36</f>
        <v>1078.8328152000001</v>
      </c>
      <c r="W36" s="8">
        <f>INTMARB!W36+GIC!W36</f>
        <v>898.11590435999994</v>
      </c>
      <c r="X36" s="8">
        <f>INTMARB!X36+GIC!X36</f>
        <v>1014.3972910799999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12209.350119119999</v>
      </c>
      <c r="D37" s="8">
        <f>INTMARB!D37+GIC!D37</f>
        <v>12101.90058</v>
      </c>
      <c r="E37" s="8">
        <f>INTMARB!E37+GIC!E37</f>
        <v>12408.899690879998</v>
      </c>
      <c r="F37" s="8">
        <f>INTMARB!F37+GIC!F37</f>
        <v>12301.449902279999</v>
      </c>
      <c r="G37" s="8">
        <f>INTMARB!G37+GIC!G37</f>
        <v>12052.780712279999</v>
      </c>
      <c r="H37" s="8">
        <f>INTMARB!H37+GIC!H37</f>
        <v>11948.692916159998</v>
      </c>
      <c r="I37" s="8">
        <f>INTMARB!I37+GIC!I37</f>
        <v>11645.497626840002</v>
      </c>
      <c r="J37" s="8">
        <f>INTMARB!J37+GIC!J37</f>
        <v>11425.409863559998</v>
      </c>
      <c r="K37" s="8">
        <f>INTMARB!K37+GIC!K37</f>
        <v>10764.047863799997</v>
      </c>
      <c r="L37" s="8">
        <f>INTMARB!L37+GIC!L37</f>
        <v>10556.741210400001</v>
      </c>
      <c r="M37" s="8">
        <f>INTMARB!M37+GIC!M37</f>
        <v>9930.0514420799955</v>
      </c>
      <c r="N37" s="8">
        <f>INTMARB!N37+GIC!N37</f>
        <v>9219.7631710799997</v>
      </c>
      <c r="O37" s="8">
        <f>INTMARB!O37+GIC!O37</f>
        <v>8470.5872050800008</v>
      </c>
      <c r="P37" s="8">
        <f>INTMARB!P37+GIC!P37</f>
        <v>8034.4527555599998</v>
      </c>
      <c r="Q37" s="8">
        <f>INTMARB!Q37+GIC!Q37</f>
        <v>7727.1308175600016</v>
      </c>
      <c r="R37" s="8">
        <f>INTMARB!R37+GIC!R37</f>
        <v>7545.5283380399951</v>
      </c>
      <c r="S37" s="8">
        <f>INTMARB!S37+GIC!S37</f>
        <v>7244.8812374399986</v>
      </c>
      <c r="T37" s="8">
        <f>INTMARB!T37+GIC!T37</f>
        <v>6923.99631924</v>
      </c>
      <c r="U37" s="8">
        <f>INTMARB!U37+GIC!U37</f>
        <v>6435.9370983600002</v>
      </c>
      <c r="V37" s="8">
        <f>INTMARB!V37+GIC!V37</f>
        <v>6294.8471770800006</v>
      </c>
      <c r="W37" s="8">
        <f>INTMARB!W37+GIC!W37</f>
        <v>5772.7963061999981</v>
      </c>
      <c r="X37" s="8">
        <f>INTMARB!X37+GIC!X37</f>
        <v>5908.3367943600015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15.505056000000002</v>
      </c>
      <c r="D38" s="8">
        <f>INTMARB!D38+GIC!D38</f>
        <v>12.403944000000001</v>
      </c>
      <c r="E38" s="8">
        <f>INTMARB!E38+GIC!E38</f>
        <v>12.403944000000001</v>
      </c>
      <c r="F38" s="8">
        <f>INTMARB!F38+GIC!F38</f>
        <v>12.403944000000001</v>
      </c>
      <c r="G38" s="8">
        <f>INTMARB!G38+GIC!G38</f>
        <v>12.403944000000001</v>
      </c>
      <c r="H38" s="8">
        <f>INTMARB!H38+GIC!H38</f>
        <v>10.040939999999999</v>
      </c>
      <c r="I38" s="8">
        <f>INTMARB!I38+GIC!I38</f>
        <v>9.5324039999999997</v>
      </c>
      <c r="J38" s="8">
        <f>INTMARB!J38+GIC!J38</f>
        <v>8.8162199999999995</v>
      </c>
      <c r="K38" s="8">
        <f>INTMARB!K38+GIC!K38</f>
        <v>8.0657639999999997</v>
      </c>
      <c r="L38" s="8">
        <f>INTMARB!L38+GIC!L38</f>
        <v>8.295084000000001</v>
      </c>
      <c r="M38" s="8">
        <f>INTMARB!M38+GIC!M38</f>
        <v>7.8981840000000023</v>
      </c>
      <c r="N38" s="8">
        <f>INTMARB!N38+GIC!N38</f>
        <v>8.1804239999999986</v>
      </c>
      <c r="O38" s="8">
        <f>INTMARB!O38+GIC!O38</f>
        <v>6.4345679999999996</v>
      </c>
      <c r="P38" s="8">
        <f>INTMARB!P38+GIC!P38</f>
        <v>6.754103999999999</v>
      </c>
      <c r="Q38" s="8">
        <f>INTMARB!Q38+GIC!Q38</f>
        <v>5.2935120000000015</v>
      </c>
      <c r="R38" s="8">
        <f>INTMARB!R38+GIC!R38</f>
        <v>4.4840879999999981</v>
      </c>
      <c r="S38" s="8">
        <f>INTMARB!S38+GIC!S38</f>
        <v>4.1925240000000006</v>
      </c>
      <c r="T38" s="8">
        <f>INTMARB!T38+GIC!T38</f>
        <v>4.1328000000000005</v>
      </c>
      <c r="U38" s="8">
        <f>INTMARB!U38+GIC!U38</f>
        <v>3.3203520000000002</v>
      </c>
      <c r="V38" s="8">
        <f>INTMARB!V38+GIC!V38</f>
        <v>2.6003880000000001</v>
      </c>
      <c r="W38" s="8">
        <f>INTMARB!W38+GIC!W38</f>
        <v>2.6679240000000002</v>
      </c>
      <c r="X38" s="8">
        <f>INTMARB!X38+GIC!X38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2866.3941600000007</v>
      </c>
      <c r="D40" s="8">
        <f>INTMARB!D40+GIC!D40</f>
        <v>2920.2975900000001</v>
      </c>
      <c r="E40" s="8">
        <f>INTMARB!E40+GIC!E40</f>
        <v>2225.8945800000001</v>
      </c>
      <c r="F40" s="8">
        <f>INTMARB!F40+GIC!F40</f>
        <v>2162.4787799999995</v>
      </c>
      <c r="G40" s="8">
        <f>INTMARB!G40+GIC!G40</f>
        <v>2603.2185899999999</v>
      </c>
      <c r="H40" s="8">
        <f>INTMARB!H40+GIC!H40</f>
        <v>2642.0321656800002</v>
      </c>
      <c r="I40" s="8">
        <f>INTMARB!I40+GIC!I40</f>
        <v>2696.0435319600006</v>
      </c>
      <c r="J40" s="8">
        <f>INTMARB!J40+GIC!J40</f>
        <v>2653.1998174799996</v>
      </c>
      <c r="K40" s="8">
        <f>INTMARB!K40+GIC!K40</f>
        <v>3015.2406196799998</v>
      </c>
      <c r="L40" s="8">
        <f>INTMARB!L40+GIC!L40</f>
        <v>2726.93013264</v>
      </c>
      <c r="M40" s="8">
        <f>INTMARB!M40+GIC!M40</f>
        <v>2622.2306468400002</v>
      </c>
      <c r="N40" s="8">
        <f>INTMARB!N40+GIC!N40</f>
        <v>2830.1330055600006</v>
      </c>
      <c r="O40" s="8">
        <f>INTMARB!O40+GIC!O40</f>
        <v>2711.3521060799994</v>
      </c>
      <c r="P40" s="8">
        <f>INTMARB!P40+GIC!P40</f>
        <v>2993.6888247599995</v>
      </c>
      <c r="Q40" s="8">
        <f>INTMARB!Q40+GIC!Q40</f>
        <v>2767.0438616400002</v>
      </c>
      <c r="R40" s="8">
        <f>INTMARB!R40+GIC!R40</f>
        <v>2815.2841312800006</v>
      </c>
      <c r="S40" s="8">
        <f>INTMARB!S40+GIC!S40</f>
        <v>3104.171831520001</v>
      </c>
      <c r="T40" s="8">
        <f>INTMARB!T40+GIC!T40</f>
        <v>3255.8054803199998</v>
      </c>
      <c r="U40" s="8">
        <f>INTMARB!U40+GIC!U40</f>
        <v>3366.9907199999998</v>
      </c>
      <c r="V40" s="8">
        <f>INTMARB!V40+GIC!V40</f>
        <v>3171.2269219200002</v>
      </c>
      <c r="W40" s="8">
        <f>INTMARB!W40+GIC!W40</f>
        <v>1219.0494297599998</v>
      </c>
      <c r="X40" s="8">
        <f>INTMARB!X40+GIC!X40</f>
        <v>1288.1628158400001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6.2983537200000006</v>
      </c>
      <c r="D41" s="8">
        <f>INTMARB!D41+GIC!D41</f>
        <v>6.2983537200000006</v>
      </c>
      <c r="E41" s="8">
        <f>INTMARB!E41+GIC!E41</f>
        <v>6.2983537199999997</v>
      </c>
      <c r="F41" s="8">
        <f>INTMARB!F41+GIC!F41</f>
        <v>18.895320000000005</v>
      </c>
      <c r="G41" s="8">
        <f>INTMARB!G41+GIC!G41</f>
        <v>15.746272560000001</v>
      </c>
      <c r="H41" s="8">
        <f>INTMARB!H41+GIC!H41</f>
        <v>9.4476600000000008</v>
      </c>
      <c r="I41" s="8">
        <f>INTMARB!I41+GIC!I41</f>
        <v>3.1493062799999985</v>
      </c>
      <c r="J41" s="8">
        <f>INTMARB!J41+GIC!J41</f>
        <v>9.4476600000000026</v>
      </c>
      <c r="K41" s="8">
        <f>INTMARB!K41+GIC!K41</f>
        <v>3.1493062799999985</v>
      </c>
      <c r="L41" s="8">
        <f>INTMARB!L41+GIC!L41</f>
        <v>3.1493062799999985</v>
      </c>
      <c r="M41" s="8">
        <f>INTMARB!M41+GIC!M41</f>
        <v>6.2983537199999997</v>
      </c>
      <c r="N41" s="8">
        <f>INTMARB!N41+GIC!N41</f>
        <v>0</v>
      </c>
      <c r="O41" s="8">
        <f>INTMARB!O41+GIC!O41</f>
        <v>0</v>
      </c>
      <c r="P41" s="8">
        <f>INTMARB!P41+GIC!P41</f>
        <v>3.1493062799999985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3.0486175200000005</v>
      </c>
      <c r="U41" s="8">
        <f>INTMARB!U41+GIC!U41</f>
        <v>6.097235040000001</v>
      </c>
      <c r="V41" s="8">
        <f>INTMARB!V41+GIC!V41</f>
        <v>3.0486175200000005</v>
      </c>
      <c r="W41" s="8">
        <f>INTMARB!W41+GIC!W41</f>
        <v>3.0486175200000005</v>
      </c>
      <c r="X41" s="8">
        <f>INTMARB!X41+GIC!X41</f>
        <v>12.194211240000001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17323.913248199999</v>
      </c>
      <c r="D43" s="8">
        <f>INTMARB!D43+GIC!D43</f>
        <v>16798.173837119997</v>
      </c>
      <c r="E43" s="8">
        <f>INTMARB!E43+GIC!E43</f>
        <v>16740.820703880003</v>
      </c>
      <c r="F43" s="8">
        <f>INTMARB!F43+GIC!F43</f>
        <v>17550.140666760002</v>
      </c>
      <c r="G43" s="8">
        <f>INTMARB!G43+GIC!G43</f>
        <v>16352.091362880001</v>
      </c>
      <c r="H43" s="8">
        <f>INTMARB!H43+GIC!H43</f>
        <v>15436.677480119997</v>
      </c>
      <c r="I43" s="8">
        <f>INTMARB!I43+GIC!I43</f>
        <v>14874.152398559996</v>
      </c>
      <c r="J43" s="8">
        <f>INTMARB!J43+GIC!J43</f>
        <v>14910.299979120002</v>
      </c>
      <c r="K43" s="8">
        <f>INTMARB!K43+GIC!K43</f>
        <v>14632.371804959999</v>
      </c>
      <c r="L43" s="8">
        <f>INTMARB!L43+GIC!L43</f>
        <v>14102.487743759997</v>
      </c>
      <c r="M43" s="8">
        <f>INTMARB!M43+GIC!M43</f>
        <v>15762.48987456</v>
      </c>
      <c r="N43" s="8">
        <f>INTMARB!N43+GIC!N43</f>
        <v>15479.643979799997</v>
      </c>
      <c r="O43" s="8">
        <f>INTMARB!O43+GIC!O43</f>
        <v>15158.115217439998</v>
      </c>
      <c r="P43" s="8">
        <f>INTMARB!P43+GIC!P43</f>
        <v>14861.766731759999</v>
      </c>
      <c r="Q43" s="8">
        <f>INTMARB!Q43+GIC!Q43</f>
        <v>14585.753094119998</v>
      </c>
      <c r="R43" s="8">
        <f>INTMARB!R43+GIC!R43</f>
        <v>16443.796248360002</v>
      </c>
      <c r="S43" s="8">
        <f>INTMARB!S43+GIC!S43</f>
        <v>15663.459492720001</v>
      </c>
      <c r="T43" s="8">
        <f>INTMARB!T43+GIC!T43</f>
        <v>15316.477291439998</v>
      </c>
      <c r="U43" s="8">
        <f>INTMARB!U43+GIC!U43</f>
        <v>14146.926758639998</v>
      </c>
      <c r="V43" s="8">
        <f>INTMARB!V43+GIC!V43</f>
        <v>14176.953531000001</v>
      </c>
      <c r="W43" s="8">
        <f>INTMARB!W43+GIC!W43</f>
        <v>14204.151313560002</v>
      </c>
      <c r="X43" s="8">
        <f>INTMARB!X43+GIC!X43</f>
        <v>14869.563859799997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9734.2259846400011</v>
      </c>
      <c r="D44" s="8">
        <f>INTMARB!D44+GIC!D44</f>
        <v>9962.4951172799992</v>
      </c>
      <c r="E44" s="8">
        <f>INTMARB!E44+GIC!E44</f>
        <v>9646.6717238399997</v>
      </c>
      <c r="F44" s="8">
        <f>INTMARB!F44+GIC!F44</f>
        <v>10913.091081120001</v>
      </c>
      <c r="G44" s="8">
        <f>INTMARB!G44+GIC!G44</f>
        <v>10872.440012880001</v>
      </c>
      <c r="H44" s="8">
        <f>INTMARB!H44+GIC!H44</f>
        <v>9887.0689411200001</v>
      </c>
      <c r="I44" s="8">
        <f>INTMARB!I44+GIC!I44</f>
        <v>10490.65361496</v>
      </c>
      <c r="J44" s="8">
        <f>INTMARB!J44+GIC!J44</f>
        <v>9664.9204147200016</v>
      </c>
      <c r="K44" s="8">
        <f>INTMARB!K44+GIC!K44</f>
        <v>9292.9248691200009</v>
      </c>
      <c r="L44" s="8">
        <f>INTMARB!L44+GIC!L44</f>
        <v>9479.3478465600019</v>
      </c>
      <c r="M44" s="8">
        <f>INTMARB!M44+GIC!M44</f>
        <v>9373.153127040001</v>
      </c>
      <c r="N44" s="8">
        <f>INTMARB!N44+GIC!N44</f>
        <v>7412.2870996800011</v>
      </c>
      <c r="O44" s="8">
        <f>INTMARB!O44+GIC!O44</f>
        <v>7069.2433646400004</v>
      </c>
      <c r="P44" s="8">
        <f>INTMARB!P44+GIC!P44</f>
        <v>6312.7382724000008</v>
      </c>
      <c r="Q44" s="8">
        <f>INTMARB!Q44+GIC!Q44</f>
        <v>6085.5212844000016</v>
      </c>
      <c r="R44" s="8">
        <f>INTMARB!R44+GIC!R44</f>
        <v>4427.7949576800011</v>
      </c>
      <c r="S44" s="8">
        <f>INTMARB!S44+GIC!S44</f>
        <v>5433.0403060799999</v>
      </c>
      <c r="T44" s="8">
        <f>INTMARB!T44+GIC!T44</f>
        <v>6463.6441236000001</v>
      </c>
      <c r="U44" s="8">
        <f>INTMARB!U44+GIC!U44</f>
        <v>5456.1610173600002</v>
      </c>
      <c r="V44" s="8">
        <f>INTMARB!V44+GIC!V44</f>
        <v>6195.2572396800024</v>
      </c>
      <c r="W44" s="8">
        <f>INTMARB!W44+GIC!W44</f>
        <v>7070.5373688</v>
      </c>
      <c r="X44" s="8">
        <f>INTMARB!X44+GIC!X44</f>
        <v>6743.8715356800003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8.8399800000000006</v>
      </c>
      <c r="D46" s="8">
        <f>INTMARB!D46+GIC!D46</f>
        <v>8.8399800000000006</v>
      </c>
      <c r="E46" s="8">
        <f>INTMARB!E46+GIC!E46</f>
        <v>20.626707960000005</v>
      </c>
      <c r="F46" s="8">
        <f>INTMARB!F46+GIC!F46</f>
        <v>11.78672796</v>
      </c>
      <c r="G46" s="8">
        <f>INTMARB!G46+GIC!G46</f>
        <v>8.8399800000000006</v>
      </c>
      <c r="H46" s="8">
        <f>INTMARB!H46+GIC!H46</f>
        <v>8.8399800000000006</v>
      </c>
      <c r="I46" s="8">
        <f>INTMARB!I46+GIC!I46</f>
        <v>8.8399800000000006</v>
      </c>
      <c r="J46" s="8">
        <f>INTMARB!J46+GIC!J46</f>
        <v>8.8399800000000006</v>
      </c>
      <c r="K46" s="8">
        <f>INTMARB!K46+GIC!K46</f>
        <v>5.89323204</v>
      </c>
      <c r="L46" s="8">
        <f>INTMARB!L46+GIC!L46</f>
        <v>0</v>
      </c>
      <c r="M46" s="8">
        <f>INTMARB!M46+GIC!M46</f>
        <v>5.8932320400000009</v>
      </c>
      <c r="N46" s="8">
        <f>INTMARB!N46+GIC!N46</f>
        <v>5.8932320400000009</v>
      </c>
      <c r="O46" s="8">
        <f>INTMARB!O46+GIC!O46</f>
        <v>2.9467479599999997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148.93140599999998</v>
      </c>
      <c r="G48" s="8">
        <f>INTMARB!G48+GIC!G48</f>
        <v>180.61863299999999</v>
      </c>
      <c r="H48" s="8">
        <f>INTMARB!H48+GIC!H48</f>
        <v>350.12495699999999</v>
      </c>
      <c r="I48" s="8">
        <f>INTMARB!I48+GIC!I48</f>
        <v>474.84999899999991</v>
      </c>
      <c r="J48" s="8">
        <f>INTMARB!J48+GIC!J48</f>
        <v>461.29402799999997</v>
      </c>
      <c r="K48" s="8">
        <f>INTMARB!K48+GIC!K48</f>
        <v>484.37473499999999</v>
      </c>
      <c r="L48" s="8">
        <f>INTMARB!L48+GIC!L48</f>
        <v>471.17432700000006</v>
      </c>
      <c r="M48" s="8">
        <f>INTMARB!M48+GIC!M48</f>
        <v>436.755267</v>
      </c>
      <c r="N48" s="8">
        <f>INTMARB!N48+GIC!N48</f>
        <v>370.55701800000003</v>
      </c>
      <c r="O48" s="8">
        <f>INTMARB!O48+GIC!O48</f>
        <v>449.48393100000004</v>
      </c>
      <c r="P48" s="8">
        <f>INTMARB!P48+GIC!P48</f>
        <v>302.40299700000003</v>
      </c>
      <c r="Q48" s="8">
        <f>INTMARB!Q48+GIC!Q48</f>
        <v>358.68023099999999</v>
      </c>
      <c r="R48" s="8">
        <f>INTMARB!R48+GIC!R48</f>
        <v>328.45702499999999</v>
      </c>
      <c r="S48" s="8">
        <f>INTMARB!S48+GIC!S48</f>
        <v>389.04629399999999</v>
      </c>
      <c r="T48" s="8">
        <f>INTMARB!T48+GIC!T48</f>
        <v>391.86061199999995</v>
      </c>
      <c r="U48" s="8">
        <f>INTMARB!U48+GIC!U48</f>
        <v>390.64825799999994</v>
      </c>
      <c r="V48" s="8">
        <f>INTMARB!V48+GIC!V48</f>
        <v>453.12520499999999</v>
      </c>
      <c r="W48" s="8">
        <f>INTMARB!W48+GIC!W48</f>
        <v>199.62458100000003</v>
      </c>
      <c r="X48" s="8">
        <f>INTMARB!X48+GIC!X48</f>
        <v>601.20227699999998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1648.7509500000001</v>
      </c>
      <c r="D51" s="27">
        <f>INTMARB!D51+GIC!D51</f>
        <v>1855.9114200000001</v>
      </c>
      <c r="E51" s="27">
        <f>INTMARB!E51+GIC!E51</f>
        <v>1870.1496000000002</v>
      </c>
      <c r="F51" s="27">
        <f>INTMARB!F51+GIC!F51</f>
        <v>1953.1046700000002</v>
      </c>
      <c r="G51" s="27">
        <f>INTMARB!G51+GIC!G51</f>
        <v>1875.5015399999997</v>
      </c>
      <c r="H51" s="27">
        <f>INTMARB!H51+GIC!H51</f>
        <v>1730.2418100000002</v>
      </c>
      <c r="I51" s="27">
        <f>INTMARB!I51+GIC!I51</f>
        <v>1752.6088800000002</v>
      </c>
      <c r="J51" s="27">
        <f>INTMARB!J51+GIC!J51</f>
        <v>1944.2184299999999</v>
      </c>
      <c r="K51" s="27">
        <f>INTMARB!K51+GIC!K51</f>
        <v>1657.5866999999998</v>
      </c>
      <c r="L51" s="27">
        <f>INTMARB!L51+GIC!L51</f>
        <v>2349.2997000000005</v>
      </c>
      <c r="M51" s="27">
        <f>INTMARB!M51+GIC!M51</f>
        <v>3020.1098400000001</v>
      </c>
      <c r="N51" s="27">
        <f>INTMARB!N51+GIC!N51</f>
        <v>2496.7305000000001</v>
      </c>
      <c r="O51" s="27">
        <f>INTMARB!O51+GIC!O51</f>
        <v>2216.2080599999999</v>
      </c>
      <c r="P51" s="27">
        <f>INTMARB!P51+GIC!P51</f>
        <v>1996.6270500000001</v>
      </c>
      <c r="Q51" s="27">
        <f>INTMARB!Q51+GIC!Q51</f>
        <v>1694.4948899999999</v>
      </c>
      <c r="R51" s="27">
        <f>INTMARB!R51+GIC!R51</f>
        <v>1773.2088000000003</v>
      </c>
      <c r="S51" s="27">
        <f>INTMARB!S51+GIC!S51</f>
        <v>1690.00128</v>
      </c>
      <c r="T51" s="27">
        <f>INTMARB!T51+GIC!T51</f>
        <v>1093.2147309599998</v>
      </c>
      <c r="U51" s="27">
        <f>INTMARB!U51+GIC!U51</f>
        <v>1575.3209194800002</v>
      </c>
      <c r="V51" s="27">
        <f>INTMARB!V51+GIC!V51</f>
        <v>1479.5823873600002</v>
      </c>
      <c r="W51" s="27">
        <f>INTMARB!W51+GIC!W51</f>
        <v>1306.11631788</v>
      </c>
      <c r="X51" s="27">
        <f>INTMARB!X51+GIC!X51</f>
        <v>1592.0110958400003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1332.5473724399992</v>
      </c>
      <c r="D52" s="27">
        <f t="shared" ref="D52:X52" si="20">SUM(D53:D54)</f>
        <v>1338.6436131599994</v>
      </c>
      <c r="E52" s="27">
        <f t="shared" si="20"/>
        <v>1442.7485377199994</v>
      </c>
      <c r="F52" s="27">
        <f t="shared" si="20"/>
        <v>1715.5857805199992</v>
      </c>
      <c r="G52" s="27">
        <f t="shared" si="20"/>
        <v>1640.7864957599988</v>
      </c>
      <c r="H52" s="27">
        <f t="shared" si="20"/>
        <v>1986.6641385599992</v>
      </c>
      <c r="I52" s="27">
        <f t="shared" si="20"/>
        <v>2169.0910792799987</v>
      </c>
      <c r="J52" s="27">
        <f t="shared" si="20"/>
        <v>1644.9704164799991</v>
      </c>
      <c r="K52" s="27">
        <f t="shared" si="20"/>
        <v>1737.8651559599987</v>
      </c>
      <c r="L52" s="27">
        <f t="shared" si="20"/>
        <v>1820.1697754399988</v>
      </c>
      <c r="M52" s="27">
        <f t="shared" si="20"/>
        <v>2076.1339427999987</v>
      </c>
      <c r="N52" s="27">
        <f t="shared" si="20"/>
        <v>2051.1577457999983</v>
      </c>
      <c r="O52" s="27">
        <f t="shared" si="20"/>
        <v>2134.7216233199988</v>
      </c>
      <c r="P52" s="27">
        <f t="shared" si="20"/>
        <v>2314.3451597999988</v>
      </c>
      <c r="Q52" s="27">
        <f t="shared" si="20"/>
        <v>2381.1396364799984</v>
      </c>
      <c r="R52" s="27">
        <f t="shared" si="20"/>
        <v>2498.0838796799981</v>
      </c>
      <c r="S52" s="27">
        <f t="shared" si="20"/>
        <v>3138.8942347199986</v>
      </c>
      <c r="T52" s="27">
        <f t="shared" si="20"/>
        <v>3293.2667012399979</v>
      </c>
      <c r="U52" s="27">
        <f t="shared" si="20"/>
        <v>3085.9588101599979</v>
      </c>
      <c r="V52" s="27">
        <f t="shared" si="20"/>
        <v>3272.5147093199976</v>
      </c>
      <c r="W52" s="27">
        <f t="shared" si="20"/>
        <v>4107.8889143999986</v>
      </c>
      <c r="X52" s="27">
        <f t="shared" si="20"/>
        <v>4031.9760736799976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151.72288560000001</v>
      </c>
      <c r="D53" s="8">
        <f>INTMARB!D53+GIC!D53</f>
        <v>166.02300000000002</v>
      </c>
      <c r="E53" s="8">
        <f>INTMARB!E53+GIC!E53</f>
        <v>305.01900000000001</v>
      </c>
      <c r="F53" s="8">
        <f>INTMARB!F53+GIC!F53</f>
        <v>290.14694280000003</v>
      </c>
      <c r="G53" s="8">
        <f>INTMARB!G53+GIC!G53</f>
        <v>136.13577119999999</v>
      </c>
      <c r="H53" s="8">
        <f>INTMARB!H53+GIC!H53</f>
        <v>243.52871400000004</v>
      </c>
      <c r="I53" s="8">
        <f>INTMARB!I53+GIC!I53</f>
        <v>356.92782840000007</v>
      </c>
      <c r="J53" s="8">
        <f>INTMARB!J53+GIC!J53</f>
        <v>187.1869428</v>
      </c>
      <c r="K53" s="8">
        <f>INTMARB!K53+GIC!K53</f>
        <v>66.208942800000003</v>
      </c>
      <c r="L53" s="8">
        <f>INTMARB!L53+GIC!L53</f>
        <v>120.97800000000002</v>
      </c>
      <c r="M53" s="8">
        <f>INTMARB!M53+GIC!M53</f>
        <v>124.12394280000001</v>
      </c>
      <c r="N53" s="8">
        <f>INTMARB!N53+GIC!N53</f>
        <v>173.17305719999999</v>
      </c>
      <c r="O53" s="8">
        <f>INTMARB!O53+GIC!O53</f>
        <v>109.25188559999998</v>
      </c>
      <c r="P53" s="8">
        <f>INTMARB!P53+GIC!P53</f>
        <v>155.44077120000003</v>
      </c>
      <c r="Q53" s="8">
        <f>INTMARB!Q53+GIC!Q53</f>
        <v>123.40888560000002</v>
      </c>
      <c r="R53" s="8">
        <f>INTMARB!R53+GIC!R53</f>
        <v>107.10722880000003</v>
      </c>
      <c r="S53" s="8">
        <f>INTMARB!S53+GIC!S53</f>
        <v>106.67788560000002</v>
      </c>
      <c r="T53" s="8">
        <f>INTMARB!T53+GIC!T53</f>
        <v>106.96411439999997</v>
      </c>
      <c r="U53" s="8">
        <f>INTMARB!U53+GIC!U53</f>
        <v>107.9648856</v>
      </c>
      <c r="V53" s="8">
        <f>INTMARB!V53+GIC!V53</f>
        <v>106.3921716</v>
      </c>
      <c r="W53" s="8">
        <f>INTMARB!W53+GIC!W53</f>
        <v>590.87611440000001</v>
      </c>
      <c r="X53" s="8">
        <f>INTMARB!X53+GIC!X53</f>
        <v>555.98400000000004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1180.8244868399993</v>
      </c>
      <c r="D54" s="45">
        <f>INTMARB!D54+GIC!D54</f>
        <v>1172.6206131599993</v>
      </c>
      <c r="E54" s="45">
        <f>INTMARB!E54+GIC!E54</f>
        <v>1137.7295377199994</v>
      </c>
      <c r="F54" s="45">
        <f>INTMARB!F54+GIC!F54</f>
        <v>1425.4388377199991</v>
      </c>
      <c r="G54" s="45">
        <f>INTMARB!G54+GIC!G54</f>
        <v>1504.6507245599989</v>
      </c>
      <c r="H54" s="45">
        <f>INTMARB!H54+GIC!H54</f>
        <v>1743.1354245599991</v>
      </c>
      <c r="I54" s="45">
        <f>INTMARB!I54+GIC!I54</f>
        <v>1812.1632508799987</v>
      </c>
      <c r="J54" s="45">
        <f>INTMARB!J54+GIC!J54</f>
        <v>1457.7834736799991</v>
      </c>
      <c r="K54" s="45">
        <f>INTMARB!K54+GIC!K54</f>
        <v>1671.6562131599987</v>
      </c>
      <c r="L54" s="45">
        <f>INTMARB!L54+GIC!L54</f>
        <v>1699.1917754399988</v>
      </c>
      <c r="M54" s="45">
        <f>INTMARB!M54+GIC!M54</f>
        <v>1952.0099999999989</v>
      </c>
      <c r="N54" s="45">
        <f>INTMARB!N54+GIC!N54</f>
        <v>1877.9846885999984</v>
      </c>
      <c r="O54" s="45">
        <f>INTMARB!O54+GIC!O54</f>
        <v>2025.4697377199986</v>
      </c>
      <c r="P54" s="45">
        <f>INTMARB!P54+GIC!P54</f>
        <v>2158.9043885999986</v>
      </c>
      <c r="Q54" s="45">
        <f>INTMARB!Q54+GIC!Q54</f>
        <v>2257.7307508799986</v>
      </c>
      <c r="R54" s="45">
        <f>INTMARB!R54+GIC!R54</f>
        <v>2390.976650879998</v>
      </c>
      <c r="S54" s="45">
        <f>INTMARB!S54+GIC!S54</f>
        <v>3032.2163491199985</v>
      </c>
      <c r="T54" s="45">
        <f>INTMARB!T54+GIC!T54</f>
        <v>3186.3025868399977</v>
      </c>
      <c r="U54" s="45">
        <f>INTMARB!U54+GIC!U54</f>
        <v>2977.993924559998</v>
      </c>
      <c r="V54" s="45">
        <f>INTMARB!V54+GIC!V54</f>
        <v>3166.1225377199976</v>
      </c>
      <c r="W54" s="45">
        <f>INTMARB!W54+GIC!W54</f>
        <v>3517.0127999999982</v>
      </c>
      <c r="X54" s="45">
        <f>INTMARB!X54+GIC!X54</f>
        <v>3475.9920736799977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37052.276755680003</v>
      </c>
      <c r="D61" s="49">
        <f t="shared" si="21"/>
        <v>34431.821616959991</v>
      </c>
      <c r="E61" s="49">
        <f t="shared" si="21"/>
        <v>34287.077694239997</v>
      </c>
      <c r="F61" s="49">
        <f t="shared" si="21"/>
        <v>35890.782535439997</v>
      </c>
      <c r="G61" s="49">
        <f t="shared" si="21"/>
        <v>36592.255445759998</v>
      </c>
      <c r="H61" s="49">
        <f t="shared" si="21"/>
        <v>37983.041671679995</v>
      </c>
      <c r="I61" s="49">
        <f t="shared" si="21"/>
        <v>40333.006860479996</v>
      </c>
      <c r="J61" s="49">
        <f t="shared" si="21"/>
        <v>42218.639303039992</v>
      </c>
      <c r="K61" s="49">
        <f t="shared" si="21"/>
        <v>42118.817421599997</v>
      </c>
      <c r="L61" s="49">
        <f t="shared" si="21"/>
        <v>43875.733066560002</v>
      </c>
      <c r="M61" s="49">
        <f t="shared" si="21"/>
        <v>48681.129658319995</v>
      </c>
      <c r="N61" s="49">
        <f t="shared" si="21"/>
        <v>45367.36477919999</v>
      </c>
      <c r="O61" s="49">
        <f t="shared" si="21"/>
        <v>49583.262306239994</v>
      </c>
      <c r="P61" s="49">
        <f t="shared" si="21"/>
        <v>49195.867742639988</v>
      </c>
      <c r="Q61" s="49">
        <f t="shared" si="21"/>
        <v>48248.570732399989</v>
      </c>
      <c r="R61" s="49">
        <f t="shared" si="21"/>
        <v>49819.684515840003</v>
      </c>
      <c r="S61" s="49">
        <f t="shared" si="21"/>
        <v>51741.822646799999</v>
      </c>
      <c r="T61" s="49">
        <f t="shared" si="21"/>
        <v>53281.358018639992</v>
      </c>
      <c r="U61" s="49">
        <f t="shared" si="21"/>
        <v>52609.27455432</v>
      </c>
      <c r="V61" s="49">
        <f t="shared" si="21"/>
        <v>53871.812953919994</v>
      </c>
      <c r="W61" s="49">
        <f t="shared" si="21"/>
        <v>53945.066299680002</v>
      </c>
      <c r="X61" s="49">
        <f t="shared" si="21"/>
        <v>57815.010544320001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36144.303552000005</v>
      </c>
      <c r="D62" s="52">
        <f>INTMARB!D62+GIC!D62</f>
        <v>33481.055865599999</v>
      </c>
      <c r="E62" s="52">
        <f>INTMARB!E62+GIC!E62</f>
        <v>33315.632179200009</v>
      </c>
      <c r="F62" s="52">
        <f>INTMARB!F62+GIC!F62</f>
        <v>34603.967865599996</v>
      </c>
      <c r="G62" s="52">
        <f>INTMARB!G62+GIC!G62</f>
        <v>35013.103775999996</v>
      </c>
      <c r="H62" s="52">
        <f>INTMARB!H62+GIC!H62</f>
        <v>35950.2083136</v>
      </c>
      <c r="I62" s="52">
        <f>INTMARB!I62+GIC!I62</f>
        <v>37908.191865599998</v>
      </c>
      <c r="J62" s="52">
        <f>INTMARB!J62+GIC!J62</f>
        <v>38459.791641599993</v>
      </c>
      <c r="K62" s="52">
        <f>INTMARB!K62+GIC!K62</f>
        <v>37832.255999999994</v>
      </c>
      <c r="L62" s="52">
        <f>INTMARB!L62+GIC!L62</f>
        <v>39202.463865600002</v>
      </c>
      <c r="M62" s="52">
        <f>INTMARB!M62+GIC!M62</f>
        <v>43378.832044800001</v>
      </c>
      <c r="N62" s="52">
        <f>INTMARB!N62+GIC!N62</f>
        <v>40502.448403199996</v>
      </c>
      <c r="O62" s="52">
        <f>INTMARB!O62+GIC!O62</f>
        <v>44178.959865600002</v>
      </c>
      <c r="P62" s="52">
        <f>INTMARB!P62+GIC!P62</f>
        <v>43175.66359679999</v>
      </c>
      <c r="Q62" s="52">
        <f>INTMARB!Q62+GIC!Q62</f>
        <v>41670.496224000002</v>
      </c>
      <c r="R62" s="52">
        <f>INTMARB!R62+GIC!R62</f>
        <v>42610.735238399997</v>
      </c>
      <c r="S62" s="52">
        <f>INTMARB!S62+GIC!S62</f>
        <v>44024.512089600001</v>
      </c>
      <c r="T62" s="52">
        <f>INTMARB!T62+GIC!T62</f>
        <v>44566.703999999998</v>
      </c>
      <c r="U62" s="52">
        <f>INTMARB!U62+GIC!U62</f>
        <v>43664.655283200002</v>
      </c>
      <c r="V62" s="52">
        <f>INTMARB!V62+GIC!V62</f>
        <v>44937.8713728</v>
      </c>
      <c r="W62" s="52">
        <f>INTMARB!W62+GIC!W62</f>
        <v>44487.519955199998</v>
      </c>
      <c r="X62" s="52">
        <f>INTMARB!X62+GIC!X62</f>
        <v>47826.239731200003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73.273243680000007</v>
      </c>
      <c r="D64" s="52">
        <f>INTMARB!D64+GIC!D64</f>
        <v>77.58655632</v>
      </c>
      <c r="E64" s="52">
        <f>INTMARB!E64+GIC!E64</f>
        <v>71.253000000000014</v>
      </c>
      <c r="F64" s="52">
        <f>INTMARB!F64+GIC!F64</f>
        <v>81.299378160000003</v>
      </c>
      <c r="G64" s="52">
        <f>INTMARB!G64+GIC!G64</f>
        <v>80.698887360000015</v>
      </c>
      <c r="H64" s="52">
        <f>INTMARB!H64+GIC!H64</f>
        <v>68.086025280000015</v>
      </c>
      <c r="I64" s="52">
        <f>INTMARB!I64+GIC!I64</f>
        <v>74.146756320000009</v>
      </c>
      <c r="J64" s="52">
        <f>INTMARB!J64+GIC!J64</f>
        <v>110.51035631999999</v>
      </c>
      <c r="K64" s="52">
        <f>INTMARB!K64+GIC!K64</f>
        <v>234.12497472000001</v>
      </c>
      <c r="L64" s="52">
        <f>INTMARB!L64+GIC!L64</f>
        <v>249.63119999999998</v>
      </c>
      <c r="M64" s="52">
        <f>INTMARB!M64+GIC!M64</f>
        <v>254.10824711999999</v>
      </c>
      <c r="N64" s="52">
        <f>INTMARB!N64+GIC!N64</f>
        <v>272.61771264000004</v>
      </c>
      <c r="O64" s="52">
        <f>INTMARB!O64+GIC!O64</f>
        <v>289.54388735999999</v>
      </c>
      <c r="P64" s="52">
        <f>INTMARB!P64+GIC!P64</f>
        <v>331.42237127999999</v>
      </c>
      <c r="Q64" s="52">
        <f>INTMARB!Q64+GIC!Q64</f>
        <v>350.64122184000007</v>
      </c>
      <c r="R64" s="52">
        <f>INTMARB!R64+GIC!R64</f>
        <v>382.69131264000004</v>
      </c>
      <c r="S64" s="52">
        <f>INTMARB!S64+GIC!S64</f>
        <v>396.66889079999999</v>
      </c>
      <c r="T64" s="52">
        <f>INTMARB!T64+GIC!T64</f>
        <v>406.49689079999996</v>
      </c>
      <c r="U64" s="52">
        <f>INTMARB!U64+GIC!U64</f>
        <v>401.80146552000002</v>
      </c>
      <c r="V64" s="52">
        <f>INTMARB!V64+GIC!V64</f>
        <v>416.59791264</v>
      </c>
      <c r="W64" s="52">
        <f>INTMARB!W64+GIC!W64</f>
        <v>363.52671264000003</v>
      </c>
      <c r="X64" s="52">
        <f>INTMARB!X64+GIC!X64</f>
        <v>328.30984368000003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834.69996000000003</v>
      </c>
      <c r="D65" s="52">
        <f>INTMARB!D65+GIC!D65</f>
        <v>829.00008000000003</v>
      </c>
      <c r="E65" s="52">
        <f>INTMARB!E65+GIC!E65</f>
        <v>804.40019999999981</v>
      </c>
      <c r="F65" s="52">
        <f>INTMARB!F65+GIC!F65</f>
        <v>1007.7001199999997</v>
      </c>
      <c r="G65" s="52">
        <f>INTMARB!G65+GIC!G65</f>
        <v>1063.7999999999997</v>
      </c>
      <c r="H65" s="52">
        <f>INTMARB!H65+GIC!H65</f>
        <v>1233.2001600000001</v>
      </c>
      <c r="I65" s="52">
        <f>INTMARB!I65+GIC!I65</f>
        <v>1281.0999599999996</v>
      </c>
      <c r="J65" s="52">
        <f>INTMARB!J65+GIC!J65</f>
        <v>2317.7998799999996</v>
      </c>
      <c r="K65" s="52">
        <f>INTMARB!K65+GIC!K65</f>
        <v>2659.1000399999998</v>
      </c>
      <c r="L65" s="52">
        <f>INTMARB!L65+GIC!L65</f>
        <v>2702.80008</v>
      </c>
      <c r="M65" s="52">
        <f>INTMARB!M65+GIC!M65</f>
        <v>3110.0000399999999</v>
      </c>
      <c r="N65" s="52">
        <f>INTMARB!N65+GIC!N65</f>
        <v>2987.0999999999995</v>
      </c>
      <c r="O65" s="52">
        <f>INTMARB!O65+GIC!O65</f>
        <v>3221.9002799999994</v>
      </c>
      <c r="P65" s="52">
        <f>INTMARB!P65+GIC!P65</f>
        <v>3433.9003199999997</v>
      </c>
      <c r="Q65" s="52">
        <f>INTMARB!Q65+GIC!Q65</f>
        <v>3591.1000799999993</v>
      </c>
      <c r="R65" s="52">
        <f>INTMARB!R65+GIC!R65</f>
        <v>3803.1998399999993</v>
      </c>
      <c r="S65" s="52">
        <f>INTMARB!S65+GIC!S65</f>
        <v>3483.5000399999994</v>
      </c>
      <c r="T65" s="52">
        <f>INTMARB!T65+GIC!T65</f>
        <v>3660.4000799999999</v>
      </c>
      <c r="U65" s="52">
        <f>INTMARB!U65+GIC!U65</f>
        <v>3421.1998799999992</v>
      </c>
      <c r="V65" s="52">
        <f>INTMARB!V65+GIC!V65</f>
        <v>3637.2999599999994</v>
      </c>
      <c r="W65" s="52">
        <f>INTMARB!W65+GIC!W65</f>
        <v>4040.400239999999</v>
      </c>
      <c r="X65" s="52">
        <f>INTMARB!X65+GIC!X65</f>
        <v>3993.1999199999996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23.48948592</v>
      </c>
      <c r="I66" s="52">
        <f>INTMARB!I66+GIC!I66</f>
        <v>27.188049599999996</v>
      </c>
      <c r="J66" s="52">
        <f>INTMARB!J66+GIC!J66</f>
        <v>32.982491519999989</v>
      </c>
      <c r="K66" s="52">
        <f>INTMARB!K66+GIC!K66</f>
        <v>34.830881279999993</v>
      </c>
      <c r="L66" s="52">
        <f>INTMARB!L66+GIC!L66</f>
        <v>34.663170239999999</v>
      </c>
      <c r="M66" s="52">
        <f>INTMARB!M66+GIC!M66</f>
        <v>39.258401760000012</v>
      </c>
      <c r="N66" s="52">
        <f>INTMARB!N66+GIC!N66</f>
        <v>52.385231520000005</v>
      </c>
      <c r="O66" s="52">
        <f>INTMARB!O66+GIC!O66</f>
        <v>56.934329759999997</v>
      </c>
      <c r="P66" s="52">
        <f>INTMARB!P66+GIC!P66</f>
        <v>57.060240479999983</v>
      </c>
      <c r="Q66" s="52">
        <f>INTMARB!Q66+GIC!Q66</f>
        <v>52.841976479999978</v>
      </c>
      <c r="R66" s="52">
        <f>INTMARB!R66+GIC!R66</f>
        <v>55.308960000000027</v>
      </c>
      <c r="S66" s="52">
        <f>INTMARB!S66+GIC!S66</f>
        <v>31.516676639999993</v>
      </c>
      <c r="T66" s="52">
        <f>INTMARB!T66+GIC!T66</f>
        <v>22.571408159999997</v>
      </c>
      <c r="U66" s="52">
        <f>INTMARB!U66+GIC!U66</f>
        <v>16.92861984</v>
      </c>
      <c r="V66" s="52">
        <f>INTMARB!V66+GIC!V66</f>
        <v>9.4048171200000006</v>
      </c>
      <c r="W66" s="52">
        <f>INTMARB!W66+GIC!W66</f>
        <v>9.4048171200000006</v>
      </c>
      <c r="X66" s="52">
        <f>INTMARB!X66+GIC!X66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36.320399999999999</v>
      </c>
      <c r="E67" s="52">
        <f>INTMARB!E67+GIC!E67</f>
        <v>87.933600000000027</v>
      </c>
      <c r="F67" s="52">
        <f>INTMARB!F67+GIC!F67</f>
        <v>187.33680000000001</v>
      </c>
      <c r="G67" s="52">
        <f>INTMARB!G67+GIC!G67</f>
        <v>355.55760000000015</v>
      </c>
      <c r="H67" s="52">
        <f>INTMARB!H67+GIC!H67</f>
        <v>405.45698687999999</v>
      </c>
      <c r="I67" s="52">
        <f>INTMARB!I67+GIC!I67</f>
        <v>453.63465936000006</v>
      </c>
      <c r="J67" s="52">
        <f>INTMARB!J67+GIC!J67</f>
        <v>507.43906272000009</v>
      </c>
      <c r="K67" s="52">
        <f>INTMARB!K67+GIC!K67</f>
        <v>602.37854928000013</v>
      </c>
      <c r="L67" s="52">
        <f>INTMARB!L67+GIC!L67</f>
        <v>552.65248080000003</v>
      </c>
      <c r="M67" s="52">
        <f>INTMARB!M67+GIC!M67</f>
        <v>562.75872767999999</v>
      </c>
      <c r="N67" s="52">
        <f>INTMARB!N67+GIC!N67</f>
        <v>578.77334784000004</v>
      </c>
      <c r="O67" s="52">
        <f>INTMARB!O67+GIC!O67</f>
        <v>557.14907375999962</v>
      </c>
      <c r="P67" s="52">
        <f>INTMARB!P67+GIC!P67</f>
        <v>480.99832128000003</v>
      </c>
      <c r="Q67" s="52">
        <f>INTMARB!Q67+GIC!Q67</f>
        <v>442.45103471999994</v>
      </c>
      <c r="R67" s="52">
        <f>INTMARB!R67+GIC!R67</f>
        <v>361.24575696000005</v>
      </c>
      <c r="S67" s="52">
        <f>INTMARB!S67+GIC!S67</f>
        <v>291.72698208000003</v>
      </c>
      <c r="T67" s="52">
        <f>INTMARB!T67+GIC!T67</f>
        <v>282.09404735999999</v>
      </c>
      <c r="U67" s="52">
        <f>INTMARB!U67+GIC!U67</f>
        <v>365.03072495999993</v>
      </c>
      <c r="V67" s="52">
        <f>INTMARB!V67+GIC!V67</f>
        <v>290.17654704</v>
      </c>
      <c r="W67" s="52">
        <f>INTMARB!W67+GIC!W67</f>
        <v>306.37722959999996</v>
      </c>
      <c r="X67" s="52">
        <f>INTMARB!X67+GIC!X67</f>
        <v>365.39775215999992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3.8690783999999998</v>
      </c>
      <c r="I68" s="52">
        <f>INTMARB!I68+GIC!I68</f>
        <v>21.858253919999996</v>
      </c>
      <c r="J68" s="52">
        <f>INTMARB!J68+GIC!J68</f>
        <v>12.052765440000002</v>
      </c>
      <c r="K68" s="52">
        <f>INTMARB!K68+GIC!K68</f>
        <v>11.393900639999998</v>
      </c>
      <c r="L68" s="52">
        <f>INTMARB!L68+GIC!L68</f>
        <v>28.699997759999995</v>
      </c>
      <c r="M68" s="52">
        <f>INTMARB!M68+GIC!M68</f>
        <v>42.302433599999986</v>
      </c>
      <c r="N68" s="52">
        <f>INTMARB!N68+GIC!N68</f>
        <v>61.923095999999987</v>
      </c>
      <c r="O68" s="52">
        <f>INTMARB!O68+GIC!O68</f>
        <v>100.09316015999997</v>
      </c>
      <c r="P68" s="52">
        <f>INTMARB!P68+GIC!P68</f>
        <v>125.51820479999999</v>
      </c>
      <c r="Q68" s="52">
        <f>INTMARB!Q68+GIC!Q68</f>
        <v>418.52748816000002</v>
      </c>
      <c r="R68" s="52">
        <f>INTMARB!R68+GIC!R68</f>
        <v>487.44398160000003</v>
      </c>
      <c r="S68" s="52">
        <f>INTMARB!S68+GIC!S68</f>
        <v>716.61500063999995</v>
      </c>
      <c r="T68" s="52">
        <f>INTMARB!T68+GIC!T68</f>
        <v>1470.7427299199999</v>
      </c>
      <c r="U68" s="52">
        <f>INTMARB!U68+GIC!U68</f>
        <v>1312.9506000000001</v>
      </c>
      <c r="V68" s="52">
        <f>INTMARB!V68+GIC!V68</f>
        <v>1003.3203369600002</v>
      </c>
      <c r="W68" s="52">
        <f>INTMARB!W68+GIC!W68</f>
        <v>1050.9551150399996</v>
      </c>
      <c r="X68" s="52">
        <f>INTMARB!X68+GIC!X68</f>
        <v>872.32272192000016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7.8587150399999999</v>
      </c>
      <c r="E69" s="52">
        <f>INTMARB!E69+GIC!E69</f>
        <v>7.8587150399999981</v>
      </c>
      <c r="F69" s="52">
        <f>INTMARB!F69+GIC!F69</f>
        <v>10.478371679999997</v>
      </c>
      <c r="G69" s="52">
        <f>INTMARB!G69+GIC!G69</f>
        <v>20.956743359999997</v>
      </c>
      <c r="H69" s="52">
        <f>INTMARB!H69+GIC!H69</f>
        <v>20.924883360000003</v>
      </c>
      <c r="I69" s="52">
        <f>INTMARB!I69+GIC!I69</f>
        <v>128.21610960000001</v>
      </c>
      <c r="J69" s="52">
        <f>INTMARB!J69+GIC!J69</f>
        <v>292.98150143999999</v>
      </c>
      <c r="K69" s="52">
        <f>INTMARB!K69+GIC!K69</f>
        <v>372.79538928000011</v>
      </c>
      <c r="L69" s="52">
        <f>INTMARB!L69+GIC!L69</f>
        <v>449.64094463999993</v>
      </c>
      <c r="M69" s="52">
        <f>INTMARB!M69+GIC!M69</f>
        <v>489.61963728000006</v>
      </c>
      <c r="N69" s="52">
        <f>INTMARB!N69+GIC!N69</f>
        <v>622.21254623999994</v>
      </c>
      <c r="O69" s="52">
        <f>INTMARB!O69+GIC!O69</f>
        <v>820.00401408000005</v>
      </c>
      <c r="P69" s="52">
        <f>INTMARB!P69+GIC!P69</f>
        <v>1159.1962790399998</v>
      </c>
      <c r="Q69" s="52">
        <f>INTMARB!Q69+GIC!Q69</f>
        <v>1501.8617937600004</v>
      </c>
      <c r="R69" s="52">
        <f>INTMARB!R69+GIC!R69</f>
        <v>1951.9992446400001</v>
      </c>
      <c r="S69" s="52">
        <f>INTMARB!S69+GIC!S69</f>
        <v>2551.2491419200001</v>
      </c>
      <c r="T69" s="52">
        <f>INTMARB!T69+GIC!T69</f>
        <v>2699.2136088000002</v>
      </c>
      <c r="U69" s="52">
        <f>INTMARB!U69+GIC!U69</f>
        <v>3153.3366182400009</v>
      </c>
      <c r="V69" s="52">
        <f>INTMARB!V69+GIC!V69</f>
        <v>3334.14543168</v>
      </c>
      <c r="W69" s="52">
        <f>INTMARB!W69+GIC!W69</f>
        <v>3352.7618668799992</v>
      </c>
      <c r="X69" s="52">
        <f>INTMARB!X69+GIC!X69</f>
        <v>3696.0645815999987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58.138439039999987</v>
      </c>
      <c r="H72" s="55">
        <f>INTMARB!H72+GIC!H72</f>
        <v>277.80673823999996</v>
      </c>
      <c r="I72" s="55">
        <f>INTMARB!I72+GIC!I72</f>
        <v>438.67120607999993</v>
      </c>
      <c r="J72" s="55">
        <f>INTMARB!J72+GIC!J72</f>
        <v>485.08160399999997</v>
      </c>
      <c r="K72" s="55">
        <f>INTMARB!K72+GIC!K72</f>
        <v>371.9376863999999</v>
      </c>
      <c r="L72" s="55">
        <f>INTMARB!L72+GIC!L72</f>
        <v>655.18132751999974</v>
      </c>
      <c r="M72" s="55">
        <f>INTMARB!M72+GIC!M72</f>
        <v>804.25012607999975</v>
      </c>
      <c r="N72" s="55">
        <f>INTMARB!N72+GIC!N72</f>
        <v>289.90444175999994</v>
      </c>
      <c r="O72" s="55">
        <f>INTMARB!O72+GIC!O72</f>
        <v>358.67769551999982</v>
      </c>
      <c r="P72" s="55">
        <f>INTMARB!P72+GIC!P72</f>
        <v>432.10840895999991</v>
      </c>
      <c r="Q72" s="55">
        <f>INTMARB!Q72+GIC!Q72</f>
        <v>220.65091343999995</v>
      </c>
      <c r="R72" s="55">
        <f>INTMARB!R72+GIC!R72</f>
        <v>167.06018159999996</v>
      </c>
      <c r="S72" s="55">
        <f>INTMARB!S72+GIC!S72</f>
        <v>246.03382511999993</v>
      </c>
      <c r="T72" s="55">
        <f>INTMARB!T72+GIC!T72</f>
        <v>173.13525359999997</v>
      </c>
      <c r="U72" s="55">
        <f>INTMARB!U72+GIC!U72</f>
        <v>273.37136255999997</v>
      </c>
      <c r="V72" s="55">
        <f>INTMARB!V72+GIC!V72</f>
        <v>242.99657567999998</v>
      </c>
      <c r="W72" s="55">
        <f>INTMARB!W72+GIC!W72</f>
        <v>334.12036319999993</v>
      </c>
      <c r="X72" s="55">
        <f>INTMARB!X72+GIC!X72</f>
        <v>725.95219103999989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4374.5458521599994</v>
      </c>
      <c r="D2" s="21">
        <f t="shared" ref="D2:X2" si="0">SUM(D3,D17,D22,D25,D26,D51,D52)</f>
        <v>4476.7266026399984</v>
      </c>
      <c r="E2" s="21">
        <f t="shared" si="0"/>
        <v>3881.70500472</v>
      </c>
      <c r="F2" s="21">
        <f t="shared" si="0"/>
        <v>5200.001789760001</v>
      </c>
      <c r="G2" s="21">
        <f t="shared" si="0"/>
        <v>6118.0247404800011</v>
      </c>
      <c r="H2" s="21">
        <f t="shared" si="0"/>
        <v>6246.6452960399993</v>
      </c>
      <c r="I2" s="21">
        <f t="shared" si="0"/>
        <v>6712.1470785600004</v>
      </c>
      <c r="J2" s="21">
        <f t="shared" si="0"/>
        <v>6680.0465420400005</v>
      </c>
      <c r="K2" s="21">
        <f t="shared" si="0"/>
        <v>6569.1218455199996</v>
      </c>
      <c r="L2" s="21">
        <f t="shared" si="0"/>
        <v>6834.3244754400002</v>
      </c>
      <c r="M2" s="21">
        <f t="shared" si="0"/>
        <v>6317.3396105999991</v>
      </c>
      <c r="N2" s="21">
        <f t="shared" si="0"/>
        <v>5543.2776365999998</v>
      </c>
      <c r="O2" s="21">
        <f t="shared" si="0"/>
        <v>5442.2858700000006</v>
      </c>
      <c r="P2" s="21">
        <f t="shared" si="0"/>
        <v>5142.5153413200014</v>
      </c>
      <c r="Q2" s="21">
        <f t="shared" si="0"/>
        <v>5525.1500122800016</v>
      </c>
      <c r="R2" s="21">
        <f t="shared" si="0"/>
        <v>5808.9165638400009</v>
      </c>
      <c r="S2" s="21">
        <f t="shared" si="0"/>
        <v>6394.5714038400001</v>
      </c>
      <c r="T2" s="21">
        <f t="shared" si="0"/>
        <v>7601.1895486799995</v>
      </c>
      <c r="U2" s="21">
        <f t="shared" si="0"/>
        <v>5774.2459189199999</v>
      </c>
      <c r="V2" s="21">
        <f t="shared" si="0"/>
        <v>6604.9543227600025</v>
      </c>
      <c r="W2" s="21">
        <f t="shared" si="0"/>
        <v>8241.4572066000001</v>
      </c>
      <c r="X2" s="21">
        <f t="shared" si="0"/>
        <v>8174.5490206799996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4374.5458521599994</v>
      </c>
      <c r="D26" s="27">
        <f t="shared" si="13"/>
        <v>4476.7266026399984</v>
      </c>
      <c r="E26" s="27">
        <f t="shared" si="13"/>
        <v>3881.70500472</v>
      </c>
      <c r="F26" s="27">
        <f t="shared" si="13"/>
        <v>5200.001789760001</v>
      </c>
      <c r="G26" s="27">
        <f t="shared" si="13"/>
        <v>6118.0247404800011</v>
      </c>
      <c r="H26" s="27">
        <f t="shared" si="13"/>
        <v>6246.6452960399993</v>
      </c>
      <c r="I26" s="27">
        <f t="shared" si="13"/>
        <v>6712.1470785600004</v>
      </c>
      <c r="J26" s="27">
        <f t="shared" si="13"/>
        <v>6680.0465420400005</v>
      </c>
      <c r="K26" s="27">
        <f t="shared" si="13"/>
        <v>6569.1218455199996</v>
      </c>
      <c r="L26" s="27">
        <f t="shared" si="13"/>
        <v>6834.3244754400002</v>
      </c>
      <c r="M26" s="27">
        <f t="shared" si="13"/>
        <v>6317.3396105999991</v>
      </c>
      <c r="N26" s="27">
        <f t="shared" si="13"/>
        <v>5543.2776365999998</v>
      </c>
      <c r="O26" s="27">
        <f t="shared" si="13"/>
        <v>5442.2858700000006</v>
      </c>
      <c r="P26" s="27">
        <f t="shared" si="13"/>
        <v>5142.5153413200014</v>
      </c>
      <c r="Q26" s="27">
        <f t="shared" si="13"/>
        <v>5525.1500122800016</v>
      </c>
      <c r="R26" s="27">
        <f t="shared" si="13"/>
        <v>5808.9165638400009</v>
      </c>
      <c r="S26" s="27">
        <f t="shared" si="13"/>
        <v>6394.5714038400001</v>
      </c>
      <c r="T26" s="27">
        <f t="shared" si="13"/>
        <v>7556.4562165199995</v>
      </c>
      <c r="U26" s="27">
        <f t="shared" si="13"/>
        <v>5724.0083689200001</v>
      </c>
      <c r="V26" s="27">
        <f t="shared" si="13"/>
        <v>6564.3433981200023</v>
      </c>
      <c r="W26" s="27">
        <f t="shared" ref="W26:X26" si="14">SUM(W27,W33)</f>
        <v>8194.6170277199999</v>
      </c>
      <c r="X26" s="27">
        <f t="shared" si="14"/>
        <v>8133.5319544799995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4374.5458521599994</v>
      </c>
      <c r="D33" s="19">
        <f t="shared" si="17"/>
        <v>4476.7266026399984</v>
      </c>
      <c r="E33" s="19">
        <f t="shared" si="17"/>
        <v>3881.70500472</v>
      </c>
      <c r="F33" s="19">
        <f t="shared" si="17"/>
        <v>5200.001789760001</v>
      </c>
      <c r="G33" s="19">
        <f t="shared" si="17"/>
        <v>6118.0247404800011</v>
      </c>
      <c r="H33" s="19">
        <f t="shared" si="17"/>
        <v>6246.6452960399993</v>
      </c>
      <c r="I33" s="19">
        <f t="shared" si="17"/>
        <v>6712.1470785600004</v>
      </c>
      <c r="J33" s="19">
        <f t="shared" si="17"/>
        <v>6680.0465420400005</v>
      </c>
      <c r="K33" s="19">
        <f t="shared" si="17"/>
        <v>6569.1218455199996</v>
      </c>
      <c r="L33" s="19">
        <f t="shared" si="17"/>
        <v>6834.3244754400002</v>
      </c>
      <c r="M33" s="19">
        <f t="shared" si="17"/>
        <v>6317.3396105999991</v>
      </c>
      <c r="N33" s="19">
        <f t="shared" si="17"/>
        <v>5543.2776365999998</v>
      </c>
      <c r="O33" s="19">
        <f t="shared" si="17"/>
        <v>5442.2858700000006</v>
      </c>
      <c r="P33" s="19">
        <f t="shared" si="17"/>
        <v>5142.5153413200014</v>
      </c>
      <c r="Q33" s="19">
        <f t="shared" si="17"/>
        <v>5525.1500122800016</v>
      </c>
      <c r="R33" s="19">
        <f t="shared" si="17"/>
        <v>5808.9165638400009</v>
      </c>
      <c r="S33" s="19">
        <f t="shared" si="17"/>
        <v>6394.5714038400001</v>
      </c>
      <c r="T33" s="19">
        <f t="shared" si="17"/>
        <v>7556.4562165199995</v>
      </c>
      <c r="U33" s="19">
        <f t="shared" si="17"/>
        <v>5724.0083689200001</v>
      </c>
      <c r="V33" s="19">
        <f t="shared" si="17"/>
        <v>6564.3433981200023</v>
      </c>
      <c r="W33" s="19">
        <f t="shared" ref="W33:X33" si="18">SUM(W34:W50)</f>
        <v>8194.6170277199999</v>
      </c>
      <c r="X33" s="19">
        <f t="shared" si="18"/>
        <v>8133.5319544799995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528.92585927999994</v>
      </c>
      <c r="D43" s="8">
        <f>INTMARB_IN!D43+INTMARB_EX!D43</f>
        <v>474.75864072000002</v>
      </c>
      <c r="E43" s="8">
        <f>INTMARB_IN!E43+INTMARB_EX!E43</f>
        <v>465.19982963999996</v>
      </c>
      <c r="F43" s="8">
        <f>INTMARB_IN!F43+INTMARB_EX!F43</f>
        <v>535.29848892000018</v>
      </c>
      <c r="G43" s="8">
        <f>INTMARB_IN!G43+INTMARB_EX!G43</f>
        <v>455.64101856000002</v>
      </c>
      <c r="H43" s="8">
        <f>INTMARB_IN!H43+INTMARB_EX!H43</f>
        <v>477.94508891999971</v>
      </c>
      <c r="I43" s="8">
        <f>INTMARB_IN!I43+INTMARB_EX!I43</f>
        <v>455.64101856000002</v>
      </c>
      <c r="J43" s="8">
        <f>INTMARB_IN!J43+INTMARB_EX!J43</f>
        <v>411.03261108000004</v>
      </c>
      <c r="K43" s="8">
        <f>INTMARB_IN!K43+INTMARB_EX!K43</f>
        <v>321.81632963999982</v>
      </c>
      <c r="L43" s="8">
        <f>INTMARB_IN!L43+INTMARB_EX!L43</f>
        <v>270.83555928000004</v>
      </c>
      <c r="M43" s="8">
        <f>INTMARB_IN!M43+INTMARB_EX!M43</f>
        <v>570.34781856000006</v>
      </c>
      <c r="N43" s="8">
        <f>INTMARB_IN!N43+INTMARB_EX!N43</f>
        <v>646.81884072000003</v>
      </c>
      <c r="O43" s="8">
        <f>INTMARB_IN!O43+INTMARB_EX!O43</f>
        <v>755.15301107999994</v>
      </c>
      <c r="P43" s="8">
        <f>INTMARB_IN!P43+INTMARB_EX!P43</f>
        <v>767.8982703600002</v>
      </c>
      <c r="Q43" s="8">
        <f>INTMARB_IN!Q43+INTMARB_EX!Q43</f>
        <v>997.31187035999994</v>
      </c>
      <c r="R43" s="8">
        <f>INTMARB_IN!R43+INTMARB_EX!R43</f>
        <v>2466.1962000000003</v>
      </c>
      <c r="S43" s="8">
        <f>INTMARB_IN!S43+INTMARB_EX!S43</f>
        <v>2179.4292</v>
      </c>
      <c r="T43" s="8">
        <f>INTMARB_IN!T43+INTMARB_EX!T43</f>
        <v>2263.2998778000001</v>
      </c>
      <c r="U43" s="8">
        <f>INTMARB_IN!U43+INTMARB_EX!U43</f>
        <v>1637.2141577999996</v>
      </c>
      <c r="V43" s="8">
        <f>INTMARB_IN!V43+INTMARB_EX!V43</f>
        <v>1490.5255014000002</v>
      </c>
      <c r="W43" s="8">
        <f>INTMARB_IN!W43+INTMARB_EX!W43</f>
        <v>2140.3555289999999</v>
      </c>
      <c r="X43" s="8">
        <f>INTMARB_IN!X43+INTMARB_EX!X43</f>
        <v>2499.4782446399995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3836.78001288</v>
      </c>
      <c r="D44" s="8">
        <f>INTMARB_IN!D44+INTMARB_EX!D44</f>
        <v>3993.127981919999</v>
      </c>
      <c r="E44" s="8">
        <f>INTMARB_IN!E44+INTMARB_EX!E44</f>
        <v>3395.8784671200001</v>
      </c>
      <c r="F44" s="8">
        <f>INTMARB_IN!F44+INTMARB_EX!F44</f>
        <v>4652.9165728800008</v>
      </c>
      <c r="G44" s="8">
        <f>INTMARB_IN!G44+INTMARB_EX!G44</f>
        <v>5653.5437419200016</v>
      </c>
      <c r="H44" s="8">
        <f>INTMARB_IN!H44+INTMARB_EX!H44</f>
        <v>5759.8602271199998</v>
      </c>
      <c r="I44" s="8">
        <f>INTMARB_IN!I44+INTMARB_EX!I44</f>
        <v>6247.6660800000009</v>
      </c>
      <c r="J44" s="8">
        <f>INTMARB_IN!J44+INTMARB_EX!J44</f>
        <v>6260.1739509600011</v>
      </c>
      <c r="K44" s="8">
        <f>INTMARB_IN!K44+INTMARB_EX!K44</f>
        <v>6241.4122838399999</v>
      </c>
      <c r="L44" s="8">
        <f>INTMARB_IN!L44+INTMARB_EX!L44</f>
        <v>6563.4889161600004</v>
      </c>
      <c r="M44" s="8">
        <f>INTMARB_IN!M44+INTMARB_EX!M44</f>
        <v>5741.0985599999995</v>
      </c>
      <c r="N44" s="8">
        <f>INTMARB_IN!N44+INTMARB_EX!N44</f>
        <v>4890.5655638400003</v>
      </c>
      <c r="O44" s="8">
        <f>INTMARB_IN!O44+INTMARB_EX!O44</f>
        <v>4684.1861109600004</v>
      </c>
      <c r="P44" s="8">
        <f>INTMARB_IN!P44+INTMARB_EX!P44</f>
        <v>4374.617070960001</v>
      </c>
      <c r="Q44" s="8">
        <f>INTMARB_IN!Q44+INTMARB_EX!Q44</f>
        <v>4527.8381419200014</v>
      </c>
      <c r="R44" s="8">
        <f>INTMARB_IN!R44+INTMARB_EX!R44</f>
        <v>3342.720363840001</v>
      </c>
      <c r="S44" s="8">
        <f>INTMARB_IN!S44+INTMARB_EX!S44</f>
        <v>4215.1422038399996</v>
      </c>
      <c r="T44" s="8">
        <f>INTMARB_IN!T44+INTMARB_EX!T44</f>
        <v>5293.1563387199994</v>
      </c>
      <c r="U44" s="8">
        <f>INTMARB_IN!U44+INTMARB_EX!U44</f>
        <v>4086.79421112</v>
      </c>
      <c r="V44" s="8">
        <f>INTMARB_IN!V44+INTMARB_EX!V44</f>
        <v>5073.817896720002</v>
      </c>
      <c r="W44" s="8">
        <f>INTMARB_IN!W44+INTMARB_EX!W44</f>
        <v>6054.2614987199995</v>
      </c>
      <c r="X44" s="8">
        <f>INTMARB_IN!X44+INTMARB_EX!X44</f>
        <v>5634.05370984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8.8399800000000006</v>
      </c>
      <c r="D46" s="8">
        <f>INTMARB_IN!D46+INTMARB_EX!D46</f>
        <v>8.8399800000000006</v>
      </c>
      <c r="E46" s="8">
        <f>INTMARB_IN!E46+INTMARB_EX!E46</f>
        <v>20.626707960000005</v>
      </c>
      <c r="F46" s="8">
        <f>INTMARB_IN!F46+INTMARB_EX!F46</f>
        <v>11.78672796</v>
      </c>
      <c r="G46" s="8">
        <f>INTMARB_IN!G46+INTMARB_EX!G46</f>
        <v>8.8399800000000006</v>
      </c>
      <c r="H46" s="8">
        <f>INTMARB_IN!H46+INTMARB_EX!H46</f>
        <v>8.8399800000000006</v>
      </c>
      <c r="I46" s="8">
        <f>INTMARB_IN!I46+INTMARB_EX!I46</f>
        <v>8.8399800000000006</v>
      </c>
      <c r="J46" s="8">
        <f>INTMARB_IN!J46+INTMARB_EX!J46</f>
        <v>8.8399800000000006</v>
      </c>
      <c r="K46" s="8">
        <f>INTMARB_IN!K46+INTMARB_EX!K46</f>
        <v>5.89323204</v>
      </c>
      <c r="L46" s="8">
        <f>INTMARB_IN!L46+INTMARB_EX!L46</f>
        <v>0</v>
      </c>
      <c r="M46" s="8">
        <f>INTMARB_IN!M46+INTMARB_EX!M46</f>
        <v>5.8932320400000009</v>
      </c>
      <c r="N46" s="8">
        <f>INTMARB_IN!N46+INTMARB_EX!N46</f>
        <v>5.8932320400000009</v>
      </c>
      <c r="O46" s="8">
        <f>INTMARB_IN!O46+INTMARB_EX!O46</f>
        <v>2.9467479599999997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44.733332160000003</v>
      </c>
      <c r="U51" s="27">
        <f>INTMARB_IN!U51+INTMARB_EX!U51</f>
        <v>50.237550000000006</v>
      </c>
      <c r="V51" s="27">
        <f>INTMARB_IN!V51+INTMARB_EX!V51</f>
        <v>40.610924640000007</v>
      </c>
      <c r="W51" s="27">
        <f>INTMARB_IN!W51+INTMARB_EX!W51</f>
        <v>46.840178879999996</v>
      </c>
      <c r="X51" s="27">
        <f>INTMARB_IN!X51+INTMARB_EX!X51</f>
        <v>41.017066200000002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2268.0280080015873</v>
      </c>
      <c r="D2" s="21">
        <f t="shared" ref="D2:X2" si="0">SUM(D3,D17,D22,D25,D26,D51,D52)</f>
        <v>2287.0548284180391</v>
      </c>
      <c r="E2" s="21">
        <f t="shared" si="0"/>
        <v>1993.3765681586065</v>
      </c>
      <c r="F2" s="21">
        <f t="shared" si="0"/>
        <v>2674.1297197022086</v>
      </c>
      <c r="G2" s="21">
        <f t="shared" si="0"/>
        <v>3203.151596578788</v>
      </c>
      <c r="H2" s="21">
        <f t="shared" si="0"/>
        <v>3201.8384247331346</v>
      </c>
      <c r="I2" s="21">
        <f t="shared" si="0"/>
        <v>3477.4117701029249</v>
      </c>
      <c r="J2" s="21">
        <f t="shared" si="0"/>
        <v>3555.5141624235221</v>
      </c>
      <c r="K2" s="21">
        <f t="shared" si="0"/>
        <v>3461.1431247157939</v>
      </c>
      <c r="L2" s="21">
        <f t="shared" si="0"/>
        <v>3650.3165759790563</v>
      </c>
      <c r="M2" s="21">
        <f t="shared" si="0"/>
        <v>3258.4213917322609</v>
      </c>
      <c r="N2" s="21">
        <f t="shared" si="0"/>
        <v>2941.5298852813221</v>
      </c>
      <c r="O2" s="21">
        <f t="shared" si="0"/>
        <v>2876.3506665829909</v>
      </c>
      <c r="P2" s="21">
        <f t="shared" si="0"/>
        <v>2734.2820027552143</v>
      </c>
      <c r="Q2" s="21">
        <f t="shared" si="0"/>
        <v>2830.2854285900708</v>
      </c>
      <c r="R2" s="21">
        <f t="shared" si="0"/>
        <v>2917.063582196587</v>
      </c>
      <c r="S2" s="21">
        <f t="shared" si="0"/>
        <v>3274.0008164257501</v>
      </c>
      <c r="T2" s="21">
        <f t="shared" si="0"/>
        <v>4072.1049932445708</v>
      </c>
      <c r="U2" s="21">
        <f t="shared" si="0"/>
        <v>3135.2527847903625</v>
      </c>
      <c r="V2" s="21">
        <f t="shared" si="0"/>
        <v>3570.4736569951583</v>
      </c>
      <c r="W2" s="21">
        <f t="shared" si="0"/>
        <v>4098.8158081730116</v>
      </c>
      <c r="X2" s="21">
        <f t="shared" si="0"/>
        <v>4158.0951477095068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2268.0280080015873</v>
      </c>
      <c r="D26" s="27">
        <f t="shared" ref="D26:X26" si="14">SUM(D27,D33)</f>
        <v>2287.0548284180391</v>
      </c>
      <c r="E26" s="27">
        <f t="shared" si="14"/>
        <v>1993.3765681586065</v>
      </c>
      <c r="F26" s="27">
        <f t="shared" si="14"/>
        <v>2674.1297197022086</v>
      </c>
      <c r="G26" s="27">
        <f t="shared" si="14"/>
        <v>3203.151596578788</v>
      </c>
      <c r="H26" s="27">
        <f t="shared" si="14"/>
        <v>3201.8384247331346</v>
      </c>
      <c r="I26" s="27">
        <f t="shared" si="14"/>
        <v>3477.4117701029249</v>
      </c>
      <c r="J26" s="27">
        <f t="shared" si="14"/>
        <v>3555.5141624235221</v>
      </c>
      <c r="K26" s="27">
        <f t="shared" si="14"/>
        <v>3461.1431247157939</v>
      </c>
      <c r="L26" s="27">
        <f t="shared" si="14"/>
        <v>3650.3165759790563</v>
      </c>
      <c r="M26" s="27">
        <f t="shared" si="14"/>
        <v>3258.4213917322609</v>
      </c>
      <c r="N26" s="27">
        <f t="shared" si="14"/>
        <v>2941.5298852813221</v>
      </c>
      <c r="O26" s="27">
        <f t="shared" si="14"/>
        <v>2876.3506665829909</v>
      </c>
      <c r="P26" s="27">
        <f t="shared" si="14"/>
        <v>2734.2820027552143</v>
      </c>
      <c r="Q26" s="27">
        <f t="shared" si="14"/>
        <v>2830.2854285900708</v>
      </c>
      <c r="R26" s="27">
        <f t="shared" si="14"/>
        <v>2917.063582196587</v>
      </c>
      <c r="S26" s="27">
        <f t="shared" si="14"/>
        <v>3274.0008164257501</v>
      </c>
      <c r="T26" s="27">
        <f t="shared" si="14"/>
        <v>4047.9506443033215</v>
      </c>
      <c r="U26" s="27">
        <f t="shared" si="14"/>
        <v>3107.7743139399654</v>
      </c>
      <c r="V26" s="27">
        <f t="shared" si="14"/>
        <v>3548.3899766352151</v>
      </c>
      <c r="W26" s="27">
        <f t="shared" si="14"/>
        <v>4075.3336920719066</v>
      </c>
      <c r="X26" s="27">
        <f t="shared" si="14"/>
        <v>4137.0410220501462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2268.0280080015873</v>
      </c>
      <c r="D33" s="19">
        <f t="shared" ref="D33:X33" si="18">SUM(D34:D50)</f>
        <v>2287.0548284180391</v>
      </c>
      <c r="E33" s="19">
        <f t="shared" si="18"/>
        <v>1993.3765681586065</v>
      </c>
      <c r="F33" s="19">
        <f t="shared" si="18"/>
        <v>2674.1297197022086</v>
      </c>
      <c r="G33" s="19">
        <f t="shared" si="18"/>
        <v>3203.151596578788</v>
      </c>
      <c r="H33" s="19">
        <f t="shared" si="18"/>
        <v>3201.8384247331346</v>
      </c>
      <c r="I33" s="19">
        <f t="shared" si="18"/>
        <v>3477.4117701029249</v>
      </c>
      <c r="J33" s="19">
        <f t="shared" si="18"/>
        <v>3555.5141624235221</v>
      </c>
      <c r="K33" s="19">
        <f t="shared" si="18"/>
        <v>3461.1431247157939</v>
      </c>
      <c r="L33" s="19">
        <f t="shared" si="18"/>
        <v>3650.3165759790563</v>
      </c>
      <c r="M33" s="19">
        <f t="shared" si="18"/>
        <v>3258.4213917322609</v>
      </c>
      <c r="N33" s="19">
        <f t="shared" si="18"/>
        <v>2941.5298852813221</v>
      </c>
      <c r="O33" s="19">
        <f t="shared" si="18"/>
        <v>2876.3506665829909</v>
      </c>
      <c r="P33" s="19">
        <f t="shared" si="18"/>
        <v>2734.2820027552143</v>
      </c>
      <c r="Q33" s="19">
        <f t="shared" si="18"/>
        <v>2830.2854285900708</v>
      </c>
      <c r="R33" s="19">
        <f t="shared" si="18"/>
        <v>2917.063582196587</v>
      </c>
      <c r="S33" s="19">
        <f t="shared" si="18"/>
        <v>3274.0008164257501</v>
      </c>
      <c r="T33" s="19">
        <f t="shared" si="18"/>
        <v>4047.9506443033215</v>
      </c>
      <c r="U33" s="19">
        <f t="shared" si="18"/>
        <v>3107.7743139399654</v>
      </c>
      <c r="V33" s="19">
        <f t="shared" si="18"/>
        <v>3548.3899766352151</v>
      </c>
      <c r="W33" s="19">
        <f t="shared" si="18"/>
        <v>4075.3336920719066</v>
      </c>
      <c r="X33" s="19">
        <f t="shared" si="18"/>
        <v>4137.0410220501462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448.86199928191456</v>
      </c>
      <c r="D43" s="8">
        <v>401.53861262997327</v>
      </c>
      <c r="E43" s="8">
        <v>393.89514959545147</v>
      </c>
      <c r="F43" s="8">
        <v>453.58662359300439</v>
      </c>
      <c r="G43" s="8">
        <v>388.32808189533392</v>
      </c>
      <c r="H43" s="8">
        <v>404.75199161309985</v>
      </c>
      <c r="I43" s="8">
        <v>386.84812172923728</v>
      </c>
      <c r="J43" s="8">
        <v>351.80028602361455</v>
      </c>
      <c r="K43" s="8">
        <v>274.47698244465283</v>
      </c>
      <c r="L43" s="8">
        <v>231.74208814526483</v>
      </c>
      <c r="M43" s="8">
        <v>483.14618733771539</v>
      </c>
      <c r="N43" s="8">
        <v>552.99699546978559</v>
      </c>
      <c r="O43" s="8">
        <v>645.66878885278527</v>
      </c>
      <c r="P43" s="8">
        <v>657.08056624896381</v>
      </c>
      <c r="Q43" s="8">
        <v>843.44786781032008</v>
      </c>
      <c r="R43" s="8">
        <v>2079.0216016111681</v>
      </c>
      <c r="S43" s="8">
        <v>1847.4782563048425</v>
      </c>
      <c r="T43" s="8">
        <v>1946.4128850920733</v>
      </c>
      <c r="U43" s="8">
        <v>1414.0036588325138</v>
      </c>
      <c r="V43" s="8">
        <v>1286.8473011158796</v>
      </c>
      <c r="W43" s="8">
        <v>1810.1114952736575</v>
      </c>
      <c r="X43" s="8">
        <v>2134.3263388723212</v>
      </c>
    </row>
    <row r="44" spans="1:24" ht="11.25" customHeight="1" x14ac:dyDescent="0.2">
      <c r="A44" s="28" t="s">
        <v>74</v>
      </c>
      <c r="B44" s="7" t="s">
        <v>75</v>
      </c>
      <c r="C44" s="8">
        <v>1814.9842665913461</v>
      </c>
      <c r="D44" s="8">
        <v>1881.3512834857979</v>
      </c>
      <c r="E44" s="8">
        <v>1589.8247564428125</v>
      </c>
      <c r="F44" s="8">
        <v>2214.9322489214351</v>
      </c>
      <c r="G44" s="8">
        <v>2810.4290785598469</v>
      </c>
      <c r="H44" s="8">
        <v>2792.8001663286809</v>
      </c>
      <c r="I44" s="8">
        <v>3086.1969106804213</v>
      </c>
      <c r="J44" s="8">
        <v>3199.1962972550864</v>
      </c>
      <c r="K44" s="8">
        <v>3183.6600842253674</v>
      </c>
      <c r="L44" s="8">
        <v>3418.5744878337914</v>
      </c>
      <c r="M44" s="8">
        <v>2772.4293084291107</v>
      </c>
      <c r="N44" s="8">
        <v>2385.6581227315651</v>
      </c>
      <c r="O44" s="8">
        <v>2229.2794730042328</v>
      </c>
      <c r="P44" s="8">
        <v>2077.2014365062505</v>
      </c>
      <c r="Q44" s="8">
        <v>1986.8375607797507</v>
      </c>
      <c r="R44" s="8">
        <v>838.04198058541897</v>
      </c>
      <c r="S44" s="8">
        <v>1426.5225601209077</v>
      </c>
      <c r="T44" s="8">
        <v>2101.5377592112482</v>
      </c>
      <c r="U44" s="8">
        <v>1693.7706551074518</v>
      </c>
      <c r="V44" s="8">
        <v>2261.5426755193357</v>
      </c>
      <c r="W44" s="8">
        <v>2265.2221967982491</v>
      </c>
      <c r="X44" s="8">
        <v>2002.7146831778252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4.1817421283267038</v>
      </c>
      <c r="D46" s="8">
        <v>4.1649323022679878</v>
      </c>
      <c r="E46" s="8">
        <v>9.6566621203423733</v>
      </c>
      <c r="F46" s="8">
        <v>5.6108471877690933</v>
      </c>
      <c r="G46" s="8">
        <v>4.3944361236073401</v>
      </c>
      <c r="H46" s="8">
        <v>4.286266791353488</v>
      </c>
      <c r="I46" s="8">
        <v>4.3667376932662041</v>
      </c>
      <c r="J46" s="8">
        <v>4.5175791448210703</v>
      </c>
      <c r="K46" s="8">
        <v>3.0060580457733788</v>
      </c>
      <c r="L46" s="8">
        <v>0</v>
      </c>
      <c r="M46" s="8">
        <v>2.8458959654351381</v>
      </c>
      <c r="N46" s="8">
        <v>2.874767079971178</v>
      </c>
      <c r="O46" s="8">
        <v>1.4024047259725103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24.15434894124925</v>
      </c>
      <c r="U51" s="27">
        <v>27.478470850397045</v>
      </c>
      <c r="V51" s="27">
        <v>22.083680359943315</v>
      </c>
      <c r="W51" s="27">
        <v>23.482116101105326</v>
      </c>
      <c r="X51" s="27">
        <v>21.054125659360256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2106.517844158413</v>
      </c>
      <c r="D2" s="21">
        <f t="shared" ref="D2:X2" si="0">SUM(D3,D17,D22,D25,D26,D51,D52)</f>
        <v>2189.6717742219603</v>
      </c>
      <c r="E2" s="21">
        <f t="shared" si="0"/>
        <v>1888.3284365613933</v>
      </c>
      <c r="F2" s="21">
        <f t="shared" si="0"/>
        <v>2525.8720700577924</v>
      </c>
      <c r="G2" s="21">
        <f t="shared" si="0"/>
        <v>2914.8731439012136</v>
      </c>
      <c r="H2" s="21">
        <f t="shared" si="0"/>
        <v>3044.8068713068651</v>
      </c>
      <c r="I2" s="21">
        <f t="shared" si="0"/>
        <v>3234.7353084570768</v>
      </c>
      <c r="J2" s="21">
        <f t="shared" si="0"/>
        <v>3124.5323796164789</v>
      </c>
      <c r="K2" s="21">
        <f t="shared" si="0"/>
        <v>3107.9787208042058</v>
      </c>
      <c r="L2" s="21">
        <f t="shared" si="0"/>
        <v>3184.0078994609448</v>
      </c>
      <c r="M2" s="21">
        <f t="shared" si="0"/>
        <v>3058.9182188677382</v>
      </c>
      <c r="N2" s="21">
        <f t="shared" si="0"/>
        <v>2601.7477513186782</v>
      </c>
      <c r="O2" s="21">
        <f t="shared" si="0"/>
        <v>2565.9352034170097</v>
      </c>
      <c r="P2" s="21">
        <f t="shared" si="0"/>
        <v>2408.2333385647867</v>
      </c>
      <c r="Q2" s="21">
        <f t="shared" si="0"/>
        <v>2694.8645836899304</v>
      </c>
      <c r="R2" s="21">
        <f t="shared" si="0"/>
        <v>2891.8529816434143</v>
      </c>
      <c r="S2" s="21">
        <f t="shared" si="0"/>
        <v>3120.57058741425</v>
      </c>
      <c r="T2" s="21">
        <f t="shared" si="0"/>
        <v>3529.0845554354287</v>
      </c>
      <c r="U2" s="21">
        <f t="shared" si="0"/>
        <v>2638.9931341296374</v>
      </c>
      <c r="V2" s="21">
        <f t="shared" si="0"/>
        <v>3034.4806657648433</v>
      </c>
      <c r="W2" s="21">
        <f t="shared" si="0"/>
        <v>4142.6413984269866</v>
      </c>
      <c r="X2" s="21">
        <f t="shared" si="0"/>
        <v>4016.4538729704927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2106.517844158413</v>
      </c>
      <c r="D26" s="27">
        <f t="shared" si="7"/>
        <v>2189.6717742219603</v>
      </c>
      <c r="E26" s="27">
        <f t="shared" si="7"/>
        <v>1888.3284365613933</v>
      </c>
      <c r="F26" s="27">
        <f t="shared" si="7"/>
        <v>2525.8720700577924</v>
      </c>
      <c r="G26" s="27">
        <f t="shared" si="7"/>
        <v>2914.8731439012136</v>
      </c>
      <c r="H26" s="27">
        <f t="shared" si="7"/>
        <v>3044.8068713068651</v>
      </c>
      <c r="I26" s="27">
        <f t="shared" si="7"/>
        <v>3234.7353084570768</v>
      </c>
      <c r="J26" s="27">
        <f t="shared" si="7"/>
        <v>3124.5323796164789</v>
      </c>
      <c r="K26" s="27">
        <f t="shared" si="7"/>
        <v>3107.9787208042058</v>
      </c>
      <c r="L26" s="27">
        <f t="shared" si="7"/>
        <v>3184.0078994609448</v>
      </c>
      <c r="M26" s="27">
        <f t="shared" si="7"/>
        <v>3058.9182188677382</v>
      </c>
      <c r="N26" s="27">
        <f t="shared" si="7"/>
        <v>2601.7477513186782</v>
      </c>
      <c r="O26" s="27">
        <f t="shared" si="7"/>
        <v>2565.9352034170097</v>
      </c>
      <c r="P26" s="27">
        <f t="shared" si="7"/>
        <v>2408.2333385647867</v>
      </c>
      <c r="Q26" s="27">
        <f t="shared" si="7"/>
        <v>2694.8645836899304</v>
      </c>
      <c r="R26" s="27">
        <f t="shared" si="7"/>
        <v>2891.8529816434143</v>
      </c>
      <c r="S26" s="27">
        <f t="shared" si="7"/>
        <v>3120.57058741425</v>
      </c>
      <c r="T26" s="27">
        <f t="shared" si="7"/>
        <v>3508.505572216678</v>
      </c>
      <c r="U26" s="27">
        <f t="shared" si="7"/>
        <v>2616.2340549800342</v>
      </c>
      <c r="V26" s="27">
        <f t="shared" si="7"/>
        <v>3015.9534214847868</v>
      </c>
      <c r="W26" s="27">
        <f t="shared" si="7"/>
        <v>4119.2833356480924</v>
      </c>
      <c r="X26" s="27">
        <f t="shared" si="7"/>
        <v>3996.4909324298528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2106.517844158413</v>
      </c>
      <c r="D33" s="19">
        <f t="shared" si="9"/>
        <v>2189.6717742219603</v>
      </c>
      <c r="E33" s="19">
        <f t="shared" si="9"/>
        <v>1888.3284365613933</v>
      </c>
      <c r="F33" s="19">
        <f t="shared" si="9"/>
        <v>2525.8720700577924</v>
      </c>
      <c r="G33" s="19">
        <f t="shared" si="9"/>
        <v>2914.8731439012136</v>
      </c>
      <c r="H33" s="19">
        <f t="shared" si="9"/>
        <v>3044.8068713068651</v>
      </c>
      <c r="I33" s="19">
        <f t="shared" si="9"/>
        <v>3234.7353084570768</v>
      </c>
      <c r="J33" s="19">
        <f t="shared" si="9"/>
        <v>3124.5323796164789</v>
      </c>
      <c r="K33" s="19">
        <f t="shared" si="9"/>
        <v>3107.9787208042058</v>
      </c>
      <c r="L33" s="19">
        <f t="shared" si="9"/>
        <v>3184.0078994609448</v>
      </c>
      <c r="M33" s="19">
        <f t="shared" si="9"/>
        <v>3058.9182188677382</v>
      </c>
      <c r="N33" s="19">
        <f t="shared" si="9"/>
        <v>2601.7477513186782</v>
      </c>
      <c r="O33" s="19">
        <f t="shared" si="9"/>
        <v>2565.9352034170097</v>
      </c>
      <c r="P33" s="19">
        <f t="shared" si="9"/>
        <v>2408.2333385647867</v>
      </c>
      <c r="Q33" s="19">
        <f t="shared" si="9"/>
        <v>2694.8645836899304</v>
      </c>
      <c r="R33" s="19">
        <f t="shared" si="9"/>
        <v>2891.8529816434143</v>
      </c>
      <c r="S33" s="19">
        <f t="shared" si="9"/>
        <v>3120.57058741425</v>
      </c>
      <c r="T33" s="19">
        <f t="shared" si="9"/>
        <v>3508.505572216678</v>
      </c>
      <c r="U33" s="19">
        <f t="shared" si="9"/>
        <v>2616.2340549800342</v>
      </c>
      <c r="V33" s="19">
        <f t="shared" si="9"/>
        <v>3015.9534214847868</v>
      </c>
      <c r="W33" s="19">
        <f t="shared" si="9"/>
        <v>4119.2833356480924</v>
      </c>
      <c r="X33" s="19">
        <f t="shared" si="9"/>
        <v>3996.4909324298528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80.06385999808532</v>
      </c>
      <c r="D43" s="8">
        <v>73.220028090026773</v>
      </c>
      <c r="E43" s="8">
        <v>71.304680044548476</v>
      </c>
      <c r="F43" s="8">
        <v>81.711865326995749</v>
      </c>
      <c r="G43" s="8">
        <v>67.312936664666097</v>
      </c>
      <c r="H43" s="8">
        <v>73.193097306899858</v>
      </c>
      <c r="I43" s="8">
        <v>68.792896830762743</v>
      </c>
      <c r="J43" s="8">
        <v>59.232325056385513</v>
      </c>
      <c r="K43" s="8">
        <v>47.339347195346974</v>
      </c>
      <c r="L43" s="8">
        <v>39.093471134735196</v>
      </c>
      <c r="M43" s="8">
        <v>87.201631222284661</v>
      </c>
      <c r="N43" s="8">
        <v>93.82184525021448</v>
      </c>
      <c r="O43" s="8">
        <v>109.48422222721466</v>
      </c>
      <c r="P43" s="8">
        <v>110.81770411103638</v>
      </c>
      <c r="Q43" s="8">
        <v>153.86400254967987</v>
      </c>
      <c r="R43" s="8">
        <v>387.17459838883218</v>
      </c>
      <c r="S43" s="8">
        <v>331.95094369515738</v>
      </c>
      <c r="T43" s="8">
        <v>316.88699270792688</v>
      </c>
      <c r="U43" s="8">
        <v>223.21049896748593</v>
      </c>
      <c r="V43" s="8">
        <v>203.67820028412058</v>
      </c>
      <c r="W43" s="8">
        <v>330.24403372634225</v>
      </c>
      <c r="X43" s="8">
        <v>365.15190576767844</v>
      </c>
    </row>
    <row r="44" spans="1:24" ht="11.25" customHeight="1" x14ac:dyDescent="0.2">
      <c r="A44" s="28" t="s">
        <v>74</v>
      </c>
      <c r="B44" s="7" t="s">
        <v>75</v>
      </c>
      <c r="C44" s="8">
        <v>2021.7957462886541</v>
      </c>
      <c r="D44" s="8">
        <v>2111.7766984342011</v>
      </c>
      <c r="E44" s="8">
        <v>1806.0537106771874</v>
      </c>
      <c r="F44" s="8">
        <v>2437.9843239585657</v>
      </c>
      <c r="G44" s="8">
        <v>2843.1146633601547</v>
      </c>
      <c r="H44" s="8">
        <v>2967.0600607913188</v>
      </c>
      <c r="I44" s="8">
        <v>3161.46916931958</v>
      </c>
      <c r="J44" s="8">
        <v>3060.9776537049147</v>
      </c>
      <c r="K44" s="8">
        <v>3057.7521996146324</v>
      </c>
      <c r="L44" s="8">
        <v>3144.9144283262094</v>
      </c>
      <c r="M44" s="8">
        <v>2968.6692515708887</v>
      </c>
      <c r="N44" s="8">
        <v>2504.9074411084348</v>
      </c>
      <c r="O44" s="8">
        <v>2454.9066379557676</v>
      </c>
      <c r="P44" s="8">
        <v>2297.4156344537505</v>
      </c>
      <c r="Q44" s="8">
        <v>2541.0005811402507</v>
      </c>
      <c r="R44" s="8">
        <v>2504.6783832545821</v>
      </c>
      <c r="S44" s="8">
        <v>2788.6196437190924</v>
      </c>
      <c r="T44" s="8">
        <v>3191.6185795087513</v>
      </c>
      <c r="U44" s="8">
        <v>2393.0235560125484</v>
      </c>
      <c r="V44" s="8">
        <v>2812.2752212006662</v>
      </c>
      <c r="W44" s="8">
        <v>3789.0393019217504</v>
      </c>
      <c r="X44" s="8">
        <v>3631.3390266621745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4.6582378716732968</v>
      </c>
      <c r="D46" s="8">
        <v>4.6750476977320128</v>
      </c>
      <c r="E46" s="8">
        <v>10.970045839657631</v>
      </c>
      <c r="F46" s="8">
        <v>6.1758807722309061</v>
      </c>
      <c r="G46" s="8">
        <v>4.4455438763926596</v>
      </c>
      <c r="H46" s="8">
        <v>4.5537132086465126</v>
      </c>
      <c r="I46" s="8">
        <v>4.4732423067337974</v>
      </c>
      <c r="J46" s="8">
        <v>4.3224008551789312</v>
      </c>
      <c r="K46" s="8">
        <v>2.8871739942266212</v>
      </c>
      <c r="L46" s="8">
        <v>0</v>
      </c>
      <c r="M46" s="8">
        <v>3.0473360745648623</v>
      </c>
      <c r="N46" s="8">
        <v>3.0184649600288225</v>
      </c>
      <c r="O46" s="8">
        <v>1.5443432340274896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20.57898321875075</v>
      </c>
      <c r="U51" s="27">
        <v>22.759079149602961</v>
      </c>
      <c r="V51" s="27">
        <v>18.527244280056689</v>
      </c>
      <c r="W51" s="27">
        <v>23.35806277889467</v>
      </c>
      <c r="X51" s="27">
        <v>19.962940540639742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50137.419755519993</v>
      </c>
      <c r="D2" s="21">
        <f t="shared" ref="D2:X2" si="0">SUM(D3,D17,D22,D25,D26,D51,D52)</f>
        <v>50230.559545921264</v>
      </c>
      <c r="E2" s="21">
        <f t="shared" si="0"/>
        <v>50806.536423480822</v>
      </c>
      <c r="F2" s="21">
        <f t="shared" si="0"/>
        <v>53336.353984560868</v>
      </c>
      <c r="G2" s="21">
        <f t="shared" si="0"/>
        <v>52014.961261440956</v>
      </c>
      <c r="H2" s="21">
        <f t="shared" si="0"/>
        <v>50031.72292824123</v>
      </c>
      <c r="I2" s="21">
        <f t="shared" si="0"/>
        <v>49563.904949281423</v>
      </c>
      <c r="J2" s="21">
        <f t="shared" si="0"/>
        <v>47405.969763121655</v>
      </c>
      <c r="K2" s="21">
        <f t="shared" si="0"/>
        <v>46996.336744920685</v>
      </c>
      <c r="L2" s="21">
        <f t="shared" si="0"/>
        <v>44196.656803921251</v>
      </c>
      <c r="M2" s="21">
        <f t="shared" si="0"/>
        <v>48029.369948281317</v>
      </c>
      <c r="N2" s="21">
        <f t="shared" si="0"/>
        <v>44931.774868201443</v>
      </c>
      <c r="O2" s="21">
        <f t="shared" si="0"/>
        <v>42742.171232281107</v>
      </c>
      <c r="P2" s="21">
        <f t="shared" si="0"/>
        <v>41265.625760640636</v>
      </c>
      <c r="Q2" s="21">
        <f t="shared" si="0"/>
        <v>39793.015302481159</v>
      </c>
      <c r="R2" s="21">
        <f t="shared" si="0"/>
        <v>39810.094712640886</v>
      </c>
      <c r="S2" s="21">
        <f t="shared" si="0"/>
        <v>39661.764360481429</v>
      </c>
      <c r="T2" s="21">
        <f t="shared" si="0"/>
        <v>38879.942533420806</v>
      </c>
      <c r="U2" s="21">
        <f t="shared" si="0"/>
        <v>37053.032153040935</v>
      </c>
      <c r="V2" s="21">
        <f t="shared" si="0"/>
        <v>35951.164622281307</v>
      </c>
      <c r="W2" s="21">
        <f t="shared" si="0"/>
        <v>33228.136618560777</v>
      </c>
      <c r="X2" s="21">
        <f t="shared" si="0"/>
        <v>35788.674256561404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3370.3279415999914</v>
      </c>
      <c r="D3" s="24">
        <f t="shared" ref="D3:X3" si="2">SUM(D4,D8,D11)</f>
        <v>2943.5651856012805</v>
      </c>
      <c r="E3" s="24">
        <f t="shared" si="2"/>
        <v>3237.7479678008344</v>
      </c>
      <c r="F3" s="24">
        <f t="shared" si="2"/>
        <v>3405.2141718008797</v>
      </c>
      <c r="G3" s="24">
        <f t="shared" si="2"/>
        <v>3324.1623750009653</v>
      </c>
      <c r="H3" s="24">
        <f t="shared" si="2"/>
        <v>3323.9940390012312</v>
      </c>
      <c r="I3" s="24">
        <f t="shared" si="2"/>
        <v>3685.9115160014348</v>
      </c>
      <c r="J3" s="24">
        <f t="shared" si="2"/>
        <v>3181.0628880016639</v>
      </c>
      <c r="K3" s="24">
        <f t="shared" si="2"/>
        <v>2941.7272920007017</v>
      </c>
      <c r="L3" s="24">
        <f t="shared" si="2"/>
        <v>2499.6077640012536</v>
      </c>
      <c r="M3" s="24">
        <f t="shared" si="2"/>
        <v>3035.2884840013262</v>
      </c>
      <c r="N3" s="24">
        <f t="shared" si="2"/>
        <v>3023.9822880014581</v>
      </c>
      <c r="O3" s="24">
        <f t="shared" si="2"/>
        <v>2826.3505680011131</v>
      </c>
      <c r="P3" s="24">
        <f t="shared" si="2"/>
        <v>3064.8795840006374</v>
      </c>
      <c r="Q3" s="24">
        <f t="shared" si="2"/>
        <v>2583.6602760011638</v>
      </c>
      <c r="R3" s="24">
        <f t="shared" si="2"/>
        <v>2665.9527840008886</v>
      </c>
      <c r="S3" s="24">
        <f t="shared" si="2"/>
        <v>2267.5307040014327</v>
      </c>
      <c r="T3" s="24">
        <f t="shared" si="2"/>
        <v>2399.3539920012154</v>
      </c>
      <c r="U3" s="24">
        <f t="shared" si="2"/>
        <v>2415.9853080009393</v>
      </c>
      <c r="V3" s="24">
        <f t="shared" si="2"/>
        <v>2027.6298720013026</v>
      </c>
      <c r="W3" s="24">
        <f t="shared" si="2"/>
        <v>1339.233588000782</v>
      </c>
      <c r="X3" s="24">
        <f t="shared" si="2"/>
        <v>1485.7592040014074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2526.1771535999942</v>
      </c>
      <c r="D4" s="19">
        <f t="shared" ref="D4:X4" si="4">SUM(D5:D7)</f>
        <v>2342.0003255999945</v>
      </c>
      <c r="E4" s="19">
        <f t="shared" si="4"/>
        <v>2634.0929027999937</v>
      </c>
      <c r="F4" s="19">
        <f t="shared" si="4"/>
        <v>2821.4151767999929</v>
      </c>
      <c r="G4" s="19">
        <f t="shared" si="4"/>
        <v>2743.3679399999937</v>
      </c>
      <c r="H4" s="19">
        <f t="shared" si="4"/>
        <v>2716.2891359999994</v>
      </c>
      <c r="I4" s="19">
        <f t="shared" si="4"/>
        <v>3178.2714479999995</v>
      </c>
      <c r="J4" s="19">
        <f t="shared" si="4"/>
        <v>2640.242088</v>
      </c>
      <c r="K4" s="19">
        <f t="shared" si="4"/>
        <v>2442.9703319999994</v>
      </c>
      <c r="L4" s="19">
        <f t="shared" si="4"/>
        <v>2193.142644</v>
      </c>
      <c r="M4" s="19">
        <f t="shared" si="4"/>
        <v>2617.6546439999993</v>
      </c>
      <c r="N4" s="19">
        <f t="shared" si="4"/>
        <v>2606.3484480000002</v>
      </c>
      <c r="O4" s="19">
        <f t="shared" si="4"/>
        <v>2441.7668879999997</v>
      </c>
      <c r="P4" s="19">
        <f t="shared" si="4"/>
        <v>2713.3460640000003</v>
      </c>
      <c r="Q4" s="19">
        <f t="shared" si="4"/>
        <v>2202.0811559999997</v>
      </c>
      <c r="R4" s="19">
        <f t="shared" si="4"/>
        <v>2269.350864</v>
      </c>
      <c r="S4" s="19">
        <f t="shared" si="4"/>
        <v>1852.9014239999999</v>
      </c>
      <c r="T4" s="19">
        <f t="shared" si="4"/>
        <v>1972.7064719999998</v>
      </c>
      <c r="U4" s="19">
        <f t="shared" si="4"/>
        <v>1953.283068</v>
      </c>
      <c r="V4" s="19">
        <f t="shared" si="4"/>
        <v>1570.9367520000001</v>
      </c>
      <c r="W4" s="19">
        <f t="shared" si="4"/>
        <v>942.63166799999999</v>
      </c>
      <c r="X4" s="19">
        <f t="shared" si="4"/>
        <v>1032.0706439999999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2526.1771535999942</v>
      </c>
      <c r="D7" s="8">
        <f>INTAVI!D7+NRGSUP!D7</f>
        <v>2342.0003255999945</v>
      </c>
      <c r="E7" s="8">
        <f>INTAVI!E7+NRGSUP!E7</f>
        <v>2634.0929027999937</v>
      </c>
      <c r="F7" s="8">
        <f>INTAVI!F7+NRGSUP!F7</f>
        <v>2821.4151767999929</v>
      </c>
      <c r="G7" s="8">
        <f>INTAVI!G7+NRGSUP!G7</f>
        <v>2743.3679399999937</v>
      </c>
      <c r="H7" s="8">
        <f>INTAVI!H7+NRGSUP!H7</f>
        <v>2716.2891359999994</v>
      </c>
      <c r="I7" s="8">
        <f>INTAVI!I7+NRGSUP!I7</f>
        <v>3178.2714479999995</v>
      </c>
      <c r="J7" s="8">
        <f>INTAVI!J7+NRGSUP!J7</f>
        <v>2640.242088</v>
      </c>
      <c r="K7" s="8">
        <f>INTAVI!K7+NRGSUP!K7</f>
        <v>2442.9703319999994</v>
      </c>
      <c r="L7" s="8">
        <f>INTAVI!L7+NRGSUP!L7</f>
        <v>2193.142644</v>
      </c>
      <c r="M7" s="8">
        <f>INTAVI!M7+NRGSUP!M7</f>
        <v>2617.6546439999993</v>
      </c>
      <c r="N7" s="8">
        <f>INTAVI!N7+NRGSUP!N7</f>
        <v>2606.3484480000002</v>
      </c>
      <c r="O7" s="8">
        <f>INTAVI!O7+NRGSUP!O7</f>
        <v>2441.7668879999997</v>
      </c>
      <c r="P7" s="8">
        <f>INTAVI!P7+NRGSUP!P7</f>
        <v>2713.3460640000003</v>
      </c>
      <c r="Q7" s="8">
        <f>INTAVI!Q7+NRGSUP!Q7</f>
        <v>2202.0811559999997</v>
      </c>
      <c r="R7" s="8">
        <f>INTAVI!R7+NRGSUP!R7</f>
        <v>2269.350864</v>
      </c>
      <c r="S7" s="8">
        <f>INTAVI!S7+NRGSUP!S7</f>
        <v>1852.9014239999999</v>
      </c>
      <c r="T7" s="8">
        <f>INTAVI!T7+NRGSUP!T7</f>
        <v>1972.7064719999998</v>
      </c>
      <c r="U7" s="8">
        <f>INTAVI!U7+NRGSUP!U7</f>
        <v>1953.283068</v>
      </c>
      <c r="V7" s="8">
        <f>INTAVI!V7+NRGSUP!V7</f>
        <v>1570.9367520000001</v>
      </c>
      <c r="W7" s="8">
        <f>INTAVI!W7+NRGSUP!W7</f>
        <v>942.63166799999999</v>
      </c>
      <c r="X7" s="8">
        <f>INTAVI!X7+NRGSUP!X7</f>
        <v>1032.0706439999999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844.15078799999742</v>
      </c>
      <c r="D11" s="19">
        <f t="shared" ref="D11:X11" si="8">SUM(D12:D16)</f>
        <v>601.56486000128598</v>
      </c>
      <c r="E11" s="19">
        <f t="shared" si="8"/>
        <v>603.65506500084086</v>
      </c>
      <c r="F11" s="19">
        <f t="shared" si="8"/>
        <v>583.79899500088698</v>
      </c>
      <c r="G11" s="19">
        <f t="shared" si="8"/>
        <v>580.7944350009717</v>
      </c>
      <c r="H11" s="19">
        <f t="shared" si="8"/>
        <v>607.70490300123186</v>
      </c>
      <c r="I11" s="19">
        <f t="shared" si="8"/>
        <v>507.64006800143534</v>
      </c>
      <c r="J11" s="19">
        <f t="shared" si="8"/>
        <v>540.82080000166411</v>
      </c>
      <c r="K11" s="19">
        <f t="shared" si="8"/>
        <v>498.75696000070241</v>
      </c>
      <c r="L11" s="19">
        <f t="shared" si="8"/>
        <v>306.46512000125364</v>
      </c>
      <c r="M11" s="19">
        <f t="shared" si="8"/>
        <v>417.63384000132703</v>
      </c>
      <c r="N11" s="19">
        <f t="shared" si="8"/>
        <v>417.63384000145771</v>
      </c>
      <c r="O11" s="19">
        <f t="shared" si="8"/>
        <v>384.58368000111335</v>
      </c>
      <c r="P11" s="19">
        <f t="shared" si="8"/>
        <v>351.53352000063705</v>
      </c>
      <c r="Q11" s="19">
        <f t="shared" si="8"/>
        <v>381.5791200011642</v>
      </c>
      <c r="R11" s="19">
        <f t="shared" si="8"/>
        <v>396.60192000088847</v>
      </c>
      <c r="S11" s="19">
        <f t="shared" si="8"/>
        <v>414.62928000143268</v>
      </c>
      <c r="T11" s="19">
        <f t="shared" si="8"/>
        <v>426.64752000121575</v>
      </c>
      <c r="U11" s="19">
        <f t="shared" si="8"/>
        <v>462.70224000093941</v>
      </c>
      <c r="V11" s="19">
        <f t="shared" si="8"/>
        <v>456.69312000130253</v>
      </c>
      <c r="W11" s="19">
        <f t="shared" si="8"/>
        <v>396.601920000782</v>
      </c>
      <c r="X11" s="19">
        <f t="shared" si="8"/>
        <v>453.68856000140761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838.2722399999974</v>
      </c>
      <c r="D13" s="8">
        <f>INTAVI!D13+NRGSUP!D13</f>
        <v>585.88920000128599</v>
      </c>
      <c r="E13" s="8">
        <f>INTAVI!E13+NRGSUP!E13</f>
        <v>591.89832000084084</v>
      </c>
      <c r="F13" s="8">
        <f>INTAVI!F13+NRGSUP!F13</f>
        <v>579.88008000088701</v>
      </c>
      <c r="G13" s="8">
        <f>INTAVI!G13+NRGSUP!G13</f>
        <v>576.87552000097173</v>
      </c>
      <c r="H13" s="8">
        <f>INTAVI!H13+NRGSUP!H13</f>
        <v>597.90744000123186</v>
      </c>
      <c r="I13" s="8">
        <f>INTAVI!I13+NRGSUP!I13</f>
        <v>501.76152000143531</v>
      </c>
      <c r="J13" s="8">
        <f>INTAVI!J13+NRGSUP!J13</f>
        <v>540.82080000166411</v>
      </c>
      <c r="K13" s="8">
        <f>INTAVI!K13+NRGSUP!K13</f>
        <v>498.75696000070241</v>
      </c>
      <c r="L13" s="8">
        <f>INTAVI!L13+NRGSUP!L13</f>
        <v>306.46512000125364</v>
      </c>
      <c r="M13" s="8">
        <f>INTAVI!M13+NRGSUP!M13</f>
        <v>417.63384000132703</v>
      </c>
      <c r="N13" s="8">
        <f>INTAVI!N13+NRGSUP!N13</f>
        <v>417.63384000145771</v>
      </c>
      <c r="O13" s="8">
        <f>INTAVI!O13+NRGSUP!O13</f>
        <v>384.58368000111335</v>
      </c>
      <c r="P13" s="8">
        <f>INTAVI!P13+NRGSUP!P13</f>
        <v>351.53352000063705</v>
      </c>
      <c r="Q13" s="8">
        <f>INTAVI!Q13+NRGSUP!Q13</f>
        <v>381.5791200011642</v>
      </c>
      <c r="R13" s="8">
        <f>INTAVI!R13+NRGSUP!R13</f>
        <v>396.60192000088847</v>
      </c>
      <c r="S13" s="8">
        <f>INTAVI!S13+NRGSUP!S13</f>
        <v>414.62928000143268</v>
      </c>
      <c r="T13" s="8">
        <f>INTAVI!T13+NRGSUP!T13</f>
        <v>426.64752000121575</v>
      </c>
      <c r="U13" s="8">
        <f>INTAVI!U13+NRGSUP!U13</f>
        <v>462.70224000093941</v>
      </c>
      <c r="V13" s="8">
        <f>INTAVI!V13+NRGSUP!V13</f>
        <v>456.69312000130253</v>
      </c>
      <c r="W13" s="8">
        <f>INTAVI!W13+NRGSUP!W13</f>
        <v>396.601920000782</v>
      </c>
      <c r="X13" s="8">
        <f>INTAVI!X13+NRGSUP!X13</f>
        <v>453.68856000140761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5.8785480000000012</v>
      </c>
      <c r="D16" s="8">
        <f>INTAVI!D16+NRGSUP!D16</f>
        <v>15.675659999999999</v>
      </c>
      <c r="E16" s="8">
        <f>INTAVI!E16+NRGSUP!E16</f>
        <v>11.756744999999997</v>
      </c>
      <c r="F16" s="8">
        <f>INTAVI!F16+NRGSUP!F16</f>
        <v>3.9189149999999997</v>
      </c>
      <c r="G16" s="8">
        <f>INTAVI!G16+NRGSUP!G16</f>
        <v>3.9189149999999997</v>
      </c>
      <c r="H16" s="8">
        <f>INTAVI!H16+NRGSUP!H16</f>
        <v>9.7974630000000023</v>
      </c>
      <c r="I16" s="8">
        <f>INTAVI!I16+NRGSUP!I16</f>
        <v>5.8785480000000012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3882.9856824000003</v>
      </c>
      <c r="D17" s="27">
        <f t="shared" ref="D17:X17" si="10">SUM(D18:D21)</f>
        <v>4428.0131327999998</v>
      </c>
      <c r="E17" s="27">
        <f t="shared" si="10"/>
        <v>4293.5880455999995</v>
      </c>
      <c r="F17" s="27">
        <f t="shared" si="10"/>
        <v>4467.0036527999991</v>
      </c>
      <c r="G17" s="27">
        <f t="shared" si="10"/>
        <v>4677.5633544000002</v>
      </c>
      <c r="H17" s="27">
        <f t="shared" si="10"/>
        <v>4812.7858127999998</v>
      </c>
      <c r="I17" s="27">
        <f t="shared" si="10"/>
        <v>4211.6729328000001</v>
      </c>
      <c r="J17" s="27">
        <f t="shared" si="10"/>
        <v>4078.7068536000002</v>
      </c>
      <c r="K17" s="27">
        <f t="shared" si="10"/>
        <v>4254.9744672000006</v>
      </c>
      <c r="L17" s="27">
        <f t="shared" si="10"/>
        <v>2491.6200048000001</v>
      </c>
      <c r="M17" s="27">
        <f t="shared" si="10"/>
        <v>3797.3848608000003</v>
      </c>
      <c r="N17" s="27">
        <f t="shared" si="10"/>
        <v>3552.5718287999994</v>
      </c>
      <c r="O17" s="27">
        <f t="shared" si="10"/>
        <v>3345.4257695999995</v>
      </c>
      <c r="P17" s="27">
        <f t="shared" si="10"/>
        <v>3159.4893551999994</v>
      </c>
      <c r="Q17" s="27">
        <f t="shared" si="10"/>
        <v>3316.3118495999993</v>
      </c>
      <c r="R17" s="27">
        <f t="shared" si="10"/>
        <v>3399.7318127999997</v>
      </c>
      <c r="S17" s="27">
        <f t="shared" si="10"/>
        <v>3458.8324439999992</v>
      </c>
      <c r="T17" s="27">
        <f t="shared" si="10"/>
        <v>3714.2734535999994</v>
      </c>
      <c r="U17" s="27">
        <f t="shared" si="10"/>
        <v>3688.2179136000004</v>
      </c>
      <c r="V17" s="27">
        <f t="shared" si="10"/>
        <v>3535.6605696000001</v>
      </c>
      <c r="W17" s="27">
        <f t="shared" si="10"/>
        <v>3503.3172408</v>
      </c>
      <c r="X17" s="27">
        <f t="shared" si="10"/>
        <v>3544.0550855999995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67.412520000000001</v>
      </c>
      <c r="D18" s="8">
        <f>INTAVI!D18+NRGSUP!D18</f>
        <v>73.366559999999993</v>
      </c>
      <c r="E18" s="8">
        <f>INTAVI!E18+NRGSUP!E18</f>
        <v>70.289640000000006</v>
      </c>
      <c r="F18" s="8">
        <f>INTAVI!F18+NRGSUP!F18</f>
        <v>90.22968000000003</v>
      </c>
      <c r="G18" s="8">
        <f>INTAVI!G18+NRGSUP!G18</f>
        <v>76.603319999999997</v>
      </c>
      <c r="H18" s="8">
        <f>INTAVI!H18+NRGSUP!H18</f>
        <v>75.604320000000001</v>
      </c>
      <c r="I18" s="8">
        <f>INTAVI!I18+NRGSUP!I18</f>
        <v>72.28764000000001</v>
      </c>
      <c r="J18" s="8">
        <f>INTAVI!J18+NRGSUP!J18</f>
        <v>43.796159999999993</v>
      </c>
      <c r="K18" s="8">
        <f>INTAVI!K18+NRGSUP!K18</f>
        <v>43.196759999999998</v>
      </c>
      <c r="L18" s="8">
        <f>INTAVI!L18+NRGSUP!L18</f>
        <v>37.802159999999994</v>
      </c>
      <c r="M18" s="8">
        <f>INTAVI!M18+NRGSUP!M18</f>
        <v>33.486479999999993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374.26535999999999</v>
      </c>
      <c r="D19" s="8">
        <f>INTAVI!D19+NRGSUP!D19</f>
        <v>380.85876000000002</v>
      </c>
      <c r="E19" s="8">
        <f>INTAVI!E19+NRGSUP!E19</f>
        <v>368.59103999999996</v>
      </c>
      <c r="F19" s="8">
        <f>INTAVI!F19+NRGSUP!F19</f>
        <v>329.51015999999993</v>
      </c>
      <c r="G19" s="8">
        <f>INTAVI!G19+NRGSUP!G19</f>
        <v>377.70191999999997</v>
      </c>
      <c r="H19" s="8">
        <f>INTAVI!H19+NRGSUP!H19</f>
        <v>363.95567999999997</v>
      </c>
      <c r="I19" s="8">
        <f>INTAVI!I19+NRGSUP!I19</f>
        <v>388.65096</v>
      </c>
      <c r="J19" s="8">
        <f>INTAVI!J19+NRGSUP!J19</f>
        <v>376.50312000000002</v>
      </c>
      <c r="K19" s="8">
        <f>INTAVI!K19+NRGSUP!K19</f>
        <v>364.63499999999999</v>
      </c>
      <c r="L19" s="8">
        <f>INTAVI!L19+NRGSUP!L19</f>
        <v>287.47224</v>
      </c>
      <c r="M19" s="8">
        <f>INTAVI!M19+NRGSUP!M19</f>
        <v>334.78487999999999</v>
      </c>
      <c r="N19" s="8">
        <f>INTAVI!N19+NRGSUP!N19</f>
        <v>364.55507999999998</v>
      </c>
      <c r="O19" s="8">
        <f>INTAVI!O19+NRGSUP!O19</f>
        <v>328.15152</v>
      </c>
      <c r="P19" s="8">
        <f>INTAVI!P19+NRGSUP!P19</f>
        <v>314.20547999999997</v>
      </c>
      <c r="Q19" s="8">
        <f>INTAVI!Q19+NRGSUP!Q19</f>
        <v>323.03663999999992</v>
      </c>
      <c r="R19" s="8">
        <f>INTAVI!R19+NRGSUP!R19</f>
        <v>353.20644000000004</v>
      </c>
      <c r="S19" s="8">
        <f>INTAVI!S19+NRGSUP!S19</f>
        <v>348.53111999999999</v>
      </c>
      <c r="T19" s="8">
        <f>INTAVI!T19+NRGSUP!T19</f>
        <v>348.73092000000003</v>
      </c>
      <c r="U19" s="8">
        <f>INTAVI!U19+NRGSUP!U19</f>
        <v>304.65503999999999</v>
      </c>
      <c r="V19" s="8">
        <f>INTAVI!V19+NRGSUP!V19</f>
        <v>321.87779999999998</v>
      </c>
      <c r="W19" s="8">
        <f>INTAVI!W19+NRGSUP!W19</f>
        <v>311.68799999999999</v>
      </c>
      <c r="X19" s="8">
        <f>INTAVI!X19+NRGSUP!X19</f>
        <v>273.04667999999998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3207.619584</v>
      </c>
      <c r="D20" s="8">
        <f>INTAVI!D20+NRGSUP!D20</f>
        <v>3689.1401039999992</v>
      </c>
      <c r="E20" s="8">
        <f>INTAVI!E20+NRGSUP!E20</f>
        <v>3560.9595839999993</v>
      </c>
      <c r="F20" s="8">
        <f>INTAVI!F20+NRGSUP!F20</f>
        <v>3808.4801039999998</v>
      </c>
      <c r="G20" s="8">
        <f>INTAVI!G20+NRGSUP!G20</f>
        <v>3964.9998960000003</v>
      </c>
      <c r="H20" s="8">
        <f>INTAVI!H20+NRGSUP!H20</f>
        <v>4103.3201039999994</v>
      </c>
      <c r="I20" s="8">
        <f>INTAVI!I20+NRGSUP!I20</f>
        <v>3454.6206240000001</v>
      </c>
      <c r="J20" s="8">
        <f>INTAVI!J20+NRGSUP!J20</f>
        <v>3430.1797919999999</v>
      </c>
      <c r="K20" s="8">
        <f>INTAVI!K20+NRGSUP!K20</f>
        <v>3599.4404160000004</v>
      </c>
      <c r="L20" s="8">
        <f>INTAVI!L20+NRGSUP!L20</f>
        <v>1994.7198959999996</v>
      </c>
      <c r="M20" s="8">
        <f>INTAVI!M20+NRGSUP!M20</f>
        <v>3296.7997920000003</v>
      </c>
      <c r="N20" s="8">
        <f>INTAVI!N20+NRGSUP!N20</f>
        <v>3073.7210399999994</v>
      </c>
      <c r="O20" s="8">
        <f>INTAVI!O20+NRGSUP!O20</f>
        <v>2699.3201039999994</v>
      </c>
      <c r="P20" s="8">
        <f>INTAVI!P20+NRGSUP!P20</f>
        <v>2542.8003119999994</v>
      </c>
      <c r="Q20" s="8">
        <f>INTAVI!Q20+NRGSUP!Q20</f>
        <v>2693.3390639999993</v>
      </c>
      <c r="R20" s="8">
        <f>INTAVI!R20+NRGSUP!R20</f>
        <v>2765.8809359999996</v>
      </c>
      <c r="S20" s="8">
        <f>INTAVI!S20+NRGSUP!S20</f>
        <v>2755.2189599999992</v>
      </c>
      <c r="T20" s="8">
        <f>INTAVI!T20+NRGSUP!T20</f>
        <v>3002.9987519999995</v>
      </c>
      <c r="U20" s="8">
        <f>INTAVI!U20+NRGSUP!U20</f>
        <v>3039.4007280000005</v>
      </c>
      <c r="V20" s="8">
        <f>INTAVI!V20+NRGSUP!V20</f>
        <v>2967.9006239999999</v>
      </c>
      <c r="W20" s="8">
        <f>INTAVI!W20+NRGSUP!W20</f>
        <v>2895.8791679999999</v>
      </c>
      <c r="X20" s="8">
        <f>INTAVI!X20+NRGSUP!X20</f>
        <v>3042.7806239999995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233.68821839999998</v>
      </c>
      <c r="D21" s="8">
        <f>INTAVI!D21+NRGSUP!D21</f>
        <v>284.64770879999998</v>
      </c>
      <c r="E21" s="8">
        <f>INTAVI!E21+NRGSUP!E21</f>
        <v>293.7477816</v>
      </c>
      <c r="F21" s="8">
        <f>INTAVI!F21+NRGSUP!F21</f>
        <v>238.78370880000003</v>
      </c>
      <c r="G21" s="8">
        <f>INTAVI!G21+NRGSUP!G21</f>
        <v>258.25821840000003</v>
      </c>
      <c r="H21" s="8">
        <f>INTAVI!H21+NRGSUP!H21</f>
        <v>269.90570879999996</v>
      </c>
      <c r="I21" s="8">
        <f>INTAVI!I21+NRGSUP!I21</f>
        <v>296.11370879999993</v>
      </c>
      <c r="J21" s="8">
        <f>INTAVI!J21+NRGSUP!J21</f>
        <v>228.22778160000004</v>
      </c>
      <c r="K21" s="8">
        <f>INTAVI!K21+NRGSUP!K21</f>
        <v>247.70229119999996</v>
      </c>
      <c r="L21" s="8">
        <f>INTAVI!L21+NRGSUP!L21</f>
        <v>171.62570880000001</v>
      </c>
      <c r="M21" s="8">
        <f>INTAVI!M21+NRGSUP!M21</f>
        <v>132.31370879999997</v>
      </c>
      <c r="N21" s="8">
        <f>INTAVI!N21+NRGSUP!N21</f>
        <v>114.2957088</v>
      </c>
      <c r="O21" s="8">
        <f>INTAVI!O21+NRGSUP!O21</f>
        <v>317.95414559999995</v>
      </c>
      <c r="P21" s="8">
        <f>INTAVI!P21+NRGSUP!P21</f>
        <v>302.48356319999994</v>
      </c>
      <c r="Q21" s="8">
        <f>INTAVI!Q21+NRGSUP!Q21</f>
        <v>299.93614560000003</v>
      </c>
      <c r="R21" s="8">
        <f>INTAVI!R21+NRGSUP!R21</f>
        <v>280.64443679999999</v>
      </c>
      <c r="S21" s="8">
        <f>INTAVI!S21+NRGSUP!S21</f>
        <v>355.08236399999998</v>
      </c>
      <c r="T21" s="8">
        <f>INTAVI!T21+NRGSUP!T21</f>
        <v>362.54378159999999</v>
      </c>
      <c r="U21" s="8">
        <f>INTAVI!U21+NRGSUP!U21</f>
        <v>344.16214559999997</v>
      </c>
      <c r="V21" s="8">
        <f>INTAVI!V21+NRGSUP!V21</f>
        <v>245.8821456</v>
      </c>
      <c r="W21" s="8">
        <f>INTAVI!W21+NRGSUP!W21</f>
        <v>295.7500728</v>
      </c>
      <c r="X21" s="8">
        <f>INTAVI!X21+NRGSUP!X21</f>
        <v>228.22778159999999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1014.4829447999966</v>
      </c>
      <c r="D22" s="27">
        <f t="shared" ref="D22:X22" si="12">SUM(D23:D24)</f>
        <v>1190.6146339199963</v>
      </c>
      <c r="E22" s="27">
        <f t="shared" si="12"/>
        <v>1504.9700337599957</v>
      </c>
      <c r="F22" s="27">
        <f t="shared" si="12"/>
        <v>1507.905492479995</v>
      </c>
      <c r="G22" s="27">
        <f t="shared" si="12"/>
        <v>1728.9420119999947</v>
      </c>
      <c r="H22" s="27">
        <f t="shared" si="12"/>
        <v>1372.1063471999958</v>
      </c>
      <c r="I22" s="27">
        <f t="shared" si="12"/>
        <v>1200.1193697599958</v>
      </c>
      <c r="J22" s="27">
        <f t="shared" si="12"/>
        <v>1214.6107118399962</v>
      </c>
      <c r="K22" s="27">
        <f t="shared" si="12"/>
        <v>1627.4314180799947</v>
      </c>
      <c r="L22" s="27">
        <f t="shared" si="12"/>
        <v>1539.4979361599953</v>
      </c>
      <c r="M22" s="27">
        <f t="shared" si="12"/>
        <v>1213.6510353599963</v>
      </c>
      <c r="N22" s="27">
        <f t="shared" si="12"/>
        <v>1145.0080353599965</v>
      </c>
      <c r="O22" s="27">
        <f t="shared" si="12"/>
        <v>872.4068942399972</v>
      </c>
      <c r="P22" s="27">
        <f t="shared" si="12"/>
        <v>802.81709423999757</v>
      </c>
      <c r="Q22" s="27">
        <f t="shared" si="12"/>
        <v>585.99989423999818</v>
      </c>
      <c r="R22" s="27">
        <f t="shared" si="12"/>
        <v>471.79839311999848</v>
      </c>
      <c r="S22" s="27">
        <f t="shared" si="12"/>
        <v>502.87085423999838</v>
      </c>
      <c r="T22" s="27">
        <f t="shared" si="12"/>
        <v>470.9076436799985</v>
      </c>
      <c r="U22" s="27">
        <f t="shared" si="12"/>
        <v>659.30531615999791</v>
      </c>
      <c r="V22" s="27">
        <f t="shared" si="12"/>
        <v>441.1625961599986</v>
      </c>
      <c r="W22" s="27">
        <f t="shared" si="12"/>
        <v>216.8016724799993</v>
      </c>
      <c r="X22" s="27">
        <f t="shared" si="12"/>
        <v>219.35803247999928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1014.4829447999966</v>
      </c>
      <c r="D23" s="8">
        <f>INTAVI!D23+NRGSUP!D23</f>
        <v>1190.6146339199963</v>
      </c>
      <c r="E23" s="8">
        <f>INTAVI!E23+NRGSUP!E23</f>
        <v>1504.9700337599957</v>
      </c>
      <c r="F23" s="8">
        <f>INTAVI!F23+NRGSUP!F23</f>
        <v>1507.905492479995</v>
      </c>
      <c r="G23" s="8">
        <f>INTAVI!G23+NRGSUP!G23</f>
        <v>1728.9420119999947</v>
      </c>
      <c r="H23" s="8">
        <f>INTAVI!H23+NRGSUP!H23</f>
        <v>1372.1063471999958</v>
      </c>
      <c r="I23" s="8">
        <f>INTAVI!I23+NRGSUP!I23</f>
        <v>1200.1193697599958</v>
      </c>
      <c r="J23" s="8">
        <f>INTAVI!J23+NRGSUP!J23</f>
        <v>1214.6107118399962</v>
      </c>
      <c r="K23" s="8">
        <f>INTAVI!K23+NRGSUP!K23</f>
        <v>1627.4314180799947</v>
      </c>
      <c r="L23" s="8">
        <f>INTAVI!L23+NRGSUP!L23</f>
        <v>1539.4979361599953</v>
      </c>
      <c r="M23" s="8">
        <f>INTAVI!M23+NRGSUP!M23</f>
        <v>1213.6510353599963</v>
      </c>
      <c r="N23" s="8">
        <f>INTAVI!N23+NRGSUP!N23</f>
        <v>1145.0080353599965</v>
      </c>
      <c r="O23" s="8">
        <f>INTAVI!O23+NRGSUP!O23</f>
        <v>872.4068942399972</v>
      </c>
      <c r="P23" s="8">
        <f>INTAVI!P23+NRGSUP!P23</f>
        <v>802.81709423999757</v>
      </c>
      <c r="Q23" s="8">
        <f>INTAVI!Q23+NRGSUP!Q23</f>
        <v>585.99989423999818</v>
      </c>
      <c r="R23" s="8">
        <f>INTAVI!R23+NRGSUP!R23</f>
        <v>471.79839311999848</v>
      </c>
      <c r="S23" s="8">
        <f>INTAVI!S23+NRGSUP!S23</f>
        <v>502.87085423999838</v>
      </c>
      <c r="T23" s="8">
        <f>INTAVI!T23+NRGSUP!T23</f>
        <v>470.9076436799985</v>
      </c>
      <c r="U23" s="8">
        <f>INTAVI!U23+NRGSUP!U23</f>
        <v>659.30531615999791</v>
      </c>
      <c r="V23" s="8">
        <f>INTAVI!V23+NRGSUP!V23</f>
        <v>441.1625961599986</v>
      </c>
      <c r="W23" s="8">
        <f>INTAVI!W23+NRGSUP!W23</f>
        <v>216.8016724799993</v>
      </c>
      <c r="X23" s="8">
        <f>INTAVI!X23+NRGSUP!X23</f>
        <v>219.35803247999928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38888.324864280003</v>
      </c>
      <c r="D26" s="27">
        <f t="shared" ref="D26:X26" si="14">SUM(D27,D33)</f>
        <v>38473.811560439994</v>
      </c>
      <c r="E26" s="27">
        <f t="shared" si="14"/>
        <v>38457.3322386</v>
      </c>
      <c r="F26" s="27">
        <f t="shared" si="14"/>
        <v>40287.540216959998</v>
      </c>
      <c r="G26" s="27">
        <f t="shared" si="14"/>
        <v>38768.005484280002</v>
      </c>
      <c r="H26" s="27">
        <f t="shared" si="14"/>
        <v>36805.930780679999</v>
      </c>
      <c r="I26" s="27">
        <f t="shared" si="14"/>
        <v>36544.501171439995</v>
      </c>
      <c r="J26" s="27">
        <f t="shared" si="14"/>
        <v>35342.4004632</v>
      </c>
      <c r="K26" s="27">
        <f t="shared" si="14"/>
        <v>34776.751711679994</v>
      </c>
      <c r="L26" s="27">
        <f t="shared" si="14"/>
        <v>33496.461623520001</v>
      </c>
      <c r="M26" s="27">
        <f t="shared" si="14"/>
        <v>34886.80178532</v>
      </c>
      <c r="N26" s="27">
        <f t="shared" si="14"/>
        <v>32662.324470239997</v>
      </c>
      <c r="O26" s="27">
        <f t="shared" si="14"/>
        <v>31347.058317119998</v>
      </c>
      <c r="P26" s="27">
        <f t="shared" si="14"/>
        <v>29927.4675174</v>
      </c>
      <c r="Q26" s="27">
        <f t="shared" si="14"/>
        <v>29231.408756159999</v>
      </c>
      <c r="R26" s="27">
        <f t="shared" si="14"/>
        <v>29001.319043039995</v>
      </c>
      <c r="S26" s="27">
        <f t="shared" si="14"/>
        <v>28603.634843520002</v>
      </c>
      <c r="T26" s="27">
        <f t="shared" si="14"/>
        <v>27953.659344099597</v>
      </c>
      <c r="U26" s="27">
        <f t="shared" si="14"/>
        <v>25678.481435639998</v>
      </c>
      <c r="V26" s="27">
        <f t="shared" si="14"/>
        <v>25235.225412480006</v>
      </c>
      <c r="W26" s="27">
        <f t="shared" si="14"/>
        <v>22801.61906388</v>
      </c>
      <c r="X26" s="27">
        <f t="shared" si="14"/>
        <v>24956.531831160002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38888.324864280003</v>
      </c>
      <c r="D33" s="19">
        <f t="shared" ref="D33:X33" si="18">SUM(D34:D50)</f>
        <v>38473.811560439994</v>
      </c>
      <c r="E33" s="19">
        <f t="shared" si="18"/>
        <v>38457.3322386</v>
      </c>
      <c r="F33" s="19">
        <f t="shared" si="18"/>
        <v>40287.540216959998</v>
      </c>
      <c r="G33" s="19">
        <f t="shared" si="18"/>
        <v>38768.005484280002</v>
      </c>
      <c r="H33" s="19">
        <f t="shared" si="18"/>
        <v>36805.930780679999</v>
      </c>
      <c r="I33" s="19">
        <f t="shared" si="18"/>
        <v>36544.501171439995</v>
      </c>
      <c r="J33" s="19">
        <f t="shared" si="18"/>
        <v>35342.4004632</v>
      </c>
      <c r="K33" s="19">
        <f t="shared" si="18"/>
        <v>34776.751711679994</v>
      </c>
      <c r="L33" s="19">
        <f t="shared" si="18"/>
        <v>33496.461623520001</v>
      </c>
      <c r="M33" s="19">
        <f t="shared" si="18"/>
        <v>34886.80178532</v>
      </c>
      <c r="N33" s="19">
        <f t="shared" si="18"/>
        <v>32662.324470239997</v>
      </c>
      <c r="O33" s="19">
        <f t="shared" si="18"/>
        <v>31347.058317119998</v>
      </c>
      <c r="P33" s="19">
        <f t="shared" si="18"/>
        <v>29927.4675174</v>
      </c>
      <c r="Q33" s="19">
        <f t="shared" si="18"/>
        <v>29231.408756159999</v>
      </c>
      <c r="R33" s="19">
        <f t="shared" si="18"/>
        <v>29001.319043039995</v>
      </c>
      <c r="S33" s="19">
        <f t="shared" si="18"/>
        <v>28603.634843520002</v>
      </c>
      <c r="T33" s="19">
        <f t="shared" si="18"/>
        <v>27953.659344099597</v>
      </c>
      <c r="U33" s="19">
        <f t="shared" si="18"/>
        <v>25678.481435639998</v>
      </c>
      <c r="V33" s="19">
        <f t="shared" si="18"/>
        <v>25235.225412480006</v>
      </c>
      <c r="W33" s="19">
        <f t="shared" si="18"/>
        <v>22801.61906388</v>
      </c>
      <c r="X33" s="19">
        <f t="shared" si="18"/>
        <v>24956.531831160002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1114.8192000000001</v>
      </c>
      <c r="G34" s="8">
        <f>INTAVI!G34+NRGSUP!G34</f>
        <v>1525.3920000000001</v>
      </c>
      <c r="H34" s="8">
        <f>INTAVI!H34+NRGSUP!H34</f>
        <v>1394.2367999999999</v>
      </c>
      <c r="I34" s="8">
        <f>INTAVI!I34+NRGSUP!I34</f>
        <v>1548.2016000000001</v>
      </c>
      <c r="J34" s="8">
        <f>INTAVI!J34+NRGSUP!J34</f>
        <v>1385.6832000000002</v>
      </c>
      <c r="K34" s="8">
        <f>INTAVI!K34+NRGSUP!K34</f>
        <v>1699.3152000000002</v>
      </c>
      <c r="L34" s="8">
        <f>INTAVI!L34+NRGSUP!L34</f>
        <v>1830.4704000000002</v>
      </c>
      <c r="M34" s="8">
        <f>INTAVI!M34+NRGSUP!M34</f>
        <v>1628.0352000000003</v>
      </c>
      <c r="N34" s="8">
        <f>INTAVI!N34+NRGSUP!N34</f>
        <v>1511.1360000000002</v>
      </c>
      <c r="O34" s="8">
        <f>INTAVI!O34+NRGSUP!O34</f>
        <v>1776.2976000000001</v>
      </c>
      <c r="P34" s="8">
        <f>INTAVI!P34+NRGSUP!P34</f>
        <v>1428.4512</v>
      </c>
      <c r="Q34" s="8">
        <f>INTAVI!Q34+NRGSUP!Q34</f>
        <v>2135.5488000000005</v>
      </c>
      <c r="R34" s="8">
        <f>INTAVI!R34+NRGSUP!R34</f>
        <v>2192.5728000000004</v>
      </c>
      <c r="S34" s="8">
        <f>INTAVI!S34+NRGSUP!S34</f>
        <v>2107.0368000000003</v>
      </c>
      <c r="T34" s="8">
        <f>INTAVI!T34+NRGSUP!T34</f>
        <v>2089.9295999999999</v>
      </c>
      <c r="U34" s="8">
        <f>INTAVI!U34+NRGSUP!U34</f>
        <v>533.17440000000011</v>
      </c>
      <c r="V34" s="8">
        <f>INTAVI!V34+NRGSUP!V34</f>
        <v>423.67691519999994</v>
      </c>
      <c r="W34" s="8">
        <f>INTAVI!W34+NRGSUP!W34</f>
        <v>1626.2446464000002</v>
      </c>
      <c r="X34" s="8">
        <f>INTAVI!X34+NRGSUP!X34</f>
        <v>2647.47896064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1098.34381476</v>
      </c>
      <c r="D36" s="8">
        <f>INTAVI!D36+NRGSUP!D36</f>
        <v>1140.1287609600001</v>
      </c>
      <c r="E36" s="8">
        <f>INTAVI!E36+NRGSUP!E36</f>
        <v>1277.4215390400004</v>
      </c>
      <c r="F36" s="8">
        <f>INTAVI!F36+NRGSUP!F36</f>
        <v>1253.5449786000001</v>
      </c>
      <c r="G36" s="8">
        <f>INTAVI!G36+NRGSUP!G36</f>
        <v>1262.4987171600003</v>
      </c>
      <c r="H36" s="8">
        <f>INTAVI!H36+NRGSUP!H36</f>
        <v>1365.4142366400001</v>
      </c>
      <c r="I36" s="8">
        <f>INTAVI!I36+NRGSUP!I36</f>
        <v>1505.7277883999998</v>
      </c>
      <c r="J36" s="8">
        <f>INTAVI!J36+NRGSUP!J36</f>
        <v>1494.5358423599996</v>
      </c>
      <c r="K36" s="8">
        <f>INTAVI!K36+NRGSUP!K36</f>
        <v>1440.4901623200003</v>
      </c>
      <c r="L36" s="8">
        <f>INTAVI!L36+NRGSUP!L36</f>
        <v>1152.1900483200002</v>
      </c>
      <c r="M36" s="8">
        <f>INTAVI!M36+NRGSUP!M36</f>
        <v>1431.3360686399997</v>
      </c>
      <c r="N36" s="8">
        <f>INTAVI!N36+NRGSUP!N36</f>
        <v>1368.0081766800001</v>
      </c>
      <c r="O36" s="8">
        <f>INTAVI!O36+NRGSUP!O36</f>
        <v>1144.8834469200001</v>
      </c>
      <c r="P36" s="8">
        <f>INTAVI!P36+NRGSUP!P36</f>
        <v>1126.57866696</v>
      </c>
      <c r="Q36" s="8">
        <f>INTAVI!Q36+NRGSUP!Q36</f>
        <v>1091.58716772</v>
      </c>
      <c r="R36" s="8">
        <f>INTAVI!R36+NRGSUP!R36</f>
        <v>1052.3180185199999</v>
      </c>
      <c r="S36" s="8">
        <f>INTAVI!S36+NRGSUP!S36</f>
        <v>1052.3777616000002</v>
      </c>
      <c r="T36" s="8">
        <f>INTAVI!T36+NRGSUP!T36</f>
        <v>1061.2207164996003</v>
      </c>
      <c r="U36" s="8">
        <f>INTAVI!U36+NRGSUP!U36</f>
        <v>1063.23396516</v>
      </c>
      <c r="V36" s="8">
        <f>INTAVI!V36+NRGSUP!V36</f>
        <v>1078.8328152000001</v>
      </c>
      <c r="W36" s="8">
        <f>INTAVI!W36+NRGSUP!W36</f>
        <v>898.11590435999994</v>
      </c>
      <c r="X36" s="8">
        <f>INTAVI!X36+NRGSUP!X36</f>
        <v>1014.3972910799999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12209.350119119999</v>
      </c>
      <c r="D37" s="8">
        <f>INTAVI!D37+NRGSUP!D37</f>
        <v>12101.90058</v>
      </c>
      <c r="E37" s="8">
        <f>INTAVI!E37+NRGSUP!E37</f>
        <v>12408.899690879998</v>
      </c>
      <c r="F37" s="8">
        <f>INTAVI!F37+NRGSUP!F37</f>
        <v>12301.449902279999</v>
      </c>
      <c r="G37" s="8">
        <f>INTAVI!G37+NRGSUP!G37</f>
        <v>12052.780712279999</v>
      </c>
      <c r="H37" s="8">
        <f>INTAVI!H37+NRGSUP!H37</f>
        <v>11948.692916159998</v>
      </c>
      <c r="I37" s="8">
        <f>INTAVI!I37+NRGSUP!I37</f>
        <v>11645.497626840002</v>
      </c>
      <c r="J37" s="8">
        <f>INTAVI!J37+NRGSUP!J37</f>
        <v>11425.409863559998</v>
      </c>
      <c r="K37" s="8">
        <f>INTAVI!K37+NRGSUP!K37</f>
        <v>10764.047863799997</v>
      </c>
      <c r="L37" s="8">
        <f>INTAVI!L37+NRGSUP!L37</f>
        <v>10556.741210400001</v>
      </c>
      <c r="M37" s="8">
        <f>INTAVI!M37+NRGSUP!M37</f>
        <v>9930.0514420799955</v>
      </c>
      <c r="N37" s="8">
        <f>INTAVI!N37+NRGSUP!N37</f>
        <v>9219.7631710799997</v>
      </c>
      <c r="O37" s="8">
        <f>INTAVI!O37+NRGSUP!O37</f>
        <v>8470.5872050800008</v>
      </c>
      <c r="P37" s="8">
        <f>INTAVI!P37+NRGSUP!P37</f>
        <v>8034.4527555599998</v>
      </c>
      <c r="Q37" s="8">
        <f>INTAVI!Q37+NRGSUP!Q37</f>
        <v>7727.1308175600016</v>
      </c>
      <c r="R37" s="8">
        <f>INTAVI!R37+NRGSUP!R37</f>
        <v>7545.5283380399951</v>
      </c>
      <c r="S37" s="8">
        <f>INTAVI!S37+NRGSUP!S37</f>
        <v>7244.8812374399986</v>
      </c>
      <c r="T37" s="8">
        <f>INTAVI!T37+NRGSUP!T37</f>
        <v>6923.99631924</v>
      </c>
      <c r="U37" s="8">
        <f>INTAVI!U37+NRGSUP!U37</f>
        <v>6435.9370983600002</v>
      </c>
      <c r="V37" s="8">
        <f>INTAVI!V37+NRGSUP!V37</f>
        <v>6294.8471770800006</v>
      </c>
      <c r="W37" s="8">
        <f>INTAVI!W37+NRGSUP!W37</f>
        <v>5772.7963061999981</v>
      </c>
      <c r="X37" s="8">
        <f>INTAVI!X37+NRGSUP!X37</f>
        <v>5908.3367943600015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15.505056000000002</v>
      </c>
      <c r="D38" s="8">
        <f>INTAVI!D38+NRGSUP!D38</f>
        <v>12.403944000000001</v>
      </c>
      <c r="E38" s="8">
        <f>INTAVI!E38+NRGSUP!E38</f>
        <v>12.403944000000001</v>
      </c>
      <c r="F38" s="8">
        <f>INTAVI!F38+NRGSUP!F38</f>
        <v>12.403944000000001</v>
      </c>
      <c r="G38" s="8">
        <f>INTAVI!G38+NRGSUP!G38</f>
        <v>12.403944000000001</v>
      </c>
      <c r="H38" s="8">
        <f>INTAVI!H38+NRGSUP!H38</f>
        <v>10.040939999999999</v>
      </c>
      <c r="I38" s="8">
        <f>INTAVI!I38+NRGSUP!I38</f>
        <v>9.5324039999999997</v>
      </c>
      <c r="J38" s="8">
        <f>INTAVI!J38+NRGSUP!J38</f>
        <v>8.8162199999999995</v>
      </c>
      <c r="K38" s="8">
        <f>INTAVI!K38+NRGSUP!K38</f>
        <v>8.0657639999999997</v>
      </c>
      <c r="L38" s="8">
        <f>INTAVI!L38+NRGSUP!L38</f>
        <v>8.295084000000001</v>
      </c>
      <c r="M38" s="8">
        <f>INTAVI!M38+NRGSUP!M38</f>
        <v>7.8981840000000023</v>
      </c>
      <c r="N38" s="8">
        <f>INTAVI!N38+NRGSUP!N38</f>
        <v>8.1804239999999986</v>
      </c>
      <c r="O38" s="8">
        <f>INTAVI!O38+NRGSUP!O38</f>
        <v>6.4345679999999996</v>
      </c>
      <c r="P38" s="8">
        <f>INTAVI!P38+NRGSUP!P38</f>
        <v>6.754103999999999</v>
      </c>
      <c r="Q38" s="8">
        <f>INTAVI!Q38+NRGSUP!Q38</f>
        <v>5.2935120000000015</v>
      </c>
      <c r="R38" s="8">
        <f>INTAVI!R38+NRGSUP!R38</f>
        <v>4.4840879999999981</v>
      </c>
      <c r="S38" s="8">
        <f>INTAVI!S38+NRGSUP!S38</f>
        <v>4.1925240000000006</v>
      </c>
      <c r="T38" s="8">
        <f>INTAVI!T38+NRGSUP!T38</f>
        <v>4.1328000000000005</v>
      </c>
      <c r="U38" s="8">
        <f>INTAVI!U38+NRGSUP!U38</f>
        <v>3.3203520000000002</v>
      </c>
      <c r="V38" s="8">
        <f>INTAVI!V38+NRGSUP!V38</f>
        <v>2.6003880000000001</v>
      </c>
      <c r="W38" s="8">
        <f>INTAVI!W38+NRGSUP!W38</f>
        <v>2.6679240000000002</v>
      </c>
      <c r="X38" s="8">
        <f>INTAVI!X38+NRGSUP!X38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2866.3941600000007</v>
      </c>
      <c r="D40" s="8">
        <f>INTAVI!D40+NRGSUP!D40</f>
        <v>2920.2975900000001</v>
      </c>
      <c r="E40" s="8">
        <f>INTAVI!E40+NRGSUP!E40</f>
        <v>2225.8945800000001</v>
      </c>
      <c r="F40" s="8">
        <f>INTAVI!F40+NRGSUP!F40</f>
        <v>2162.4787799999995</v>
      </c>
      <c r="G40" s="8">
        <f>INTAVI!G40+NRGSUP!G40</f>
        <v>2603.2185899999999</v>
      </c>
      <c r="H40" s="8">
        <f>INTAVI!H40+NRGSUP!H40</f>
        <v>2642.0321656800002</v>
      </c>
      <c r="I40" s="8">
        <f>INTAVI!I40+NRGSUP!I40</f>
        <v>2696.0435319600006</v>
      </c>
      <c r="J40" s="8">
        <f>INTAVI!J40+NRGSUP!J40</f>
        <v>2653.1998174799996</v>
      </c>
      <c r="K40" s="8">
        <f>INTAVI!K40+NRGSUP!K40</f>
        <v>3015.2406196799998</v>
      </c>
      <c r="L40" s="8">
        <f>INTAVI!L40+NRGSUP!L40</f>
        <v>2726.93013264</v>
      </c>
      <c r="M40" s="8">
        <f>INTAVI!M40+NRGSUP!M40</f>
        <v>2622.2306468400002</v>
      </c>
      <c r="N40" s="8">
        <f>INTAVI!N40+NRGSUP!N40</f>
        <v>2830.1330055600006</v>
      </c>
      <c r="O40" s="8">
        <f>INTAVI!O40+NRGSUP!O40</f>
        <v>2711.3521060799994</v>
      </c>
      <c r="P40" s="8">
        <f>INTAVI!P40+NRGSUP!P40</f>
        <v>2993.6888247599995</v>
      </c>
      <c r="Q40" s="8">
        <f>INTAVI!Q40+NRGSUP!Q40</f>
        <v>2767.0438616400002</v>
      </c>
      <c r="R40" s="8">
        <f>INTAVI!R40+NRGSUP!R40</f>
        <v>2815.2841312800006</v>
      </c>
      <c r="S40" s="8">
        <f>INTAVI!S40+NRGSUP!S40</f>
        <v>3104.171831520001</v>
      </c>
      <c r="T40" s="8">
        <f>INTAVI!T40+NRGSUP!T40</f>
        <v>3255.8054803199998</v>
      </c>
      <c r="U40" s="8">
        <f>INTAVI!U40+NRGSUP!U40</f>
        <v>3366.9907199999998</v>
      </c>
      <c r="V40" s="8">
        <f>INTAVI!V40+NRGSUP!V40</f>
        <v>3171.2269219200002</v>
      </c>
      <c r="W40" s="8">
        <f>INTAVI!W40+NRGSUP!W40</f>
        <v>1219.0494297599998</v>
      </c>
      <c r="X40" s="8">
        <f>INTAVI!X40+NRGSUP!X40</f>
        <v>1288.1628158400001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6.2983537200000006</v>
      </c>
      <c r="D41" s="8">
        <f>INTAVI!D41+NRGSUP!D41</f>
        <v>6.2983537200000006</v>
      </c>
      <c r="E41" s="8">
        <f>INTAVI!E41+NRGSUP!E41</f>
        <v>6.2983537199999997</v>
      </c>
      <c r="F41" s="8">
        <f>INTAVI!F41+NRGSUP!F41</f>
        <v>18.895320000000005</v>
      </c>
      <c r="G41" s="8">
        <f>INTAVI!G41+NRGSUP!G41</f>
        <v>15.746272560000001</v>
      </c>
      <c r="H41" s="8">
        <f>INTAVI!H41+NRGSUP!H41</f>
        <v>9.4476600000000008</v>
      </c>
      <c r="I41" s="8">
        <f>INTAVI!I41+NRGSUP!I41</f>
        <v>3.1493062799999985</v>
      </c>
      <c r="J41" s="8">
        <f>INTAVI!J41+NRGSUP!J41</f>
        <v>9.4476600000000026</v>
      </c>
      <c r="K41" s="8">
        <f>INTAVI!K41+NRGSUP!K41</f>
        <v>3.1493062799999985</v>
      </c>
      <c r="L41" s="8">
        <f>INTAVI!L41+NRGSUP!L41</f>
        <v>3.1493062799999985</v>
      </c>
      <c r="M41" s="8">
        <f>INTAVI!M41+NRGSUP!M41</f>
        <v>6.2983537199999997</v>
      </c>
      <c r="N41" s="8">
        <f>INTAVI!N41+NRGSUP!N41</f>
        <v>0</v>
      </c>
      <c r="O41" s="8">
        <f>INTAVI!O41+NRGSUP!O41</f>
        <v>0</v>
      </c>
      <c r="P41" s="8">
        <f>INTAVI!P41+NRGSUP!P41</f>
        <v>3.1493062799999985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3.0486175200000005</v>
      </c>
      <c r="U41" s="8">
        <f>INTAVI!U41+NRGSUP!U41</f>
        <v>6.097235040000001</v>
      </c>
      <c r="V41" s="8">
        <f>INTAVI!V41+NRGSUP!V41</f>
        <v>3.0486175200000005</v>
      </c>
      <c r="W41" s="8">
        <f>INTAVI!W41+NRGSUP!W41</f>
        <v>3.0486175200000005</v>
      </c>
      <c r="X41" s="8">
        <f>INTAVI!X41+NRGSUP!X41</f>
        <v>12.194211240000001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16794.987388919999</v>
      </c>
      <c r="D43" s="8">
        <f>INTAVI!D43+NRGSUP!D43</f>
        <v>16323.415196399996</v>
      </c>
      <c r="E43" s="8">
        <f>INTAVI!E43+NRGSUP!E43</f>
        <v>16275.620874240001</v>
      </c>
      <c r="F43" s="8">
        <f>INTAVI!F43+NRGSUP!F43</f>
        <v>17014.842177840001</v>
      </c>
      <c r="G43" s="8">
        <f>INTAVI!G43+NRGSUP!G43</f>
        <v>15896.450344320001</v>
      </c>
      <c r="H43" s="8">
        <f>INTAVI!H43+NRGSUP!H43</f>
        <v>14958.732391199997</v>
      </c>
      <c r="I43" s="8">
        <f>INTAVI!I43+NRGSUP!I43</f>
        <v>14418.511379999996</v>
      </c>
      <c r="J43" s="8">
        <f>INTAVI!J43+NRGSUP!J43</f>
        <v>14499.267368040002</v>
      </c>
      <c r="K43" s="8">
        <f>INTAVI!K43+NRGSUP!K43</f>
        <v>14310.555475319999</v>
      </c>
      <c r="L43" s="8">
        <f>INTAVI!L43+NRGSUP!L43</f>
        <v>13831.652184479997</v>
      </c>
      <c r="M43" s="8">
        <f>INTAVI!M43+NRGSUP!M43</f>
        <v>15192.142056000001</v>
      </c>
      <c r="N43" s="8">
        <f>INTAVI!N43+NRGSUP!N43</f>
        <v>14832.825139079998</v>
      </c>
      <c r="O43" s="8">
        <f>INTAVI!O43+NRGSUP!O43</f>
        <v>14402.962206359998</v>
      </c>
      <c r="P43" s="8">
        <f>INTAVI!P43+NRGSUP!P43</f>
        <v>14093.868461399999</v>
      </c>
      <c r="Q43" s="8">
        <f>INTAVI!Q43+NRGSUP!Q43</f>
        <v>13588.441223759999</v>
      </c>
      <c r="R43" s="8">
        <f>INTAVI!R43+NRGSUP!R43</f>
        <v>13977.600048360002</v>
      </c>
      <c r="S43" s="8">
        <f>INTAVI!S43+NRGSUP!S43</f>
        <v>13484.030292720001</v>
      </c>
      <c r="T43" s="8">
        <f>INTAVI!T43+NRGSUP!T43</f>
        <v>13053.177413639998</v>
      </c>
      <c r="U43" s="8">
        <f>INTAVI!U43+NRGSUP!U43</f>
        <v>12509.712600839999</v>
      </c>
      <c r="V43" s="8">
        <f>INTAVI!V43+NRGSUP!V43</f>
        <v>12686.428029600002</v>
      </c>
      <c r="W43" s="8">
        <f>INTAVI!W43+NRGSUP!W43</f>
        <v>12063.795784560001</v>
      </c>
      <c r="X43" s="8">
        <f>INTAVI!X43+NRGSUP!X43</f>
        <v>12370.085615159998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5897.4459717600002</v>
      </c>
      <c r="D44" s="8">
        <f>INTAVI!D44+NRGSUP!D44</f>
        <v>5969.3671353600002</v>
      </c>
      <c r="E44" s="8">
        <f>INTAVI!E44+NRGSUP!E44</f>
        <v>6250.7932567199996</v>
      </c>
      <c r="F44" s="8">
        <f>INTAVI!F44+NRGSUP!F44</f>
        <v>6260.1745082400003</v>
      </c>
      <c r="G44" s="8">
        <f>INTAVI!G44+NRGSUP!G44</f>
        <v>5218.89627096</v>
      </c>
      <c r="H44" s="8">
        <f>INTAVI!H44+NRGSUP!H44</f>
        <v>4127.2087139999994</v>
      </c>
      <c r="I44" s="8">
        <f>INTAVI!I44+NRGSUP!I44</f>
        <v>4242.9875349599997</v>
      </c>
      <c r="J44" s="8">
        <f>INTAVI!J44+NRGSUP!J44</f>
        <v>3404.7464637600006</v>
      </c>
      <c r="K44" s="8">
        <f>INTAVI!K44+NRGSUP!K44</f>
        <v>3051.5125852800002</v>
      </c>
      <c r="L44" s="8">
        <f>INTAVI!L44+NRGSUP!L44</f>
        <v>2915.8589304000006</v>
      </c>
      <c r="M44" s="8">
        <f>INTAVI!M44+NRGSUP!M44</f>
        <v>3632.0545670400006</v>
      </c>
      <c r="N44" s="8">
        <f>INTAVI!N44+NRGSUP!N44</f>
        <v>2521.7215358400003</v>
      </c>
      <c r="O44" s="8">
        <f>INTAVI!O44+NRGSUP!O44</f>
        <v>2385.0572536800005</v>
      </c>
      <c r="P44" s="8">
        <f>INTAVI!P44+NRGSUP!P44</f>
        <v>1938.12120144</v>
      </c>
      <c r="Q44" s="8">
        <f>INTAVI!Q44+NRGSUP!Q44</f>
        <v>1557.6831424799998</v>
      </c>
      <c r="R44" s="8">
        <f>INTAVI!R44+NRGSUP!R44</f>
        <v>1085.07459384</v>
      </c>
      <c r="S44" s="8">
        <f>INTAVI!S44+NRGSUP!S44</f>
        <v>1217.8981022400003</v>
      </c>
      <c r="T44" s="8">
        <f>INTAVI!T44+NRGSUP!T44</f>
        <v>1170.4877848800004</v>
      </c>
      <c r="U44" s="8">
        <f>INTAVI!U44+NRGSUP!U44</f>
        <v>1369.3668062400004</v>
      </c>
      <c r="V44" s="8">
        <f>INTAVI!V44+NRGSUP!V44</f>
        <v>1121.4393429600004</v>
      </c>
      <c r="W44" s="8">
        <f>INTAVI!W44+NRGSUP!W44</f>
        <v>1016.2758700800001</v>
      </c>
      <c r="X44" s="8">
        <f>INTAVI!X44+NRGSUP!X44</f>
        <v>1109.8178258400001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148.93140599999998</v>
      </c>
      <c r="G48" s="8">
        <f>INTAVI!G48+NRGSUP!G48</f>
        <v>180.61863299999999</v>
      </c>
      <c r="H48" s="8">
        <f>INTAVI!H48+NRGSUP!H48</f>
        <v>350.12495699999999</v>
      </c>
      <c r="I48" s="8">
        <f>INTAVI!I48+NRGSUP!I48</f>
        <v>474.84999899999991</v>
      </c>
      <c r="J48" s="8">
        <f>INTAVI!J48+NRGSUP!J48</f>
        <v>461.29402799999997</v>
      </c>
      <c r="K48" s="8">
        <f>INTAVI!K48+NRGSUP!K48</f>
        <v>484.37473499999999</v>
      </c>
      <c r="L48" s="8">
        <f>INTAVI!L48+NRGSUP!L48</f>
        <v>471.17432700000006</v>
      </c>
      <c r="M48" s="8">
        <f>INTAVI!M48+NRGSUP!M48</f>
        <v>436.755267</v>
      </c>
      <c r="N48" s="8">
        <f>INTAVI!N48+NRGSUP!N48</f>
        <v>370.55701800000003</v>
      </c>
      <c r="O48" s="8">
        <f>INTAVI!O48+NRGSUP!O48</f>
        <v>449.48393100000004</v>
      </c>
      <c r="P48" s="8">
        <f>INTAVI!P48+NRGSUP!P48</f>
        <v>302.40299700000003</v>
      </c>
      <c r="Q48" s="8">
        <f>INTAVI!Q48+NRGSUP!Q48</f>
        <v>358.68023099999999</v>
      </c>
      <c r="R48" s="8">
        <f>INTAVI!R48+NRGSUP!R48</f>
        <v>328.45702499999999</v>
      </c>
      <c r="S48" s="8">
        <f>INTAVI!S48+NRGSUP!S48</f>
        <v>389.04629399999999</v>
      </c>
      <c r="T48" s="8">
        <f>INTAVI!T48+NRGSUP!T48</f>
        <v>391.86061199999995</v>
      </c>
      <c r="U48" s="8">
        <f>INTAVI!U48+NRGSUP!U48</f>
        <v>390.64825799999994</v>
      </c>
      <c r="V48" s="8">
        <f>INTAVI!V48+NRGSUP!V48</f>
        <v>453.12520499999999</v>
      </c>
      <c r="W48" s="8">
        <f>INTAVI!W48+NRGSUP!W48</f>
        <v>199.62458100000003</v>
      </c>
      <c r="X48" s="8">
        <f>INTAVI!X48+NRGSUP!X48</f>
        <v>601.20227699999998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1648.7509500000001</v>
      </c>
      <c r="D51" s="27">
        <f>INTAVI!D51+NRGSUP!D51</f>
        <v>1855.9114200000001</v>
      </c>
      <c r="E51" s="27">
        <f>INTAVI!E51+NRGSUP!E51</f>
        <v>1870.1496000000002</v>
      </c>
      <c r="F51" s="27">
        <f>INTAVI!F51+NRGSUP!F51</f>
        <v>1953.1046700000002</v>
      </c>
      <c r="G51" s="27">
        <f>INTAVI!G51+NRGSUP!G51</f>
        <v>1875.5015399999997</v>
      </c>
      <c r="H51" s="27">
        <f>INTAVI!H51+NRGSUP!H51</f>
        <v>1730.2418100000002</v>
      </c>
      <c r="I51" s="27">
        <f>INTAVI!I51+NRGSUP!I51</f>
        <v>1752.6088800000002</v>
      </c>
      <c r="J51" s="27">
        <f>INTAVI!J51+NRGSUP!J51</f>
        <v>1944.2184299999999</v>
      </c>
      <c r="K51" s="27">
        <f>INTAVI!K51+NRGSUP!K51</f>
        <v>1657.5866999999998</v>
      </c>
      <c r="L51" s="27">
        <f>INTAVI!L51+NRGSUP!L51</f>
        <v>2349.2997000000005</v>
      </c>
      <c r="M51" s="27">
        <f>INTAVI!M51+NRGSUP!M51</f>
        <v>3020.1098400000001</v>
      </c>
      <c r="N51" s="27">
        <f>INTAVI!N51+NRGSUP!N51</f>
        <v>2496.7305000000001</v>
      </c>
      <c r="O51" s="27">
        <f>INTAVI!O51+NRGSUP!O51</f>
        <v>2216.2080599999999</v>
      </c>
      <c r="P51" s="27">
        <f>INTAVI!P51+NRGSUP!P51</f>
        <v>1996.6270500000001</v>
      </c>
      <c r="Q51" s="27">
        <f>INTAVI!Q51+NRGSUP!Q51</f>
        <v>1694.4948899999999</v>
      </c>
      <c r="R51" s="27">
        <f>INTAVI!R51+NRGSUP!R51</f>
        <v>1773.2088000000003</v>
      </c>
      <c r="S51" s="27">
        <f>INTAVI!S51+NRGSUP!S51</f>
        <v>1690.00128</v>
      </c>
      <c r="T51" s="27">
        <f>INTAVI!T51+NRGSUP!T51</f>
        <v>1048.4813987999999</v>
      </c>
      <c r="U51" s="27">
        <f>INTAVI!U51+NRGSUP!U51</f>
        <v>1525.0833694800001</v>
      </c>
      <c r="V51" s="27">
        <f>INTAVI!V51+NRGSUP!V51</f>
        <v>1438.9714627200001</v>
      </c>
      <c r="W51" s="27">
        <f>INTAVI!W51+NRGSUP!W51</f>
        <v>1259.2761390000001</v>
      </c>
      <c r="X51" s="27">
        <f>INTAVI!X51+NRGSUP!X51</f>
        <v>1550.9940296400002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1332.5473724399992</v>
      </c>
      <c r="D52" s="27">
        <f t="shared" ref="D52:X52" si="20">SUM(D53:D54)</f>
        <v>1338.6436131599994</v>
      </c>
      <c r="E52" s="27">
        <f t="shared" si="20"/>
        <v>1442.7485377199994</v>
      </c>
      <c r="F52" s="27">
        <f t="shared" si="20"/>
        <v>1715.5857805199992</v>
      </c>
      <c r="G52" s="27">
        <f t="shared" si="20"/>
        <v>1640.7864957599988</v>
      </c>
      <c r="H52" s="27">
        <f t="shared" si="20"/>
        <v>1986.6641385599992</v>
      </c>
      <c r="I52" s="27">
        <f t="shared" si="20"/>
        <v>2169.0910792799987</v>
      </c>
      <c r="J52" s="27">
        <f t="shared" si="20"/>
        <v>1644.9704164799991</v>
      </c>
      <c r="K52" s="27">
        <f t="shared" si="20"/>
        <v>1737.8651559599987</v>
      </c>
      <c r="L52" s="27">
        <f t="shared" si="20"/>
        <v>1820.1697754399988</v>
      </c>
      <c r="M52" s="27">
        <f t="shared" si="20"/>
        <v>2076.1339427999987</v>
      </c>
      <c r="N52" s="27">
        <f t="shared" si="20"/>
        <v>2051.1577457999983</v>
      </c>
      <c r="O52" s="27">
        <f t="shared" si="20"/>
        <v>2134.7216233199988</v>
      </c>
      <c r="P52" s="27">
        <f t="shared" si="20"/>
        <v>2314.3451597999988</v>
      </c>
      <c r="Q52" s="27">
        <f t="shared" si="20"/>
        <v>2381.1396364799984</v>
      </c>
      <c r="R52" s="27">
        <f t="shared" si="20"/>
        <v>2498.0838796799981</v>
      </c>
      <c r="S52" s="27">
        <f t="shared" si="20"/>
        <v>3138.8942347199986</v>
      </c>
      <c r="T52" s="27">
        <f t="shared" si="20"/>
        <v>3293.2667012399979</v>
      </c>
      <c r="U52" s="27">
        <f t="shared" si="20"/>
        <v>3085.9588101599979</v>
      </c>
      <c r="V52" s="27">
        <f t="shared" si="20"/>
        <v>3272.5147093199976</v>
      </c>
      <c r="W52" s="27">
        <f t="shared" si="20"/>
        <v>4107.8889143999986</v>
      </c>
      <c r="X52" s="27">
        <f t="shared" si="20"/>
        <v>4031.9760736799976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151.72288560000001</v>
      </c>
      <c r="D53" s="8">
        <f>INTAVI!D53+NRGSUP!D53</f>
        <v>166.02300000000002</v>
      </c>
      <c r="E53" s="8">
        <f>INTAVI!E53+NRGSUP!E53</f>
        <v>305.01900000000001</v>
      </c>
      <c r="F53" s="8">
        <f>INTAVI!F53+NRGSUP!F53</f>
        <v>290.14694280000003</v>
      </c>
      <c r="G53" s="8">
        <f>INTAVI!G53+NRGSUP!G53</f>
        <v>136.13577119999999</v>
      </c>
      <c r="H53" s="8">
        <f>INTAVI!H53+NRGSUP!H53</f>
        <v>243.52871400000004</v>
      </c>
      <c r="I53" s="8">
        <f>INTAVI!I53+NRGSUP!I53</f>
        <v>356.92782840000007</v>
      </c>
      <c r="J53" s="8">
        <f>INTAVI!J53+NRGSUP!J53</f>
        <v>187.1869428</v>
      </c>
      <c r="K53" s="8">
        <f>INTAVI!K53+NRGSUP!K53</f>
        <v>66.208942800000003</v>
      </c>
      <c r="L53" s="8">
        <f>INTAVI!L53+NRGSUP!L53</f>
        <v>120.97800000000002</v>
      </c>
      <c r="M53" s="8">
        <f>INTAVI!M53+NRGSUP!M53</f>
        <v>124.12394280000001</v>
      </c>
      <c r="N53" s="8">
        <f>INTAVI!N53+NRGSUP!N53</f>
        <v>173.17305719999999</v>
      </c>
      <c r="O53" s="8">
        <f>INTAVI!O53+NRGSUP!O53</f>
        <v>109.25188559999998</v>
      </c>
      <c r="P53" s="8">
        <f>INTAVI!P53+NRGSUP!P53</f>
        <v>155.44077120000003</v>
      </c>
      <c r="Q53" s="8">
        <f>INTAVI!Q53+NRGSUP!Q53</f>
        <v>123.40888560000002</v>
      </c>
      <c r="R53" s="8">
        <f>INTAVI!R53+NRGSUP!R53</f>
        <v>107.10722880000003</v>
      </c>
      <c r="S53" s="8">
        <f>INTAVI!S53+NRGSUP!S53</f>
        <v>106.67788560000002</v>
      </c>
      <c r="T53" s="8">
        <f>INTAVI!T53+NRGSUP!T53</f>
        <v>106.96411439999997</v>
      </c>
      <c r="U53" s="8">
        <f>INTAVI!U53+NRGSUP!U53</f>
        <v>107.9648856</v>
      </c>
      <c r="V53" s="8">
        <f>INTAVI!V53+NRGSUP!V53</f>
        <v>106.3921716</v>
      </c>
      <c r="W53" s="8">
        <f>INTAVI!W53+NRGSUP!W53</f>
        <v>590.87611440000001</v>
      </c>
      <c r="X53" s="8">
        <f>INTAVI!X53+NRGSUP!X53</f>
        <v>555.98400000000004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1180.8244868399993</v>
      </c>
      <c r="D54" s="45">
        <f>INTAVI!D54+NRGSUP!D54</f>
        <v>1172.6206131599993</v>
      </c>
      <c r="E54" s="45">
        <f>INTAVI!E54+NRGSUP!E54</f>
        <v>1137.7295377199994</v>
      </c>
      <c r="F54" s="45">
        <f>INTAVI!F54+NRGSUP!F54</f>
        <v>1425.4388377199991</v>
      </c>
      <c r="G54" s="45">
        <f>INTAVI!G54+NRGSUP!G54</f>
        <v>1504.6507245599989</v>
      </c>
      <c r="H54" s="45">
        <f>INTAVI!H54+NRGSUP!H54</f>
        <v>1743.1354245599991</v>
      </c>
      <c r="I54" s="45">
        <f>INTAVI!I54+NRGSUP!I54</f>
        <v>1812.1632508799987</v>
      </c>
      <c r="J54" s="45">
        <f>INTAVI!J54+NRGSUP!J54</f>
        <v>1457.7834736799991</v>
      </c>
      <c r="K54" s="45">
        <f>INTAVI!K54+NRGSUP!K54</f>
        <v>1671.6562131599987</v>
      </c>
      <c r="L54" s="45">
        <f>INTAVI!L54+NRGSUP!L54</f>
        <v>1699.1917754399988</v>
      </c>
      <c r="M54" s="45">
        <f>INTAVI!M54+NRGSUP!M54</f>
        <v>1952.0099999999989</v>
      </c>
      <c r="N54" s="45">
        <f>INTAVI!N54+NRGSUP!N54</f>
        <v>1877.9846885999984</v>
      </c>
      <c r="O54" s="45">
        <f>INTAVI!O54+NRGSUP!O54</f>
        <v>2025.4697377199986</v>
      </c>
      <c r="P54" s="45">
        <f>INTAVI!P54+NRGSUP!P54</f>
        <v>2158.9043885999986</v>
      </c>
      <c r="Q54" s="45">
        <f>INTAVI!Q54+NRGSUP!Q54</f>
        <v>2257.7307508799986</v>
      </c>
      <c r="R54" s="45">
        <f>INTAVI!R54+NRGSUP!R54</f>
        <v>2390.976650879998</v>
      </c>
      <c r="S54" s="45">
        <f>INTAVI!S54+NRGSUP!S54</f>
        <v>3032.2163491199985</v>
      </c>
      <c r="T54" s="45">
        <f>INTAVI!T54+NRGSUP!T54</f>
        <v>3186.3025868399977</v>
      </c>
      <c r="U54" s="45">
        <f>INTAVI!U54+NRGSUP!U54</f>
        <v>2977.993924559998</v>
      </c>
      <c r="V54" s="45">
        <f>INTAVI!V54+NRGSUP!V54</f>
        <v>3166.1225377199976</v>
      </c>
      <c r="W54" s="45">
        <f>INTAVI!W54+NRGSUP!W54</f>
        <v>3517.0127999999982</v>
      </c>
      <c r="X54" s="45">
        <f>INTAVI!X54+NRGSUP!X54</f>
        <v>3475.9920736799977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37052.276755680003</v>
      </c>
      <c r="D61" s="49">
        <f t="shared" si="21"/>
        <v>34431.821616959991</v>
      </c>
      <c r="E61" s="49">
        <f t="shared" si="21"/>
        <v>34287.077694239997</v>
      </c>
      <c r="F61" s="49">
        <f t="shared" si="21"/>
        <v>35890.782535439997</v>
      </c>
      <c r="G61" s="49">
        <f t="shared" si="21"/>
        <v>36592.255445759998</v>
      </c>
      <c r="H61" s="49">
        <f t="shared" si="21"/>
        <v>37983.041671679995</v>
      </c>
      <c r="I61" s="49">
        <f t="shared" si="21"/>
        <v>40333.006860479996</v>
      </c>
      <c r="J61" s="49">
        <f t="shared" si="21"/>
        <v>42218.639303039992</v>
      </c>
      <c r="K61" s="49">
        <f t="shared" si="21"/>
        <v>42118.817421599997</v>
      </c>
      <c r="L61" s="49">
        <f t="shared" si="21"/>
        <v>43875.733066560002</v>
      </c>
      <c r="M61" s="49">
        <f t="shared" si="21"/>
        <v>48681.129658319995</v>
      </c>
      <c r="N61" s="49">
        <f t="shared" si="21"/>
        <v>45367.36477919999</v>
      </c>
      <c r="O61" s="49">
        <f t="shared" si="21"/>
        <v>49583.262306239994</v>
      </c>
      <c r="P61" s="49">
        <f t="shared" si="21"/>
        <v>49195.867742639988</v>
      </c>
      <c r="Q61" s="49">
        <f t="shared" si="21"/>
        <v>48248.570732399989</v>
      </c>
      <c r="R61" s="49">
        <f t="shared" si="21"/>
        <v>49819.684515840003</v>
      </c>
      <c r="S61" s="49">
        <f t="shared" si="21"/>
        <v>51741.822646799999</v>
      </c>
      <c r="T61" s="49">
        <f t="shared" si="21"/>
        <v>53281.358018639992</v>
      </c>
      <c r="U61" s="49">
        <f t="shared" si="21"/>
        <v>52609.27455432</v>
      </c>
      <c r="V61" s="49">
        <f t="shared" si="21"/>
        <v>53871.812953919994</v>
      </c>
      <c r="W61" s="49">
        <f t="shared" si="21"/>
        <v>53945.066299680002</v>
      </c>
      <c r="X61" s="49">
        <f t="shared" si="21"/>
        <v>57815.010544320001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36144.303552000005</v>
      </c>
      <c r="D62" s="52">
        <f>INTAVI!D62+NRGSUP!D62</f>
        <v>33481.055865599999</v>
      </c>
      <c r="E62" s="52">
        <f>INTAVI!E62+NRGSUP!E62</f>
        <v>33315.632179200009</v>
      </c>
      <c r="F62" s="52">
        <f>INTAVI!F62+NRGSUP!F62</f>
        <v>34603.967865599996</v>
      </c>
      <c r="G62" s="52">
        <f>INTAVI!G62+NRGSUP!G62</f>
        <v>35013.103775999996</v>
      </c>
      <c r="H62" s="52">
        <f>INTAVI!H62+NRGSUP!H62</f>
        <v>35950.2083136</v>
      </c>
      <c r="I62" s="52">
        <f>INTAVI!I62+NRGSUP!I62</f>
        <v>37908.191865599998</v>
      </c>
      <c r="J62" s="52">
        <f>INTAVI!J62+NRGSUP!J62</f>
        <v>38459.791641599993</v>
      </c>
      <c r="K62" s="52">
        <f>INTAVI!K62+NRGSUP!K62</f>
        <v>37832.255999999994</v>
      </c>
      <c r="L62" s="52">
        <f>INTAVI!L62+NRGSUP!L62</f>
        <v>39202.463865600002</v>
      </c>
      <c r="M62" s="52">
        <f>INTAVI!M62+NRGSUP!M62</f>
        <v>43378.832044800001</v>
      </c>
      <c r="N62" s="52">
        <f>INTAVI!N62+NRGSUP!N62</f>
        <v>40502.448403199996</v>
      </c>
      <c r="O62" s="52">
        <f>INTAVI!O62+NRGSUP!O62</f>
        <v>44178.959865600002</v>
      </c>
      <c r="P62" s="52">
        <f>INTAVI!P62+NRGSUP!P62</f>
        <v>43175.66359679999</v>
      </c>
      <c r="Q62" s="52">
        <f>INTAVI!Q62+NRGSUP!Q62</f>
        <v>41670.496224000002</v>
      </c>
      <c r="R62" s="52">
        <f>INTAVI!R62+NRGSUP!R62</f>
        <v>42610.735238399997</v>
      </c>
      <c r="S62" s="52">
        <f>INTAVI!S62+NRGSUP!S62</f>
        <v>44024.512089600001</v>
      </c>
      <c r="T62" s="52">
        <f>INTAVI!T62+NRGSUP!T62</f>
        <v>44566.703999999998</v>
      </c>
      <c r="U62" s="52">
        <f>INTAVI!U62+NRGSUP!U62</f>
        <v>43664.655283200002</v>
      </c>
      <c r="V62" s="52">
        <f>INTAVI!V62+NRGSUP!V62</f>
        <v>44937.8713728</v>
      </c>
      <c r="W62" s="52">
        <f>INTAVI!W62+NRGSUP!W62</f>
        <v>44487.519955199998</v>
      </c>
      <c r="X62" s="52">
        <f>INTAVI!X62+NRGSUP!X62</f>
        <v>47826.239731200003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73.273243680000007</v>
      </c>
      <c r="D64" s="52">
        <f>INTAVI!D64+NRGSUP!D64</f>
        <v>77.58655632</v>
      </c>
      <c r="E64" s="52">
        <f>INTAVI!E64+NRGSUP!E64</f>
        <v>71.253000000000014</v>
      </c>
      <c r="F64" s="52">
        <f>INTAVI!F64+NRGSUP!F64</f>
        <v>81.299378160000003</v>
      </c>
      <c r="G64" s="52">
        <f>INTAVI!G64+NRGSUP!G64</f>
        <v>80.698887360000015</v>
      </c>
      <c r="H64" s="52">
        <f>INTAVI!H64+NRGSUP!H64</f>
        <v>68.086025280000015</v>
      </c>
      <c r="I64" s="52">
        <f>INTAVI!I64+NRGSUP!I64</f>
        <v>74.146756320000009</v>
      </c>
      <c r="J64" s="52">
        <f>INTAVI!J64+NRGSUP!J64</f>
        <v>110.51035631999999</v>
      </c>
      <c r="K64" s="52">
        <f>INTAVI!K64+NRGSUP!K64</f>
        <v>234.12497472000001</v>
      </c>
      <c r="L64" s="52">
        <f>INTAVI!L64+NRGSUP!L64</f>
        <v>249.63119999999998</v>
      </c>
      <c r="M64" s="52">
        <f>INTAVI!M64+NRGSUP!M64</f>
        <v>254.10824711999999</v>
      </c>
      <c r="N64" s="52">
        <f>INTAVI!N64+NRGSUP!N64</f>
        <v>272.61771264000004</v>
      </c>
      <c r="O64" s="52">
        <f>INTAVI!O64+NRGSUP!O64</f>
        <v>289.54388735999999</v>
      </c>
      <c r="P64" s="52">
        <f>INTAVI!P64+NRGSUP!P64</f>
        <v>331.42237127999999</v>
      </c>
      <c r="Q64" s="52">
        <f>INTAVI!Q64+NRGSUP!Q64</f>
        <v>350.64122184000007</v>
      </c>
      <c r="R64" s="52">
        <f>INTAVI!R64+NRGSUP!R64</f>
        <v>382.69131264000004</v>
      </c>
      <c r="S64" s="52">
        <f>INTAVI!S64+NRGSUP!S64</f>
        <v>396.66889079999999</v>
      </c>
      <c r="T64" s="52">
        <f>INTAVI!T64+NRGSUP!T64</f>
        <v>406.49689079999996</v>
      </c>
      <c r="U64" s="52">
        <f>INTAVI!U64+NRGSUP!U64</f>
        <v>401.80146552000002</v>
      </c>
      <c r="V64" s="52">
        <f>INTAVI!V64+NRGSUP!V64</f>
        <v>416.59791264</v>
      </c>
      <c r="W64" s="52">
        <f>INTAVI!W64+NRGSUP!W64</f>
        <v>363.52671264000003</v>
      </c>
      <c r="X64" s="52">
        <f>INTAVI!X64+NRGSUP!X64</f>
        <v>328.30984368000003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834.69996000000003</v>
      </c>
      <c r="D65" s="52">
        <f>INTAVI!D65+NRGSUP!D65</f>
        <v>829.00008000000003</v>
      </c>
      <c r="E65" s="52">
        <f>INTAVI!E65+NRGSUP!E65</f>
        <v>804.40019999999981</v>
      </c>
      <c r="F65" s="52">
        <f>INTAVI!F65+NRGSUP!F65</f>
        <v>1007.7001199999997</v>
      </c>
      <c r="G65" s="52">
        <f>INTAVI!G65+NRGSUP!G65</f>
        <v>1063.7999999999997</v>
      </c>
      <c r="H65" s="52">
        <f>INTAVI!H65+NRGSUP!H65</f>
        <v>1233.2001600000001</v>
      </c>
      <c r="I65" s="52">
        <f>INTAVI!I65+NRGSUP!I65</f>
        <v>1281.0999599999996</v>
      </c>
      <c r="J65" s="52">
        <f>INTAVI!J65+NRGSUP!J65</f>
        <v>2317.7998799999996</v>
      </c>
      <c r="K65" s="52">
        <f>INTAVI!K65+NRGSUP!K65</f>
        <v>2659.1000399999998</v>
      </c>
      <c r="L65" s="52">
        <f>INTAVI!L65+NRGSUP!L65</f>
        <v>2702.80008</v>
      </c>
      <c r="M65" s="52">
        <f>INTAVI!M65+NRGSUP!M65</f>
        <v>3110.0000399999999</v>
      </c>
      <c r="N65" s="52">
        <f>INTAVI!N65+NRGSUP!N65</f>
        <v>2987.0999999999995</v>
      </c>
      <c r="O65" s="52">
        <f>INTAVI!O65+NRGSUP!O65</f>
        <v>3221.9002799999994</v>
      </c>
      <c r="P65" s="52">
        <f>INTAVI!P65+NRGSUP!P65</f>
        <v>3433.9003199999997</v>
      </c>
      <c r="Q65" s="52">
        <f>INTAVI!Q65+NRGSUP!Q65</f>
        <v>3591.1000799999993</v>
      </c>
      <c r="R65" s="52">
        <f>INTAVI!R65+NRGSUP!R65</f>
        <v>3803.1998399999993</v>
      </c>
      <c r="S65" s="52">
        <f>INTAVI!S65+NRGSUP!S65</f>
        <v>3483.5000399999994</v>
      </c>
      <c r="T65" s="52">
        <f>INTAVI!T65+NRGSUP!T65</f>
        <v>3660.4000799999999</v>
      </c>
      <c r="U65" s="52">
        <f>INTAVI!U65+NRGSUP!U65</f>
        <v>3421.1998799999992</v>
      </c>
      <c r="V65" s="52">
        <f>INTAVI!V65+NRGSUP!V65</f>
        <v>3637.2999599999994</v>
      </c>
      <c r="W65" s="52">
        <f>INTAVI!W65+NRGSUP!W65</f>
        <v>4040.400239999999</v>
      </c>
      <c r="X65" s="52">
        <f>INTAVI!X65+NRGSUP!X65</f>
        <v>3993.1999199999996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23.48948592</v>
      </c>
      <c r="I66" s="52">
        <f>INTAVI!I66+NRGSUP!I66</f>
        <v>27.188049599999996</v>
      </c>
      <c r="J66" s="52">
        <f>INTAVI!J66+NRGSUP!J66</f>
        <v>32.982491519999989</v>
      </c>
      <c r="K66" s="52">
        <f>INTAVI!K66+NRGSUP!K66</f>
        <v>34.830881279999993</v>
      </c>
      <c r="L66" s="52">
        <f>INTAVI!L66+NRGSUP!L66</f>
        <v>34.663170239999999</v>
      </c>
      <c r="M66" s="52">
        <f>INTAVI!M66+NRGSUP!M66</f>
        <v>39.258401760000012</v>
      </c>
      <c r="N66" s="52">
        <f>INTAVI!N66+NRGSUP!N66</f>
        <v>52.385231520000005</v>
      </c>
      <c r="O66" s="52">
        <f>INTAVI!O66+NRGSUP!O66</f>
        <v>56.934329759999997</v>
      </c>
      <c r="P66" s="52">
        <f>INTAVI!P66+NRGSUP!P66</f>
        <v>57.060240479999983</v>
      </c>
      <c r="Q66" s="52">
        <f>INTAVI!Q66+NRGSUP!Q66</f>
        <v>52.841976479999978</v>
      </c>
      <c r="R66" s="52">
        <f>INTAVI!R66+NRGSUP!R66</f>
        <v>55.308960000000027</v>
      </c>
      <c r="S66" s="52">
        <f>INTAVI!S66+NRGSUP!S66</f>
        <v>31.516676639999993</v>
      </c>
      <c r="T66" s="52">
        <f>INTAVI!T66+NRGSUP!T66</f>
        <v>22.571408159999997</v>
      </c>
      <c r="U66" s="52">
        <f>INTAVI!U66+NRGSUP!U66</f>
        <v>16.92861984</v>
      </c>
      <c r="V66" s="52">
        <f>INTAVI!V66+NRGSUP!V66</f>
        <v>9.4048171200000006</v>
      </c>
      <c r="W66" s="52">
        <f>INTAVI!W66+NRGSUP!W66</f>
        <v>9.4048171200000006</v>
      </c>
      <c r="X66" s="52">
        <f>INTAVI!X66+NRGSUP!X66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36.320399999999999</v>
      </c>
      <c r="E67" s="52">
        <f>INTAVI!E67+NRGSUP!E67</f>
        <v>87.933600000000027</v>
      </c>
      <c r="F67" s="52">
        <f>INTAVI!F67+NRGSUP!F67</f>
        <v>187.33680000000001</v>
      </c>
      <c r="G67" s="52">
        <f>INTAVI!G67+NRGSUP!G67</f>
        <v>355.55760000000015</v>
      </c>
      <c r="H67" s="52">
        <f>INTAVI!H67+NRGSUP!H67</f>
        <v>405.45698687999999</v>
      </c>
      <c r="I67" s="52">
        <f>INTAVI!I67+NRGSUP!I67</f>
        <v>453.63465936000006</v>
      </c>
      <c r="J67" s="52">
        <f>INTAVI!J67+NRGSUP!J67</f>
        <v>507.43906272000009</v>
      </c>
      <c r="K67" s="52">
        <f>INTAVI!K67+NRGSUP!K67</f>
        <v>602.37854928000013</v>
      </c>
      <c r="L67" s="52">
        <f>INTAVI!L67+NRGSUP!L67</f>
        <v>552.65248080000003</v>
      </c>
      <c r="M67" s="52">
        <f>INTAVI!M67+NRGSUP!M67</f>
        <v>562.75872767999999</v>
      </c>
      <c r="N67" s="52">
        <f>INTAVI!N67+NRGSUP!N67</f>
        <v>578.77334784000004</v>
      </c>
      <c r="O67" s="52">
        <f>INTAVI!O67+NRGSUP!O67</f>
        <v>557.14907375999962</v>
      </c>
      <c r="P67" s="52">
        <f>INTAVI!P67+NRGSUP!P67</f>
        <v>480.99832128000003</v>
      </c>
      <c r="Q67" s="52">
        <f>INTAVI!Q67+NRGSUP!Q67</f>
        <v>442.45103471999994</v>
      </c>
      <c r="R67" s="52">
        <f>INTAVI!R67+NRGSUP!R67</f>
        <v>361.24575696000005</v>
      </c>
      <c r="S67" s="52">
        <f>INTAVI!S67+NRGSUP!S67</f>
        <v>291.72698208000003</v>
      </c>
      <c r="T67" s="52">
        <f>INTAVI!T67+NRGSUP!T67</f>
        <v>282.09404735999999</v>
      </c>
      <c r="U67" s="52">
        <f>INTAVI!U67+NRGSUP!U67</f>
        <v>365.03072495999993</v>
      </c>
      <c r="V67" s="52">
        <f>INTAVI!V67+NRGSUP!V67</f>
        <v>290.17654704</v>
      </c>
      <c r="W67" s="52">
        <f>INTAVI!W67+NRGSUP!W67</f>
        <v>306.37722959999996</v>
      </c>
      <c r="X67" s="52">
        <f>INTAVI!X67+NRGSUP!X67</f>
        <v>365.39775215999992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3.8690783999999998</v>
      </c>
      <c r="I68" s="52">
        <f>INTAVI!I68+NRGSUP!I68</f>
        <v>21.858253919999996</v>
      </c>
      <c r="J68" s="52">
        <f>INTAVI!J68+NRGSUP!J68</f>
        <v>12.052765440000002</v>
      </c>
      <c r="K68" s="52">
        <f>INTAVI!K68+NRGSUP!K68</f>
        <v>11.393900639999998</v>
      </c>
      <c r="L68" s="52">
        <f>INTAVI!L68+NRGSUP!L68</f>
        <v>28.699997759999995</v>
      </c>
      <c r="M68" s="52">
        <f>INTAVI!M68+NRGSUP!M68</f>
        <v>42.302433599999986</v>
      </c>
      <c r="N68" s="52">
        <f>INTAVI!N68+NRGSUP!N68</f>
        <v>61.923095999999987</v>
      </c>
      <c r="O68" s="52">
        <f>INTAVI!O68+NRGSUP!O68</f>
        <v>100.09316015999997</v>
      </c>
      <c r="P68" s="52">
        <f>INTAVI!P68+NRGSUP!P68</f>
        <v>125.51820479999999</v>
      </c>
      <c r="Q68" s="52">
        <f>INTAVI!Q68+NRGSUP!Q68</f>
        <v>418.52748816000002</v>
      </c>
      <c r="R68" s="52">
        <f>INTAVI!R68+NRGSUP!R68</f>
        <v>487.44398160000003</v>
      </c>
      <c r="S68" s="52">
        <f>INTAVI!S68+NRGSUP!S68</f>
        <v>716.61500063999995</v>
      </c>
      <c r="T68" s="52">
        <f>INTAVI!T68+NRGSUP!T68</f>
        <v>1470.7427299199999</v>
      </c>
      <c r="U68" s="52">
        <f>INTAVI!U68+NRGSUP!U68</f>
        <v>1312.9506000000001</v>
      </c>
      <c r="V68" s="52">
        <f>INTAVI!V68+NRGSUP!V68</f>
        <v>1003.3203369600002</v>
      </c>
      <c r="W68" s="52">
        <f>INTAVI!W68+NRGSUP!W68</f>
        <v>1050.9551150399996</v>
      </c>
      <c r="X68" s="52">
        <f>INTAVI!X68+NRGSUP!X68</f>
        <v>872.32272192000016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7.8587150399999999</v>
      </c>
      <c r="E69" s="52">
        <f>INTAVI!E69+NRGSUP!E69</f>
        <v>7.8587150399999981</v>
      </c>
      <c r="F69" s="52">
        <f>INTAVI!F69+NRGSUP!F69</f>
        <v>10.478371679999997</v>
      </c>
      <c r="G69" s="52">
        <f>INTAVI!G69+NRGSUP!G69</f>
        <v>20.956743359999997</v>
      </c>
      <c r="H69" s="52">
        <f>INTAVI!H69+NRGSUP!H69</f>
        <v>20.924883360000003</v>
      </c>
      <c r="I69" s="52">
        <f>INTAVI!I69+NRGSUP!I69</f>
        <v>128.21610960000001</v>
      </c>
      <c r="J69" s="52">
        <f>INTAVI!J69+NRGSUP!J69</f>
        <v>292.98150143999999</v>
      </c>
      <c r="K69" s="52">
        <f>INTAVI!K69+NRGSUP!K69</f>
        <v>372.79538928000011</v>
      </c>
      <c r="L69" s="52">
        <f>INTAVI!L69+NRGSUP!L69</f>
        <v>449.64094463999993</v>
      </c>
      <c r="M69" s="52">
        <f>INTAVI!M69+NRGSUP!M69</f>
        <v>489.61963728000006</v>
      </c>
      <c r="N69" s="52">
        <f>INTAVI!N69+NRGSUP!N69</f>
        <v>622.21254623999994</v>
      </c>
      <c r="O69" s="52">
        <f>INTAVI!O69+NRGSUP!O69</f>
        <v>820.00401408000005</v>
      </c>
      <c r="P69" s="52">
        <f>INTAVI!P69+NRGSUP!P69</f>
        <v>1159.1962790399998</v>
      </c>
      <c r="Q69" s="52">
        <f>INTAVI!Q69+NRGSUP!Q69</f>
        <v>1501.8617937600004</v>
      </c>
      <c r="R69" s="52">
        <f>INTAVI!R69+NRGSUP!R69</f>
        <v>1951.9992446400001</v>
      </c>
      <c r="S69" s="52">
        <f>INTAVI!S69+NRGSUP!S69</f>
        <v>2551.2491419200001</v>
      </c>
      <c r="T69" s="52">
        <f>INTAVI!T69+NRGSUP!T69</f>
        <v>2699.2136088000002</v>
      </c>
      <c r="U69" s="52">
        <f>INTAVI!U69+NRGSUP!U69</f>
        <v>3153.3366182400009</v>
      </c>
      <c r="V69" s="52">
        <f>INTAVI!V69+NRGSUP!V69</f>
        <v>3334.14543168</v>
      </c>
      <c r="W69" s="52">
        <f>INTAVI!W69+NRGSUP!W69</f>
        <v>3352.7618668799992</v>
      </c>
      <c r="X69" s="52">
        <f>INTAVI!X69+NRGSUP!X69</f>
        <v>3696.0645815999987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58.138439039999987</v>
      </c>
      <c r="H72" s="55">
        <f>INTAVI!H72+NRGSUP!H72</f>
        <v>277.80673823999996</v>
      </c>
      <c r="I72" s="55">
        <f>INTAVI!I72+NRGSUP!I72</f>
        <v>438.67120607999993</v>
      </c>
      <c r="J72" s="55">
        <f>INTAVI!J72+NRGSUP!J72</f>
        <v>485.08160399999997</v>
      </c>
      <c r="K72" s="55">
        <f>INTAVI!K72+NRGSUP!K72</f>
        <v>371.9376863999999</v>
      </c>
      <c r="L72" s="55">
        <f>INTAVI!L72+NRGSUP!L72</f>
        <v>655.18132751999974</v>
      </c>
      <c r="M72" s="55">
        <f>INTAVI!M72+NRGSUP!M72</f>
        <v>804.25012607999975</v>
      </c>
      <c r="N72" s="55">
        <f>INTAVI!N72+NRGSUP!N72</f>
        <v>289.90444175999994</v>
      </c>
      <c r="O72" s="55">
        <f>INTAVI!O72+NRGSUP!O72</f>
        <v>358.67769551999982</v>
      </c>
      <c r="P72" s="55">
        <f>INTAVI!P72+NRGSUP!P72</f>
        <v>432.10840895999991</v>
      </c>
      <c r="Q72" s="55">
        <f>INTAVI!Q72+NRGSUP!Q72</f>
        <v>220.65091343999995</v>
      </c>
      <c r="R72" s="55">
        <f>INTAVI!R72+NRGSUP!R72</f>
        <v>167.06018159999996</v>
      </c>
      <c r="S72" s="55">
        <f>INTAVI!S72+NRGSUP!S72</f>
        <v>246.03382511999993</v>
      </c>
      <c r="T72" s="55">
        <f>INTAVI!T72+NRGSUP!T72</f>
        <v>173.13525359999997</v>
      </c>
      <c r="U72" s="55">
        <f>INTAVI!U72+NRGSUP!U72</f>
        <v>273.37136255999997</v>
      </c>
      <c r="V72" s="55">
        <f>INTAVI!V72+NRGSUP!V72</f>
        <v>242.99657567999998</v>
      </c>
      <c r="W72" s="55">
        <f>INTAVI!W72+NRGSUP!W72</f>
        <v>334.12036319999993</v>
      </c>
      <c r="X72" s="55">
        <f>INTAVI!X72+NRGSUP!X72</f>
        <v>725.95219103999989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2146.6248300000007</v>
      </c>
      <c r="D2" s="21">
        <f t="shared" ref="D2:X2" si="0">SUM(D3,D17,D22,D25,D26,D51,D52)</f>
        <v>2187.8451</v>
      </c>
      <c r="E2" s="21">
        <f t="shared" si="0"/>
        <v>1620.2736899999998</v>
      </c>
      <c r="F2" s="21">
        <f t="shared" si="0"/>
        <v>1575.8826299999996</v>
      </c>
      <c r="G2" s="21">
        <f t="shared" si="0"/>
        <v>1931.0111099999997</v>
      </c>
      <c r="H2" s="21">
        <f t="shared" si="0"/>
        <v>1946.8650599999999</v>
      </c>
      <c r="I2" s="21">
        <f t="shared" si="0"/>
        <v>2038.8179700000005</v>
      </c>
      <c r="J2" s="21">
        <f t="shared" si="0"/>
        <v>2010.2808599999996</v>
      </c>
      <c r="K2" s="21">
        <f t="shared" si="0"/>
        <v>2412.9711899999998</v>
      </c>
      <c r="L2" s="21">
        <f t="shared" si="0"/>
        <v>2200.52826</v>
      </c>
      <c r="M2" s="21">
        <f t="shared" si="0"/>
        <v>2127.6000900000004</v>
      </c>
      <c r="N2" s="21">
        <f t="shared" si="0"/>
        <v>2286.1395900000007</v>
      </c>
      <c r="O2" s="21">
        <f t="shared" si="0"/>
        <v>2175.1619399999995</v>
      </c>
      <c r="P2" s="21">
        <f t="shared" si="0"/>
        <v>2454.1914599999996</v>
      </c>
      <c r="Q2" s="21">
        <f t="shared" si="0"/>
        <v>2229.0653700000003</v>
      </c>
      <c r="R2" s="21">
        <f t="shared" si="0"/>
        <v>2282.9688000000006</v>
      </c>
      <c r="S2" s="21">
        <f t="shared" si="0"/>
        <v>2536.632000000001</v>
      </c>
      <c r="T2" s="21">
        <f t="shared" si="0"/>
        <v>2692.9713599999995</v>
      </c>
      <c r="U2" s="21">
        <f t="shared" si="0"/>
        <v>2835.2329300799997</v>
      </c>
      <c r="V2" s="21">
        <f t="shared" si="0"/>
        <v>2692.8781776000001</v>
      </c>
      <c r="W2" s="21">
        <f t="shared" si="0"/>
        <v>1035.7969219199999</v>
      </c>
      <c r="X2" s="21">
        <f t="shared" si="0"/>
        <v>1080.3971246400001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2146.6248300000007</v>
      </c>
      <c r="D26" s="27">
        <f t="shared" si="13"/>
        <v>2187.8451</v>
      </c>
      <c r="E26" s="27">
        <f t="shared" si="13"/>
        <v>1620.2736899999998</v>
      </c>
      <c r="F26" s="27">
        <f t="shared" si="13"/>
        <v>1575.8826299999996</v>
      </c>
      <c r="G26" s="27">
        <f t="shared" si="13"/>
        <v>1931.0111099999997</v>
      </c>
      <c r="H26" s="27">
        <f t="shared" si="13"/>
        <v>1946.8650599999999</v>
      </c>
      <c r="I26" s="27">
        <f t="shared" si="13"/>
        <v>2038.8179700000005</v>
      </c>
      <c r="J26" s="27">
        <f t="shared" si="13"/>
        <v>2010.2808599999996</v>
      </c>
      <c r="K26" s="27">
        <f t="shared" si="13"/>
        <v>2412.9711899999998</v>
      </c>
      <c r="L26" s="27">
        <f t="shared" si="13"/>
        <v>2200.52826</v>
      </c>
      <c r="M26" s="27">
        <f t="shared" si="13"/>
        <v>2127.6000900000004</v>
      </c>
      <c r="N26" s="27">
        <f t="shared" si="13"/>
        <v>2286.1395900000007</v>
      </c>
      <c r="O26" s="27">
        <f t="shared" si="13"/>
        <v>2175.1619399999995</v>
      </c>
      <c r="P26" s="27">
        <f t="shared" si="13"/>
        <v>2454.1914599999996</v>
      </c>
      <c r="Q26" s="27">
        <f t="shared" si="13"/>
        <v>2229.0653700000003</v>
      </c>
      <c r="R26" s="27">
        <f t="shared" si="13"/>
        <v>2282.9688000000006</v>
      </c>
      <c r="S26" s="27">
        <f t="shared" si="13"/>
        <v>2536.632000000001</v>
      </c>
      <c r="T26" s="27">
        <f t="shared" si="13"/>
        <v>2692.9713599999995</v>
      </c>
      <c r="U26" s="27">
        <f t="shared" si="13"/>
        <v>2835.2329300799997</v>
      </c>
      <c r="V26" s="27">
        <f t="shared" si="13"/>
        <v>2692.8781776000001</v>
      </c>
      <c r="W26" s="27">
        <f t="shared" si="13"/>
        <v>1035.7969219199999</v>
      </c>
      <c r="X26" s="27">
        <f t="shared" ref="X26" si="14">SUM(X27,X33)</f>
        <v>1080.3971246400001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2146.6248300000007</v>
      </c>
      <c r="D33" s="19">
        <f t="shared" si="17"/>
        <v>2187.8451</v>
      </c>
      <c r="E33" s="19">
        <f t="shared" si="17"/>
        <v>1620.2736899999998</v>
      </c>
      <c r="F33" s="19">
        <f t="shared" si="17"/>
        <v>1575.8826299999996</v>
      </c>
      <c r="G33" s="19">
        <f t="shared" si="17"/>
        <v>1931.0111099999997</v>
      </c>
      <c r="H33" s="19">
        <f t="shared" si="17"/>
        <v>1946.8650599999999</v>
      </c>
      <c r="I33" s="19">
        <f t="shared" si="17"/>
        <v>2038.8179700000005</v>
      </c>
      <c r="J33" s="19">
        <f t="shared" si="17"/>
        <v>2010.2808599999996</v>
      </c>
      <c r="K33" s="19">
        <f t="shared" si="17"/>
        <v>2412.9711899999998</v>
      </c>
      <c r="L33" s="19">
        <f t="shared" si="17"/>
        <v>2200.52826</v>
      </c>
      <c r="M33" s="19">
        <f t="shared" si="17"/>
        <v>2127.6000900000004</v>
      </c>
      <c r="N33" s="19">
        <f t="shared" si="17"/>
        <v>2286.1395900000007</v>
      </c>
      <c r="O33" s="19">
        <f t="shared" si="17"/>
        <v>2175.1619399999995</v>
      </c>
      <c r="P33" s="19">
        <f t="shared" si="17"/>
        <v>2454.1914599999996</v>
      </c>
      <c r="Q33" s="19">
        <f t="shared" si="17"/>
        <v>2229.0653700000003</v>
      </c>
      <c r="R33" s="19">
        <f t="shared" si="17"/>
        <v>2282.9688000000006</v>
      </c>
      <c r="S33" s="19">
        <f t="shared" si="17"/>
        <v>2536.632000000001</v>
      </c>
      <c r="T33" s="19">
        <f t="shared" si="17"/>
        <v>2692.9713599999995</v>
      </c>
      <c r="U33" s="19">
        <f t="shared" si="17"/>
        <v>2835.2329300799997</v>
      </c>
      <c r="V33" s="19">
        <f t="shared" si="17"/>
        <v>2692.8781776000001</v>
      </c>
      <c r="W33" s="19">
        <f t="shared" si="17"/>
        <v>1035.7969219199999</v>
      </c>
      <c r="X33" s="19">
        <f t="shared" ref="X33" si="18">SUM(X34:X50)</f>
        <v>1080.3971246400001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2146.6248300000007</v>
      </c>
      <c r="D40" s="8">
        <f>INTAVI_PA_IN!D40+INTAVI_PA_EX!D40+INTAVI_FR_IN!D40+INTAVI_FR_EX!D40</f>
        <v>2187.8451</v>
      </c>
      <c r="E40" s="8">
        <f>INTAVI_PA_IN!E40+INTAVI_PA_EX!E40+INTAVI_FR_IN!E40+INTAVI_FR_EX!E40</f>
        <v>1620.2736899999998</v>
      </c>
      <c r="F40" s="8">
        <f>INTAVI_PA_IN!F40+INTAVI_PA_EX!F40+INTAVI_FR_IN!F40+INTAVI_FR_EX!F40</f>
        <v>1575.8826299999996</v>
      </c>
      <c r="G40" s="8">
        <f>INTAVI_PA_IN!G40+INTAVI_PA_EX!G40+INTAVI_FR_IN!G40+INTAVI_FR_EX!G40</f>
        <v>1931.0111099999997</v>
      </c>
      <c r="H40" s="8">
        <f>INTAVI_PA_IN!H40+INTAVI_PA_EX!H40+INTAVI_FR_IN!H40+INTAVI_FR_EX!H40</f>
        <v>1946.8650599999999</v>
      </c>
      <c r="I40" s="8">
        <f>INTAVI_PA_IN!I40+INTAVI_PA_EX!I40+INTAVI_FR_IN!I40+INTAVI_FR_EX!I40</f>
        <v>2038.8179700000005</v>
      </c>
      <c r="J40" s="8">
        <f>INTAVI_PA_IN!J40+INTAVI_PA_EX!J40+INTAVI_FR_IN!J40+INTAVI_FR_EX!J40</f>
        <v>2010.2808599999996</v>
      </c>
      <c r="K40" s="8">
        <f>INTAVI_PA_IN!K40+INTAVI_PA_EX!K40+INTAVI_FR_IN!K40+INTAVI_FR_EX!K40</f>
        <v>2412.9711899999998</v>
      </c>
      <c r="L40" s="8">
        <f>INTAVI_PA_IN!L40+INTAVI_PA_EX!L40+INTAVI_FR_IN!L40+INTAVI_FR_EX!L40</f>
        <v>2200.52826</v>
      </c>
      <c r="M40" s="8">
        <f>INTAVI_PA_IN!M40+INTAVI_PA_EX!M40+INTAVI_FR_IN!M40+INTAVI_FR_EX!M40</f>
        <v>2127.6000900000004</v>
      </c>
      <c r="N40" s="8">
        <f>INTAVI_PA_IN!N40+INTAVI_PA_EX!N40+INTAVI_FR_IN!N40+INTAVI_FR_EX!N40</f>
        <v>2286.1395900000007</v>
      </c>
      <c r="O40" s="8">
        <f>INTAVI_PA_IN!O40+INTAVI_PA_EX!O40+INTAVI_FR_IN!O40+INTAVI_FR_EX!O40</f>
        <v>2175.1619399999995</v>
      </c>
      <c r="P40" s="8">
        <f>INTAVI_PA_IN!P40+INTAVI_PA_EX!P40+INTAVI_FR_IN!P40+INTAVI_FR_EX!P40</f>
        <v>2454.1914599999996</v>
      </c>
      <c r="Q40" s="8">
        <f>INTAVI_PA_IN!Q40+INTAVI_PA_EX!Q40+INTAVI_FR_IN!Q40+INTAVI_FR_EX!Q40</f>
        <v>2229.0653700000003</v>
      </c>
      <c r="R40" s="8">
        <f>INTAVI_PA_IN!R40+INTAVI_PA_EX!R40+INTAVI_FR_IN!R40+INTAVI_FR_EX!R40</f>
        <v>2282.9688000000006</v>
      </c>
      <c r="S40" s="8">
        <f>INTAVI_PA_IN!S40+INTAVI_PA_EX!S40+INTAVI_FR_IN!S40+INTAVI_FR_EX!S40</f>
        <v>2536.632000000001</v>
      </c>
      <c r="T40" s="8">
        <f>INTAVI_PA_IN!T40+INTAVI_PA_EX!T40+INTAVI_FR_IN!T40+INTAVI_FR_EX!T40</f>
        <v>2692.9713599999995</v>
      </c>
      <c r="U40" s="8">
        <f>INTAVI_PA_IN!U40+INTAVI_PA_EX!U40+INTAVI_FR_IN!U40+INTAVI_FR_EX!U40</f>
        <v>2835.2329300799997</v>
      </c>
      <c r="V40" s="8">
        <f>INTAVI_PA_IN!V40+INTAVI_PA_EX!V40+INTAVI_FR_IN!V40+INTAVI_FR_EX!V40</f>
        <v>2692.8781776000001</v>
      </c>
      <c r="W40" s="8">
        <f>INTAVI_PA_IN!W40+INTAVI_PA_EX!W40+INTAVI_FR_IN!W40+INTAVI_FR_EX!W40</f>
        <v>1035.7969219199999</v>
      </c>
      <c r="X40" s="8">
        <f>INTAVI_PA_IN!X40+INTAVI_PA_EX!X40+INTAVI_FR_IN!X40+INTAVI_FR_EX!X40</f>
        <v>1080.3971246400001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1494.9966993452904</v>
      </c>
      <c r="D2" s="21">
        <f t="shared" ref="D2:X2" si="0">SUM(D3,D17,D22,D25,D26,D51,D52)</f>
        <v>1534.5805850264021</v>
      </c>
      <c r="E2" s="21">
        <f t="shared" si="0"/>
        <v>1141.0880657700895</v>
      </c>
      <c r="F2" s="21">
        <f t="shared" si="0"/>
        <v>1116.93660102679</v>
      </c>
      <c r="G2" s="21">
        <f t="shared" si="0"/>
        <v>1360.2825681051663</v>
      </c>
      <c r="H2" s="21">
        <f t="shared" si="0"/>
        <v>1362.8178269734781</v>
      </c>
      <c r="I2" s="21">
        <f t="shared" si="0"/>
        <v>1433.2935548066559</v>
      </c>
      <c r="J2" s="21">
        <f t="shared" si="0"/>
        <v>1420.0851852754963</v>
      </c>
      <c r="K2" s="21">
        <f t="shared" si="0"/>
        <v>1699.3911247505077</v>
      </c>
      <c r="L2" s="21">
        <f t="shared" si="0"/>
        <v>1530.3094285410716</v>
      </c>
      <c r="M2" s="21">
        <f t="shared" si="0"/>
        <v>1470.6891218617404</v>
      </c>
      <c r="N2" s="21">
        <f t="shared" si="0"/>
        <v>1608.3020524175706</v>
      </c>
      <c r="O2" s="21">
        <f t="shared" si="0"/>
        <v>1524.6351878479441</v>
      </c>
      <c r="P2" s="21">
        <f t="shared" si="0"/>
        <v>1740.1529588969602</v>
      </c>
      <c r="Q2" s="21">
        <f t="shared" si="0"/>
        <v>1592.8517921377929</v>
      </c>
      <c r="R2" s="21">
        <f t="shared" si="0"/>
        <v>1635.3962590539547</v>
      </c>
      <c r="S2" s="21">
        <f t="shared" si="0"/>
        <v>1852.0196627607438</v>
      </c>
      <c r="T2" s="21">
        <f t="shared" si="0"/>
        <v>1989.4931647382582</v>
      </c>
      <c r="U2" s="21">
        <f t="shared" si="0"/>
        <v>2080.96376964</v>
      </c>
      <c r="V2" s="21">
        <f t="shared" si="0"/>
        <v>1939.9378973229386</v>
      </c>
      <c r="W2" s="21">
        <f t="shared" si="0"/>
        <v>672.84674872604421</v>
      </c>
      <c r="X2" s="21">
        <f t="shared" si="0"/>
        <v>733.55081118431337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1494.9966993452904</v>
      </c>
      <c r="D26" s="27">
        <f t="shared" si="7"/>
        <v>1534.5805850264021</v>
      </c>
      <c r="E26" s="27">
        <f t="shared" si="7"/>
        <v>1141.0880657700895</v>
      </c>
      <c r="F26" s="27">
        <f t="shared" si="7"/>
        <v>1116.93660102679</v>
      </c>
      <c r="G26" s="27">
        <f t="shared" si="7"/>
        <v>1360.2825681051663</v>
      </c>
      <c r="H26" s="27">
        <f t="shared" si="7"/>
        <v>1362.8178269734781</v>
      </c>
      <c r="I26" s="27">
        <f t="shared" si="7"/>
        <v>1433.2935548066559</v>
      </c>
      <c r="J26" s="27">
        <f t="shared" si="7"/>
        <v>1420.0851852754963</v>
      </c>
      <c r="K26" s="27">
        <f t="shared" si="7"/>
        <v>1699.3911247505077</v>
      </c>
      <c r="L26" s="27">
        <f t="shared" si="7"/>
        <v>1530.3094285410716</v>
      </c>
      <c r="M26" s="27">
        <f t="shared" si="7"/>
        <v>1470.6891218617404</v>
      </c>
      <c r="N26" s="27">
        <f t="shared" si="7"/>
        <v>1608.3020524175706</v>
      </c>
      <c r="O26" s="27">
        <f t="shared" si="7"/>
        <v>1524.6351878479441</v>
      </c>
      <c r="P26" s="27">
        <f t="shared" si="7"/>
        <v>1740.1529588969602</v>
      </c>
      <c r="Q26" s="27">
        <f t="shared" si="7"/>
        <v>1592.8517921377929</v>
      </c>
      <c r="R26" s="27">
        <f t="shared" si="7"/>
        <v>1635.3962590539547</v>
      </c>
      <c r="S26" s="27">
        <f t="shared" si="7"/>
        <v>1852.0196627607438</v>
      </c>
      <c r="T26" s="27">
        <f t="shared" si="7"/>
        <v>1989.4931647382582</v>
      </c>
      <c r="U26" s="27">
        <f t="shared" si="7"/>
        <v>2080.96376964</v>
      </c>
      <c r="V26" s="27">
        <f t="shared" si="7"/>
        <v>1939.9378973229386</v>
      </c>
      <c r="W26" s="27">
        <f t="shared" si="7"/>
        <v>672.84674872604421</v>
      </c>
      <c r="X26" s="27">
        <f t="shared" si="7"/>
        <v>733.55081118431337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1494.9966993452904</v>
      </c>
      <c r="D33" s="19">
        <f t="shared" si="9"/>
        <v>1534.5805850264021</v>
      </c>
      <c r="E33" s="19">
        <f t="shared" si="9"/>
        <v>1141.0880657700895</v>
      </c>
      <c r="F33" s="19">
        <f t="shared" si="9"/>
        <v>1116.93660102679</v>
      </c>
      <c r="G33" s="19">
        <f t="shared" si="9"/>
        <v>1360.2825681051663</v>
      </c>
      <c r="H33" s="19">
        <f t="shared" si="9"/>
        <v>1362.8178269734781</v>
      </c>
      <c r="I33" s="19">
        <f t="shared" si="9"/>
        <v>1433.2935548066559</v>
      </c>
      <c r="J33" s="19">
        <f t="shared" si="9"/>
        <v>1420.0851852754963</v>
      </c>
      <c r="K33" s="19">
        <f t="shared" si="9"/>
        <v>1699.3911247505077</v>
      </c>
      <c r="L33" s="19">
        <f t="shared" si="9"/>
        <v>1530.3094285410716</v>
      </c>
      <c r="M33" s="19">
        <f t="shared" si="9"/>
        <v>1470.6891218617404</v>
      </c>
      <c r="N33" s="19">
        <f t="shared" si="9"/>
        <v>1608.3020524175706</v>
      </c>
      <c r="O33" s="19">
        <f t="shared" si="9"/>
        <v>1524.6351878479441</v>
      </c>
      <c r="P33" s="19">
        <f t="shared" si="9"/>
        <v>1740.1529588969602</v>
      </c>
      <c r="Q33" s="19">
        <f t="shared" si="9"/>
        <v>1592.8517921377929</v>
      </c>
      <c r="R33" s="19">
        <f t="shared" si="9"/>
        <v>1635.3962590539547</v>
      </c>
      <c r="S33" s="19">
        <f t="shared" si="9"/>
        <v>1852.0196627607438</v>
      </c>
      <c r="T33" s="19">
        <f t="shared" si="9"/>
        <v>1989.4931647382582</v>
      </c>
      <c r="U33" s="19">
        <f t="shared" si="9"/>
        <v>2080.96376964</v>
      </c>
      <c r="V33" s="19">
        <f t="shared" si="9"/>
        <v>1939.9378973229386</v>
      </c>
      <c r="W33" s="19">
        <f t="shared" si="9"/>
        <v>672.84674872604421</v>
      </c>
      <c r="X33" s="19">
        <f t="shared" si="9"/>
        <v>733.55081118431337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1494.9966993452904</v>
      </c>
      <c r="D40" s="8">
        <v>1534.5805850264021</v>
      </c>
      <c r="E40" s="8">
        <v>1141.0880657700895</v>
      </c>
      <c r="F40" s="8">
        <v>1116.93660102679</v>
      </c>
      <c r="G40" s="8">
        <v>1360.2825681051663</v>
      </c>
      <c r="H40" s="8">
        <v>1362.8178269734781</v>
      </c>
      <c r="I40" s="8">
        <v>1433.2935548066559</v>
      </c>
      <c r="J40" s="8">
        <v>1420.0851852754963</v>
      </c>
      <c r="K40" s="8">
        <v>1699.3911247505077</v>
      </c>
      <c r="L40" s="8">
        <v>1530.3094285410716</v>
      </c>
      <c r="M40" s="8">
        <v>1470.6891218617404</v>
      </c>
      <c r="N40" s="8">
        <v>1608.3020524175706</v>
      </c>
      <c r="O40" s="8">
        <v>1524.6351878479441</v>
      </c>
      <c r="P40" s="8">
        <v>1740.1529588969602</v>
      </c>
      <c r="Q40" s="8">
        <v>1592.8517921377929</v>
      </c>
      <c r="R40" s="8">
        <v>1635.3962590539547</v>
      </c>
      <c r="S40" s="8">
        <v>1852.0196627607438</v>
      </c>
      <c r="T40" s="8">
        <v>1989.4931647382582</v>
      </c>
      <c r="U40" s="8">
        <v>2080.96376964</v>
      </c>
      <c r="V40" s="8">
        <v>1939.9378973229386</v>
      </c>
      <c r="W40" s="8">
        <v>672.84674872604421</v>
      </c>
      <c r="X40" s="8">
        <v>733.55081118431337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616.44216946527968</v>
      </c>
      <c r="D2" s="21">
        <f t="shared" ref="D2:X2" si="0">SUM(D3,D17,D22,D25,D26,D51,D52)</f>
        <v>611.61016060240081</v>
      </c>
      <c r="E2" s="21">
        <f t="shared" si="0"/>
        <v>433.10667950922198</v>
      </c>
      <c r="F2" s="21">
        <f t="shared" si="0"/>
        <v>398.41825143044349</v>
      </c>
      <c r="G2" s="21">
        <f t="shared" si="0"/>
        <v>489.9984313218809</v>
      </c>
      <c r="H2" s="21">
        <f t="shared" si="0"/>
        <v>491.28678661676719</v>
      </c>
      <c r="I2" s="21">
        <f t="shared" si="0"/>
        <v>502.08625518621966</v>
      </c>
      <c r="J2" s="21">
        <f t="shared" si="0"/>
        <v>486.52199056839714</v>
      </c>
      <c r="K2" s="21">
        <f t="shared" si="0"/>
        <v>594.67577973618245</v>
      </c>
      <c r="L2" s="21">
        <f t="shared" si="0"/>
        <v>577.47592882134484</v>
      </c>
      <c r="M2" s="21">
        <f t="shared" si="0"/>
        <v>553.78097114076138</v>
      </c>
      <c r="N2" s="21">
        <f t="shared" si="0"/>
        <v>590.12625273967762</v>
      </c>
      <c r="O2" s="21">
        <f t="shared" si="0"/>
        <v>581.05549928075175</v>
      </c>
      <c r="P2" s="21">
        <f t="shared" si="0"/>
        <v>660.05030338936103</v>
      </c>
      <c r="Q2" s="21">
        <f t="shared" si="0"/>
        <v>598.40142743951333</v>
      </c>
      <c r="R2" s="21">
        <f t="shared" si="0"/>
        <v>613.28755170565091</v>
      </c>
      <c r="S2" s="21">
        <f t="shared" si="0"/>
        <v>656.05052738303266</v>
      </c>
      <c r="T2" s="21">
        <f t="shared" si="0"/>
        <v>676.33347159189111</v>
      </c>
      <c r="U2" s="21">
        <f t="shared" si="0"/>
        <v>727.45052282943311</v>
      </c>
      <c r="V2" s="21">
        <f t="shared" si="0"/>
        <v>718.9729050760244</v>
      </c>
      <c r="W2" s="21">
        <f t="shared" si="0"/>
        <v>322.59071243882488</v>
      </c>
      <c r="X2" s="21">
        <f t="shared" si="0"/>
        <v>305.71190860672334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616.44216946527968</v>
      </c>
      <c r="D26" s="27">
        <f t="shared" si="7"/>
        <v>611.61016060240081</v>
      </c>
      <c r="E26" s="27">
        <f t="shared" si="7"/>
        <v>433.10667950922198</v>
      </c>
      <c r="F26" s="27">
        <f t="shared" si="7"/>
        <v>398.41825143044349</v>
      </c>
      <c r="G26" s="27">
        <f t="shared" si="7"/>
        <v>489.9984313218809</v>
      </c>
      <c r="H26" s="27">
        <f t="shared" si="7"/>
        <v>491.28678661676719</v>
      </c>
      <c r="I26" s="27">
        <f t="shared" si="7"/>
        <v>502.08625518621966</v>
      </c>
      <c r="J26" s="27">
        <f t="shared" si="7"/>
        <v>486.52199056839714</v>
      </c>
      <c r="K26" s="27">
        <f t="shared" si="7"/>
        <v>594.67577973618245</v>
      </c>
      <c r="L26" s="27">
        <f t="shared" si="7"/>
        <v>577.47592882134484</v>
      </c>
      <c r="M26" s="27">
        <f t="shared" si="7"/>
        <v>553.78097114076138</v>
      </c>
      <c r="N26" s="27">
        <f t="shared" si="7"/>
        <v>590.12625273967762</v>
      </c>
      <c r="O26" s="27">
        <f t="shared" si="7"/>
        <v>581.05549928075175</v>
      </c>
      <c r="P26" s="27">
        <f t="shared" si="7"/>
        <v>660.05030338936103</v>
      </c>
      <c r="Q26" s="27">
        <f t="shared" si="7"/>
        <v>598.40142743951333</v>
      </c>
      <c r="R26" s="27">
        <f t="shared" si="7"/>
        <v>613.28755170565091</v>
      </c>
      <c r="S26" s="27">
        <f t="shared" si="7"/>
        <v>656.05052738303266</v>
      </c>
      <c r="T26" s="27">
        <f t="shared" si="7"/>
        <v>676.33347159189111</v>
      </c>
      <c r="U26" s="27">
        <f t="shared" si="7"/>
        <v>727.45052282943311</v>
      </c>
      <c r="V26" s="27">
        <f t="shared" si="7"/>
        <v>718.9729050760244</v>
      </c>
      <c r="W26" s="27">
        <f t="shared" si="7"/>
        <v>322.59071243882488</v>
      </c>
      <c r="X26" s="27">
        <f t="shared" si="7"/>
        <v>305.71190860672334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616.44216946527968</v>
      </c>
      <c r="D33" s="19">
        <f t="shared" si="9"/>
        <v>611.61016060240081</v>
      </c>
      <c r="E33" s="19">
        <f t="shared" si="9"/>
        <v>433.10667950922198</v>
      </c>
      <c r="F33" s="19">
        <f t="shared" si="9"/>
        <v>398.41825143044349</v>
      </c>
      <c r="G33" s="19">
        <f t="shared" si="9"/>
        <v>489.9984313218809</v>
      </c>
      <c r="H33" s="19">
        <f t="shared" si="9"/>
        <v>491.28678661676719</v>
      </c>
      <c r="I33" s="19">
        <f t="shared" si="9"/>
        <v>502.08625518621966</v>
      </c>
      <c r="J33" s="19">
        <f t="shared" si="9"/>
        <v>486.52199056839714</v>
      </c>
      <c r="K33" s="19">
        <f t="shared" si="9"/>
        <v>594.67577973618245</v>
      </c>
      <c r="L33" s="19">
        <f t="shared" si="9"/>
        <v>577.47592882134484</v>
      </c>
      <c r="M33" s="19">
        <f t="shared" si="9"/>
        <v>553.78097114076138</v>
      </c>
      <c r="N33" s="19">
        <f t="shared" si="9"/>
        <v>590.12625273967762</v>
      </c>
      <c r="O33" s="19">
        <f t="shared" si="9"/>
        <v>581.05549928075175</v>
      </c>
      <c r="P33" s="19">
        <f t="shared" si="9"/>
        <v>660.05030338936103</v>
      </c>
      <c r="Q33" s="19">
        <f t="shared" si="9"/>
        <v>598.40142743951333</v>
      </c>
      <c r="R33" s="19">
        <f t="shared" si="9"/>
        <v>613.28755170565091</v>
      </c>
      <c r="S33" s="19">
        <f t="shared" si="9"/>
        <v>656.05052738303266</v>
      </c>
      <c r="T33" s="19">
        <f t="shared" si="9"/>
        <v>676.33347159189111</v>
      </c>
      <c r="U33" s="19">
        <f t="shared" si="9"/>
        <v>727.45052282943311</v>
      </c>
      <c r="V33" s="19">
        <f t="shared" si="9"/>
        <v>718.9729050760244</v>
      </c>
      <c r="W33" s="19">
        <f t="shared" si="9"/>
        <v>322.59071243882488</v>
      </c>
      <c r="X33" s="19">
        <f t="shared" si="9"/>
        <v>305.71190860672334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616.44216946527968</v>
      </c>
      <c r="D40" s="8">
        <v>611.61016060240081</v>
      </c>
      <c r="E40" s="8">
        <v>433.10667950922198</v>
      </c>
      <c r="F40" s="8">
        <v>398.41825143044349</v>
      </c>
      <c r="G40" s="8">
        <v>489.9984313218809</v>
      </c>
      <c r="H40" s="8">
        <v>491.28678661676719</v>
      </c>
      <c r="I40" s="8">
        <v>502.08625518621966</v>
      </c>
      <c r="J40" s="8">
        <v>486.52199056839714</v>
      </c>
      <c r="K40" s="8">
        <v>594.67577973618245</v>
      </c>
      <c r="L40" s="8">
        <v>577.47592882134484</v>
      </c>
      <c r="M40" s="8">
        <v>553.78097114076138</v>
      </c>
      <c r="N40" s="8">
        <v>590.12625273967762</v>
      </c>
      <c r="O40" s="8">
        <v>581.05549928075175</v>
      </c>
      <c r="P40" s="8">
        <v>660.05030338936103</v>
      </c>
      <c r="Q40" s="8">
        <v>598.40142743951333</v>
      </c>
      <c r="R40" s="8">
        <v>613.28755170565091</v>
      </c>
      <c r="S40" s="8">
        <v>656.05052738303266</v>
      </c>
      <c r="T40" s="8">
        <v>676.33347159189111</v>
      </c>
      <c r="U40" s="8">
        <v>727.45052282943311</v>
      </c>
      <c r="V40" s="8">
        <v>718.9729050760244</v>
      </c>
      <c r="W40" s="8">
        <v>322.59071243882488</v>
      </c>
      <c r="X40" s="8">
        <v>305.71190860672334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14.126572151303495</v>
      </c>
      <c r="D2" s="21">
        <f t="shared" ref="D2:X2" si="0">SUM(D3,D17,D22,D25,D26,D51,D52)</f>
        <v>12.27857970770099</v>
      </c>
      <c r="E2" s="21">
        <f t="shared" si="0"/>
        <v>13.265870777324485</v>
      </c>
      <c r="F2" s="21">
        <f t="shared" si="0"/>
        <v>15.116633474089488</v>
      </c>
      <c r="G2" s="21">
        <f t="shared" si="0"/>
        <v>22.095592487515717</v>
      </c>
      <c r="H2" s="21">
        <f t="shared" si="0"/>
        <v>26.097155533795867</v>
      </c>
      <c r="I2" s="21">
        <f t="shared" si="0"/>
        <v>30.147204335670008</v>
      </c>
      <c r="J2" s="21">
        <f t="shared" si="0"/>
        <v>34.908534060647384</v>
      </c>
      <c r="K2" s="21">
        <f t="shared" si="0"/>
        <v>40.864880602810175</v>
      </c>
      <c r="L2" s="21">
        <f t="shared" si="0"/>
        <v>33.06809849446627</v>
      </c>
      <c r="M2" s="21">
        <f t="shared" si="0"/>
        <v>32.317144789800857</v>
      </c>
      <c r="N2" s="21">
        <f t="shared" si="0"/>
        <v>23.795999959403648</v>
      </c>
      <c r="O2" s="21">
        <f t="shared" si="0"/>
        <v>19.500621305876535</v>
      </c>
      <c r="P2" s="21">
        <f t="shared" si="0"/>
        <v>19.775642363446646</v>
      </c>
      <c r="Q2" s="21">
        <f t="shared" si="0"/>
        <v>17.159018886092834</v>
      </c>
      <c r="R2" s="21">
        <f t="shared" si="0"/>
        <v>18.016485966573779</v>
      </c>
      <c r="S2" s="21">
        <f t="shared" si="0"/>
        <v>16.832438514057039</v>
      </c>
      <c r="T2" s="21">
        <f t="shared" si="0"/>
        <v>18.258301271783917</v>
      </c>
      <c r="U2" s="21">
        <f t="shared" si="0"/>
        <v>19.59656102284686</v>
      </c>
      <c r="V2" s="21">
        <f t="shared" si="0"/>
        <v>28.999424711712813</v>
      </c>
      <c r="W2" s="21">
        <f t="shared" si="0"/>
        <v>33.255944408056685</v>
      </c>
      <c r="X2" s="21">
        <f t="shared" si="0"/>
        <v>34.096859051432958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14.126572151303495</v>
      </c>
      <c r="D26" s="27">
        <f t="shared" si="7"/>
        <v>12.27857970770099</v>
      </c>
      <c r="E26" s="27">
        <f t="shared" si="7"/>
        <v>13.265870777324485</v>
      </c>
      <c r="F26" s="27">
        <f t="shared" si="7"/>
        <v>15.116633474089488</v>
      </c>
      <c r="G26" s="27">
        <f t="shared" si="7"/>
        <v>22.095592487515717</v>
      </c>
      <c r="H26" s="27">
        <f t="shared" si="7"/>
        <v>26.097155533795867</v>
      </c>
      <c r="I26" s="27">
        <f t="shared" si="7"/>
        <v>30.147204335670008</v>
      </c>
      <c r="J26" s="27">
        <f t="shared" si="7"/>
        <v>34.908534060647384</v>
      </c>
      <c r="K26" s="27">
        <f t="shared" si="7"/>
        <v>40.864880602810175</v>
      </c>
      <c r="L26" s="27">
        <f t="shared" si="7"/>
        <v>33.06809849446627</v>
      </c>
      <c r="M26" s="27">
        <f t="shared" si="7"/>
        <v>32.317144789800857</v>
      </c>
      <c r="N26" s="27">
        <f t="shared" si="7"/>
        <v>23.795999959403648</v>
      </c>
      <c r="O26" s="27">
        <f t="shared" si="7"/>
        <v>19.500621305876535</v>
      </c>
      <c r="P26" s="27">
        <f t="shared" si="7"/>
        <v>19.775642363446646</v>
      </c>
      <c r="Q26" s="27">
        <f t="shared" si="7"/>
        <v>17.159018886092834</v>
      </c>
      <c r="R26" s="27">
        <f t="shared" si="7"/>
        <v>18.016485966573779</v>
      </c>
      <c r="S26" s="27">
        <f t="shared" si="7"/>
        <v>16.832438514057039</v>
      </c>
      <c r="T26" s="27">
        <f t="shared" si="7"/>
        <v>18.258301271783917</v>
      </c>
      <c r="U26" s="27">
        <f t="shared" si="7"/>
        <v>19.59656102284686</v>
      </c>
      <c r="V26" s="27">
        <f t="shared" si="7"/>
        <v>28.999424711712813</v>
      </c>
      <c r="W26" s="27">
        <f t="shared" si="7"/>
        <v>33.255944408056685</v>
      </c>
      <c r="X26" s="27">
        <f t="shared" si="7"/>
        <v>34.096859051432958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14.126572151303495</v>
      </c>
      <c r="D33" s="19">
        <f t="shared" si="9"/>
        <v>12.27857970770099</v>
      </c>
      <c r="E33" s="19">
        <f t="shared" si="9"/>
        <v>13.265870777324485</v>
      </c>
      <c r="F33" s="19">
        <f t="shared" si="9"/>
        <v>15.116633474089488</v>
      </c>
      <c r="G33" s="19">
        <f t="shared" si="9"/>
        <v>22.095592487515717</v>
      </c>
      <c r="H33" s="19">
        <f t="shared" si="9"/>
        <v>26.097155533795867</v>
      </c>
      <c r="I33" s="19">
        <f t="shared" si="9"/>
        <v>30.147204335670008</v>
      </c>
      <c r="J33" s="19">
        <f t="shared" si="9"/>
        <v>34.908534060647384</v>
      </c>
      <c r="K33" s="19">
        <f t="shared" si="9"/>
        <v>40.864880602810175</v>
      </c>
      <c r="L33" s="19">
        <f t="shared" si="9"/>
        <v>33.06809849446627</v>
      </c>
      <c r="M33" s="19">
        <f t="shared" si="9"/>
        <v>32.317144789800857</v>
      </c>
      <c r="N33" s="19">
        <f t="shared" si="9"/>
        <v>23.795999959403648</v>
      </c>
      <c r="O33" s="19">
        <f t="shared" si="9"/>
        <v>19.500621305876535</v>
      </c>
      <c r="P33" s="19">
        <f t="shared" si="9"/>
        <v>19.775642363446646</v>
      </c>
      <c r="Q33" s="19">
        <f t="shared" si="9"/>
        <v>17.159018886092834</v>
      </c>
      <c r="R33" s="19">
        <f t="shared" si="9"/>
        <v>18.016485966573779</v>
      </c>
      <c r="S33" s="19">
        <f t="shared" si="9"/>
        <v>16.832438514057039</v>
      </c>
      <c r="T33" s="19">
        <f t="shared" si="9"/>
        <v>18.258301271783917</v>
      </c>
      <c r="U33" s="19">
        <f t="shared" si="9"/>
        <v>19.59656102284686</v>
      </c>
      <c r="V33" s="19">
        <f t="shared" si="9"/>
        <v>28.999424711712813</v>
      </c>
      <c r="W33" s="19">
        <f t="shared" si="9"/>
        <v>33.255944408056685</v>
      </c>
      <c r="X33" s="19">
        <f t="shared" si="9"/>
        <v>34.096859051432958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14.126572151303495</v>
      </c>
      <c r="D40" s="8">
        <v>12.27857970770099</v>
      </c>
      <c r="E40" s="8">
        <v>13.265870777324485</v>
      </c>
      <c r="F40" s="8">
        <v>15.116633474089488</v>
      </c>
      <c r="G40" s="8">
        <v>22.095592487515717</v>
      </c>
      <c r="H40" s="8">
        <v>26.097155533795867</v>
      </c>
      <c r="I40" s="8">
        <v>30.147204335670008</v>
      </c>
      <c r="J40" s="8">
        <v>34.908534060647384</v>
      </c>
      <c r="K40" s="8">
        <v>40.864880602810175</v>
      </c>
      <c r="L40" s="8">
        <v>33.06809849446627</v>
      </c>
      <c r="M40" s="8">
        <v>32.317144789800857</v>
      </c>
      <c r="N40" s="8">
        <v>23.795999959403648</v>
      </c>
      <c r="O40" s="8">
        <v>19.500621305876535</v>
      </c>
      <c r="P40" s="8">
        <v>19.775642363446646</v>
      </c>
      <c r="Q40" s="8">
        <v>17.159018886092834</v>
      </c>
      <c r="R40" s="8">
        <v>18.016485966573779</v>
      </c>
      <c r="S40" s="8">
        <v>16.832438514057039</v>
      </c>
      <c r="T40" s="8">
        <v>18.258301271783917</v>
      </c>
      <c r="U40" s="8">
        <v>19.59656102284686</v>
      </c>
      <c r="V40" s="8">
        <v>28.999424711712813</v>
      </c>
      <c r="W40" s="8">
        <v>33.255944408056685</v>
      </c>
      <c r="X40" s="8">
        <v>34.096859051432958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21.059389038126735</v>
      </c>
      <c r="D2" s="21">
        <f t="shared" ref="D2:X2" si="0">SUM(D3,D17,D22,D25,D26,D51,D52)</f>
        <v>29.375774663496397</v>
      </c>
      <c r="E2" s="21">
        <f t="shared" si="0"/>
        <v>32.813073943363932</v>
      </c>
      <c r="F2" s="21">
        <f t="shared" si="0"/>
        <v>45.411144068676876</v>
      </c>
      <c r="G2" s="21">
        <f t="shared" si="0"/>
        <v>58.634518085436824</v>
      </c>
      <c r="H2" s="21">
        <f t="shared" si="0"/>
        <v>66.663290875958822</v>
      </c>
      <c r="I2" s="21">
        <f t="shared" si="0"/>
        <v>73.29095567145491</v>
      </c>
      <c r="J2" s="21">
        <f t="shared" si="0"/>
        <v>68.765150095458964</v>
      </c>
      <c r="K2" s="21">
        <f t="shared" si="0"/>
        <v>78.039404910499712</v>
      </c>
      <c r="L2" s="21">
        <f t="shared" si="0"/>
        <v>59.674804143117484</v>
      </c>
      <c r="M2" s="21">
        <f t="shared" si="0"/>
        <v>70.812852207697674</v>
      </c>
      <c r="N2" s="21">
        <f t="shared" si="0"/>
        <v>63.915284883348626</v>
      </c>
      <c r="O2" s="21">
        <f t="shared" si="0"/>
        <v>49.970631565427567</v>
      </c>
      <c r="P2" s="21">
        <f t="shared" si="0"/>
        <v>34.212555350231945</v>
      </c>
      <c r="Q2" s="21">
        <f t="shared" si="0"/>
        <v>20.653131536601016</v>
      </c>
      <c r="R2" s="21">
        <f t="shared" si="0"/>
        <v>16.268503273820759</v>
      </c>
      <c r="S2" s="21">
        <f t="shared" si="0"/>
        <v>11.729371342167047</v>
      </c>
      <c r="T2" s="21">
        <f t="shared" si="0"/>
        <v>8.8864223980667827</v>
      </c>
      <c r="U2" s="21">
        <f t="shared" si="0"/>
        <v>7.2220765877196964</v>
      </c>
      <c r="V2" s="21">
        <f t="shared" si="0"/>
        <v>4.9679504893242656</v>
      </c>
      <c r="W2" s="21">
        <f t="shared" si="0"/>
        <v>7.1035163470742999</v>
      </c>
      <c r="X2" s="21">
        <f t="shared" si="0"/>
        <v>7.037545797530294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21.059389038126735</v>
      </c>
      <c r="D26" s="27">
        <f t="shared" si="7"/>
        <v>29.375774663496397</v>
      </c>
      <c r="E26" s="27">
        <f t="shared" si="7"/>
        <v>32.813073943363932</v>
      </c>
      <c r="F26" s="27">
        <f t="shared" si="7"/>
        <v>45.411144068676876</v>
      </c>
      <c r="G26" s="27">
        <f t="shared" si="7"/>
        <v>58.634518085436824</v>
      </c>
      <c r="H26" s="27">
        <f t="shared" si="7"/>
        <v>66.663290875958822</v>
      </c>
      <c r="I26" s="27">
        <f t="shared" si="7"/>
        <v>73.29095567145491</v>
      </c>
      <c r="J26" s="27">
        <f t="shared" si="7"/>
        <v>68.765150095458964</v>
      </c>
      <c r="K26" s="27">
        <f t="shared" si="7"/>
        <v>78.039404910499712</v>
      </c>
      <c r="L26" s="27">
        <f t="shared" si="7"/>
        <v>59.674804143117484</v>
      </c>
      <c r="M26" s="27">
        <f t="shared" si="7"/>
        <v>70.812852207697674</v>
      </c>
      <c r="N26" s="27">
        <f t="shared" si="7"/>
        <v>63.915284883348626</v>
      </c>
      <c r="O26" s="27">
        <f t="shared" si="7"/>
        <v>49.970631565427567</v>
      </c>
      <c r="P26" s="27">
        <f t="shared" si="7"/>
        <v>34.212555350231945</v>
      </c>
      <c r="Q26" s="27">
        <f t="shared" si="7"/>
        <v>20.653131536601016</v>
      </c>
      <c r="R26" s="27">
        <f t="shared" si="7"/>
        <v>16.268503273820759</v>
      </c>
      <c r="S26" s="27">
        <f t="shared" si="7"/>
        <v>11.729371342167047</v>
      </c>
      <c r="T26" s="27">
        <f t="shared" si="7"/>
        <v>8.8864223980667827</v>
      </c>
      <c r="U26" s="27">
        <f t="shared" si="7"/>
        <v>7.2220765877196964</v>
      </c>
      <c r="V26" s="27">
        <f t="shared" si="7"/>
        <v>4.9679504893242656</v>
      </c>
      <c r="W26" s="27">
        <f t="shared" si="7"/>
        <v>7.1035163470742999</v>
      </c>
      <c r="X26" s="27">
        <f t="shared" si="7"/>
        <v>7.037545797530294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21.059389038126735</v>
      </c>
      <c r="D33" s="19">
        <f t="shared" si="9"/>
        <v>29.375774663496397</v>
      </c>
      <c r="E33" s="19">
        <f t="shared" si="9"/>
        <v>32.813073943363932</v>
      </c>
      <c r="F33" s="19">
        <f t="shared" si="9"/>
        <v>45.411144068676876</v>
      </c>
      <c r="G33" s="19">
        <f t="shared" si="9"/>
        <v>58.634518085436824</v>
      </c>
      <c r="H33" s="19">
        <f t="shared" si="9"/>
        <v>66.663290875958822</v>
      </c>
      <c r="I33" s="19">
        <f t="shared" si="9"/>
        <v>73.29095567145491</v>
      </c>
      <c r="J33" s="19">
        <f t="shared" si="9"/>
        <v>68.765150095458964</v>
      </c>
      <c r="K33" s="19">
        <f t="shared" si="9"/>
        <v>78.039404910499712</v>
      </c>
      <c r="L33" s="19">
        <f t="shared" si="9"/>
        <v>59.674804143117484</v>
      </c>
      <c r="M33" s="19">
        <f t="shared" si="9"/>
        <v>70.812852207697674</v>
      </c>
      <c r="N33" s="19">
        <f t="shared" si="9"/>
        <v>63.915284883348626</v>
      </c>
      <c r="O33" s="19">
        <f t="shared" si="9"/>
        <v>49.970631565427567</v>
      </c>
      <c r="P33" s="19">
        <f t="shared" si="9"/>
        <v>34.212555350231945</v>
      </c>
      <c r="Q33" s="19">
        <f t="shared" si="9"/>
        <v>20.653131536601016</v>
      </c>
      <c r="R33" s="19">
        <f t="shared" si="9"/>
        <v>16.268503273820759</v>
      </c>
      <c r="S33" s="19">
        <f t="shared" si="9"/>
        <v>11.729371342167047</v>
      </c>
      <c r="T33" s="19">
        <f t="shared" si="9"/>
        <v>8.8864223980667827</v>
      </c>
      <c r="U33" s="19">
        <f t="shared" si="9"/>
        <v>7.2220765877196964</v>
      </c>
      <c r="V33" s="19">
        <f t="shared" si="9"/>
        <v>4.9679504893242656</v>
      </c>
      <c r="W33" s="19">
        <f t="shared" si="9"/>
        <v>7.1035163470742999</v>
      </c>
      <c r="X33" s="19">
        <f t="shared" si="9"/>
        <v>7.037545797530294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21.059389038126735</v>
      </c>
      <c r="D40" s="8">
        <v>29.375774663496397</v>
      </c>
      <c r="E40" s="8">
        <v>32.813073943363932</v>
      </c>
      <c r="F40" s="8">
        <v>45.411144068676876</v>
      </c>
      <c r="G40" s="8">
        <v>58.634518085436824</v>
      </c>
      <c r="H40" s="8">
        <v>66.663290875958822</v>
      </c>
      <c r="I40" s="8">
        <v>73.29095567145491</v>
      </c>
      <c r="J40" s="8">
        <v>68.765150095458964</v>
      </c>
      <c r="K40" s="8">
        <v>78.039404910499712</v>
      </c>
      <c r="L40" s="8">
        <v>59.674804143117484</v>
      </c>
      <c r="M40" s="8">
        <v>70.812852207697674</v>
      </c>
      <c r="N40" s="8">
        <v>63.915284883348626</v>
      </c>
      <c r="O40" s="8">
        <v>49.970631565427567</v>
      </c>
      <c r="P40" s="8">
        <v>34.212555350231945</v>
      </c>
      <c r="Q40" s="8">
        <v>20.653131536601016</v>
      </c>
      <c r="R40" s="8">
        <v>16.268503273820759</v>
      </c>
      <c r="S40" s="8">
        <v>11.729371342167047</v>
      </c>
      <c r="T40" s="8">
        <v>8.8864223980667827</v>
      </c>
      <c r="U40" s="8">
        <v>7.2220765877196964</v>
      </c>
      <c r="V40" s="8">
        <v>4.9679504893242656</v>
      </c>
      <c r="W40" s="8">
        <v>7.1035163470742999</v>
      </c>
      <c r="X40" s="8">
        <v>7.037545797530294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47990.794925519993</v>
      </c>
      <c r="D2" s="21">
        <f t="shared" ref="D2:X2" si="0">SUM(D3,D17,D22,D25,D26,D51,D52)</f>
        <v>48042.714445921265</v>
      </c>
      <c r="E2" s="21">
        <f t="shared" si="0"/>
        <v>49186.26273348082</v>
      </c>
      <c r="F2" s="21">
        <f t="shared" si="0"/>
        <v>51760.471354560876</v>
      </c>
      <c r="G2" s="21">
        <f t="shared" si="0"/>
        <v>50083.950151440957</v>
      </c>
      <c r="H2" s="21">
        <f t="shared" si="0"/>
        <v>48084.857868241219</v>
      </c>
      <c r="I2" s="21">
        <f t="shared" si="0"/>
        <v>47525.086979281419</v>
      </c>
      <c r="J2" s="21">
        <f t="shared" si="0"/>
        <v>45395.688903121656</v>
      </c>
      <c r="K2" s="21">
        <f t="shared" si="0"/>
        <v>44583.365554920696</v>
      </c>
      <c r="L2" s="21">
        <f t="shared" si="0"/>
        <v>41996.128543921259</v>
      </c>
      <c r="M2" s="21">
        <f t="shared" si="0"/>
        <v>45901.769858281317</v>
      </c>
      <c r="N2" s="21">
        <f t="shared" si="0"/>
        <v>42645.635278201444</v>
      </c>
      <c r="O2" s="21">
        <f t="shared" si="0"/>
        <v>40567.009292281109</v>
      </c>
      <c r="P2" s="21">
        <f t="shared" si="0"/>
        <v>38811.434300640634</v>
      </c>
      <c r="Q2" s="21">
        <f t="shared" si="0"/>
        <v>37563.949932481162</v>
      </c>
      <c r="R2" s="21">
        <f t="shared" si="0"/>
        <v>37527.125912640884</v>
      </c>
      <c r="S2" s="21">
        <f t="shared" si="0"/>
        <v>37125.132360481424</v>
      </c>
      <c r="T2" s="21">
        <f t="shared" si="0"/>
        <v>36186.97117342081</v>
      </c>
      <c r="U2" s="21">
        <f t="shared" si="0"/>
        <v>34217.799222960937</v>
      </c>
      <c r="V2" s="21">
        <f t="shared" si="0"/>
        <v>33258.286444681304</v>
      </c>
      <c r="W2" s="21">
        <f t="shared" si="0"/>
        <v>32192.339696640782</v>
      </c>
      <c r="X2" s="21">
        <f t="shared" si="0"/>
        <v>34708.277131921401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3370.3279415999914</v>
      </c>
      <c r="D3" s="24">
        <f t="shared" si="1"/>
        <v>2943.5651856012805</v>
      </c>
      <c r="E3" s="24">
        <f t="shared" si="1"/>
        <v>3237.7479678008344</v>
      </c>
      <c r="F3" s="24">
        <f t="shared" si="1"/>
        <v>3405.2141718008797</v>
      </c>
      <c r="G3" s="24">
        <f t="shared" si="1"/>
        <v>3324.1623750009653</v>
      </c>
      <c r="H3" s="24">
        <f t="shared" si="1"/>
        <v>3323.9940390012312</v>
      </c>
      <c r="I3" s="24">
        <f t="shared" si="1"/>
        <v>3685.9115160014348</v>
      </c>
      <c r="J3" s="24">
        <f t="shared" si="1"/>
        <v>3181.0628880016639</v>
      </c>
      <c r="K3" s="24">
        <f t="shared" si="1"/>
        <v>2941.7272920007017</v>
      </c>
      <c r="L3" s="24">
        <f t="shared" si="1"/>
        <v>2499.6077640012536</v>
      </c>
      <c r="M3" s="24">
        <f t="shared" si="1"/>
        <v>3035.2884840013262</v>
      </c>
      <c r="N3" s="24">
        <f t="shared" si="1"/>
        <v>3023.9822880014581</v>
      </c>
      <c r="O3" s="24">
        <f t="shared" si="1"/>
        <v>2826.3505680011131</v>
      </c>
      <c r="P3" s="24">
        <f t="shared" si="1"/>
        <v>3064.8795840006374</v>
      </c>
      <c r="Q3" s="24">
        <f t="shared" si="1"/>
        <v>2583.6602760011638</v>
      </c>
      <c r="R3" s="24">
        <f t="shared" si="1"/>
        <v>2665.9527840008886</v>
      </c>
      <c r="S3" s="24">
        <f t="shared" si="1"/>
        <v>2267.5307040014327</v>
      </c>
      <c r="T3" s="24">
        <f t="shared" si="1"/>
        <v>2399.3539920012154</v>
      </c>
      <c r="U3" s="24">
        <f t="shared" si="1"/>
        <v>2415.9853080009393</v>
      </c>
      <c r="V3" s="24">
        <f t="shared" si="1"/>
        <v>2027.6298720013026</v>
      </c>
      <c r="W3" s="24">
        <f t="shared" si="1"/>
        <v>1339.233588000782</v>
      </c>
      <c r="X3" s="24">
        <f t="shared" si="1"/>
        <v>1485.7592040014074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2526.1771535999942</v>
      </c>
      <c r="D4" s="19">
        <f t="shared" si="2"/>
        <v>2342.0003255999945</v>
      </c>
      <c r="E4" s="19">
        <f t="shared" si="2"/>
        <v>2634.0929027999937</v>
      </c>
      <c r="F4" s="19">
        <f t="shared" si="2"/>
        <v>2821.4151767999929</v>
      </c>
      <c r="G4" s="19">
        <f t="shared" si="2"/>
        <v>2743.3679399999937</v>
      </c>
      <c r="H4" s="19">
        <f t="shared" si="2"/>
        <v>2716.2891359999994</v>
      </c>
      <c r="I4" s="19">
        <f t="shared" si="2"/>
        <v>3178.2714479999995</v>
      </c>
      <c r="J4" s="19">
        <f t="shared" si="2"/>
        <v>2640.242088</v>
      </c>
      <c r="K4" s="19">
        <f t="shared" si="2"/>
        <v>2442.9703319999994</v>
      </c>
      <c r="L4" s="19">
        <f t="shared" si="2"/>
        <v>2193.142644</v>
      </c>
      <c r="M4" s="19">
        <f t="shared" si="2"/>
        <v>2617.6546439999993</v>
      </c>
      <c r="N4" s="19">
        <f t="shared" si="2"/>
        <v>2606.3484480000002</v>
      </c>
      <c r="O4" s="19">
        <f t="shared" si="2"/>
        <v>2441.7668879999997</v>
      </c>
      <c r="P4" s="19">
        <f t="shared" si="2"/>
        <v>2713.3460640000003</v>
      </c>
      <c r="Q4" s="19">
        <f t="shared" si="2"/>
        <v>2202.0811559999997</v>
      </c>
      <c r="R4" s="19">
        <f t="shared" si="2"/>
        <v>2269.350864</v>
      </c>
      <c r="S4" s="19">
        <f t="shared" si="2"/>
        <v>1852.9014239999999</v>
      </c>
      <c r="T4" s="19">
        <f t="shared" si="2"/>
        <v>1972.7064719999998</v>
      </c>
      <c r="U4" s="19">
        <f t="shared" si="2"/>
        <v>1953.283068</v>
      </c>
      <c r="V4" s="19">
        <f t="shared" si="2"/>
        <v>1570.9367520000001</v>
      </c>
      <c r="W4" s="19">
        <f t="shared" si="2"/>
        <v>942.63166799999999</v>
      </c>
      <c r="X4" s="19">
        <f t="shared" si="2"/>
        <v>1032.0706439999999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2526.1771535999942</v>
      </c>
      <c r="D7" s="8">
        <f>TI_EHG_E!D7+NRG_E!D7+FC_E!D7</f>
        <v>2342.0003255999945</v>
      </c>
      <c r="E7" s="8">
        <f>TI_EHG_E!E7+NRG_E!E7+FC_E!E7</f>
        <v>2634.0929027999937</v>
      </c>
      <c r="F7" s="8">
        <f>TI_EHG_E!F7+NRG_E!F7+FC_E!F7</f>
        <v>2821.4151767999929</v>
      </c>
      <c r="G7" s="8">
        <f>TI_EHG_E!G7+NRG_E!G7+FC_E!G7</f>
        <v>2743.3679399999937</v>
      </c>
      <c r="H7" s="8">
        <f>TI_EHG_E!H7+NRG_E!H7+FC_E!H7</f>
        <v>2716.2891359999994</v>
      </c>
      <c r="I7" s="8">
        <f>TI_EHG_E!I7+NRG_E!I7+FC_E!I7</f>
        <v>3178.2714479999995</v>
      </c>
      <c r="J7" s="8">
        <f>TI_EHG_E!J7+NRG_E!J7+FC_E!J7</f>
        <v>2640.242088</v>
      </c>
      <c r="K7" s="8">
        <f>TI_EHG_E!K7+NRG_E!K7+FC_E!K7</f>
        <v>2442.9703319999994</v>
      </c>
      <c r="L7" s="8">
        <f>TI_EHG_E!L7+NRG_E!L7+FC_E!L7</f>
        <v>2193.142644</v>
      </c>
      <c r="M7" s="8">
        <f>TI_EHG_E!M7+NRG_E!M7+FC_E!M7</f>
        <v>2617.6546439999993</v>
      </c>
      <c r="N7" s="8">
        <f>TI_EHG_E!N7+NRG_E!N7+FC_E!N7</f>
        <v>2606.3484480000002</v>
      </c>
      <c r="O7" s="8">
        <f>TI_EHG_E!O7+NRG_E!O7+FC_E!O7</f>
        <v>2441.7668879999997</v>
      </c>
      <c r="P7" s="8">
        <f>TI_EHG_E!P7+NRG_E!P7+FC_E!P7</f>
        <v>2713.3460640000003</v>
      </c>
      <c r="Q7" s="8">
        <f>TI_EHG_E!Q7+NRG_E!Q7+FC_E!Q7</f>
        <v>2202.0811559999997</v>
      </c>
      <c r="R7" s="8">
        <f>TI_EHG_E!R7+NRG_E!R7+FC_E!R7</f>
        <v>2269.350864</v>
      </c>
      <c r="S7" s="8">
        <f>TI_EHG_E!S7+NRG_E!S7+FC_E!S7</f>
        <v>1852.9014239999999</v>
      </c>
      <c r="T7" s="8">
        <f>TI_EHG_E!T7+NRG_E!T7+FC_E!T7</f>
        <v>1972.7064719999998</v>
      </c>
      <c r="U7" s="8">
        <f>TI_EHG_E!U7+NRG_E!U7+FC_E!U7</f>
        <v>1953.283068</v>
      </c>
      <c r="V7" s="8">
        <f>TI_EHG_E!V7+NRG_E!V7+FC_E!V7</f>
        <v>1570.9367520000001</v>
      </c>
      <c r="W7" s="8">
        <f>TI_EHG_E!W7+NRG_E!W7+FC_E!W7</f>
        <v>942.63166799999999</v>
      </c>
      <c r="X7" s="8">
        <f>TI_EHG_E!X7+NRG_E!X7+FC_E!X7</f>
        <v>1032.0706439999999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844.15078799999742</v>
      </c>
      <c r="D11" s="19">
        <f t="shared" ref="D11:X11" si="6">SUM(D12:D16)</f>
        <v>601.56486000128598</v>
      </c>
      <c r="E11" s="19">
        <f t="shared" si="6"/>
        <v>603.65506500084086</v>
      </c>
      <c r="F11" s="19">
        <f t="shared" si="6"/>
        <v>583.79899500088698</v>
      </c>
      <c r="G11" s="19">
        <f t="shared" si="6"/>
        <v>580.7944350009717</v>
      </c>
      <c r="H11" s="19">
        <f t="shared" si="6"/>
        <v>607.70490300123186</v>
      </c>
      <c r="I11" s="19">
        <f t="shared" si="6"/>
        <v>507.64006800143534</v>
      </c>
      <c r="J11" s="19">
        <f t="shared" si="6"/>
        <v>540.82080000166411</v>
      </c>
      <c r="K11" s="19">
        <f t="shared" si="6"/>
        <v>498.75696000070241</v>
      </c>
      <c r="L11" s="19">
        <f t="shared" si="6"/>
        <v>306.46512000125364</v>
      </c>
      <c r="M11" s="19">
        <f t="shared" si="6"/>
        <v>417.63384000132703</v>
      </c>
      <c r="N11" s="19">
        <f t="shared" si="6"/>
        <v>417.63384000145771</v>
      </c>
      <c r="O11" s="19">
        <f t="shared" si="6"/>
        <v>384.58368000111335</v>
      </c>
      <c r="P11" s="19">
        <f t="shared" si="6"/>
        <v>351.53352000063705</v>
      </c>
      <c r="Q11" s="19">
        <f t="shared" si="6"/>
        <v>381.5791200011642</v>
      </c>
      <c r="R11" s="19">
        <f t="shared" si="6"/>
        <v>396.60192000088847</v>
      </c>
      <c r="S11" s="19">
        <f t="shared" si="6"/>
        <v>414.62928000143268</v>
      </c>
      <c r="T11" s="19">
        <f t="shared" si="6"/>
        <v>426.64752000121575</v>
      </c>
      <c r="U11" s="19">
        <f t="shared" si="6"/>
        <v>462.70224000093941</v>
      </c>
      <c r="V11" s="19">
        <f t="shared" si="6"/>
        <v>456.69312000130253</v>
      </c>
      <c r="W11" s="19">
        <f t="shared" si="6"/>
        <v>396.601920000782</v>
      </c>
      <c r="X11" s="19">
        <f t="shared" si="6"/>
        <v>453.68856000140761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838.2722399999974</v>
      </c>
      <c r="D13" s="8">
        <f>TI_EHG_E!D13+NRG_E!D13+FC_E!D13</f>
        <v>585.88920000128599</v>
      </c>
      <c r="E13" s="8">
        <f>TI_EHG_E!E13+NRG_E!E13+FC_E!E13</f>
        <v>591.89832000084084</v>
      </c>
      <c r="F13" s="8">
        <f>TI_EHG_E!F13+NRG_E!F13+FC_E!F13</f>
        <v>579.88008000088701</v>
      </c>
      <c r="G13" s="8">
        <f>TI_EHG_E!G13+NRG_E!G13+FC_E!G13</f>
        <v>576.87552000097173</v>
      </c>
      <c r="H13" s="8">
        <f>TI_EHG_E!H13+NRG_E!H13+FC_E!H13</f>
        <v>597.90744000123186</v>
      </c>
      <c r="I13" s="8">
        <f>TI_EHG_E!I13+NRG_E!I13+FC_E!I13</f>
        <v>501.76152000143531</v>
      </c>
      <c r="J13" s="8">
        <f>TI_EHG_E!J13+NRG_E!J13+FC_E!J13</f>
        <v>540.82080000166411</v>
      </c>
      <c r="K13" s="8">
        <f>TI_EHG_E!K13+NRG_E!K13+FC_E!K13</f>
        <v>498.75696000070241</v>
      </c>
      <c r="L13" s="8">
        <f>TI_EHG_E!L13+NRG_E!L13+FC_E!L13</f>
        <v>306.46512000125364</v>
      </c>
      <c r="M13" s="8">
        <f>TI_EHG_E!M13+NRG_E!M13+FC_E!M13</f>
        <v>417.63384000132703</v>
      </c>
      <c r="N13" s="8">
        <f>TI_EHG_E!N13+NRG_E!N13+FC_E!N13</f>
        <v>417.63384000145771</v>
      </c>
      <c r="O13" s="8">
        <f>TI_EHG_E!O13+NRG_E!O13+FC_E!O13</f>
        <v>384.58368000111335</v>
      </c>
      <c r="P13" s="8">
        <f>TI_EHG_E!P13+NRG_E!P13+FC_E!P13</f>
        <v>351.53352000063705</v>
      </c>
      <c r="Q13" s="8">
        <f>TI_EHG_E!Q13+NRG_E!Q13+FC_E!Q13</f>
        <v>381.5791200011642</v>
      </c>
      <c r="R13" s="8">
        <f>TI_EHG_E!R13+NRG_E!R13+FC_E!R13</f>
        <v>396.60192000088847</v>
      </c>
      <c r="S13" s="8">
        <f>TI_EHG_E!S13+NRG_E!S13+FC_E!S13</f>
        <v>414.62928000143268</v>
      </c>
      <c r="T13" s="8">
        <f>TI_EHG_E!T13+NRG_E!T13+FC_E!T13</f>
        <v>426.64752000121575</v>
      </c>
      <c r="U13" s="8">
        <f>TI_EHG_E!U13+NRG_E!U13+FC_E!U13</f>
        <v>462.70224000093941</v>
      </c>
      <c r="V13" s="8">
        <f>TI_EHG_E!V13+NRG_E!V13+FC_E!V13</f>
        <v>456.69312000130253</v>
      </c>
      <c r="W13" s="8">
        <f>TI_EHG_E!W13+NRG_E!W13+FC_E!W13</f>
        <v>396.601920000782</v>
      </c>
      <c r="X13" s="8">
        <f>TI_EHG_E!X13+NRG_E!X13+FC_E!X13</f>
        <v>453.68856000140761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5.8785480000000012</v>
      </c>
      <c r="D16" s="8">
        <f>TI_EHG_E!D16+NRG_E!D16+FC_E!D16</f>
        <v>15.675659999999999</v>
      </c>
      <c r="E16" s="8">
        <f>TI_EHG_E!E16+NRG_E!E16+FC_E!E16</f>
        <v>11.756744999999997</v>
      </c>
      <c r="F16" s="8">
        <f>TI_EHG_E!F16+NRG_E!F16+FC_E!F16</f>
        <v>3.9189149999999997</v>
      </c>
      <c r="G16" s="8">
        <f>TI_EHG_E!G16+NRG_E!G16+FC_E!G16</f>
        <v>3.9189149999999997</v>
      </c>
      <c r="H16" s="8">
        <f>TI_EHG_E!H16+NRG_E!H16+FC_E!H16</f>
        <v>9.7974630000000023</v>
      </c>
      <c r="I16" s="8">
        <f>TI_EHG_E!I16+NRG_E!I16+FC_E!I16</f>
        <v>5.8785480000000012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3882.9856824000003</v>
      </c>
      <c r="D17" s="27">
        <f t="shared" ref="D17:X17" si="8">SUM(D18:D21)</f>
        <v>4428.0131327999998</v>
      </c>
      <c r="E17" s="27">
        <f t="shared" si="8"/>
        <v>4293.5880455999995</v>
      </c>
      <c r="F17" s="27">
        <f t="shared" si="8"/>
        <v>4467.0036527999991</v>
      </c>
      <c r="G17" s="27">
        <f t="shared" si="8"/>
        <v>4677.5633544000002</v>
      </c>
      <c r="H17" s="27">
        <f t="shared" si="8"/>
        <v>4812.7858127999998</v>
      </c>
      <c r="I17" s="27">
        <f t="shared" si="8"/>
        <v>4211.6729328000001</v>
      </c>
      <c r="J17" s="27">
        <f t="shared" si="8"/>
        <v>4078.7068536000002</v>
      </c>
      <c r="K17" s="27">
        <f t="shared" si="8"/>
        <v>4254.9744672000006</v>
      </c>
      <c r="L17" s="27">
        <f t="shared" si="8"/>
        <v>2491.6200048000001</v>
      </c>
      <c r="M17" s="27">
        <f t="shared" si="8"/>
        <v>3797.3848608000003</v>
      </c>
      <c r="N17" s="27">
        <f t="shared" si="8"/>
        <v>3552.5718287999994</v>
      </c>
      <c r="O17" s="27">
        <f t="shared" si="8"/>
        <v>3345.4257695999995</v>
      </c>
      <c r="P17" s="27">
        <f t="shared" si="8"/>
        <v>3159.4893551999994</v>
      </c>
      <c r="Q17" s="27">
        <f t="shared" si="8"/>
        <v>3316.3118495999993</v>
      </c>
      <c r="R17" s="27">
        <f t="shared" si="8"/>
        <v>3399.7318127999997</v>
      </c>
      <c r="S17" s="27">
        <f t="shared" si="8"/>
        <v>3458.8324439999992</v>
      </c>
      <c r="T17" s="27">
        <f t="shared" si="8"/>
        <v>3714.2734535999994</v>
      </c>
      <c r="U17" s="27">
        <f t="shared" si="8"/>
        <v>3688.2179136000004</v>
      </c>
      <c r="V17" s="27">
        <f t="shared" si="8"/>
        <v>3535.6605696000001</v>
      </c>
      <c r="W17" s="27">
        <f t="shared" si="8"/>
        <v>3503.3172408</v>
      </c>
      <c r="X17" s="27">
        <f t="shared" si="8"/>
        <v>3544.0550855999995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67.412520000000001</v>
      </c>
      <c r="D18" s="8">
        <f>TI_EHG_E!D18+NRG_E!D18+FC_E!D18</f>
        <v>73.366559999999993</v>
      </c>
      <c r="E18" s="8">
        <f>TI_EHG_E!E18+NRG_E!E18+FC_E!E18</f>
        <v>70.289640000000006</v>
      </c>
      <c r="F18" s="8">
        <f>TI_EHG_E!F18+NRG_E!F18+FC_E!F18</f>
        <v>90.22968000000003</v>
      </c>
      <c r="G18" s="8">
        <f>TI_EHG_E!G18+NRG_E!G18+FC_E!G18</f>
        <v>76.603319999999997</v>
      </c>
      <c r="H18" s="8">
        <f>TI_EHG_E!H18+NRG_E!H18+FC_E!H18</f>
        <v>75.604320000000001</v>
      </c>
      <c r="I18" s="8">
        <f>TI_EHG_E!I18+NRG_E!I18+FC_E!I18</f>
        <v>72.28764000000001</v>
      </c>
      <c r="J18" s="8">
        <f>TI_EHG_E!J18+NRG_E!J18+FC_E!J18</f>
        <v>43.796159999999993</v>
      </c>
      <c r="K18" s="8">
        <f>TI_EHG_E!K18+NRG_E!K18+FC_E!K18</f>
        <v>43.196759999999998</v>
      </c>
      <c r="L18" s="8">
        <f>TI_EHG_E!L18+NRG_E!L18+FC_E!L18</f>
        <v>37.802159999999994</v>
      </c>
      <c r="M18" s="8">
        <f>TI_EHG_E!M18+NRG_E!M18+FC_E!M18</f>
        <v>33.486479999999993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374.26535999999999</v>
      </c>
      <c r="D19" s="8">
        <f>TI_EHG_E!D19+NRG_E!D19+FC_E!D19</f>
        <v>380.85876000000002</v>
      </c>
      <c r="E19" s="8">
        <f>TI_EHG_E!E19+NRG_E!E19+FC_E!E19</f>
        <v>368.59103999999996</v>
      </c>
      <c r="F19" s="8">
        <f>TI_EHG_E!F19+NRG_E!F19+FC_E!F19</f>
        <v>329.51015999999993</v>
      </c>
      <c r="G19" s="8">
        <f>TI_EHG_E!G19+NRG_E!G19+FC_E!G19</f>
        <v>377.70191999999997</v>
      </c>
      <c r="H19" s="8">
        <f>TI_EHG_E!H19+NRG_E!H19+FC_E!H19</f>
        <v>363.95567999999997</v>
      </c>
      <c r="I19" s="8">
        <f>TI_EHG_E!I19+NRG_E!I19+FC_E!I19</f>
        <v>388.65096</v>
      </c>
      <c r="J19" s="8">
        <f>TI_EHG_E!J19+NRG_E!J19+FC_E!J19</f>
        <v>376.50312000000002</v>
      </c>
      <c r="K19" s="8">
        <f>TI_EHG_E!K19+NRG_E!K19+FC_E!K19</f>
        <v>364.63499999999999</v>
      </c>
      <c r="L19" s="8">
        <f>TI_EHG_E!L19+NRG_E!L19+FC_E!L19</f>
        <v>287.47224</v>
      </c>
      <c r="M19" s="8">
        <f>TI_EHG_E!M19+NRG_E!M19+FC_E!M19</f>
        <v>334.78487999999999</v>
      </c>
      <c r="N19" s="8">
        <f>TI_EHG_E!N19+NRG_E!N19+FC_E!N19</f>
        <v>364.55507999999998</v>
      </c>
      <c r="O19" s="8">
        <f>TI_EHG_E!O19+NRG_E!O19+FC_E!O19</f>
        <v>328.15152</v>
      </c>
      <c r="P19" s="8">
        <f>TI_EHG_E!P19+NRG_E!P19+FC_E!P19</f>
        <v>314.20547999999997</v>
      </c>
      <c r="Q19" s="8">
        <f>TI_EHG_E!Q19+NRG_E!Q19+FC_E!Q19</f>
        <v>323.03663999999992</v>
      </c>
      <c r="R19" s="8">
        <f>TI_EHG_E!R19+NRG_E!R19+FC_E!R19</f>
        <v>353.20644000000004</v>
      </c>
      <c r="S19" s="8">
        <f>TI_EHG_E!S19+NRG_E!S19+FC_E!S19</f>
        <v>348.53111999999999</v>
      </c>
      <c r="T19" s="8">
        <f>TI_EHG_E!T19+NRG_E!T19+FC_E!T19</f>
        <v>348.73092000000003</v>
      </c>
      <c r="U19" s="8">
        <f>TI_EHG_E!U19+NRG_E!U19+FC_E!U19</f>
        <v>304.65503999999999</v>
      </c>
      <c r="V19" s="8">
        <f>TI_EHG_E!V19+NRG_E!V19+FC_E!V19</f>
        <v>321.87779999999998</v>
      </c>
      <c r="W19" s="8">
        <f>TI_EHG_E!W19+NRG_E!W19+FC_E!W19</f>
        <v>311.68799999999999</v>
      </c>
      <c r="X19" s="8">
        <f>TI_EHG_E!X19+NRG_E!X19+FC_E!X19</f>
        <v>273.04667999999998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3207.619584</v>
      </c>
      <c r="D20" s="8">
        <f>TI_EHG_E!D20+NRG_E!D20+FC_E!D20</f>
        <v>3689.1401039999992</v>
      </c>
      <c r="E20" s="8">
        <f>TI_EHG_E!E20+NRG_E!E20+FC_E!E20</f>
        <v>3560.9595839999993</v>
      </c>
      <c r="F20" s="8">
        <f>TI_EHG_E!F20+NRG_E!F20+FC_E!F20</f>
        <v>3808.4801039999998</v>
      </c>
      <c r="G20" s="8">
        <f>TI_EHG_E!G20+NRG_E!G20+FC_E!G20</f>
        <v>3964.9998960000003</v>
      </c>
      <c r="H20" s="8">
        <f>TI_EHG_E!H20+NRG_E!H20+FC_E!H20</f>
        <v>4103.3201039999994</v>
      </c>
      <c r="I20" s="8">
        <f>TI_EHG_E!I20+NRG_E!I20+FC_E!I20</f>
        <v>3454.6206240000001</v>
      </c>
      <c r="J20" s="8">
        <f>TI_EHG_E!J20+NRG_E!J20+FC_E!J20</f>
        <v>3430.1797919999999</v>
      </c>
      <c r="K20" s="8">
        <f>TI_EHG_E!K20+NRG_E!K20+FC_E!K20</f>
        <v>3599.4404160000004</v>
      </c>
      <c r="L20" s="8">
        <f>TI_EHG_E!L20+NRG_E!L20+FC_E!L20</f>
        <v>1994.7198959999996</v>
      </c>
      <c r="M20" s="8">
        <f>TI_EHG_E!M20+NRG_E!M20+FC_E!M20</f>
        <v>3296.7997920000003</v>
      </c>
      <c r="N20" s="8">
        <f>TI_EHG_E!N20+NRG_E!N20+FC_E!N20</f>
        <v>3073.7210399999994</v>
      </c>
      <c r="O20" s="8">
        <f>TI_EHG_E!O20+NRG_E!O20+FC_E!O20</f>
        <v>2699.3201039999994</v>
      </c>
      <c r="P20" s="8">
        <f>TI_EHG_E!P20+NRG_E!P20+FC_E!P20</f>
        <v>2542.8003119999994</v>
      </c>
      <c r="Q20" s="8">
        <f>TI_EHG_E!Q20+NRG_E!Q20+FC_E!Q20</f>
        <v>2693.3390639999993</v>
      </c>
      <c r="R20" s="8">
        <f>TI_EHG_E!R20+NRG_E!R20+FC_E!R20</f>
        <v>2765.8809359999996</v>
      </c>
      <c r="S20" s="8">
        <f>TI_EHG_E!S20+NRG_E!S20+FC_E!S20</f>
        <v>2755.2189599999992</v>
      </c>
      <c r="T20" s="8">
        <f>TI_EHG_E!T20+NRG_E!T20+FC_E!T20</f>
        <v>3002.9987519999995</v>
      </c>
      <c r="U20" s="8">
        <f>TI_EHG_E!U20+NRG_E!U20+FC_E!U20</f>
        <v>3039.4007280000005</v>
      </c>
      <c r="V20" s="8">
        <f>TI_EHG_E!V20+NRG_E!V20+FC_E!V20</f>
        <v>2967.9006239999999</v>
      </c>
      <c r="W20" s="8">
        <f>TI_EHG_E!W20+NRG_E!W20+FC_E!W20</f>
        <v>2895.8791679999999</v>
      </c>
      <c r="X20" s="8">
        <f>TI_EHG_E!X20+NRG_E!X20+FC_E!X20</f>
        <v>3042.7806239999995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233.68821839999998</v>
      </c>
      <c r="D21" s="8">
        <f>TI_EHG_E!D21+NRG_E!D21+FC_E!D21</f>
        <v>284.64770879999998</v>
      </c>
      <c r="E21" s="8">
        <f>TI_EHG_E!E21+NRG_E!E21+FC_E!E21</f>
        <v>293.7477816</v>
      </c>
      <c r="F21" s="8">
        <f>TI_EHG_E!F21+NRG_E!F21+FC_E!F21</f>
        <v>238.78370880000003</v>
      </c>
      <c r="G21" s="8">
        <f>TI_EHG_E!G21+NRG_E!G21+FC_E!G21</f>
        <v>258.25821840000003</v>
      </c>
      <c r="H21" s="8">
        <f>TI_EHG_E!H21+NRG_E!H21+FC_E!H21</f>
        <v>269.90570879999996</v>
      </c>
      <c r="I21" s="8">
        <f>TI_EHG_E!I21+NRG_E!I21+FC_E!I21</f>
        <v>296.11370879999993</v>
      </c>
      <c r="J21" s="8">
        <f>TI_EHG_E!J21+NRG_E!J21+FC_E!J21</f>
        <v>228.22778160000004</v>
      </c>
      <c r="K21" s="8">
        <f>TI_EHG_E!K21+NRG_E!K21+FC_E!K21</f>
        <v>247.70229119999996</v>
      </c>
      <c r="L21" s="8">
        <f>TI_EHG_E!L21+NRG_E!L21+FC_E!L21</f>
        <v>171.62570880000001</v>
      </c>
      <c r="M21" s="8">
        <f>TI_EHG_E!M21+NRG_E!M21+FC_E!M21</f>
        <v>132.31370879999997</v>
      </c>
      <c r="N21" s="8">
        <f>TI_EHG_E!N21+NRG_E!N21+FC_E!N21</f>
        <v>114.2957088</v>
      </c>
      <c r="O21" s="8">
        <f>TI_EHG_E!O21+NRG_E!O21+FC_E!O21</f>
        <v>317.95414559999995</v>
      </c>
      <c r="P21" s="8">
        <f>TI_EHG_E!P21+NRG_E!P21+FC_E!P21</f>
        <v>302.48356319999994</v>
      </c>
      <c r="Q21" s="8">
        <f>TI_EHG_E!Q21+NRG_E!Q21+FC_E!Q21</f>
        <v>299.93614560000003</v>
      </c>
      <c r="R21" s="8">
        <f>TI_EHG_E!R21+NRG_E!R21+FC_E!R21</f>
        <v>280.64443679999999</v>
      </c>
      <c r="S21" s="8">
        <f>TI_EHG_E!S21+NRG_E!S21+FC_E!S21</f>
        <v>355.08236399999998</v>
      </c>
      <c r="T21" s="8">
        <f>TI_EHG_E!T21+NRG_E!T21+FC_E!T21</f>
        <v>362.54378159999999</v>
      </c>
      <c r="U21" s="8">
        <f>TI_EHG_E!U21+NRG_E!U21+FC_E!U21</f>
        <v>344.16214559999997</v>
      </c>
      <c r="V21" s="8">
        <f>TI_EHG_E!V21+NRG_E!V21+FC_E!V21</f>
        <v>245.8821456</v>
      </c>
      <c r="W21" s="8">
        <f>TI_EHG_E!W21+NRG_E!W21+FC_E!W21</f>
        <v>295.7500728</v>
      </c>
      <c r="X21" s="8">
        <f>TI_EHG_E!X21+NRG_E!X21+FC_E!X21</f>
        <v>228.22778159999999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1014.4829447999966</v>
      </c>
      <c r="D22" s="27">
        <f t="shared" ref="D22:X22" si="10">SUM(D23:D24)</f>
        <v>1190.6146339199963</v>
      </c>
      <c r="E22" s="27">
        <f t="shared" si="10"/>
        <v>1504.9700337599957</v>
      </c>
      <c r="F22" s="27">
        <f t="shared" si="10"/>
        <v>1507.905492479995</v>
      </c>
      <c r="G22" s="27">
        <f t="shared" si="10"/>
        <v>1728.9420119999947</v>
      </c>
      <c r="H22" s="27">
        <f t="shared" si="10"/>
        <v>1372.1063471999958</v>
      </c>
      <c r="I22" s="27">
        <f t="shared" si="10"/>
        <v>1200.1193697599958</v>
      </c>
      <c r="J22" s="27">
        <f t="shared" si="10"/>
        <v>1214.6107118399962</v>
      </c>
      <c r="K22" s="27">
        <f t="shared" si="10"/>
        <v>1627.4314180799947</v>
      </c>
      <c r="L22" s="27">
        <f t="shared" si="10"/>
        <v>1539.4979361599953</v>
      </c>
      <c r="M22" s="27">
        <f t="shared" si="10"/>
        <v>1213.6510353599963</v>
      </c>
      <c r="N22" s="27">
        <f t="shared" si="10"/>
        <v>1145.0080353599965</v>
      </c>
      <c r="O22" s="27">
        <f t="shared" si="10"/>
        <v>872.4068942399972</v>
      </c>
      <c r="P22" s="27">
        <f t="shared" si="10"/>
        <v>802.81709423999757</v>
      </c>
      <c r="Q22" s="27">
        <f t="shared" si="10"/>
        <v>585.99989423999818</v>
      </c>
      <c r="R22" s="27">
        <f t="shared" si="10"/>
        <v>471.79839311999848</v>
      </c>
      <c r="S22" s="27">
        <f t="shared" si="10"/>
        <v>502.87085423999838</v>
      </c>
      <c r="T22" s="27">
        <f t="shared" si="10"/>
        <v>470.9076436799985</v>
      </c>
      <c r="U22" s="27">
        <f t="shared" si="10"/>
        <v>659.30531615999791</v>
      </c>
      <c r="V22" s="27">
        <f t="shared" si="10"/>
        <v>441.1625961599986</v>
      </c>
      <c r="W22" s="27">
        <f t="shared" si="10"/>
        <v>216.8016724799993</v>
      </c>
      <c r="X22" s="27">
        <f t="shared" si="10"/>
        <v>219.35803247999928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1014.4829447999966</v>
      </c>
      <c r="D23" s="8">
        <f>TI_EHG_E!D23+NRG_E!D23+FC_E!D23</f>
        <v>1190.6146339199963</v>
      </c>
      <c r="E23" s="8">
        <f>TI_EHG_E!E23+NRG_E!E23+FC_E!E23</f>
        <v>1504.9700337599957</v>
      </c>
      <c r="F23" s="8">
        <f>TI_EHG_E!F23+NRG_E!F23+FC_E!F23</f>
        <v>1507.905492479995</v>
      </c>
      <c r="G23" s="8">
        <f>TI_EHG_E!G23+NRG_E!G23+FC_E!G23</f>
        <v>1728.9420119999947</v>
      </c>
      <c r="H23" s="8">
        <f>TI_EHG_E!H23+NRG_E!H23+FC_E!H23</f>
        <v>1372.1063471999958</v>
      </c>
      <c r="I23" s="8">
        <f>TI_EHG_E!I23+NRG_E!I23+FC_E!I23</f>
        <v>1200.1193697599958</v>
      </c>
      <c r="J23" s="8">
        <f>TI_EHG_E!J23+NRG_E!J23+FC_E!J23</f>
        <v>1214.6107118399962</v>
      </c>
      <c r="K23" s="8">
        <f>TI_EHG_E!K23+NRG_E!K23+FC_E!K23</f>
        <v>1627.4314180799947</v>
      </c>
      <c r="L23" s="8">
        <f>TI_EHG_E!L23+NRG_E!L23+FC_E!L23</f>
        <v>1539.4979361599953</v>
      </c>
      <c r="M23" s="8">
        <f>TI_EHG_E!M23+NRG_E!M23+FC_E!M23</f>
        <v>1213.6510353599963</v>
      </c>
      <c r="N23" s="8">
        <f>TI_EHG_E!N23+NRG_E!N23+FC_E!N23</f>
        <v>1145.0080353599965</v>
      </c>
      <c r="O23" s="8">
        <f>TI_EHG_E!O23+NRG_E!O23+FC_E!O23</f>
        <v>872.4068942399972</v>
      </c>
      <c r="P23" s="8">
        <f>TI_EHG_E!P23+NRG_E!P23+FC_E!P23</f>
        <v>802.81709423999757</v>
      </c>
      <c r="Q23" s="8">
        <f>TI_EHG_E!Q23+NRG_E!Q23+FC_E!Q23</f>
        <v>585.99989423999818</v>
      </c>
      <c r="R23" s="8">
        <f>TI_EHG_E!R23+NRG_E!R23+FC_E!R23</f>
        <v>471.79839311999848</v>
      </c>
      <c r="S23" s="8">
        <f>TI_EHG_E!S23+NRG_E!S23+FC_E!S23</f>
        <v>502.87085423999838</v>
      </c>
      <c r="T23" s="8">
        <f>TI_EHG_E!T23+NRG_E!T23+FC_E!T23</f>
        <v>470.9076436799985</v>
      </c>
      <c r="U23" s="8">
        <f>TI_EHG_E!U23+NRG_E!U23+FC_E!U23</f>
        <v>659.30531615999791</v>
      </c>
      <c r="V23" s="8">
        <f>TI_EHG_E!V23+NRG_E!V23+FC_E!V23</f>
        <v>441.1625961599986</v>
      </c>
      <c r="W23" s="8">
        <f>TI_EHG_E!W23+NRG_E!W23+FC_E!W23</f>
        <v>216.8016724799993</v>
      </c>
      <c r="X23" s="8">
        <f>TI_EHG_E!X23+NRG_E!X23+FC_E!X23</f>
        <v>219.35803247999928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36741.700034280002</v>
      </c>
      <c r="D26" s="27">
        <f t="shared" ref="D26:X26" si="12">SUM(D27,D33)</f>
        <v>36285.966460439995</v>
      </c>
      <c r="E26" s="27">
        <f t="shared" si="12"/>
        <v>36837.058548599998</v>
      </c>
      <c r="F26" s="27">
        <f t="shared" si="12"/>
        <v>38711.657586960006</v>
      </c>
      <c r="G26" s="27">
        <f t="shared" si="12"/>
        <v>36836.994374280002</v>
      </c>
      <c r="H26" s="27">
        <f t="shared" si="12"/>
        <v>34859.065720679995</v>
      </c>
      <c r="I26" s="27">
        <f t="shared" si="12"/>
        <v>34505.683201439992</v>
      </c>
      <c r="J26" s="27">
        <f t="shared" si="12"/>
        <v>33332.119603200001</v>
      </c>
      <c r="K26" s="27">
        <f t="shared" si="12"/>
        <v>32363.780521680001</v>
      </c>
      <c r="L26" s="27">
        <f t="shared" si="12"/>
        <v>31295.933363520002</v>
      </c>
      <c r="M26" s="27">
        <f t="shared" si="12"/>
        <v>32759.20169532</v>
      </c>
      <c r="N26" s="27">
        <f t="shared" si="12"/>
        <v>30376.184880239998</v>
      </c>
      <c r="O26" s="27">
        <f t="shared" si="12"/>
        <v>29171.89637712</v>
      </c>
      <c r="P26" s="27">
        <f t="shared" si="12"/>
        <v>27473.276057400002</v>
      </c>
      <c r="Q26" s="27">
        <f t="shared" si="12"/>
        <v>27002.343386160002</v>
      </c>
      <c r="R26" s="27">
        <f t="shared" si="12"/>
        <v>26718.350243039997</v>
      </c>
      <c r="S26" s="27">
        <f t="shared" si="12"/>
        <v>26067.00284352</v>
      </c>
      <c r="T26" s="27">
        <f t="shared" si="12"/>
        <v>25260.687984099597</v>
      </c>
      <c r="U26" s="27">
        <f t="shared" si="12"/>
        <v>22843.248505560001</v>
      </c>
      <c r="V26" s="27">
        <f t="shared" si="12"/>
        <v>22542.347234880002</v>
      </c>
      <c r="W26" s="27">
        <f t="shared" si="12"/>
        <v>21765.822141960001</v>
      </c>
      <c r="X26" s="27">
        <f t="shared" si="12"/>
        <v>23876.134706519999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36741.700034280002</v>
      </c>
      <c r="D33" s="19">
        <f t="shared" ref="D33:X33" si="16">SUM(D34:D50)</f>
        <v>36285.966460439995</v>
      </c>
      <c r="E33" s="19">
        <f t="shared" si="16"/>
        <v>36837.058548599998</v>
      </c>
      <c r="F33" s="19">
        <f t="shared" si="16"/>
        <v>38711.657586960006</v>
      </c>
      <c r="G33" s="19">
        <f t="shared" si="16"/>
        <v>36836.994374280002</v>
      </c>
      <c r="H33" s="19">
        <f t="shared" si="16"/>
        <v>34859.065720679995</v>
      </c>
      <c r="I33" s="19">
        <f t="shared" si="16"/>
        <v>34505.683201439992</v>
      </c>
      <c r="J33" s="19">
        <f t="shared" si="16"/>
        <v>33332.119603200001</v>
      </c>
      <c r="K33" s="19">
        <f t="shared" si="16"/>
        <v>32363.780521680001</v>
      </c>
      <c r="L33" s="19">
        <f t="shared" si="16"/>
        <v>31295.933363520002</v>
      </c>
      <c r="M33" s="19">
        <f t="shared" si="16"/>
        <v>32759.20169532</v>
      </c>
      <c r="N33" s="19">
        <f t="shared" si="16"/>
        <v>30376.184880239998</v>
      </c>
      <c r="O33" s="19">
        <f t="shared" si="16"/>
        <v>29171.89637712</v>
      </c>
      <c r="P33" s="19">
        <f t="shared" si="16"/>
        <v>27473.276057400002</v>
      </c>
      <c r="Q33" s="19">
        <f t="shared" si="16"/>
        <v>27002.343386160002</v>
      </c>
      <c r="R33" s="19">
        <f t="shared" si="16"/>
        <v>26718.350243039997</v>
      </c>
      <c r="S33" s="19">
        <f t="shared" si="16"/>
        <v>26067.00284352</v>
      </c>
      <c r="T33" s="19">
        <f t="shared" si="16"/>
        <v>25260.687984099597</v>
      </c>
      <c r="U33" s="19">
        <f t="shared" si="16"/>
        <v>22843.248505560001</v>
      </c>
      <c r="V33" s="19">
        <f t="shared" si="16"/>
        <v>22542.347234880002</v>
      </c>
      <c r="W33" s="19">
        <f t="shared" si="16"/>
        <v>21765.822141960001</v>
      </c>
      <c r="X33" s="19">
        <f t="shared" si="16"/>
        <v>23876.134706519999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1114.8192000000001</v>
      </c>
      <c r="G34" s="8">
        <f>TI_EHG_E!G34+NRG_E!G34+FC_E!G34</f>
        <v>1525.3920000000001</v>
      </c>
      <c r="H34" s="8">
        <f>TI_EHG_E!H34+NRG_E!H34+FC_E!H34</f>
        <v>1394.2367999999999</v>
      </c>
      <c r="I34" s="8">
        <f>TI_EHG_E!I34+NRG_E!I34+FC_E!I34</f>
        <v>1548.2016000000001</v>
      </c>
      <c r="J34" s="8">
        <f>TI_EHG_E!J34+NRG_E!J34+FC_E!J34</f>
        <v>1385.6832000000002</v>
      </c>
      <c r="K34" s="8">
        <f>TI_EHG_E!K34+NRG_E!K34+FC_E!K34</f>
        <v>1699.3152000000002</v>
      </c>
      <c r="L34" s="8">
        <f>TI_EHG_E!L34+NRG_E!L34+FC_E!L34</f>
        <v>1830.4704000000002</v>
      </c>
      <c r="M34" s="8">
        <f>TI_EHG_E!M34+NRG_E!M34+FC_E!M34</f>
        <v>1628.0352000000003</v>
      </c>
      <c r="N34" s="8">
        <f>TI_EHG_E!N34+NRG_E!N34+FC_E!N34</f>
        <v>1511.1360000000002</v>
      </c>
      <c r="O34" s="8">
        <f>TI_EHG_E!O34+NRG_E!O34+FC_E!O34</f>
        <v>1776.2976000000001</v>
      </c>
      <c r="P34" s="8">
        <f>TI_EHG_E!P34+NRG_E!P34+FC_E!P34</f>
        <v>1428.4512</v>
      </c>
      <c r="Q34" s="8">
        <f>TI_EHG_E!Q34+NRG_E!Q34+FC_E!Q34</f>
        <v>2135.5488000000005</v>
      </c>
      <c r="R34" s="8">
        <f>TI_EHG_E!R34+NRG_E!R34+FC_E!R34</f>
        <v>2192.5728000000004</v>
      </c>
      <c r="S34" s="8">
        <f>TI_EHG_E!S34+NRG_E!S34+FC_E!S34</f>
        <v>2107.0368000000003</v>
      </c>
      <c r="T34" s="8">
        <f>TI_EHG_E!T34+NRG_E!T34+FC_E!T34</f>
        <v>2089.9295999999999</v>
      </c>
      <c r="U34" s="8">
        <f>TI_EHG_E!U34+NRG_E!U34+FC_E!U34</f>
        <v>533.17440000000011</v>
      </c>
      <c r="V34" s="8">
        <f>TI_EHG_E!V34+NRG_E!V34+FC_E!V34</f>
        <v>423.67691519999994</v>
      </c>
      <c r="W34" s="8">
        <f>TI_EHG_E!W34+NRG_E!W34+FC_E!W34</f>
        <v>1626.2446464000002</v>
      </c>
      <c r="X34" s="8">
        <f>TI_EHG_E!X34+NRG_E!X34+FC_E!X34</f>
        <v>2647.47896064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1098.34381476</v>
      </c>
      <c r="D36" s="8">
        <f>TI_EHG_E!D36+NRG_E!D36+FC_E!D36</f>
        <v>1140.1287609600001</v>
      </c>
      <c r="E36" s="8">
        <f>TI_EHG_E!E36+NRG_E!E36+FC_E!E36</f>
        <v>1277.4215390400004</v>
      </c>
      <c r="F36" s="8">
        <f>TI_EHG_E!F36+NRG_E!F36+FC_E!F36</f>
        <v>1253.5449786000001</v>
      </c>
      <c r="G36" s="8">
        <f>TI_EHG_E!G36+NRG_E!G36+FC_E!G36</f>
        <v>1262.4987171600003</v>
      </c>
      <c r="H36" s="8">
        <f>TI_EHG_E!H36+NRG_E!H36+FC_E!H36</f>
        <v>1365.4142366400001</v>
      </c>
      <c r="I36" s="8">
        <f>TI_EHG_E!I36+NRG_E!I36+FC_E!I36</f>
        <v>1505.7277883999998</v>
      </c>
      <c r="J36" s="8">
        <f>TI_EHG_E!J36+NRG_E!J36+FC_E!J36</f>
        <v>1494.5358423599996</v>
      </c>
      <c r="K36" s="8">
        <f>TI_EHG_E!K36+NRG_E!K36+FC_E!K36</f>
        <v>1440.4901623200003</v>
      </c>
      <c r="L36" s="8">
        <f>TI_EHG_E!L36+NRG_E!L36+FC_E!L36</f>
        <v>1152.1900483200002</v>
      </c>
      <c r="M36" s="8">
        <f>TI_EHG_E!M36+NRG_E!M36+FC_E!M36</f>
        <v>1431.3360686399997</v>
      </c>
      <c r="N36" s="8">
        <f>TI_EHG_E!N36+NRG_E!N36+FC_E!N36</f>
        <v>1368.0081766800001</v>
      </c>
      <c r="O36" s="8">
        <f>TI_EHG_E!O36+NRG_E!O36+FC_E!O36</f>
        <v>1144.8834469200001</v>
      </c>
      <c r="P36" s="8">
        <f>TI_EHG_E!P36+NRG_E!P36+FC_E!P36</f>
        <v>1126.57866696</v>
      </c>
      <c r="Q36" s="8">
        <f>TI_EHG_E!Q36+NRG_E!Q36+FC_E!Q36</f>
        <v>1091.58716772</v>
      </c>
      <c r="R36" s="8">
        <f>TI_EHG_E!R36+NRG_E!R36+FC_E!R36</f>
        <v>1052.3180185199999</v>
      </c>
      <c r="S36" s="8">
        <f>TI_EHG_E!S36+NRG_E!S36+FC_E!S36</f>
        <v>1052.3777616000002</v>
      </c>
      <c r="T36" s="8">
        <f>TI_EHG_E!T36+NRG_E!T36+FC_E!T36</f>
        <v>1061.2207164996003</v>
      </c>
      <c r="U36" s="8">
        <f>TI_EHG_E!U36+NRG_E!U36+FC_E!U36</f>
        <v>1063.23396516</v>
      </c>
      <c r="V36" s="8">
        <f>TI_EHG_E!V36+NRG_E!V36+FC_E!V36</f>
        <v>1078.8328152000001</v>
      </c>
      <c r="W36" s="8">
        <f>TI_EHG_E!W36+NRG_E!W36+FC_E!W36</f>
        <v>898.11590435999994</v>
      </c>
      <c r="X36" s="8">
        <f>TI_EHG_E!X36+NRG_E!X36+FC_E!X36</f>
        <v>1014.3972910799999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12209.350119119999</v>
      </c>
      <c r="D37" s="8">
        <f>TI_EHG_E!D37+NRG_E!D37+FC_E!D37</f>
        <v>12101.90058</v>
      </c>
      <c r="E37" s="8">
        <f>TI_EHG_E!E37+NRG_E!E37+FC_E!E37</f>
        <v>12408.899690879998</v>
      </c>
      <c r="F37" s="8">
        <f>TI_EHG_E!F37+NRG_E!F37+FC_E!F37</f>
        <v>12301.449902279999</v>
      </c>
      <c r="G37" s="8">
        <f>TI_EHG_E!G37+NRG_E!G37+FC_E!G37</f>
        <v>12052.780712279999</v>
      </c>
      <c r="H37" s="8">
        <f>TI_EHG_E!H37+NRG_E!H37+FC_E!H37</f>
        <v>11948.692916159998</v>
      </c>
      <c r="I37" s="8">
        <f>TI_EHG_E!I37+NRG_E!I37+FC_E!I37</f>
        <v>11645.497626840002</v>
      </c>
      <c r="J37" s="8">
        <f>TI_EHG_E!J37+NRG_E!J37+FC_E!J37</f>
        <v>11425.409863559998</v>
      </c>
      <c r="K37" s="8">
        <f>TI_EHG_E!K37+NRG_E!K37+FC_E!K37</f>
        <v>10764.047863799997</v>
      </c>
      <c r="L37" s="8">
        <f>TI_EHG_E!L37+NRG_E!L37+FC_E!L37</f>
        <v>10556.741210400001</v>
      </c>
      <c r="M37" s="8">
        <f>TI_EHG_E!M37+NRG_E!M37+FC_E!M37</f>
        <v>9930.0514420799955</v>
      </c>
      <c r="N37" s="8">
        <f>TI_EHG_E!N37+NRG_E!N37+FC_E!N37</f>
        <v>9219.7631710799997</v>
      </c>
      <c r="O37" s="8">
        <f>TI_EHG_E!O37+NRG_E!O37+FC_E!O37</f>
        <v>8470.5872050800008</v>
      </c>
      <c r="P37" s="8">
        <f>TI_EHG_E!P37+NRG_E!P37+FC_E!P37</f>
        <v>8034.4527555599998</v>
      </c>
      <c r="Q37" s="8">
        <f>TI_EHG_E!Q37+NRG_E!Q37+FC_E!Q37</f>
        <v>7727.1308175600016</v>
      </c>
      <c r="R37" s="8">
        <f>TI_EHG_E!R37+NRG_E!R37+FC_E!R37</f>
        <v>7545.5283380399951</v>
      </c>
      <c r="S37" s="8">
        <f>TI_EHG_E!S37+NRG_E!S37+FC_E!S37</f>
        <v>7244.8812374399986</v>
      </c>
      <c r="T37" s="8">
        <f>TI_EHG_E!T37+NRG_E!T37+FC_E!T37</f>
        <v>6923.99631924</v>
      </c>
      <c r="U37" s="8">
        <f>TI_EHG_E!U37+NRG_E!U37+FC_E!U37</f>
        <v>6435.9370983600002</v>
      </c>
      <c r="V37" s="8">
        <f>TI_EHG_E!V37+NRG_E!V37+FC_E!V37</f>
        <v>6294.8471770800006</v>
      </c>
      <c r="W37" s="8">
        <f>TI_EHG_E!W37+NRG_E!W37+FC_E!W37</f>
        <v>5772.7963061999981</v>
      </c>
      <c r="X37" s="8">
        <f>TI_EHG_E!X37+NRG_E!X37+FC_E!X37</f>
        <v>5908.3367943600015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15.505056000000002</v>
      </c>
      <c r="D38" s="8">
        <f>TI_EHG_E!D38+NRG_E!D38+FC_E!D38</f>
        <v>12.403944000000001</v>
      </c>
      <c r="E38" s="8">
        <f>TI_EHG_E!E38+NRG_E!E38+FC_E!E38</f>
        <v>12.403944000000001</v>
      </c>
      <c r="F38" s="8">
        <f>TI_EHG_E!F38+NRG_E!F38+FC_E!F38</f>
        <v>12.403944000000001</v>
      </c>
      <c r="G38" s="8">
        <f>TI_EHG_E!G38+NRG_E!G38+FC_E!G38</f>
        <v>12.403944000000001</v>
      </c>
      <c r="H38" s="8">
        <f>TI_EHG_E!H38+NRG_E!H38+FC_E!H38</f>
        <v>10.040939999999999</v>
      </c>
      <c r="I38" s="8">
        <f>TI_EHG_E!I38+NRG_E!I38+FC_E!I38</f>
        <v>9.5324039999999997</v>
      </c>
      <c r="J38" s="8">
        <f>TI_EHG_E!J38+NRG_E!J38+FC_E!J38</f>
        <v>8.8162199999999995</v>
      </c>
      <c r="K38" s="8">
        <f>TI_EHG_E!K38+NRG_E!K38+FC_E!K38</f>
        <v>8.0657639999999997</v>
      </c>
      <c r="L38" s="8">
        <f>TI_EHG_E!L38+NRG_E!L38+FC_E!L38</f>
        <v>8.295084000000001</v>
      </c>
      <c r="M38" s="8">
        <f>TI_EHG_E!M38+NRG_E!M38+FC_E!M38</f>
        <v>7.8981840000000023</v>
      </c>
      <c r="N38" s="8">
        <f>TI_EHG_E!N38+NRG_E!N38+FC_E!N38</f>
        <v>8.1804239999999986</v>
      </c>
      <c r="O38" s="8">
        <f>TI_EHG_E!O38+NRG_E!O38+FC_E!O38</f>
        <v>6.4345679999999996</v>
      </c>
      <c r="P38" s="8">
        <f>TI_EHG_E!P38+NRG_E!P38+FC_E!P38</f>
        <v>6.754103999999999</v>
      </c>
      <c r="Q38" s="8">
        <f>TI_EHG_E!Q38+NRG_E!Q38+FC_E!Q38</f>
        <v>5.2935120000000015</v>
      </c>
      <c r="R38" s="8">
        <f>TI_EHG_E!R38+NRG_E!R38+FC_E!R38</f>
        <v>4.4840879999999981</v>
      </c>
      <c r="S38" s="8">
        <f>TI_EHG_E!S38+NRG_E!S38+FC_E!S38</f>
        <v>4.1925240000000006</v>
      </c>
      <c r="T38" s="8">
        <f>TI_EHG_E!T38+NRG_E!T38+FC_E!T38</f>
        <v>4.1328000000000005</v>
      </c>
      <c r="U38" s="8">
        <f>TI_EHG_E!U38+NRG_E!U38+FC_E!U38</f>
        <v>3.3203520000000002</v>
      </c>
      <c r="V38" s="8">
        <f>TI_EHG_E!V38+NRG_E!V38+FC_E!V38</f>
        <v>2.6003880000000001</v>
      </c>
      <c r="W38" s="8">
        <f>TI_EHG_E!W38+NRG_E!W38+FC_E!W38</f>
        <v>2.6679240000000002</v>
      </c>
      <c r="X38" s="8">
        <f>TI_EHG_E!X38+NRG_E!X38+FC_E!X38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719.76932999999997</v>
      </c>
      <c r="D40" s="8">
        <f>TI_EHG_E!D40+NRG_E!D40+FC_E!D40</f>
        <v>732.45249000000001</v>
      </c>
      <c r="E40" s="8">
        <f>TI_EHG_E!E40+NRG_E!E40+FC_E!E40</f>
        <v>605.62089000000026</v>
      </c>
      <c r="F40" s="8">
        <f>TI_EHG_E!F40+NRG_E!F40+FC_E!F40</f>
        <v>586.59614999999985</v>
      </c>
      <c r="G40" s="8">
        <f>TI_EHG_E!G40+NRG_E!G40+FC_E!G40</f>
        <v>672.20748000000015</v>
      </c>
      <c r="H40" s="8">
        <f>TI_EHG_E!H40+NRG_E!H40+FC_E!H40</f>
        <v>695.16710568000019</v>
      </c>
      <c r="I40" s="8">
        <f>TI_EHG_E!I40+NRG_E!I40+FC_E!I40</f>
        <v>657.22556195999994</v>
      </c>
      <c r="J40" s="8">
        <f>TI_EHG_E!J40+NRG_E!J40+FC_E!J40</f>
        <v>642.91895748000002</v>
      </c>
      <c r="K40" s="8">
        <f>TI_EHG_E!K40+NRG_E!K40+FC_E!K40</f>
        <v>602.26942968000014</v>
      </c>
      <c r="L40" s="8">
        <f>TI_EHG_E!L40+NRG_E!L40+FC_E!L40</f>
        <v>526.40187263999997</v>
      </c>
      <c r="M40" s="8">
        <f>TI_EHG_E!M40+NRG_E!M40+FC_E!M40</f>
        <v>494.63055684000005</v>
      </c>
      <c r="N40" s="8">
        <f>TI_EHG_E!N40+NRG_E!N40+FC_E!N40</f>
        <v>543.99341556000002</v>
      </c>
      <c r="O40" s="8">
        <f>TI_EHG_E!O40+NRG_E!O40+FC_E!O40</f>
        <v>536.19016608000004</v>
      </c>
      <c r="P40" s="8">
        <f>TI_EHG_E!P40+NRG_E!P40+FC_E!P40</f>
        <v>539.4973647600001</v>
      </c>
      <c r="Q40" s="8">
        <f>TI_EHG_E!Q40+NRG_E!Q40+FC_E!Q40</f>
        <v>537.97849164000002</v>
      </c>
      <c r="R40" s="8">
        <f>TI_EHG_E!R40+NRG_E!R40+FC_E!R40</f>
        <v>532.3153312799999</v>
      </c>
      <c r="S40" s="8">
        <f>TI_EHG_E!S40+NRG_E!S40+FC_E!S40</f>
        <v>567.53983152000001</v>
      </c>
      <c r="T40" s="8">
        <f>TI_EHG_E!T40+NRG_E!T40+FC_E!T40</f>
        <v>562.83412032000012</v>
      </c>
      <c r="U40" s="8">
        <f>TI_EHG_E!U40+NRG_E!U40+FC_E!U40</f>
        <v>531.75778991999994</v>
      </c>
      <c r="V40" s="8">
        <f>TI_EHG_E!V40+NRG_E!V40+FC_E!V40</f>
        <v>478.34874432000004</v>
      </c>
      <c r="W40" s="8">
        <f>TI_EHG_E!W40+NRG_E!W40+FC_E!W40</f>
        <v>183.25250784000002</v>
      </c>
      <c r="X40" s="8">
        <f>TI_EHG_E!X40+NRG_E!X40+FC_E!X40</f>
        <v>207.76569120000002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6.2983537200000006</v>
      </c>
      <c r="D41" s="8">
        <f>TI_EHG_E!D41+NRG_E!D41+FC_E!D41</f>
        <v>6.2983537200000006</v>
      </c>
      <c r="E41" s="8">
        <f>TI_EHG_E!E41+NRG_E!E41+FC_E!E41</f>
        <v>6.2983537199999997</v>
      </c>
      <c r="F41" s="8">
        <f>TI_EHG_E!F41+NRG_E!F41+FC_E!F41</f>
        <v>18.895320000000005</v>
      </c>
      <c r="G41" s="8">
        <f>TI_EHG_E!G41+NRG_E!G41+FC_E!G41</f>
        <v>15.746272560000001</v>
      </c>
      <c r="H41" s="8">
        <f>TI_EHG_E!H41+NRG_E!H41+FC_E!H41</f>
        <v>9.4476600000000008</v>
      </c>
      <c r="I41" s="8">
        <f>TI_EHG_E!I41+NRG_E!I41+FC_E!I41</f>
        <v>3.1493062799999985</v>
      </c>
      <c r="J41" s="8">
        <f>TI_EHG_E!J41+NRG_E!J41+FC_E!J41</f>
        <v>9.4476600000000026</v>
      </c>
      <c r="K41" s="8">
        <f>TI_EHG_E!K41+NRG_E!K41+FC_E!K41</f>
        <v>3.1493062799999985</v>
      </c>
      <c r="L41" s="8">
        <f>TI_EHG_E!L41+NRG_E!L41+FC_E!L41</f>
        <v>3.1493062799999985</v>
      </c>
      <c r="M41" s="8">
        <f>TI_EHG_E!M41+NRG_E!M41+FC_E!M41</f>
        <v>6.2983537199999997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3.1493062799999985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3.0486175200000005</v>
      </c>
      <c r="U41" s="8">
        <f>TI_EHG_E!U41+NRG_E!U41+FC_E!U41</f>
        <v>6.097235040000001</v>
      </c>
      <c r="V41" s="8">
        <f>TI_EHG_E!V41+NRG_E!V41+FC_E!V41</f>
        <v>3.0486175200000005</v>
      </c>
      <c r="W41" s="8">
        <f>TI_EHG_E!W41+NRG_E!W41+FC_E!W41</f>
        <v>3.0486175200000005</v>
      </c>
      <c r="X41" s="8">
        <f>TI_EHG_E!X41+NRG_E!X41+FC_E!X41</f>
        <v>12.194211240000001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16794.987388919999</v>
      </c>
      <c r="D43" s="8">
        <f>TI_EHG_E!D43+NRG_E!D43+FC_E!D43</f>
        <v>16323.415196399996</v>
      </c>
      <c r="E43" s="8">
        <f>TI_EHG_E!E43+NRG_E!E43+FC_E!E43</f>
        <v>16275.620874240001</v>
      </c>
      <c r="F43" s="8">
        <f>TI_EHG_E!F43+NRG_E!F43+FC_E!F43</f>
        <v>17014.842177840001</v>
      </c>
      <c r="G43" s="8">
        <f>TI_EHG_E!G43+NRG_E!G43+FC_E!G43</f>
        <v>15896.450344320001</v>
      </c>
      <c r="H43" s="8">
        <f>TI_EHG_E!H43+NRG_E!H43+FC_E!H43</f>
        <v>14958.732391199997</v>
      </c>
      <c r="I43" s="8">
        <f>TI_EHG_E!I43+NRG_E!I43+FC_E!I43</f>
        <v>14418.511379999996</v>
      </c>
      <c r="J43" s="8">
        <f>TI_EHG_E!J43+NRG_E!J43+FC_E!J43</f>
        <v>14499.267368040002</v>
      </c>
      <c r="K43" s="8">
        <f>TI_EHG_E!K43+NRG_E!K43+FC_E!K43</f>
        <v>14310.555475319999</v>
      </c>
      <c r="L43" s="8">
        <f>TI_EHG_E!L43+NRG_E!L43+FC_E!L43</f>
        <v>13831.652184479997</v>
      </c>
      <c r="M43" s="8">
        <f>TI_EHG_E!M43+NRG_E!M43+FC_E!M43</f>
        <v>15192.142056000001</v>
      </c>
      <c r="N43" s="8">
        <f>TI_EHG_E!N43+NRG_E!N43+FC_E!N43</f>
        <v>14832.825139079998</v>
      </c>
      <c r="O43" s="8">
        <f>TI_EHG_E!O43+NRG_E!O43+FC_E!O43</f>
        <v>14402.962206359998</v>
      </c>
      <c r="P43" s="8">
        <f>TI_EHG_E!P43+NRG_E!P43+FC_E!P43</f>
        <v>14093.868461399999</v>
      </c>
      <c r="Q43" s="8">
        <f>TI_EHG_E!Q43+NRG_E!Q43+FC_E!Q43</f>
        <v>13588.441223759999</v>
      </c>
      <c r="R43" s="8">
        <f>TI_EHG_E!R43+NRG_E!R43+FC_E!R43</f>
        <v>13977.600048360002</v>
      </c>
      <c r="S43" s="8">
        <f>TI_EHG_E!S43+NRG_E!S43+FC_E!S43</f>
        <v>13484.030292720001</v>
      </c>
      <c r="T43" s="8">
        <f>TI_EHG_E!T43+NRG_E!T43+FC_E!T43</f>
        <v>13053.177413639998</v>
      </c>
      <c r="U43" s="8">
        <f>TI_EHG_E!U43+NRG_E!U43+FC_E!U43</f>
        <v>12509.712600839999</v>
      </c>
      <c r="V43" s="8">
        <f>TI_EHG_E!V43+NRG_E!V43+FC_E!V43</f>
        <v>12686.428029600002</v>
      </c>
      <c r="W43" s="8">
        <f>TI_EHG_E!W43+NRG_E!W43+FC_E!W43</f>
        <v>12063.795784560001</v>
      </c>
      <c r="X43" s="8">
        <f>TI_EHG_E!X43+NRG_E!X43+FC_E!X43</f>
        <v>12370.085615159998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5897.4459717600002</v>
      </c>
      <c r="D44" s="8">
        <f>TI_EHG_E!D44+NRG_E!D44+FC_E!D44</f>
        <v>5969.3671353600002</v>
      </c>
      <c r="E44" s="8">
        <f>TI_EHG_E!E44+NRG_E!E44+FC_E!E44</f>
        <v>6250.7932567199996</v>
      </c>
      <c r="F44" s="8">
        <f>TI_EHG_E!F44+NRG_E!F44+FC_E!F44</f>
        <v>6260.1745082400003</v>
      </c>
      <c r="G44" s="8">
        <f>TI_EHG_E!G44+NRG_E!G44+FC_E!G44</f>
        <v>5218.89627096</v>
      </c>
      <c r="H44" s="8">
        <f>TI_EHG_E!H44+NRG_E!H44+FC_E!H44</f>
        <v>4127.2087139999994</v>
      </c>
      <c r="I44" s="8">
        <f>TI_EHG_E!I44+NRG_E!I44+FC_E!I44</f>
        <v>4242.9875349599997</v>
      </c>
      <c r="J44" s="8">
        <f>TI_EHG_E!J44+NRG_E!J44+FC_E!J44</f>
        <v>3404.7464637600006</v>
      </c>
      <c r="K44" s="8">
        <f>TI_EHG_E!K44+NRG_E!K44+FC_E!K44</f>
        <v>3051.5125852800002</v>
      </c>
      <c r="L44" s="8">
        <f>TI_EHG_E!L44+NRG_E!L44+FC_E!L44</f>
        <v>2915.8589304000006</v>
      </c>
      <c r="M44" s="8">
        <f>TI_EHG_E!M44+NRG_E!M44+FC_E!M44</f>
        <v>3632.0545670400006</v>
      </c>
      <c r="N44" s="8">
        <f>TI_EHG_E!N44+NRG_E!N44+FC_E!N44</f>
        <v>2521.7215358400003</v>
      </c>
      <c r="O44" s="8">
        <f>TI_EHG_E!O44+NRG_E!O44+FC_E!O44</f>
        <v>2385.0572536800005</v>
      </c>
      <c r="P44" s="8">
        <f>TI_EHG_E!P44+NRG_E!P44+FC_E!P44</f>
        <v>1938.12120144</v>
      </c>
      <c r="Q44" s="8">
        <f>TI_EHG_E!Q44+NRG_E!Q44+FC_E!Q44</f>
        <v>1557.6831424799998</v>
      </c>
      <c r="R44" s="8">
        <f>TI_EHG_E!R44+NRG_E!R44+FC_E!R44</f>
        <v>1085.07459384</v>
      </c>
      <c r="S44" s="8">
        <f>TI_EHG_E!S44+NRG_E!S44+FC_E!S44</f>
        <v>1217.8981022400003</v>
      </c>
      <c r="T44" s="8">
        <f>TI_EHG_E!T44+NRG_E!T44+FC_E!T44</f>
        <v>1170.4877848800004</v>
      </c>
      <c r="U44" s="8">
        <f>TI_EHG_E!U44+NRG_E!U44+FC_E!U44</f>
        <v>1369.3668062400004</v>
      </c>
      <c r="V44" s="8">
        <f>TI_EHG_E!V44+NRG_E!V44+FC_E!V44</f>
        <v>1121.4393429600004</v>
      </c>
      <c r="W44" s="8">
        <f>TI_EHG_E!W44+NRG_E!W44+FC_E!W44</f>
        <v>1016.2758700800001</v>
      </c>
      <c r="X44" s="8">
        <f>TI_EHG_E!X44+NRG_E!X44+FC_E!X44</f>
        <v>1109.8178258400001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148.93140599999998</v>
      </c>
      <c r="G48" s="8">
        <f>TI_EHG_E!G48+NRG_E!G48+FC_E!G48</f>
        <v>180.61863299999999</v>
      </c>
      <c r="H48" s="8">
        <f>TI_EHG_E!H48+NRG_E!H48+FC_E!H48</f>
        <v>350.12495699999999</v>
      </c>
      <c r="I48" s="8">
        <f>TI_EHG_E!I48+NRG_E!I48+FC_E!I48</f>
        <v>474.84999899999991</v>
      </c>
      <c r="J48" s="8">
        <f>TI_EHG_E!J48+NRG_E!J48+FC_E!J48</f>
        <v>461.29402799999997</v>
      </c>
      <c r="K48" s="8">
        <f>TI_EHG_E!K48+NRG_E!K48+FC_E!K48</f>
        <v>484.37473499999999</v>
      </c>
      <c r="L48" s="8">
        <f>TI_EHG_E!L48+NRG_E!L48+FC_E!L48</f>
        <v>471.17432700000006</v>
      </c>
      <c r="M48" s="8">
        <f>TI_EHG_E!M48+NRG_E!M48+FC_E!M48</f>
        <v>436.755267</v>
      </c>
      <c r="N48" s="8">
        <f>TI_EHG_E!N48+NRG_E!N48+FC_E!N48</f>
        <v>370.55701800000003</v>
      </c>
      <c r="O48" s="8">
        <f>TI_EHG_E!O48+NRG_E!O48+FC_E!O48</f>
        <v>449.48393100000004</v>
      </c>
      <c r="P48" s="8">
        <f>TI_EHG_E!P48+NRG_E!P48+FC_E!P48</f>
        <v>302.40299700000003</v>
      </c>
      <c r="Q48" s="8">
        <f>TI_EHG_E!Q48+NRG_E!Q48+FC_E!Q48</f>
        <v>358.68023099999999</v>
      </c>
      <c r="R48" s="8">
        <f>TI_EHG_E!R48+NRG_E!R48+FC_E!R48</f>
        <v>328.45702499999999</v>
      </c>
      <c r="S48" s="8">
        <f>TI_EHG_E!S48+NRG_E!S48+FC_E!S48</f>
        <v>389.04629399999999</v>
      </c>
      <c r="T48" s="8">
        <f>TI_EHG_E!T48+NRG_E!T48+FC_E!T48</f>
        <v>391.86061199999995</v>
      </c>
      <c r="U48" s="8">
        <f>TI_EHG_E!U48+NRG_E!U48+FC_E!U48</f>
        <v>390.64825799999994</v>
      </c>
      <c r="V48" s="8">
        <f>TI_EHG_E!V48+NRG_E!V48+FC_E!V48</f>
        <v>453.12520499999999</v>
      </c>
      <c r="W48" s="8">
        <f>TI_EHG_E!W48+NRG_E!W48+FC_E!W48</f>
        <v>199.62458100000003</v>
      </c>
      <c r="X48" s="8">
        <f>TI_EHG_E!X48+NRG_E!X48+FC_E!X48</f>
        <v>601.20227699999998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1648.7509500000001</v>
      </c>
      <c r="D51" s="27">
        <f>TI_EHG_E!D51+NRG_E!D51+FC_E!D51</f>
        <v>1855.9114200000001</v>
      </c>
      <c r="E51" s="27">
        <f>TI_EHG_E!E51+NRG_E!E51+FC_E!E51</f>
        <v>1870.1496000000002</v>
      </c>
      <c r="F51" s="27">
        <f>TI_EHG_E!F51+NRG_E!F51+FC_E!F51</f>
        <v>1953.1046700000002</v>
      </c>
      <c r="G51" s="27">
        <f>TI_EHG_E!G51+NRG_E!G51+FC_E!G51</f>
        <v>1875.5015399999997</v>
      </c>
      <c r="H51" s="27">
        <f>TI_EHG_E!H51+NRG_E!H51+FC_E!H51</f>
        <v>1730.2418100000002</v>
      </c>
      <c r="I51" s="27">
        <f>TI_EHG_E!I51+NRG_E!I51+FC_E!I51</f>
        <v>1752.6088800000002</v>
      </c>
      <c r="J51" s="27">
        <f>TI_EHG_E!J51+NRG_E!J51+FC_E!J51</f>
        <v>1944.2184299999999</v>
      </c>
      <c r="K51" s="27">
        <f>TI_EHG_E!K51+NRG_E!K51+FC_E!K51</f>
        <v>1657.5866999999998</v>
      </c>
      <c r="L51" s="27">
        <f>TI_EHG_E!L51+NRG_E!L51+FC_E!L51</f>
        <v>2349.2997000000005</v>
      </c>
      <c r="M51" s="27">
        <f>TI_EHG_E!M51+NRG_E!M51+FC_E!M51</f>
        <v>3020.1098400000001</v>
      </c>
      <c r="N51" s="27">
        <f>TI_EHG_E!N51+NRG_E!N51+FC_E!N51</f>
        <v>2496.7305000000001</v>
      </c>
      <c r="O51" s="27">
        <f>TI_EHG_E!O51+NRG_E!O51+FC_E!O51</f>
        <v>2216.2080599999999</v>
      </c>
      <c r="P51" s="27">
        <f>TI_EHG_E!P51+NRG_E!P51+FC_E!P51</f>
        <v>1996.6270500000001</v>
      </c>
      <c r="Q51" s="27">
        <f>TI_EHG_E!Q51+NRG_E!Q51+FC_E!Q51</f>
        <v>1694.4948899999999</v>
      </c>
      <c r="R51" s="27">
        <f>TI_EHG_E!R51+NRG_E!R51+FC_E!R51</f>
        <v>1773.2088000000003</v>
      </c>
      <c r="S51" s="27">
        <f>TI_EHG_E!S51+NRG_E!S51+FC_E!S51</f>
        <v>1690.00128</v>
      </c>
      <c r="T51" s="27">
        <f>TI_EHG_E!T51+NRG_E!T51+FC_E!T51</f>
        <v>1048.4813987999999</v>
      </c>
      <c r="U51" s="27">
        <f>TI_EHG_E!U51+NRG_E!U51+FC_E!U51</f>
        <v>1525.0833694800001</v>
      </c>
      <c r="V51" s="27">
        <f>TI_EHG_E!V51+NRG_E!V51+FC_E!V51</f>
        <v>1438.9714627200001</v>
      </c>
      <c r="W51" s="27">
        <f>TI_EHG_E!W51+NRG_E!W51+FC_E!W51</f>
        <v>1259.2761390000001</v>
      </c>
      <c r="X51" s="27">
        <f>TI_EHG_E!X51+NRG_E!X51+FC_E!X51</f>
        <v>1550.9940296400002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1332.5473724399992</v>
      </c>
      <c r="D52" s="27">
        <f t="shared" ref="D52:X52" si="18">SUM(D53:D54)</f>
        <v>1338.6436131599994</v>
      </c>
      <c r="E52" s="27">
        <f t="shared" si="18"/>
        <v>1442.7485377199994</v>
      </c>
      <c r="F52" s="27">
        <f t="shared" si="18"/>
        <v>1715.5857805199992</v>
      </c>
      <c r="G52" s="27">
        <f t="shared" si="18"/>
        <v>1640.7864957599988</v>
      </c>
      <c r="H52" s="27">
        <f t="shared" si="18"/>
        <v>1986.6641385599992</v>
      </c>
      <c r="I52" s="27">
        <f t="shared" si="18"/>
        <v>2169.0910792799987</v>
      </c>
      <c r="J52" s="27">
        <f t="shared" si="18"/>
        <v>1644.9704164799991</v>
      </c>
      <c r="K52" s="27">
        <f t="shared" si="18"/>
        <v>1737.8651559599987</v>
      </c>
      <c r="L52" s="27">
        <f t="shared" si="18"/>
        <v>1820.1697754399988</v>
      </c>
      <c r="M52" s="27">
        <f t="shared" si="18"/>
        <v>2076.1339427999987</v>
      </c>
      <c r="N52" s="27">
        <f t="shared" si="18"/>
        <v>2051.1577457999983</v>
      </c>
      <c r="O52" s="27">
        <f t="shared" si="18"/>
        <v>2134.7216233199988</v>
      </c>
      <c r="P52" s="27">
        <f t="shared" si="18"/>
        <v>2314.3451597999988</v>
      </c>
      <c r="Q52" s="27">
        <f t="shared" si="18"/>
        <v>2381.1396364799984</v>
      </c>
      <c r="R52" s="27">
        <f t="shared" si="18"/>
        <v>2498.0838796799981</v>
      </c>
      <c r="S52" s="27">
        <f t="shared" si="18"/>
        <v>3138.8942347199986</v>
      </c>
      <c r="T52" s="27">
        <f t="shared" si="18"/>
        <v>3293.2667012399979</v>
      </c>
      <c r="U52" s="27">
        <f t="shared" si="18"/>
        <v>3085.9588101599979</v>
      </c>
      <c r="V52" s="27">
        <f t="shared" si="18"/>
        <v>3272.5147093199976</v>
      </c>
      <c r="W52" s="27">
        <f t="shared" si="18"/>
        <v>4107.8889143999986</v>
      </c>
      <c r="X52" s="27">
        <f t="shared" si="18"/>
        <v>4031.9760736799976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151.72288560000001</v>
      </c>
      <c r="D53" s="8">
        <f>TI_EHG_E!D53+NRG_E!D53+FC_E!D53</f>
        <v>166.02300000000002</v>
      </c>
      <c r="E53" s="8">
        <f>TI_EHG_E!E53+NRG_E!E53+FC_E!E53</f>
        <v>305.01900000000001</v>
      </c>
      <c r="F53" s="8">
        <f>TI_EHG_E!F53+NRG_E!F53+FC_E!F53</f>
        <v>290.14694280000003</v>
      </c>
      <c r="G53" s="8">
        <f>TI_EHG_E!G53+NRG_E!G53+FC_E!G53</f>
        <v>136.13577119999999</v>
      </c>
      <c r="H53" s="8">
        <f>TI_EHG_E!H53+NRG_E!H53+FC_E!H53</f>
        <v>243.52871400000004</v>
      </c>
      <c r="I53" s="8">
        <f>TI_EHG_E!I53+NRG_E!I53+FC_E!I53</f>
        <v>356.92782840000007</v>
      </c>
      <c r="J53" s="8">
        <f>TI_EHG_E!J53+NRG_E!J53+FC_E!J53</f>
        <v>187.1869428</v>
      </c>
      <c r="K53" s="8">
        <f>TI_EHG_E!K53+NRG_E!K53+FC_E!K53</f>
        <v>66.208942800000003</v>
      </c>
      <c r="L53" s="8">
        <f>TI_EHG_E!L53+NRG_E!L53+FC_E!L53</f>
        <v>120.97800000000002</v>
      </c>
      <c r="M53" s="8">
        <f>TI_EHG_E!M53+NRG_E!M53+FC_E!M53</f>
        <v>124.12394280000001</v>
      </c>
      <c r="N53" s="8">
        <f>TI_EHG_E!N53+NRG_E!N53+FC_E!N53</f>
        <v>173.17305719999999</v>
      </c>
      <c r="O53" s="8">
        <f>TI_EHG_E!O53+NRG_E!O53+FC_E!O53</f>
        <v>109.25188559999998</v>
      </c>
      <c r="P53" s="8">
        <f>TI_EHG_E!P53+NRG_E!P53+FC_E!P53</f>
        <v>155.44077120000003</v>
      </c>
      <c r="Q53" s="8">
        <f>TI_EHG_E!Q53+NRG_E!Q53+FC_E!Q53</f>
        <v>123.40888560000002</v>
      </c>
      <c r="R53" s="8">
        <f>TI_EHG_E!R53+NRG_E!R53+FC_E!R53</f>
        <v>107.10722880000003</v>
      </c>
      <c r="S53" s="8">
        <f>TI_EHG_E!S53+NRG_E!S53+FC_E!S53</f>
        <v>106.67788560000002</v>
      </c>
      <c r="T53" s="8">
        <f>TI_EHG_E!T53+NRG_E!T53+FC_E!T53</f>
        <v>106.96411439999997</v>
      </c>
      <c r="U53" s="8">
        <f>TI_EHG_E!U53+NRG_E!U53+FC_E!U53</f>
        <v>107.9648856</v>
      </c>
      <c r="V53" s="8">
        <f>TI_EHG_E!V53+NRG_E!V53+FC_E!V53</f>
        <v>106.3921716</v>
      </c>
      <c r="W53" s="8">
        <f>TI_EHG_E!W53+NRG_E!W53+FC_E!W53</f>
        <v>590.87611440000001</v>
      </c>
      <c r="X53" s="8">
        <f>TI_EHG_E!X53+NRG_E!X53+FC_E!X53</f>
        <v>555.98400000000004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1180.8244868399993</v>
      </c>
      <c r="D54" s="45">
        <f>TI_EHG_E!D54+NRG_E!D54+FC_E!D54</f>
        <v>1172.6206131599993</v>
      </c>
      <c r="E54" s="45">
        <f>TI_EHG_E!E54+NRG_E!E54+FC_E!E54</f>
        <v>1137.7295377199994</v>
      </c>
      <c r="F54" s="45">
        <f>TI_EHG_E!F54+NRG_E!F54+FC_E!F54</f>
        <v>1425.4388377199991</v>
      </c>
      <c r="G54" s="45">
        <f>TI_EHG_E!G54+NRG_E!G54+FC_E!G54</f>
        <v>1504.6507245599989</v>
      </c>
      <c r="H54" s="45">
        <f>TI_EHG_E!H54+NRG_E!H54+FC_E!H54</f>
        <v>1743.1354245599991</v>
      </c>
      <c r="I54" s="45">
        <f>TI_EHG_E!I54+NRG_E!I54+FC_E!I54</f>
        <v>1812.1632508799987</v>
      </c>
      <c r="J54" s="45">
        <f>TI_EHG_E!J54+NRG_E!J54+FC_E!J54</f>
        <v>1457.7834736799991</v>
      </c>
      <c r="K54" s="45">
        <f>TI_EHG_E!K54+NRG_E!K54+FC_E!K54</f>
        <v>1671.6562131599987</v>
      </c>
      <c r="L54" s="45">
        <f>TI_EHG_E!L54+NRG_E!L54+FC_E!L54</f>
        <v>1699.1917754399988</v>
      </c>
      <c r="M54" s="45">
        <f>TI_EHG_E!M54+NRG_E!M54+FC_E!M54</f>
        <v>1952.0099999999989</v>
      </c>
      <c r="N54" s="45">
        <f>TI_EHG_E!N54+NRG_E!N54+FC_E!N54</f>
        <v>1877.9846885999984</v>
      </c>
      <c r="O54" s="45">
        <f>TI_EHG_E!O54+NRG_E!O54+FC_E!O54</f>
        <v>2025.4697377199986</v>
      </c>
      <c r="P54" s="45">
        <f>TI_EHG_E!P54+NRG_E!P54+FC_E!P54</f>
        <v>2158.9043885999986</v>
      </c>
      <c r="Q54" s="45">
        <f>TI_EHG_E!Q54+NRG_E!Q54+FC_E!Q54</f>
        <v>2257.7307508799986</v>
      </c>
      <c r="R54" s="45">
        <f>TI_EHG_E!R54+NRG_E!R54+FC_E!R54</f>
        <v>2390.976650879998</v>
      </c>
      <c r="S54" s="45">
        <f>TI_EHG_E!S54+NRG_E!S54+FC_E!S54</f>
        <v>3032.2163491199985</v>
      </c>
      <c r="T54" s="45">
        <f>TI_EHG_E!T54+NRG_E!T54+FC_E!T54</f>
        <v>3186.3025868399977</v>
      </c>
      <c r="U54" s="45">
        <f>TI_EHG_E!U54+NRG_E!U54+FC_E!U54</f>
        <v>2977.993924559998</v>
      </c>
      <c r="V54" s="45">
        <f>TI_EHG_E!V54+NRG_E!V54+FC_E!V54</f>
        <v>3166.1225377199976</v>
      </c>
      <c r="W54" s="45">
        <f>TI_EHG_E!W54+NRG_E!W54+FC_E!W54</f>
        <v>3517.0127999999982</v>
      </c>
      <c r="X54" s="45">
        <f>TI_EHG_E!X54+NRG_E!X54+FC_E!X54</f>
        <v>3475.9920736799977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37052.276755680003</v>
      </c>
      <c r="D61" s="49">
        <f t="shared" si="19"/>
        <v>34431.821616959991</v>
      </c>
      <c r="E61" s="49">
        <f t="shared" si="19"/>
        <v>34287.077694239997</v>
      </c>
      <c r="F61" s="49">
        <f t="shared" si="19"/>
        <v>35890.782535439997</v>
      </c>
      <c r="G61" s="49">
        <f t="shared" si="19"/>
        <v>36592.255445759998</v>
      </c>
      <c r="H61" s="49">
        <f t="shared" si="19"/>
        <v>37983.041671679995</v>
      </c>
      <c r="I61" s="49">
        <f t="shared" si="19"/>
        <v>40333.006860479996</v>
      </c>
      <c r="J61" s="49">
        <f t="shared" si="19"/>
        <v>42218.639303039992</v>
      </c>
      <c r="K61" s="49">
        <f t="shared" si="19"/>
        <v>42118.817421599997</v>
      </c>
      <c r="L61" s="49">
        <f t="shared" si="19"/>
        <v>43875.733066560002</v>
      </c>
      <c r="M61" s="49">
        <f t="shared" si="19"/>
        <v>48681.129658319995</v>
      </c>
      <c r="N61" s="49">
        <f t="shared" si="19"/>
        <v>45367.36477919999</v>
      </c>
      <c r="O61" s="49">
        <f t="shared" si="19"/>
        <v>49583.262306239994</v>
      </c>
      <c r="P61" s="49">
        <f t="shared" si="19"/>
        <v>49195.867742639988</v>
      </c>
      <c r="Q61" s="49">
        <f t="shared" si="19"/>
        <v>48248.570732399989</v>
      </c>
      <c r="R61" s="49">
        <f t="shared" si="19"/>
        <v>49819.684515840003</v>
      </c>
      <c r="S61" s="49">
        <f t="shared" si="19"/>
        <v>51741.822646799999</v>
      </c>
      <c r="T61" s="49">
        <f t="shared" si="19"/>
        <v>53281.358018639992</v>
      </c>
      <c r="U61" s="49">
        <f t="shared" si="19"/>
        <v>52609.27455432</v>
      </c>
      <c r="V61" s="49">
        <f t="shared" si="19"/>
        <v>53871.812953919994</v>
      </c>
      <c r="W61" s="49">
        <f t="shared" si="19"/>
        <v>53945.066299680002</v>
      </c>
      <c r="X61" s="49">
        <f t="shared" si="19"/>
        <v>57815.010544320001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36144.303552000005</v>
      </c>
      <c r="D62" s="52">
        <f>TI_EHG_E!D62+NRG_E!D62+FC_E!D62</f>
        <v>33481.055865599999</v>
      </c>
      <c r="E62" s="52">
        <f>TI_EHG_E!E62+NRG_E!E62+FC_E!E62</f>
        <v>33315.632179200009</v>
      </c>
      <c r="F62" s="52">
        <f>TI_EHG_E!F62+NRG_E!F62+FC_E!F62</f>
        <v>34603.967865599996</v>
      </c>
      <c r="G62" s="52">
        <f>TI_EHG_E!G62+NRG_E!G62+FC_E!G62</f>
        <v>35013.103775999996</v>
      </c>
      <c r="H62" s="52">
        <f>TI_EHG_E!H62+NRG_E!H62+FC_E!H62</f>
        <v>35950.2083136</v>
      </c>
      <c r="I62" s="52">
        <f>TI_EHG_E!I62+NRG_E!I62+FC_E!I62</f>
        <v>37908.191865599998</v>
      </c>
      <c r="J62" s="52">
        <f>TI_EHG_E!J62+NRG_E!J62+FC_E!J62</f>
        <v>38459.791641599993</v>
      </c>
      <c r="K62" s="52">
        <f>TI_EHG_E!K62+NRG_E!K62+FC_E!K62</f>
        <v>37832.255999999994</v>
      </c>
      <c r="L62" s="52">
        <f>TI_EHG_E!L62+NRG_E!L62+FC_E!L62</f>
        <v>39202.463865600002</v>
      </c>
      <c r="M62" s="52">
        <f>TI_EHG_E!M62+NRG_E!M62+FC_E!M62</f>
        <v>43378.832044800001</v>
      </c>
      <c r="N62" s="52">
        <f>TI_EHG_E!N62+NRG_E!N62+FC_E!N62</f>
        <v>40502.448403199996</v>
      </c>
      <c r="O62" s="52">
        <f>TI_EHG_E!O62+NRG_E!O62+FC_E!O62</f>
        <v>44178.959865600002</v>
      </c>
      <c r="P62" s="52">
        <f>TI_EHG_E!P62+NRG_E!P62+FC_E!P62</f>
        <v>43175.66359679999</v>
      </c>
      <c r="Q62" s="52">
        <f>TI_EHG_E!Q62+NRG_E!Q62+FC_E!Q62</f>
        <v>41670.496224000002</v>
      </c>
      <c r="R62" s="52">
        <f>TI_EHG_E!R62+NRG_E!R62+FC_E!R62</f>
        <v>42610.735238399997</v>
      </c>
      <c r="S62" s="52">
        <f>TI_EHG_E!S62+NRG_E!S62+FC_E!S62</f>
        <v>44024.512089600001</v>
      </c>
      <c r="T62" s="52">
        <f>TI_EHG_E!T62+NRG_E!T62+FC_E!T62</f>
        <v>44566.703999999998</v>
      </c>
      <c r="U62" s="52">
        <f>TI_EHG_E!U62+NRG_E!U62+FC_E!U62</f>
        <v>43664.655283200002</v>
      </c>
      <c r="V62" s="52">
        <f>TI_EHG_E!V62+NRG_E!V62+FC_E!V62</f>
        <v>44937.8713728</v>
      </c>
      <c r="W62" s="52">
        <f>TI_EHG_E!W62+NRG_E!W62+FC_E!W62</f>
        <v>44487.519955199998</v>
      </c>
      <c r="X62" s="52">
        <f>TI_EHG_E!X62+NRG_E!X62+FC_E!X62</f>
        <v>47826.239731200003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73.273243680000007</v>
      </c>
      <c r="D64" s="52">
        <f>TI_EHG_E!D64+NRG_E!D64+FC_E!D64</f>
        <v>77.58655632</v>
      </c>
      <c r="E64" s="52">
        <f>TI_EHG_E!E64+NRG_E!E64+FC_E!E64</f>
        <v>71.253000000000014</v>
      </c>
      <c r="F64" s="52">
        <f>TI_EHG_E!F64+NRG_E!F64+FC_E!F64</f>
        <v>81.299378160000003</v>
      </c>
      <c r="G64" s="52">
        <f>TI_EHG_E!G64+NRG_E!G64+FC_E!G64</f>
        <v>80.698887360000015</v>
      </c>
      <c r="H64" s="52">
        <f>TI_EHG_E!H64+NRG_E!H64+FC_E!H64</f>
        <v>68.086025280000015</v>
      </c>
      <c r="I64" s="52">
        <f>TI_EHG_E!I64+NRG_E!I64+FC_E!I64</f>
        <v>74.146756320000009</v>
      </c>
      <c r="J64" s="52">
        <f>TI_EHG_E!J64+NRG_E!J64+FC_E!J64</f>
        <v>110.51035631999999</v>
      </c>
      <c r="K64" s="52">
        <f>TI_EHG_E!K64+NRG_E!K64+FC_E!K64</f>
        <v>234.12497472000001</v>
      </c>
      <c r="L64" s="52">
        <f>TI_EHG_E!L64+NRG_E!L64+FC_E!L64</f>
        <v>249.63119999999998</v>
      </c>
      <c r="M64" s="52">
        <f>TI_EHG_E!M64+NRG_E!M64+FC_E!M64</f>
        <v>254.10824711999999</v>
      </c>
      <c r="N64" s="52">
        <f>TI_EHG_E!N64+NRG_E!N64+FC_E!N64</f>
        <v>272.61771264000004</v>
      </c>
      <c r="O64" s="52">
        <f>TI_EHG_E!O64+NRG_E!O64+FC_E!O64</f>
        <v>289.54388735999999</v>
      </c>
      <c r="P64" s="52">
        <f>TI_EHG_E!P64+NRG_E!P64+FC_E!P64</f>
        <v>331.42237127999999</v>
      </c>
      <c r="Q64" s="52">
        <f>TI_EHG_E!Q64+NRG_E!Q64+FC_E!Q64</f>
        <v>350.64122184000007</v>
      </c>
      <c r="R64" s="52">
        <f>TI_EHG_E!R64+NRG_E!R64+FC_E!R64</f>
        <v>382.69131264000004</v>
      </c>
      <c r="S64" s="52">
        <f>TI_EHG_E!S64+NRG_E!S64+FC_E!S64</f>
        <v>396.66889079999999</v>
      </c>
      <c r="T64" s="52">
        <f>TI_EHG_E!T64+NRG_E!T64+FC_E!T64</f>
        <v>406.49689079999996</v>
      </c>
      <c r="U64" s="52">
        <f>TI_EHG_E!U64+NRG_E!U64+FC_E!U64</f>
        <v>401.80146552000002</v>
      </c>
      <c r="V64" s="52">
        <f>TI_EHG_E!V64+NRG_E!V64+FC_E!V64</f>
        <v>416.59791264</v>
      </c>
      <c r="W64" s="52">
        <f>TI_EHG_E!W64+NRG_E!W64+FC_E!W64</f>
        <v>363.52671264000003</v>
      </c>
      <c r="X64" s="52">
        <f>TI_EHG_E!X64+NRG_E!X64+FC_E!X64</f>
        <v>328.30984368000003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834.69996000000003</v>
      </c>
      <c r="D65" s="52">
        <f>TI_EHG_E!D65+NRG_E!D65+FC_E!D65</f>
        <v>829.00008000000003</v>
      </c>
      <c r="E65" s="52">
        <f>TI_EHG_E!E65+NRG_E!E65+FC_E!E65</f>
        <v>804.40019999999981</v>
      </c>
      <c r="F65" s="52">
        <f>TI_EHG_E!F65+NRG_E!F65+FC_E!F65</f>
        <v>1007.7001199999997</v>
      </c>
      <c r="G65" s="52">
        <f>TI_EHG_E!G65+NRG_E!G65+FC_E!G65</f>
        <v>1063.7999999999997</v>
      </c>
      <c r="H65" s="52">
        <f>TI_EHG_E!H65+NRG_E!H65+FC_E!H65</f>
        <v>1233.2001600000001</v>
      </c>
      <c r="I65" s="52">
        <f>TI_EHG_E!I65+NRG_E!I65+FC_E!I65</f>
        <v>1281.0999599999996</v>
      </c>
      <c r="J65" s="52">
        <f>TI_EHG_E!J65+NRG_E!J65+FC_E!J65</f>
        <v>2317.7998799999996</v>
      </c>
      <c r="K65" s="52">
        <f>TI_EHG_E!K65+NRG_E!K65+FC_E!K65</f>
        <v>2659.1000399999998</v>
      </c>
      <c r="L65" s="52">
        <f>TI_EHG_E!L65+NRG_E!L65+FC_E!L65</f>
        <v>2702.80008</v>
      </c>
      <c r="M65" s="52">
        <f>TI_EHG_E!M65+NRG_E!M65+FC_E!M65</f>
        <v>3110.0000399999999</v>
      </c>
      <c r="N65" s="52">
        <f>TI_EHG_E!N65+NRG_E!N65+FC_E!N65</f>
        <v>2987.0999999999995</v>
      </c>
      <c r="O65" s="52">
        <f>TI_EHG_E!O65+NRG_E!O65+FC_E!O65</f>
        <v>3221.9002799999994</v>
      </c>
      <c r="P65" s="52">
        <f>TI_EHG_E!P65+NRG_E!P65+FC_E!P65</f>
        <v>3433.9003199999997</v>
      </c>
      <c r="Q65" s="52">
        <f>TI_EHG_E!Q65+NRG_E!Q65+FC_E!Q65</f>
        <v>3591.1000799999993</v>
      </c>
      <c r="R65" s="52">
        <f>TI_EHG_E!R65+NRG_E!R65+FC_E!R65</f>
        <v>3803.1998399999993</v>
      </c>
      <c r="S65" s="52">
        <f>TI_EHG_E!S65+NRG_E!S65+FC_E!S65</f>
        <v>3483.5000399999994</v>
      </c>
      <c r="T65" s="52">
        <f>TI_EHG_E!T65+NRG_E!T65+FC_E!T65</f>
        <v>3660.4000799999999</v>
      </c>
      <c r="U65" s="52">
        <f>TI_EHG_E!U65+NRG_E!U65+FC_E!U65</f>
        <v>3421.1998799999992</v>
      </c>
      <c r="V65" s="52">
        <f>TI_EHG_E!V65+NRG_E!V65+FC_E!V65</f>
        <v>3637.2999599999994</v>
      </c>
      <c r="W65" s="52">
        <f>TI_EHG_E!W65+NRG_E!W65+FC_E!W65</f>
        <v>4040.400239999999</v>
      </c>
      <c r="X65" s="52">
        <f>TI_EHG_E!X65+NRG_E!X65+FC_E!X65</f>
        <v>3993.1999199999996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23.48948592</v>
      </c>
      <c r="I66" s="52">
        <f>TI_EHG_E!I66+NRG_E!I66+FC_E!I66</f>
        <v>27.188049599999996</v>
      </c>
      <c r="J66" s="52">
        <f>TI_EHG_E!J66+NRG_E!J66+FC_E!J66</f>
        <v>32.982491519999989</v>
      </c>
      <c r="K66" s="52">
        <f>TI_EHG_E!K66+NRG_E!K66+FC_E!K66</f>
        <v>34.830881279999993</v>
      </c>
      <c r="L66" s="52">
        <f>TI_EHG_E!L66+NRG_E!L66+FC_E!L66</f>
        <v>34.663170239999999</v>
      </c>
      <c r="M66" s="52">
        <f>TI_EHG_E!M66+NRG_E!M66+FC_E!M66</f>
        <v>39.258401760000012</v>
      </c>
      <c r="N66" s="52">
        <f>TI_EHG_E!N66+NRG_E!N66+FC_E!N66</f>
        <v>52.385231520000005</v>
      </c>
      <c r="O66" s="52">
        <f>TI_EHG_E!O66+NRG_E!O66+FC_E!O66</f>
        <v>56.934329759999997</v>
      </c>
      <c r="P66" s="52">
        <f>TI_EHG_E!P66+NRG_E!P66+FC_E!P66</f>
        <v>57.060240479999983</v>
      </c>
      <c r="Q66" s="52">
        <f>TI_EHG_E!Q66+NRG_E!Q66+FC_E!Q66</f>
        <v>52.841976479999978</v>
      </c>
      <c r="R66" s="52">
        <f>TI_EHG_E!R66+NRG_E!R66+FC_E!R66</f>
        <v>55.308960000000027</v>
      </c>
      <c r="S66" s="52">
        <f>TI_EHG_E!S66+NRG_E!S66+FC_E!S66</f>
        <v>31.516676639999993</v>
      </c>
      <c r="T66" s="52">
        <f>TI_EHG_E!T66+NRG_E!T66+FC_E!T66</f>
        <v>22.571408159999997</v>
      </c>
      <c r="U66" s="52">
        <f>TI_EHG_E!U66+NRG_E!U66+FC_E!U66</f>
        <v>16.92861984</v>
      </c>
      <c r="V66" s="52">
        <f>TI_EHG_E!V66+NRG_E!V66+FC_E!V66</f>
        <v>9.4048171200000006</v>
      </c>
      <c r="W66" s="52">
        <f>TI_EHG_E!W66+NRG_E!W66+FC_E!W66</f>
        <v>9.4048171200000006</v>
      </c>
      <c r="X66" s="52">
        <f>TI_EHG_E!X66+NRG_E!X66+FC_E!X66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36.320399999999999</v>
      </c>
      <c r="E67" s="52">
        <f>TI_EHG_E!E67+NRG_E!E67+FC_E!E67</f>
        <v>87.933600000000027</v>
      </c>
      <c r="F67" s="52">
        <f>TI_EHG_E!F67+NRG_E!F67+FC_E!F67</f>
        <v>187.33680000000001</v>
      </c>
      <c r="G67" s="52">
        <f>TI_EHG_E!G67+NRG_E!G67+FC_E!G67</f>
        <v>355.55760000000015</v>
      </c>
      <c r="H67" s="52">
        <f>TI_EHG_E!H67+NRG_E!H67+FC_E!H67</f>
        <v>405.45698687999999</v>
      </c>
      <c r="I67" s="52">
        <f>TI_EHG_E!I67+NRG_E!I67+FC_E!I67</f>
        <v>453.63465936000006</v>
      </c>
      <c r="J67" s="52">
        <f>TI_EHG_E!J67+NRG_E!J67+FC_E!J67</f>
        <v>507.43906272000009</v>
      </c>
      <c r="K67" s="52">
        <f>TI_EHG_E!K67+NRG_E!K67+FC_E!K67</f>
        <v>602.37854928000013</v>
      </c>
      <c r="L67" s="52">
        <f>TI_EHG_E!L67+NRG_E!L67+FC_E!L67</f>
        <v>552.65248080000003</v>
      </c>
      <c r="M67" s="52">
        <f>TI_EHG_E!M67+NRG_E!M67+FC_E!M67</f>
        <v>562.75872767999999</v>
      </c>
      <c r="N67" s="52">
        <f>TI_EHG_E!N67+NRG_E!N67+FC_E!N67</f>
        <v>578.77334784000004</v>
      </c>
      <c r="O67" s="52">
        <f>TI_EHG_E!O67+NRG_E!O67+FC_E!O67</f>
        <v>557.14907375999962</v>
      </c>
      <c r="P67" s="52">
        <f>TI_EHG_E!P67+NRG_E!P67+FC_E!P67</f>
        <v>480.99832128000003</v>
      </c>
      <c r="Q67" s="52">
        <f>TI_EHG_E!Q67+NRG_E!Q67+FC_E!Q67</f>
        <v>442.45103471999994</v>
      </c>
      <c r="R67" s="52">
        <f>TI_EHG_E!R67+NRG_E!R67+FC_E!R67</f>
        <v>361.24575696000005</v>
      </c>
      <c r="S67" s="52">
        <f>TI_EHG_E!S67+NRG_E!S67+FC_E!S67</f>
        <v>291.72698208000003</v>
      </c>
      <c r="T67" s="52">
        <f>TI_EHG_E!T67+NRG_E!T67+FC_E!T67</f>
        <v>282.09404735999999</v>
      </c>
      <c r="U67" s="52">
        <f>TI_EHG_E!U67+NRG_E!U67+FC_E!U67</f>
        <v>365.03072495999993</v>
      </c>
      <c r="V67" s="52">
        <f>TI_EHG_E!V67+NRG_E!V67+FC_E!V67</f>
        <v>290.17654704</v>
      </c>
      <c r="W67" s="52">
        <f>TI_EHG_E!W67+NRG_E!W67+FC_E!W67</f>
        <v>306.37722959999996</v>
      </c>
      <c r="X67" s="52">
        <f>TI_EHG_E!X67+NRG_E!X67+FC_E!X67</f>
        <v>365.39775215999992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3.8690783999999998</v>
      </c>
      <c r="I68" s="52">
        <f>TI_EHG_E!I68+NRG_E!I68+FC_E!I68</f>
        <v>21.858253919999996</v>
      </c>
      <c r="J68" s="52">
        <f>TI_EHG_E!J68+NRG_E!J68+FC_E!J68</f>
        <v>12.052765440000002</v>
      </c>
      <c r="K68" s="52">
        <f>TI_EHG_E!K68+NRG_E!K68+FC_E!K68</f>
        <v>11.393900639999998</v>
      </c>
      <c r="L68" s="52">
        <f>TI_EHG_E!L68+NRG_E!L68+FC_E!L68</f>
        <v>28.699997759999995</v>
      </c>
      <c r="M68" s="52">
        <f>TI_EHG_E!M68+NRG_E!M68+FC_E!M68</f>
        <v>42.302433599999986</v>
      </c>
      <c r="N68" s="52">
        <f>TI_EHG_E!N68+NRG_E!N68+FC_E!N68</f>
        <v>61.923095999999987</v>
      </c>
      <c r="O68" s="52">
        <f>TI_EHG_E!O68+NRG_E!O68+FC_E!O68</f>
        <v>100.09316015999997</v>
      </c>
      <c r="P68" s="52">
        <f>TI_EHG_E!P68+NRG_E!P68+FC_E!P68</f>
        <v>125.51820479999999</v>
      </c>
      <c r="Q68" s="52">
        <f>TI_EHG_E!Q68+NRG_E!Q68+FC_E!Q68</f>
        <v>418.52748816000002</v>
      </c>
      <c r="R68" s="52">
        <f>TI_EHG_E!R68+NRG_E!R68+FC_E!R68</f>
        <v>487.44398160000003</v>
      </c>
      <c r="S68" s="52">
        <f>TI_EHG_E!S68+NRG_E!S68+FC_E!S68</f>
        <v>716.61500063999995</v>
      </c>
      <c r="T68" s="52">
        <f>TI_EHG_E!T68+NRG_E!T68+FC_E!T68</f>
        <v>1470.7427299199999</v>
      </c>
      <c r="U68" s="52">
        <f>TI_EHG_E!U68+NRG_E!U68+FC_E!U68</f>
        <v>1312.9506000000001</v>
      </c>
      <c r="V68" s="52">
        <f>TI_EHG_E!V68+NRG_E!V68+FC_E!V68</f>
        <v>1003.3203369600002</v>
      </c>
      <c r="W68" s="52">
        <f>TI_EHG_E!W68+NRG_E!W68+FC_E!W68</f>
        <v>1050.9551150399996</v>
      </c>
      <c r="X68" s="52">
        <f>TI_EHG_E!X68+NRG_E!X68+FC_E!X68</f>
        <v>872.32272192000016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7.8587150399999999</v>
      </c>
      <c r="E69" s="52">
        <f>TI_EHG_E!E69+NRG_E!E69+FC_E!E69</f>
        <v>7.8587150399999981</v>
      </c>
      <c r="F69" s="52">
        <f>TI_EHG_E!F69+NRG_E!F69+FC_E!F69</f>
        <v>10.478371679999997</v>
      </c>
      <c r="G69" s="52">
        <f>TI_EHG_E!G69+NRG_E!G69+FC_E!G69</f>
        <v>20.956743359999997</v>
      </c>
      <c r="H69" s="52">
        <f>TI_EHG_E!H69+NRG_E!H69+FC_E!H69</f>
        <v>20.924883360000003</v>
      </c>
      <c r="I69" s="52">
        <f>TI_EHG_E!I69+NRG_E!I69+FC_E!I69</f>
        <v>128.21610960000001</v>
      </c>
      <c r="J69" s="52">
        <f>TI_EHG_E!J69+NRG_E!J69+FC_E!J69</f>
        <v>292.98150143999999</v>
      </c>
      <c r="K69" s="52">
        <f>TI_EHG_E!K69+NRG_E!K69+FC_E!K69</f>
        <v>372.79538928000011</v>
      </c>
      <c r="L69" s="52">
        <f>TI_EHG_E!L69+NRG_E!L69+FC_E!L69</f>
        <v>449.64094463999993</v>
      </c>
      <c r="M69" s="52">
        <f>TI_EHG_E!M69+NRG_E!M69+FC_E!M69</f>
        <v>489.61963728000006</v>
      </c>
      <c r="N69" s="52">
        <f>TI_EHG_E!N69+NRG_E!N69+FC_E!N69</f>
        <v>622.21254623999994</v>
      </c>
      <c r="O69" s="52">
        <f>TI_EHG_E!O69+NRG_E!O69+FC_E!O69</f>
        <v>820.00401408000005</v>
      </c>
      <c r="P69" s="52">
        <f>TI_EHG_E!P69+NRG_E!P69+FC_E!P69</f>
        <v>1159.1962790399998</v>
      </c>
      <c r="Q69" s="52">
        <f>TI_EHG_E!Q69+NRG_E!Q69+FC_E!Q69</f>
        <v>1501.8617937600004</v>
      </c>
      <c r="R69" s="52">
        <f>TI_EHG_E!R69+NRG_E!R69+FC_E!R69</f>
        <v>1951.9992446400001</v>
      </c>
      <c r="S69" s="52">
        <f>TI_EHG_E!S69+NRG_E!S69+FC_E!S69</f>
        <v>2551.2491419200001</v>
      </c>
      <c r="T69" s="52">
        <f>TI_EHG_E!T69+NRG_E!T69+FC_E!T69</f>
        <v>2699.2136088000002</v>
      </c>
      <c r="U69" s="52">
        <f>TI_EHG_E!U69+NRG_E!U69+FC_E!U69</f>
        <v>3153.3366182400009</v>
      </c>
      <c r="V69" s="52">
        <f>TI_EHG_E!V69+NRG_E!V69+FC_E!V69</f>
        <v>3334.14543168</v>
      </c>
      <c r="W69" s="52">
        <f>TI_EHG_E!W69+NRG_E!W69+FC_E!W69</f>
        <v>3352.7618668799992</v>
      </c>
      <c r="X69" s="52">
        <f>TI_EHG_E!X69+NRG_E!X69+FC_E!X69</f>
        <v>3696.0645815999987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58.138439039999987</v>
      </c>
      <c r="H72" s="55">
        <f>TI_EHG_E!H72+NRG_E!H72+FC_E!H72</f>
        <v>277.80673823999996</v>
      </c>
      <c r="I72" s="55">
        <f>TI_EHG_E!I72+NRG_E!I72+FC_E!I72</f>
        <v>438.67120607999993</v>
      </c>
      <c r="J72" s="55">
        <f>TI_EHG_E!J72+NRG_E!J72+FC_E!J72</f>
        <v>485.08160399999997</v>
      </c>
      <c r="K72" s="55">
        <f>TI_EHG_E!K72+NRG_E!K72+FC_E!K72</f>
        <v>371.9376863999999</v>
      </c>
      <c r="L72" s="55">
        <f>TI_EHG_E!L72+NRG_E!L72+FC_E!L72</f>
        <v>655.18132751999974</v>
      </c>
      <c r="M72" s="55">
        <f>TI_EHG_E!M72+NRG_E!M72+FC_E!M72</f>
        <v>804.25012607999975</v>
      </c>
      <c r="N72" s="55">
        <f>TI_EHG_E!N72+NRG_E!N72+FC_E!N72</f>
        <v>289.90444175999994</v>
      </c>
      <c r="O72" s="55">
        <f>TI_EHG_E!O72+NRG_E!O72+FC_E!O72</f>
        <v>358.67769551999982</v>
      </c>
      <c r="P72" s="55">
        <f>TI_EHG_E!P72+NRG_E!P72+FC_E!P72</f>
        <v>432.10840895999991</v>
      </c>
      <c r="Q72" s="55">
        <f>TI_EHG_E!Q72+NRG_E!Q72+FC_E!Q72</f>
        <v>220.65091343999995</v>
      </c>
      <c r="R72" s="55">
        <f>TI_EHG_E!R72+NRG_E!R72+FC_E!R72</f>
        <v>167.06018159999996</v>
      </c>
      <c r="S72" s="55">
        <f>TI_EHG_E!S72+NRG_E!S72+FC_E!S72</f>
        <v>246.03382511999993</v>
      </c>
      <c r="T72" s="55">
        <f>TI_EHG_E!T72+NRG_E!T72+FC_E!T72</f>
        <v>173.13525359999997</v>
      </c>
      <c r="U72" s="55">
        <f>TI_EHG_E!U72+NRG_E!U72+FC_E!U72</f>
        <v>273.37136255999997</v>
      </c>
      <c r="V72" s="55">
        <f>TI_EHG_E!V72+NRG_E!V72+FC_E!V72</f>
        <v>242.99657567999998</v>
      </c>
      <c r="W72" s="55">
        <f>TI_EHG_E!W72+NRG_E!W72+FC_E!W72</f>
        <v>334.12036319999993</v>
      </c>
      <c r="X72" s="55">
        <f>TI_EHG_E!X72+NRG_E!X72+FC_E!X72</f>
        <v>725.95219103999989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7896.5348162399932</v>
      </c>
      <c r="D2" s="21">
        <f t="shared" ref="D2:X2" si="0">SUM(D3,D17,D22,D25,D26,D51,D52)</f>
        <v>9045.9906778799923</v>
      </c>
      <c r="E2" s="21">
        <f t="shared" si="0"/>
        <v>10292.82978779999</v>
      </c>
      <c r="F2" s="21">
        <f t="shared" si="0"/>
        <v>11240.057670119992</v>
      </c>
      <c r="G2" s="21">
        <f t="shared" si="0"/>
        <v>10285.984240199992</v>
      </c>
      <c r="H2" s="21">
        <f t="shared" si="0"/>
        <v>9456.4246777199933</v>
      </c>
      <c r="I2" s="21">
        <f t="shared" si="0"/>
        <v>9702.3652225199949</v>
      </c>
      <c r="J2" s="21">
        <f t="shared" si="0"/>
        <v>8199.4372207199958</v>
      </c>
      <c r="K2" s="21">
        <f t="shared" si="0"/>
        <v>8165.066365799993</v>
      </c>
      <c r="L2" s="21">
        <f t="shared" si="0"/>
        <v>8217.6673546799939</v>
      </c>
      <c r="M2" s="21">
        <f t="shared" si="0"/>
        <v>10722.817188719995</v>
      </c>
      <c r="N2" s="21">
        <f t="shared" si="0"/>
        <v>8448.5287511999941</v>
      </c>
      <c r="O2" s="21">
        <f t="shared" si="0"/>
        <v>7466.4137339999952</v>
      </c>
      <c r="P2" s="21">
        <f t="shared" si="0"/>
        <v>7524.438749279996</v>
      </c>
      <c r="Q2" s="21">
        <f t="shared" si="0"/>
        <v>6512.2112123999968</v>
      </c>
      <c r="R2" s="21">
        <f t="shared" si="0"/>
        <v>6385.9331599199959</v>
      </c>
      <c r="S2" s="21">
        <f t="shared" si="0"/>
        <v>7265.7940143599972</v>
      </c>
      <c r="T2" s="21">
        <f t="shared" si="0"/>
        <v>7209.4230388799951</v>
      </c>
      <c r="U2" s="21">
        <f t="shared" si="0"/>
        <v>7493.9148759599957</v>
      </c>
      <c r="V2" s="21">
        <f t="shared" si="0"/>
        <v>6598.6324577999958</v>
      </c>
      <c r="W2" s="21">
        <f t="shared" si="0"/>
        <v>6120.9368859599981</v>
      </c>
      <c r="X2" s="21">
        <f t="shared" si="0"/>
        <v>6536.998758599997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1302.1674371999968</v>
      </c>
      <c r="D3" s="24">
        <f t="shared" ref="D3:X3" si="2">SUM(D4,D8,D11)</f>
        <v>1317.8287115999967</v>
      </c>
      <c r="E3" s="24">
        <f t="shared" si="2"/>
        <v>1527.4878371999964</v>
      </c>
      <c r="F3" s="24">
        <f t="shared" si="2"/>
        <v>1797.2435627999955</v>
      </c>
      <c r="G3" s="24">
        <f t="shared" si="2"/>
        <v>1561.8232511999965</v>
      </c>
      <c r="H3" s="24">
        <f t="shared" si="2"/>
        <v>1301.0358239999996</v>
      </c>
      <c r="I3" s="24">
        <f t="shared" si="2"/>
        <v>1721.6539559999999</v>
      </c>
      <c r="J3" s="24">
        <f t="shared" si="2"/>
        <v>1236.807</v>
      </c>
      <c r="K3" s="24">
        <f t="shared" si="2"/>
        <v>1018.8529559999998</v>
      </c>
      <c r="L3" s="24">
        <f t="shared" si="2"/>
        <v>1052.6669999999999</v>
      </c>
      <c r="M3" s="24">
        <f t="shared" si="2"/>
        <v>1344.2219999999995</v>
      </c>
      <c r="N3" s="24">
        <f t="shared" si="2"/>
        <v>1120.1849999999999</v>
      </c>
      <c r="O3" s="24">
        <f t="shared" si="2"/>
        <v>985.149</v>
      </c>
      <c r="P3" s="24">
        <f t="shared" si="2"/>
        <v>1374.9119999999998</v>
      </c>
      <c r="Q3" s="24">
        <f t="shared" si="2"/>
        <v>896.14800000000002</v>
      </c>
      <c r="R3" s="24">
        <f t="shared" si="2"/>
        <v>877.73400000000004</v>
      </c>
      <c r="S3" s="24">
        <f t="shared" si="2"/>
        <v>564.69599999999991</v>
      </c>
      <c r="T3" s="24">
        <f t="shared" si="2"/>
        <v>687.45599999999968</v>
      </c>
      <c r="U3" s="24">
        <f t="shared" si="2"/>
        <v>721.21499999999992</v>
      </c>
      <c r="V3" s="24">
        <f t="shared" si="2"/>
        <v>451.14299999999992</v>
      </c>
      <c r="W3" s="24">
        <f t="shared" si="2"/>
        <v>3.069</v>
      </c>
      <c r="X3" s="24">
        <f t="shared" si="2"/>
        <v>24.552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1302.1674371999968</v>
      </c>
      <c r="D4" s="19">
        <f t="shared" ref="D4:X4" si="4">SUM(D5:D7)</f>
        <v>1317.8287115999967</v>
      </c>
      <c r="E4" s="19">
        <f t="shared" si="4"/>
        <v>1527.4878371999964</v>
      </c>
      <c r="F4" s="19">
        <f t="shared" si="4"/>
        <v>1797.2435627999955</v>
      </c>
      <c r="G4" s="19">
        <f t="shared" si="4"/>
        <v>1561.8232511999965</v>
      </c>
      <c r="H4" s="19">
        <f t="shared" si="4"/>
        <v>1301.0358239999996</v>
      </c>
      <c r="I4" s="19">
        <f t="shared" si="4"/>
        <v>1721.6539559999999</v>
      </c>
      <c r="J4" s="19">
        <f t="shared" si="4"/>
        <v>1236.807</v>
      </c>
      <c r="K4" s="19">
        <f t="shared" si="4"/>
        <v>1018.8529559999998</v>
      </c>
      <c r="L4" s="19">
        <f t="shared" si="4"/>
        <v>1052.6669999999999</v>
      </c>
      <c r="M4" s="19">
        <f t="shared" si="4"/>
        <v>1344.2219999999995</v>
      </c>
      <c r="N4" s="19">
        <f t="shared" si="4"/>
        <v>1120.1849999999999</v>
      </c>
      <c r="O4" s="19">
        <f t="shared" si="4"/>
        <v>985.149</v>
      </c>
      <c r="P4" s="19">
        <f t="shared" si="4"/>
        <v>1374.9119999999998</v>
      </c>
      <c r="Q4" s="19">
        <f t="shared" si="4"/>
        <v>896.14800000000002</v>
      </c>
      <c r="R4" s="19">
        <f t="shared" si="4"/>
        <v>877.73400000000004</v>
      </c>
      <c r="S4" s="19">
        <f t="shared" si="4"/>
        <v>564.69599999999991</v>
      </c>
      <c r="T4" s="19">
        <f t="shared" si="4"/>
        <v>687.45599999999968</v>
      </c>
      <c r="U4" s="19">
        <f t="shared" si="4"/>
        <v>721.21499999999992</v>
      </c>
      <c r="V4" s="19">
        <f t="shared" si="4"/>
        <v>451.14299999999992</v>
      </c>
      <c r="W4" s="19">
        <f t="shared" si="4"/>
        <v>3.069</v>
      </c>
      <c r="X4" s="19">
        <f t="shared" si="4"/>
        <v>24.552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1302.1674371999968</v>
      </c>
      <c r="D7" s="8">
        <f>TI_EHG_E_E!D7+TI_EHG_CHP_E!D7+TI_EHG_H_E!D7</f>
        <v>1317.8287115999967</v>
      </c>
      <c r="E7" s="8">
        <f>TI_EHG_E_E!E7+TI_EHG_CHP_E!E7+TI_EHG_H_E!E7</f>
        <v>1527.4878371999964</v>
      </c>
      <c r="F7" s="8">
        <f>TI_EHG_E_E!F7+TI_EHG_CHP_E!F7+TI_EHG_H_E!F7</f>
        <v>1797.2435627999955</v>
      </c>
      <c r="G7" s="8">
        <f>TI_EHG_E_E!G7+TI_EHG_CHP_E!G7+TI_EHG_H_E!G7</f>
        <v>1561.8232511999965</v>
      </c>
      <c r="H7" s="8">
        <f>TI_EHG_E_E!H7+TI_EHG_CHP_E!H7+TI_EHG_H_E!H7</f>
        <v>1301.0358239999996</v>
      </c>
      <c r="I7" s="8">
        <f>TI_EHG_E_E!I7+TI_EHG_CHP_E!I7+TI_EHG_H_E!I7</f>
        <v>1721.6539559999999</v>
      </c>
      <c r="J7" s="8">
        <f>TI_EHG_E_E!J7+TI_EHG_CHP_E!J7+TI_EHG_H_E!J7</f>
        <v>1236.807</v>
      </c>
      <c r="K7" s="8">
        <f>TI_EHG_E_E!K7+TI_EHG_CHP_E!K7+TI_EHG_H_E!K7</f>
        <v>1018.8529559999998</v>
      </c>
      <c r="L7" s="8">
        <f>TI_EHG_E_E!L7+TI_EHG_CHP_E!L7+TI_EHG_H_E!L7</f>
        <v>1052.6669999999999</v>
      </c>
      <c r="M7" s="8">
        <f>TI_EHG_E_E!M7+TI_EHG_CHP_E!M7+TI_EHG_H_E!M7</f>
        <v>1344.2219999999995</v>
      </c>
      <c r="N7" s="8">
        <f>TI_EHG_E_E!N7+TI_EHG_CHP_E!N7+TI_EHG_H_E!N7</f>
        <v>1120.1849999999999</v>
      </c>
      <c r="O7" s="8">
        <f>TI_EHG_E_E!O7+TI_EHG_CHP_E!O7+TI_EHG_H_E!O7</f>
        <v>985.149</v>
      </c>
      <c r="P7" s="8">
        <f>TI_EHG_E_E!P7+TI_EHG_CHP_E!P7+TI_EHG_H_E!P7</f>
        <v>1374.9119999999998</v>
      </c>
      <c r="Q7" s="8">
        <f>TI_EHG_E_E!Q7+TI_EHG_CHP_E!Q7+TI_EHG_H_E!Q7</f>
        <v>896.14800000000002</v>
      </c>
      <c r="R7" s="8">
        <f>TI_EHG_E_E!R7+TI_EHG_CHP_E!R7+TI_EHG_H_E!R7</f>
        <v>877.73400000000004</v>
      </c>
      <c r="S7" s="8">
        <f>TI_EHG_E_E!S7+TI_EHG_CHP_E!S7+TI_EHG_H_E!S7</f>
        <v>564.69599999999991</v>
      </c>
      <c r="T7" s="8">
        <f>TI_EHG_E_E!T7+TI_EHG_CHP_E!T7+TI_EHG_H_E!T7</f>
        <v>687.45599999999968</v>
      </c>
      <c r="U7" s="8">
        <f>TI_EHG_E_E!U7+TI_EHG_CHP_E!U7+TI_EHG_H_E!U7</f>
        <v>721.21499999999992</v>
      </c>
      <c r="V7" s="8">
        <f>TI_EHG_E_E!V7+TI_EHG_CHP_E!V7+TI_EHG_H_E!V7</f>
        <v>451.14299999999992</v>
      </c>
      <c r="W7" s="8">
        <f>TI_EHG_E_E!W7+TI_EHG_CHP_E!W7+TI_EHG_H_E!W7</f>
        <v>3.069</v>
      </c>
      <c r="X7" s="8">
        <f>TI_EHG_E_E!X7+TI_EHG_CHP_E!X7+TI_EHG_H_E!X7</f>
        <v>24.552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2254.6580904000002</v>
      </c>
      <c r="D17" s="27">
        <f t="shared" ref="D17:X17" si="10">SUM(D18:D21)</f>
        <v>2551.3946927999996</v>
      </c>
      <c r="E17" s="27">
        <f t="shared" si="10"/>
        <v>2546.8468776</v>
      </c>
      <c r="F17" s="27">
        <f t="shared" si="10"/>
        <v>2588.8413168000006</v>
      </c>
      <c r="G17" s="27">
        <f t="shared" si="10"/>
        <v>2814.9783624000002</v>
      </c>
      <c r="H17" s="27">
        <f t="shared" si="10"/>
        <v>2852.3741327999996</v>
      </c>
      <c r="I17" s="27">
        <f t="shared" si="10"/>
        <v>2504.5530048000005</v>
      </c>
      <c r="J17" s="27">
        <f t="shared" si="10"/>
        <v>2420.0910216000002</v>
      </c>
      <c r="K17" s="27">
        <f t="shared" si="10"/>
        <v>2623.5807551999997</v>
      </c>
      <c r="L17" s="27">
        <f t="shared" si="10"/>
        <v>1540.9651247999993</v>
      </c>
      <c r="M17" s="27">
        <f t="shared" si="10"/>
        <v>2426.6583648000001</v>
      </c>
      <c r="N17" s="27">
        <f t="shared" si="10"/>
        <v>2127.2771807999993</v>
      </c>
      <c r="O17" s="27">
        <f t="shared" si="10"/>
        <v>1882.0628495999993</v>
      </c>
      <c r="P17" s="27">
        <f t="shared" si="10"/>
        <v>1729.6316351999994</v>
      </c>
      <c r="Q17" s="27">
        <f t="shared" si="10"/>
        <v>1893.5521775999996</v>
      </c>
      <c r="R17" s="27">
        <f t="shared" si="10"/>
        <v>1812.9974687999993</v>
      </c>
      <c r="S17" s="27">
        <f t="shared" si="10"/>
        <v>1961.3174759999997</v>
      </c>
      <c r="T17" s="27">
        <f t="shared" si="10"/>
        <v>2265.7896935999993</v>
      </c>
      <c r="U17" s="27">
        <f t="shared" si="10"/>
        <v>2287.9771056000004</v>
      </c>
      <c r="V17" s="27">
        <f t="shared" si="10"/>
        <v>1894.6173455999999</v>
      </c>
      <c r="W17" s="27">
        <f t="shared" si="10"/>
        <v>2028.9993767999999</v>
      </c>
      <c r="X17" s="27">
        <f t="shared" si="10"/>
        <v>2073.2107895999998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17.742239999999999</v>
      </c>
      <c r="G18" s="8">
        <f>TI_EHG_E_E!G18+TI_EHG_CHP_E!G18+TI_EHG_H_E!G18</f>
        <v>4.1158799999999989</v>
      </c>
      <c r="H18" s="8">
        <f>TI_EHG_E_E!H18+TI_EHG_CHP_E!H18+TI_EHG_H_E!H18</f>
        <v>5.194799999999999</v>
      </c>
      <c r="I18" s="8">
        <f>TI_EHG_E_E!I18+TI_EHG_CHP_E!I18+TI_EHG_H_E!I18</f>
        <v>6.7532399999999999</v>
      </c>
      <c r="J18" s="8">
        <f>TI_EHG_E_E!J18+TI_EHG_CHP_E!J18+TI_EHG_H_E!J18</f>
        <v>4.4755199999999995</v>
      </c>
      <c r="K18" s="8">
        <f>TI_EHG_E_E!K18+TI_EHG_CHP_E!K18+TI_EHG_H_E!K18</f>
        <v>7.7522399999999996</v>
      </c>
      <c r="L18" s="8">
        <f>TI_EHG_E_E!L18+TI_EHG_CHP_E!L18+TI_EHG_H_E!L18</f>
        <v>5.3546399999999998</v>
      </c>
      <c r="M18" s="8">
        <f>TI_EHG_E_E!M18+TI_EHG_CHP_E!M18+TI_EHG_H_E!M18</f>
        <v>4.3956000000000008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29.3706</v>
      </c>
      <c r="D19" s="8">
        <f>TI_EHG_E_E!D19+TI_EHG_CHP_E!D19+TI_EHG_H_E!D19</f>
        <v>33.086880000000001</v>
      </c>
      <c r="E19" s="8">
        <f>TI_EHG_E_E!E19+TI_EHG_CHP_E!E19+TI_EHG_H_E!E19</f>
        <v>40.759199999999993</v>
      </c>
      <c r="F19" s="8">
        <f>TI_EHG_E_E!F19+TI_EHG_CHP_E!F19+TI_EHG_H_E!F19</f>
        <v>24.815160000000002</v>
      </c>
      <c r="G19" s="8">
        <f>TI_EHG_E_E!G19+TI_EHG_CHP_E!G19+TI_EHG_H_E!G19</f>
        <v>35.804159999999996</v>
      </c>
      <c r="H19" s="8">
        <f>TI_EHG_E_E!H19+TI_EHG_CHP_E!H19+TI_EHG_H_E!H19</f>
        <v>45.91404</v>
      </c>
      <c r="I19" s="8">
        <f>TI_EHG_E_E!I19+TI_EHG_CHP_E!I19+TI_EHG_H_E!I19</f>
        <v>34.32564</v>
      </c>
      <c r="J19" s="8">
        <f>TI_EHG_E_E!J19+TI_EHG_CHP_E!J19+TI_EHG_H_E!J19</f>
        <v>31.728240000000003</v>
      </c>
      <c r="K19" s="8">
        <f>TI_EHG_E_E!K19+TI_EHG_CHP_E!K19+TI_EHG_H_E!K19</f>
        <v>33.846119999999992</v>
      </c>
      <c r="L19" s="8">
        <f>TI_EHG_E_E!L19+TI_EHG_CHP_E!L19+TI_EHG_H_E!L19</f>
        <v>15.104879999999998</v>
      </c>
      <c r="M19" s="8">
        <f>TI_EHG_E_E!M19+TI_EHG_CHP_E!M19+TI_EHG_H_E!M19</f>
        <v>30.809160000000002</v>
      </c>
      <c r="N19" s="8">
        <f>TI_EHG_E_E!N19+TI_EHG_CHP_E!N19+TI_EHG_H_E!N19</f>
        <v>39.320640000000004</v>
      </c>
      <c r="O19" s="8">
        <f>TI_EHG_E_E!O19+TI_EHG_CHP_E!O19+TI_EHG_H_E!O19</f>
        <v>11.3886</v>
      </c>
      <c r="P19" s="8">
        <f>TI_EHG_E_E!P19+TI_EHG_CHP_E!P19+TI_EHG_H_E!P19</f>
        <v>11.708279999999998</v>
      </c>
      <c r="Q19" s="8">
        <f>TI_EHG_E_E!Q19+TI_EHG_CHP_E!Q19+TI_EHG_H_E!Q19</f>
        <v>23.216759999999997</v>
      </c>
      <c r="R19" s="8">
        <f>TI_EHG_E_E!R19+TI_EHG_CHP_E!R19+TI_EHG_H_E!R19</f>
        <v>47.752200000000002</v>
      </c>
      <c r="S19" s="8">
        <f>TI_EHG_E_E!S19+TI_EHG_CHP_E!S19+TI_EHG_H_E!S19</f>
        <v>24.65532</v>
      </c>
      <c r="T19" s="8">
        <f>TI_EHG_E_E!T19+TI_EHG_CHP_E!T19+TI_EHG_H_E!T19</f>
        <v>33.326640000000012</v>
      </c>
      <c r="U19" s="8">
        <f>TI_EHG_E_E!U19+TI_EHG_CHP_E!U19+TI_EHG_H_E!U19</f>
        <v>26.053920000000002</v>
      </c>
      <c r="V19" s="8">
        <f>TI_EHG_E_E!V19+TI_EHG_CHP_E!V19+TI_EHG_H_E!V19</f>
        <v>25.29468</v>
      </c>
      <c r="W19" s="8">
        <f>TI_EHG_E_E!W19+TI_EHG_CHP_E!W19+TI_EHG_H_E!W19</f>
        <v>30.249719999999989</v>
      </c>
      <c r="X19" s="8">
        <f>TI_EHG_E_E!X19+TI_EHG_CHP_E!X19+TI_EHG_H_E!X19</f>
        <v>17.702279999999998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1991.5992720000002</v>
      </c>
      <c r="D20" s="8">
        <f>TI_EHG_E_E!D20+TI_EHG_CHP_E!D20+TI_EHG_H_E!D20</f>
        <v>2233.6601039999996</v>
      </c>
      <c r="E20" s="8">
        <f>TI_EHG_E_E!E20+TI_EHG_CHP_E!E20+TI_EHG_H_E!E20</f>
        <v>2212.339896</v>
      </c>
      <c r="F20" s="8">
        <f>TI_EHG_E_E!F20+TI_EHG_CHP_E!F20+TI_EHG_H_E!F20</f>
        <v>2307.5002080000004</v>
      </c>
      <c r="G20" s="8">
        <f>TI_EHG_E_E!G20+TI_EHG_CHP_E!G20+TI_EHG_H_E!G20</f>
        <v>2516.8001039999999</v>
      </c>
      <c r="H20" s="8">
        <f>TI_EHG_E_E!H20+TI_EHG_CHP_E!H20+TI_EHG_H_E!H20</f>
        <v>2531.3595839999998</v>
      </c>
      <c r="I20" s="8">
        <f>TI_EHG_E_E!I20+TI_EHG_CHP_E!I20+TI_EHG_H_E!I20</f>
        <v>2167.3604160000004</v>
      </c>
      <c r="J20" s="8">
        <f>TI_EHG_E_E!J20+TI_EHG_CHP_E!J20+TI_EHG_H_E!J20</f>
        <v>2155.6594800000003</v>
      </c>
      <c r="K20" s="8">
        <f>TI_EHG_E_E!K20+TI_EHG_CHP_E!K20+TI_EHG_H_E!K20</f>
        <v>2334.2801039999999</v>
      </c>
      <c r="L20" s="8">
        <f>TI_EHG_E_E!L20+TI_EHG_CHP_E!L20+TI_EHG_H_E!L20</f>
        <v>1348.8798959999995</v>
      </c>
      <c r="M20" s="8">
        <f>TI_EHG_E_E!M20+TI_EHG_CHP_E!M20+TI_EHG_H_E!M20</f>
        <v>2259.1398960000001</v>
      </c>
      <c r="N20" s="8">
        <f>TI_EHG_E_E!N20+TI_EHG_CHP_E!N20+TI_EHG_H_E!N20</f>
        <v>1973.6608319999996</v>
      </c>
      <c r="O20" s="8">
        <f>TI_EHG_E_E!O20+TI_EHG_CHP_E!O20+TI_EHG_H_E!O20</f>
        <v>1552.7201039999993</v>
      </c>
      <c r="P20" s="8">
        <f>TI_EHG_E_E!P20+TI_EHG_CHP_E!P20+TI_EHG_H_E!P20</f>
        <v>1415.4397919999994</v>
      </c>
      <c r="Q20" s="8">
        <f>TI_EHG_E_E!Q20+TI_EHG_CHP_E!Q20+TI_EHG_H_E!Q20</f>
        <v>1570.3992719999997</v>
      </c>
      <c r="R20" s="8">
        <f>TI_EHG_E_E!R20+TI_EHG_CHP_E!R20+TI_EHG_H_E!R20</f>
        <v>1484.6008319999994</v>
      </c>
      <c r="S20" s="8">
        <f>TI_EHG_E_E!S20+TI_EHG_CHP_E!S20+TI_EHG_H_E!S20</f>
        <v>1581.5797919999995</v>
      </c>
      <c r="T20" s="8">
        <f>TI_EHG_E_E!T20+TI_EHG_CHP_E!T20+TI_EHG_H_E!T20</f>
        <v>1869.9192719999994</v>
      </c>
      <c r="U20" s="8">
        <f>TI_EHG_E_E!U20+TI_EHG_CHP_E!U20+TI_EHG_H_E!U20</f>
        <v>1917.7610400000003</v>
      </c>
      <c r="V20" s="8">
        <f>TI_EHG_E_E!V20+TI_EHG_CHP_E!V20+TI_EHG_H_E!V20</f>
        <v>1623.4405199999999</v>
      </c>
      <c r="W20" s="8">
        <f>TI_EHG_E_E!W20+TI_EHG_CHP_E!W20+TI_EHG_H_E!W20</f>
        <v>1702.9995839999999</v>
      </c>
      <c r="X20" s="8">
        <f>TI_EHG_E_E!X20+TI_EHG_CHP_E!X20+TI_EHG_H_E!X20</f>
        <v>1827.2807279999997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233.68821839999998</v>
      </c>
      <c r="D21" s="8">
        <f>TI_EHG_E_E!D21+TI_EHG_CHP_E!D21+TI_EHG_H_E!D21</f>
        <v>284.64770879999998</v>
      </c>
      <c r="E21" s="8">
        <f>TI_EHG_E_E!E21+TI_EHG_CHP_E!E21+TI_EHG_H_E!E21</f>
        <v>293.7477816</v>
      </c>
      <c r="F21" s="8">
        <f>TI_EHG_E_E!F21+TI_EHG_CHP_E!F21+TI_EHG_H_E!F21</f>
        <v>238.78370880000003</v>
      </c>
      <c r="G21" s="8">
        <f>TI_EHG_E_E!G21+TI_EHG_CHP_E!G21+TI_EHG_H_E!G21</f>
        <v>258.25821840000003</v>
      </c>
      <c r="H21" s="8">
        <f>TI_EHG_E_E!H21+TI_EHG_CHP_E!H21+TI_EHG_H_E!H21</f>
        <v>269.90570879999996</v>
      </c>
      <c r="I21" s="8">
        <f>TI_EHG_E_E!I21+TI_EHG_CHP_E!I21+TI_EHG_H_E!I21</f>
        <v>296.11370879999993</v>
      </c>
      <c r="J21" s="8">
        <f>TI_EHG_E_E!J21+TI_EHG_CHP_E!J21+TI_EHG_H_E!J21</f>
        <v>228.22778160000004</v>
      </c>
      <c r="K21" s="8">
        <f>TI_EHG_E_E!K21+TI_EHG_CHP_E!K21+TI_EHG_H_E!K21</f>
        <v>247.70229119999996</v>
      </c>
      <c r="L21" s="8">
        <f>TI_EHG_E_E!L21+TI_EHG_CHP_E!L21+TI_EHG_H_E!L21</f>
        <v>171.62570880000001</v>
      </c>
      <c r="M21" s="8">
        <f>TI_EHG_E_E!M21+TI_EHG_CHP_E!M21+TI_EHG_H_E!M21</f>
        <v>132.31370879999997</v>
      </c>
      <c r="N21" s="8">
        <f>TI_EHG_E_E!N21+TI_EHG_CHP_E!N21+TI_EHG_H_E!N21</f>
        <v>114.2957088</v>
      </c>
      <c r="O21" s="8">
        <f>TI_EHG_E_E!O21+TI_EHG_CHP_E!O21+TI_EHG_H_E!O21</f>
        <v>317.95414559999995</v>
      </c>
      <c r="P21" s="8">
        <f>TI_EHG_E_E!P21+TI_EHG_CHP_E!P21+TI_EHG_H_E!P21</f>
        <v>302.48356319999994</v>
      </c>
      <c r="Q21" s="8">
        <f>TI_EHG_E_E!Q21+TI_EHG_CHP_E!Q21+TI_EHG_H_E!Q21</f>
        <v>299.93614560000003</v>
      </c>
      <c r="R21" s="8">
        <f>TI_EHG_E_E!R21+TI_EHG_CHP_E!R21+TI_EHG_H_E!R21</f>
        <v>280.64443679999999</v>
      </c>
      <c r="S21" s="8">
        <f>TI_EHG_E_E!S21+TI_EHG_CHP_E!S21+TI_EHG_H_E!S21</f>
        <v>355.08236399999998</v>
      </c>
      <c r="T21" s="8">
        <f>TI_EHG_E_E!T21+TI_EHG_CHP_E!T21+TI_EHG_H_E!T21</f>
        <v>362.54378159999999</v>
      </c>
      <c r="U21" s="8">
        <f>TI_EHG_E_E!U21+TI_EHG_CHP_E!U21+TI_EHG_H_E!U21</f>
        <v>344.16214559999997</v>
      </c>
      <c r="V21" s="8">
        <f>TI_EHG_E_E!V21+TI_EHG_CHP_E!V21+TI_EHG_H_E!V21</f>
        <v>245.8821456</v>
      </c>
      <c r="W21" s="8">
        <f>TI_EHG_E_E!W21+TI_EHG_CHP_E!W21+TI_EHG_H_E!W21</f>
        <v>295.7500728</v>
      </c>
      <c r="X21" s="8">
        <f>TI_EHG_E_E!X21+TI_EHG_CHP_E!X21+TI_EHG_H_E!X21</f>
        <v>228.22778159999999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1003.1213447999967</v>
      </c>
      <c r="D22" s="27">
        <f t="shared" ref="D22:X22" si="12">SUM(D23:D24)</f>
        <v>1153.1213539199964</v>
      </c>
      <c r="E22" s="27">
        <f t="shared" si="12"/>
        <v>1475.4298737599956</v>
      </c>
      <c r="F22" s="27">
        <f t="shared" si="12"/>
        <v>1463.5952524799952</v>
      </c>
      <c r="G22" s="27">
        <f t="shared" si="12"/>
        <v>1690.3125719999948</v>
      </c>
      <c r="H22" s="27">
        <f t="shared" si="12"/>
        <v>1345.9746671999958</v>
      </c>
      <c r="I22" s="27">
        <f t="shared" si="12"/>
        <v>1167.170729759996</v>
      </c>
      <c r="J22" s="27">
        <f t="shared" si="12"/>
        <v>1170.3004718399964</v>
      </c>
      <c r="K22" s="27">
        <f t="shared" si="12"/>
        <v>1591.0742980799948</v>
      </c>
      <c r="L22" s="27">
        <f t="shared" si="12"/>
        <v>1499.7323361599954</v>
      </c>
      <c r="M22" s="27">
        <f t="shared" si="12"/>
        <v>1178.4300753599964</v>
      </c>
      <c r="N22" s="27">
        <f t="shared" si="12"/>
        <v>1108.6509153599966</v>
      </c>
      <c r="O22" s="27">
        <f t="shared" si="12"/>
        <v>847.41137423999726</v>
      </c>
      <c r="P22" s="27">
        <f t="shared" si="12"/>
        <v>775.54925423999771</v>
      </c>
      <c r="Q22" s="27">
        <f t="shared" si="12"/>
        <v>561.00437423999824</v>
      </c>
      <c r="R22" s="27">
        <f t="shared" si="12"/>
        <v>457.02831311999853</v>
      </c>
      <c r="S22" s="27">
        <f t="shared" si="12"/>
        <v>488.10077423999843</v>
      </c>
      <c r="T22" s="27">
        <f t="shared" si="12"/>
        <v>456.13756367999855</v>
      </c>
      <c r="U22" s="27">
        <f t="shared" si="12"/>
        <v>645.67139615999793</v>
      </c>
      <c r="V22" s="27">
        <f t="shared" si="12"/>
        <v>420.71171615999867</v>
      </c>
      <c r="W22" s="27">
        <f t="shared" si="12"/>
        <v>202.03159247999935</v>
      </c>
      <c r="X22" s="27">
        <f t="shared" si="12"/>
        <v>211.4049124799993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1003.1213447999967</v>
      </c>
      <c r="D23" s="8">
        <f>TI_EHG_E_E!D23+TI_EHG_CHP_E!D23+TI_EHG_H_E!D23</f>
        <v>1153.1213539199964</v>
      </c>
      <c r="E23" s="8">
        <f>TI_EHG_E_E!E23+TI_EHG_CHP_E!E23+TI_EHG_H_E!E23</f>
        <v>1475.4298737599956</v>
      </c>
      <c r="F23" s="8">
        <f>TI_EHG_E_E!F23+TI_EHG_CHP_E!F23+TI_EHG_H_E!F23</f>
        <v>1463.5952524799952</v>
      </c>
      <c r="G23" s="8">
        <f>TI_EHG_E_E!G23+TI_EHG_CHP_E!G23+TI_EHG_H_E!G23</f>
        <v>1690.3125719999948</v>
      </c>
      <c r="H23" s="8">
        <f>TI_EHG_E_E!H23+TI_EHG_CHP_E!H23+TI_EHG_H_E!H23</f>
        <v>1345.9746671999958</v>
      </c>
      <c r="I23" s="8">
        <f>TI_EHG_E_E!I23+TI_EHG_CHP_E!I23+TI_EHG_H_E!I23</f>
        <v>1167.170729759996</v>
      </c>
      <c r="J23" s="8">
        <f>TI_EHG_E_E!J23+TI_EHG_CHP_E!J23+TI_EHG_H_E!J23</f>
        <v>1170.3004718399964</v>
      </c>
      <c r="K23" s="8">
        <f>TI_EHG_E_E!K23+TI_EHG_CHP_E!K23+TI_EHG_H_E!K23</f>
        <v>1591.0742980799948</v>
      </c>
      <c r="L23" s="8">
        <f>TI_EHG_E_E!L23+TI_EHG_CHP_E!L23+TI_EHG_H_E!L23</f>
        <v>1499.7323361599954</v>
      </c>
      <c r="M23" s="8">
        <f>TI_EHG_E_E!M23+TI_EHG_CHP_E!M23+TI_EHG_H_E!M23</f>
        <v>1178.4300753599964</v>
      </c>
      <c r="N23" s="8">
        <f>TI_EHG_E_E!N23+TI_EHG_CHP_E!N23+TI_EHG_H_E!N23</f>
        <v>1108.6509153599966</v>
      </c>
      <c r="O23" s="8">
        <f>TI_EHG_E_E!O23+TI_EHG_CHP_E!O23+TI_EHG_H_E!O23</f>
        <v>847.41137423999726</v>
      </c>
      <c r="P23" s="8">
        <f>TI_EHG_E_E!P23+TI_EHG_CHP_E!P23+TI_EHG_H_E!P23</f>
        <v>775.54925423999771</v>
      </c>
      <c r="Q23" s="8">
        <f>TI_EHG_E_E!Q23+TI_EHG_CHP_E!Q23+TI_EHG_H_E!Q23</f>
        <v>561.00437423999824</v>
      </c>
      <c r="R23" s="8">
        <f>TI_EHG_E_E!R23+TI_EHG_CHP_E!R23+TI_EHG_H_E!R23</f>
        <v>457.02831311999853</v>
      </c>
      <c r="S23" s="8">
        <f>TI_EHG_E_E!S23+TI_EHG_CHP_E!S23+TI_EHG_H_E!S23</f>
        <v>488.10077423999843</v>
      </c>
      <c r="T23" s="8">
        <f>TI_EHG_E_E!T23+TI_EHG_CHP_E!T23+TI_EHG_H_E!T23</f>
        <v>456.13756367999855</v>
      </c>
      <c r="U23" s="8">
        <f>TI_EHG_E_E!U23+TI_EHG_CHP_E!U23+TI_EHG_H_E!U23</f>
        <v>645.67139615999793</v>
      </c>
      <c r="V23" s="8">
        <f>TI_EHG_E_E!V23+TI_EHG_CHP_E!V23+TI_EHG_H_E!V23</f>
        <v>420.71171615999867</v>
      </c>
      <c r="W23" s="8">
        <f>TI_EHG_E_E!W23+TI_EHG_CHP_E!W23+TI_EHG_H_E!W23</f>
        <v>202.03159247999935</v>
      </c>
      <c r="X23" s="8">
        <f>TI_EHG_E_E!X23+TI_EHG_CHP_E!X23+TI_EHG_H_E!X23</f>
        <v>211.4049124799993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1404.9262313999998</v>
      </c>
      <c r="D26" s="27">
        <f t="shared" ref="D26:X26" si="14">SUM(D27,D33)</f>
        <v>1989.3005964000004</v>
      </c>
      <c r="E26" s="27">
        <f t="shared" si="14"/>
        <v>2517.8226415199997</v>
      </c>
      <c r="F26" s="27">
        <f t="shared" si="14"/>
        <v>2896.8923275200004</v>
      </c>
      <c r="G26" s="27">
        <f t="shared" si="14"/>
        <v>1931.4076388400001</v>
      </c>
      <c r="H26" s="27">
        <f t="shared" si="14"/>
        <v>1439.52405516</v>
      </c>
      <c r="I26" s="27">
        <f t="shared" si="14"/>
        <v>1624.49453268</v>
      </c>
      <c r="J26" s="27">
        <f t="shared" si="14"/>
        <v>1056.3571907999999</v>
      </c>
      <c r="K26" s="27">
        <f t="shared" si="14"/>
        <v>686.97556056000008</v>
      </c>
      <c r="L26" s="27">
        <f t="shared" si="14"/>
        <v>1019.8694782800003</v>
      </c>
      <c r="M26" s="27">
        <f t="shared" si="14"/>
        <v>1990.6088457600003</v>
      </c>
      <c r="N26" s="27">
        <f t="shared" si="14"/>
        <v>904.77849923999997</v>
      </c>
      <c r="O26" s="27">
        <f t="shared" si="14"/>
        <v>822.45726683999999</v>
      </c>
      <c r="P26" s="27">
        <f t="shared" si="14"/>
        <v>549.12236003999999</v>
      </c>
      <c r="Q26" s="27">
        <f t="shared" si="14"/>
        <v>372.91272408000003</v>
      </c>
      <c r="R26" s="27">
        <f t="shared" si="14"/>
        <v>311.83331831999999</v>
      </c>
      <c r="S26" s="27">
        <f t="shared" si="14"/>
        <v>518.82116940000003</v>
      </c>
      <c r="T26" s="27">
        <f t="shared" si="14"/>
        <v>325.30899095999996</v>
      </c>
      <c r="U26" s="27">
        <f t="shared" si="14"/>
        <v>399.81403404000002</v>
      </c>
      <c r="V26" s="27">
        <f t="shared" si="14"/>
        <v>303.2237394</v>
      </c>
      <c r="W26" s="27">
        <f t="shared" si="14"/>
        <v>199.70366508000001</v>
      </c>
      <c r="X26" s="27">
        <f t="shared" si="14"/>
        <v>446.98729283999995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1404.9262313999998</v>
      </c>
      <c r="D33" s="19">
        <f t="shared" ref="D33:X33" si="18">SUM(D34:D50)</f>
        <v>1989.3005964000004</v>
      </c>
      <c r="E33" s="19">
        <f t="shared" si="18"/>
        <v>2517.8226415199997</v>
      </c>
      <c r="F33" s="19">
        <f t="shared" si="18"/>
        <v>2896.8923275200004</v>
      </c>
      <c r="G33" s="19">
        <f t="shared" si="18"/>
        <v>1931.4076388400001</v>
      </c>
      <c r="H33" s="19">
        <f t="shared" si="18"/>
        <v>1439.52405516</v>
      </c>
      <c r="I33" s="19">
        <f t="shared" si="18"/>
        <v>1624.49453268</v>
      </c>
      <c r="J33" s="19">
        <f t="shared" si="18"/>
        <v>1056.3571907999999</v>
      </c>
      <c r="K33" s="19">
        <f t="shared" si="18"/>
        <v>686.97556056000008</v>
      </c>
      <c r="L33" s="19">
        <f t="shared" si="18"/>
        <v>1019.8694782800003</v>
      </c>
      <c r="M33" s="19">
        <f t="shared" si="18"/>
        <v>1990.6088457600003</v>
      </c>
      <c r="N33" s="19">
        <f t="shared" si="18"/>
        <v>904.77849923999997</v>
      </c>
      <c r="O33" s="19">
        <f t="shared" si="18"/>
        <v>822.45726683999999</v>
      </c>
      <c r="P33" s="19">
        <f t="shared" si="18"/>
        <v>549.12236003999999</v>
      </c>
      <c r="Q33" s="19">
        <f t="shared" si="18"/>
        <v>372.91272408000003</v>
      </c>
      <c r="R33" s="19">
        <f t="shared" si="18"/>
        <v>311.83331831999999</v>
      </c>
      <c r="S33" s="19">
        <f t="shared" si="18"/>
        <v>518.82116940000003</v>
      </c>
      <c r="T33" s="19">
        <f t="shared" si="18"/>
        <v>325.30899095999996</v>
      </c>
      <c r="U33" s="19">
        <f t="shared" si="18"/>
        <v>399.81403404000002</v>
      </c>
      <c r="V33" s="19">
        <f t="shared" si="18"/>
        <v>303.2237394</v>
      </c>
      <c r="W33" s="19">
        <f t="shared" si="18"/>
        <v>199.70366508000001</v>
      </c>
      <c r="X33" s="19">
        <f t="shared" si="18"/>
        <v>446.98729283999995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39.916800000000009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5.7024000000000017</v>
      </c>
      <c r="Q34" s="8">
        <f>TI_EHG_E_E!Q34+TI_EHG_CHP_E!Q34+TI_EHG_H_E!Q34</f>
        <v>2.8512000000000008</v>
      </c>
      <c r="R34" s="8">
        <f>TI_EHG_E_E!R34+TI_EHG_CHP_E!R34+TI_EHG_H_E!R34</f>
        <v>2.8512000000000008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50.738684759999998</v>
      </c>
      <c r="D36" s="8">
        <f>TI_EHG_E_E!D36+TI_EHG_CHP_E!D36+TI_EHG_H_E!D36</f>
        <v>74.615699519999993</v>
      </c>
      <c r="E36" s="8">
        <f>TI_EHG_E_E!E36+TI_EHG_CHP_E!E36+TI_EHG_H_E!E36</f>
        <v>83.569665240000035</v>
      </c>
      <c r="F36" s="8">
        <f>TI_EHG_E_E!F36+TI_EHG_CHP_E!F36+TI_EHG_H_E!F36</f>
        <v>62.677305719999993</v>
      </c>
      <c r="G36" s="8">
        <f>TI_EHG_E_E!G36+TI_EHG_CHP_E!G36+TI_EHG_H_E!G36</f>
        <v>47.754029520000003</v>
      </c>
      <c r="H36" s="8">
        <f>TI_EHG_E_E!H36+TI_EHG_CHP_E!H36+TI_EHG_H_E!H36</f>
        <v>32.830753320000007</v>
      </c>
      <c r="I36" s="8">
        <f>TI_EHG_E_E!I36+TI_EHG_CHP_E!I36+TI_EHG_H_E!I36</f>
        <v>62.677078560000012</v>
      </c>
      <c r="J36" s="8">
        <f>TI_EHG_E_E!J36+TI_EHG_CHP_E!J36+TI_EHG_H_E!J36</f>
        <v>35.815635720000003</v>
      </c>
      <c r="K36" s="8">
        <f>TI_EHG_E_E!K36+TI_EHG_CHP_E!K36+TI_EHG_H_E!K36</f>
        <v>20.892586680000001</v>
      </c>
      <c r="L36" s="8">
        <f>TI_EHG_E_E!L36+TI_EHG_CHP_E!L36+TI_EHG_H_E!L36</f>
        <v>26.861670000000004</v>
      </c>
      <c r="M36" s="8">
        <f>TI_EHG_E_E!M36+TI_EHG_CHP_E!M36+TI_EHG_H_E!M36</f>
        <v>59.692650479999998</v>
      </c>
      <c r="N36" s="8">
        <f>TI_EHG_E_E!N36+TI_EHG_CHP_E!N36+TI_EHG_H_E!N36</f>
        <v>29.8465524</v>
      </c>
      <c r="O36" s="8">
        <f>TI_EHG_E_E!O36+TI_EHG_CHP_E!O36+TI_EHG_H_E!O36</f>
        <v>23.877241919999996</v>
      </c>
      <c r="P36" s="8">
        <f>TI_EHG_E_E!P36+TI_EHG_CHP_E!P36+TI_EHG_H_E!P36</f>
        <v>14.923276199999998</v>
      </c>
      <c r="Q36" s="8">
        <f>TI_EHG_E_E!Q36+TI_EHG_CHP_E!Q36+TI_EHG_H_E!Q36</f>
        <v>5.9693104800000016</v>
      </c>
      <c r="R36" s="8">
        <f>TI_EHG_E_E!R36+TI_EHG_CHP_E!R36+TI_EHG_H_E!R36</f>
        <v>8.9539657199999994</v>
      </c>
      <c r="S36" s="8">
        <f>TI_EHG_E_E!S36+TI_EHG_CHP_E!S36+TI_EHG_H_E!S36</f>
        <v>26.861670000000004</v>
      </c>
      <c r="T36" s="8">
        <f>TI_EHG_E_E!T36+TI_EHG_CHP_E!T36+TI_EHG_H_E!T36</f>
        <v>23.243011199999998</v>
      </c>
      <c r="U36" s="8">
        <f>TI_EHG_E_E!U36+TI_EHG_CHP_E!U36+TI_EHG_H_E!U36</f>
        <v>5.8107527999999995</v>
      </c>
      <c r="V36" s="8">
        <f>TI_EHG_E_E!V36+TI_EHG_CHP_E!V36+TI_EHG_H_E!V36</f>
        <v>5.8107527999999995</v>
      </c>
      <c r="W36" s="8">
        <f>TI_EHG_E_E!W36+TI_EHG_CHP_E!W36+TI_EHG_H_E!W36</f>
        <v>0</v>
      </c>
      <c r="X36" s="8">
        <f>TI_EHG_E_E!X36+TI_EHG_CHP_E!X36+TI_EHG_H_E!X36</f>
        <v>5.8107527999999995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9.4476600000000026</v>
      </c>
      <c r="G41" s="8">
        <f>TI_EHG_E_E!G41+TI_EHG_CHP_E!G41+TI_EHG_H_E!G41</f>
        <v>3.1493062799999985</v>
      </c>
      <c r="H41" s="8">
        <f>TI_EHG_E_E!H41+TI_EHG_CHP_E!H41+TI_EHG_H_E!H41</f>
        <v>0</v>
      </c>
      <c r="I41" s="8">
        <f>TI_EHG_E_E!I41+TI_EHG_CHP_E!I41+TI_EHG_H_E!I41</f>
        <v>3.1493062799999985</v>
      </c>
      <c r="J41" s="8">
        <f>TI_EHG_E_E!J41+TI_EHG_CHP_E!J41+TI_EHG_H_E!J41</f>
        <v>9.4476600000000026</v>
      </c>
      <c r="K41" s="8">
        <f>TI_EHG_E_E!K41+TI_EHG_CHP_E!K41+TI_EHG_H_E!K41</f>
        <v>3.1493062799999985</v>
      </c>
      <c r="L41" s="8">
        <f>TI_EHG_E_E!L41+TI_EHG_CHP_E!L41+TI_EHG_H_E!L41</f>
        <v>3.1493062799999985</v>
      </c>
      <c r="M41" s="8">
        <f>TI_EHG_E_E!M41+TI_EHG_CHP_E!M41+TI_EHG_H_E!M41</f>
        <v>6.2983537199999997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3.1493062799999985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3.0486175200000005</v>
      </c>
      <c r="U41" s="8">
        <f>TI_EHG_E_E!U41+TI_EHG_CHP_E!U41+TI_EHG_H_E!U41</f>
        <v>6.097235040000001</v>
      </c>
      <c r="V41" s="8">
        <f>TI_EHG_E_E!V41+TI_EHG_CHP_E!V41+TI_EHG_H_E!V41</f>
        <v>3.0486175200000005</v>
      </c>
      <c r="W41" s="8">
        <f>TI_EHG_E_E!W41+TI_EHG_CHP_E!W41+TI_EHG_H_E!W41</f>
        <v>3.0486175200000005</v>
      </c>
      <c r="X41" s="8">
        <f>TI_EHG_E_E!X41+TI_EHG_CHP_E!X41+TI_EHG_H_E!X41</f>
        <v>12.194211240000001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347.30658144</v>
      </c>
      <c r="D43" s="8">
        <f>TI_EHG_E_E!D43+TI_EHG_CHP_E!D43+TI_EHG_H_E!D43</f>
        <v>388.72854071999996</v>
      </c>
      <c r="E43" s="8">
        <f>TI_EHG_E_E!E43+TI_EHG_CHP_E!E43+TI_EHG_H_E!E43</f>
        <v>583.09281108000005</v>
      </c>
      <c r="F43" s="8">
        <f>TI_EHG_E_E!F43+TI_EHG_CHP_E!F43+TI_EHG_H_E!F43</f>
        <v>563.97518892000005</v>
      </c>
      <c r="G43" s="8">
        <f>TI_EHG_E_E!G43+TI_EHG_CHP_E!G43+TI_EHG_H_E!G43</f>
        <v>439.70957783999995</v>
      </c>
      <c r="H43" s="8">
        <f>TI_EHG_E_E!H43+TI_EHG_CHP_E!H43+TI_EHG_H_E!H43</f>
        <v>312.25751856000005</v>
      </c>
      <c r="I43" s="8">
        <f>TI_EHG_E_E!I43+TI_EHG_CHP_E!I43+TI_EHG_H_E!I43</f>
        <v>245.34504072000001</v>
      </c>
      <c r="J43" s="8">
        <f>TI_EHG_E_E!J43+TI_EHG_CHP_E!J43+TI_EHG_H_E!J43</f>
        <v>226.2271518</v>
      </c>
      <c r="K43" s="8">
        <f>TI_EHG_E_E!K43+TI_EHG_CHP_E!K43+TI_EHG_H_E!K43</f>
        <v>168.87401855999997</v>
      </c>
      <c r="L43" s="8">
        <f>TI_EHG_E_E!L43+TI_EHG_CHP_E!L43+TI_EHG_H_E!L43</f>
        <v>261.27648144</v>
      </c>
      <c r="M43" s="8">
        <f>TI_EHG_E_E!M43+TI_EHG_CHP_E!M43+TI_EHG_H_E!M43</f>
        <v>586.27899251999997</v>
      </c>
      <c r="N43" s="8">
        <f>TI_EHG_E_E!N43+TI_EHG_CHP_E!N43+TI_EHG_H_E!N43</f>
        <v>302.69817395999996</v>
      </c>
      <c r="O43" s="8">
        <f>TI_EHG_E_E!O43+TI_EHG_CHP_E!O43+TI_EHG_H_E!O43</f>
        <v>232.6000482</v>
      </c>
      <c r="P43" s="8">
        <f>TI_EHG_E_E!P43+TI_EHG_CHP_E!P43+TI_EHG_H_E!P43</f>
        <v>168.87375180000001</v>
      </c>
      <c r="Q43" s="8">
        <f>TI_EHG_E_E!Q43+TI_EHG_CHP_E!Q43+TI_EHG_H_E!Q43</f>
        <v>73.28484072000002</v>
      </c>
      <c r="R43" s="8">
        <f>TI_EHG_E_E!R43+TI_EHG_CHP_E!R43+TI_EHG_H_E!R43</f>
        <v>159.31467396000002</v>
      </c>
      <c r="S43" s="8">
        <f>TI_EHG_E_E!S43+TI_EHG_CHP_E!S43+TI_EHG_H_E!S43</f>
        <v>223.04097035999999</v>
      </c>
      <c r="T43" s="8">
        <f>TI_EHG_E_E!T43+TI_EHG_CHP_E!T43+TI_EHG_H_E!T43</f>
        <v>137.7388584</v>
      </c>
      <c r="U43" s="8">
        <f>TI_EHG_E_E!U43+TI_EHG_CHP_E!U43+TI_EHG_H_E!U43</f>
        <v>184.69528740000001</v>
      </c>
      <c r="V43" s="8">
        <f>TI_EHG_E_E!V43+TI_EHG_CHP_E!V43+TI_EHG_H_E!V43</f>
        <v>184.69528740000001</v>
      </c>
      <c r="W43" s="8">
        <f>TI_EHG_E_E!W43+TI_EHG_CHP_E!W43+TI_EHG_H_E!W43</f>
        <v>109.56500099999998</v>
      </c>
      <c r="X43" s="8">
        <f>TI_EHG_E_E!X43+TI_EHG_CHP_E!X43+TI_EHG_H_E!X43</f>
        <v>212.86914479999996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1006.8809651999999</v>
      </c>
      <c r="D44" s="8">
        <f>TI_EHG_E_E!D44+TI_EHG_CHP_E!D44+TI_EHG_H_E!D44</f>
        <v>1525.9563561600005</v>
      </c>
      <c r="E44" s="8">
        <f>TI_EHG_E_E!E44+TI_EHG_CHP_E!E44+TI_EHG_H_E!E44</f>
        <v>1851.1601651999997</v>
      </c>
      <c r="F44" s="8">
        <f>TI_EHG_E_E!F44+TI_EHG_CHP_E!F44+TI_EHG_H_E!F44</f>
        <v>2260.7921728800002</v>
      </c>
      <c r="G44" s="8">
        <f>TI_EHG_E_E!G44+TI_EHG_CHP_E!G44+TI_EHG_H_E!G44</f>
        <v>1400.8779252000002</v>
      </c>
      <c r="H44" s="8">
        <f>TI_EHG_E_E!H44+TI_EHG_CHP_E!H44+TI_EHG_H_E!H44</f>
        <v>1094.4357832799999</v>
      </c>
      <c r="I44" s="8">
        <f>TI_EHG_E_E!I44+TI_EHG_CHP_E!I44+TI_EHG_H_E!I44</f>
        <v>1313.32310712</v>
      </c>
      <c r="J44" s="8">
        <f>TI_EHG_E_E!J44+TI_EHG_CHP_E!J44+TI_EHG_H_E!J44</f>
        <v>784.86674328000004</v>
      </c>
      <c r="K44" s="8">
        <f>TI_EHG_E_E!K44+TI_EHG_CHP_E!K44+TI_EHG_H_E!K44</f>
        <v>494.05964904000007</v>
      </c>
      <c r="L44" s="8">
        <f>TI_EHG_E_E!L44+TI_EHG_CHP_E!L44+TI_EHG_H_E!L44</f>
        <v>728.58202056000027</v>
      </c>
      <c r="M44" s="8">
        <f>TI_EHG_E_E!M44+TI_EHG_CHP_E!M44+TI_EHG_H_E!M44</f>
        <v>1338.3388490400002</v>
      </c>
      <c r="N44" s="8">
        <f>TI_EHG_E_E!N44+TI_EHG_CHP_E!N44+TI_EHG_H_E!N44</f>
        <v>572.23377288000006</v>
      </c>
      <c r="O44" s="8">
        <f>TI_EHG_E_E!O44+TI_EHG_CHP_E!O44+TI_EHG_H_E!O44</f>
        <v>565.97997671999997</v>
      </c>
      <c r="P44" s="8">
        <f>TI_EHG_E_E!P44+TI_EHG_CHP_E!P44+TI_EHG_H_E!P44</f>
        <v>356.47362576</v>
      </c>
      <c r="Q44" s="8">
        <f>TI_EHG_E_E!Q44+TI_EHG_CHP_E!Q44+TI_EHG_H_E!Q44</f>
        <v>290.80737288</v>
      </c>
      <c r="R44" s="8">
        <f>TI_EHG_E_E!R44+TI_EHG_CHP_E!R44+TI_EHG_H_E!R44</f>
        <v>140.71347864000001</v>
      </c>
      <c r="S44" s="8">
        <f>TI_EHG_E_E!S44+TI_EHG_CHP_E!S44+TI_EHG_H_E!S44</f>
        <v>268.91852904000007</v>
      </c>
      <c r="T44" s="8">
        <f>TI_EHG_E_E!T44+TI_EHG_CHP_E!T44+TI_EHG_H_E!T44</f>
        <v>161.27850383999998</v>
      </c>
      <c r="U44" s="8">
        <f>TI_EHG_E_E!U44+TI_EHG_CHP_E!U44+TI_EHG_H_E!U44</f>
        <v>203.21075879999998</v>
      </c>
      <c r="V44" s="8">
        <f>TI_EHG_E_E!V44+TI_EHG_CHP_E!V44+TI_EHG_H_E!V44</f>
        <v>109.66908167999999</v>
      </c>
      <c r="W44" s="8">
        <f>TI_EHG_E_E!W44+TI_EHG_CHP_E!W44+TI_EHG_H_E!W44</f>
        <v>87.090046560000005</v>
      </c>
      <c r="X44" s="8">
        <f>TI_EHG_E_E!X44+TI_EHG_CHP_E!X44+TI_EHG_H_E!X44</f>
        <v>216.11318399999999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599.11434000000008</v>
      </c>
      <c r="D51" s="27">
        <f>TI_EHG_E_E!D51+TI_EHG_CHP_E!D51+TI_EHG_H_E!D51</f>
        <v>695.70170999999993</v>
      </c>
      <c r="E51" s="27">
        <f>TI_EHG_E_E!E51+TI_EHG_CHP_E!E51+TI_EHG_H_E!E51</f>
        <v>782.49401999999998</v>
      </c>
      <c r="F51" s="27">
        <f>TI_EHG_E_E!F51+TI_EHG_CHP_E!F51+TI_EHG_H_E!F51</f>
        <v>777.89943000000017</v>
      </c>
      <c r="G51" s="27">
        <f>TI_EHG_E_E!G51+TI_EHG_CHP_E!G51+TI_EHG_H_E!G51</f>
        <v>646.67591999999991</v>
      </c>
      <c r="H51" s="27">
        <f>TI_EHG_E_E!H51+TI_EHG_CHP_E!H51+TI_EHG_H_E!H51</f>
        <v>530.8518600000001</v>
      </c>
      <c r="I51" s="27">
        <f>TI_EHG_E_E!I51+TI_EHG_CHP_E!I51+TI_EHG_H_E!I51</f>
        <v>515.40192000000013</v>
      </c>
      <c r="J51" s="27">
        <f>TI_EHG_E_E!J51+TI_EHG_CHP_E!J51+TI_EHG_H_E!J51</f>
        <v>670.91111999999987</v>
      </c>
      <c r="K51" s="27">
        <f>TI_EHG_E_E!K51+TI_EHG_CHP_E!K51+TI_EHG_H_E!K51</f>
        <v>506.71764000000007</v>
      </c>
      <c r="L51" s="27">
        <f>TI_EHG_E_E!L51+TI_EHG_CHP_E!L51+TI_EHG_H_E!L51</f>
        <v>1284.2636400000001</v>
      </c>
      <c r="M51" s="27">
        <f>TI_EHG_E_E!M51+TI_EHG_CHP_E!M51+TI_EHG_H_E!M51</f>
        <v>1706.7639600000002</v>
      </c>
      <c r="N51" s="27">
        <f>TI_EHG_E_E!N51+TI_EHG_CHP_E!N51+TI_EHG_H_E!N51</f>
        <v>1136.4794099999999</v>
      </c>
      <c r="O51" s="27">
        <f>TI_EHG_E_E!O51+TI_EHG_CHP_E!O51+TI_EHG_H_E!O51</f>
        <v>794.6116199999999</v>
      </c>
      <c r="P51" s="27">
        <f>TI_EHG_E_E!P51+TI_EHG_CHP_E!P51+TI_EHG_H_E!P51</f>
        <v>780.87833999999998</v>
      </c>
      <c r="Q51" s="27">
        <f>TI_EHG_E_E!Q51+TI_EHG_CHP_E!Q51+TI_EHG_H_E!Q51</f>
        <v>407.45429999999993</v>
      </c>
      <c r="R51" s="27">
        <f>TI_EHG_E_E!R51+TI_EHG_CHP_E!R51+TI_EHG_H_E!R51</f>
        <v>428.25617999999997</v>
      </c>
      <c r="S51" s="27">
        <f>TI_EHG_E_E!S51+TI_EHG_CHP_E!S51+TI_EHG_H_E!S51</f>
        <v>593.96435999999994</v>
      </c>
      <c r="T51" s="27">
        <f>TI_EHG_E_E!T51+TI_EHG_CHP_E!T51+TI_EHG_H_E!T51</f>
        <v>181.46408940000001</v>
      </c>
      <c r="U51" s="27">
        <f>TI_EHG_E_E!U51+TI_EHG_CHP_E!U51+TI_EHG_H_E!U51</f>
        <v>353.27853000000005</v>
      </c>
      <c r="V51" s="27">
        <f>TI_EHG_E_E!V51+TI_EHG_CHP_E!V51+TI_EHG_H_E!V51</f>
        <v>256.42194732000007</v>
      </c>
      <c r="W51" s="27">
        <f>TI_EHG_E_E!W51+TI_EHG_CHP_E!W51+TI_EHG_H_E!W51</f>
        <v>89.468280000000007</v>
      </c>
      <c r="X51" s="27">
        <f>TI_EHG_E_E!X51+TI_EHG_CHP_E!X51+TI_EHG_H_E!X51</f>
        <v>286.8336900000001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1332.5473724399992</v>
      </c>
      <c r="D52" s="27">
        <f t="shared" ref="D52:X52" si="20">SUM(D53:D54)</f>
        <v>1338.6436131599994</v>
      </c>
      <c r="E52" s="27">
        <f t="shared" si="20"/>
        <v>1442.7485377199994</v>
      </c>
      <c r="F52" s="27">
        <f t="shared" si="20"/>
        <v>1715.5857805199992</v>
      </c>
      <c r="G52" s="27">
        <f t="shared" si="20"/>
        <v>1640.7864957599988</v>
      </c>
      <c r="H52" s="27">
        <f t="shared" si="20"/>
        <v>1986.6641385599992</v>
      </c>
      <c r="I52" s="27">
        <f t="shared" si="20"/>
        <v>2169.0910792799987</v>
      </c>
      <c r="J52" s="27">
        <f t="shared" si="20"/>
        <v>1644.9704164799991</v>
      </c>
      <c r="K52" s="27">
        <f t="shared" si="20"/>
        <v>1737.8651559599987</v>
      </c>
      <c r="L52" s="27">
        <f t="shared" si="20"/>
        <v>1820.1697754399988</v>
      </c>
      <c r="M52" s="27">
        <f t="shared" si="20"/>
        <v>2076.1339427999987</v>
      </c>
      <c r="N52" s="27">
        <f t="shared" si="20"/>
        <v>2051.1577457999983</v>
      </c>
      <c r="O52" s="27">
        <f t="shared" si="20"/>
        <v>2134.7216233199988</v>
      </c>
      <c r="P52" s="27">
        <f t="shared" si="20"/>
        <v>2314.3451597999988</v>
      </c>
      <c r="Q52" s="27">
        <f t="shared" si="20"/>
        <v>2381.1396364799984</v>
      </c>
      <c r="R52" s="27">
        <f t="shared" si="20"/>
        <v>2498.0838796799981</v>
      </c>
      <c r="S52" s="27">
        <f t="shared" si="20"/>
        <v>3138.8942347199986</v>
      </c>
      <c r="T52" s="27">
        <f t="shared" si="20"/>
        <v>3293.2667012399979</v>
      </c>
      <c r="U52" s="27">
        <f t="shared" si="20"/>
        <v>3085.9588101599979</v>
      </c>
      <c r="V52" s="27">
        <f t="shared" si="20"/>
        <v>3272.5147093199976</v>
      </c>
      <c r="W52" s="27">
        <f t="shared" si="20"/>
        <v>3597.6649715999984</v>
      </c>
      <c r="X52" s="27">
        <f t="shared" si="20"/>
        <v>3494.0100736799977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151.72288560000001</v>
      </c>
      <c r="D53" s="8">
        <f>TI_EHG_E_E!D53+TI_EHG_CHP_E!D53+TI_EHG_H_E!D53</f>
        <v>166.02300000000002</v>
      </c>
      <c r="E53" s="8">
        <f>TI_EHG_E_E!E53+TI_EHG_CHP_E!E53+TI_EHG_H_E!E53</f>
        <v>305.01900000000001</v>
      </c>
      <c r="F53" s="8">
        <f>TI_EHG_E_E!F53+TI_EHG_CHP_E!F53+TI_EHG_H_E!F53</f>
        <v>290.14694280000003</v>
      </c>
      <c r="G53" s="8">
        <f>TI_EHG_E_E!G53+TI_EHG_CHP_E!G53+TI_EHG_H_E!G53</f>
        <v>136.13577119999999</v>
      </c>
      <c r="H53" s="8">
        <f>TI_EHG_E_E!H53+TI_EHG_CHP_E!H53+TI_EHG_H_E!H53</f>
        <v>243.52871400000004</v>
      </c>
      <c r="I53" s="8">
        <f>TI_EHG_E_E!I53+TI_EHG_CHP_E!I53+TI_EHG_H_E!I53</f>
        <v>356.92782840000007</v>
      </c>
      <c r="J53" s="8">
        <f>TI_EHG_E_E!J53+TI_EHG_CHP_E!J53+TI_EHG_H_E!J53</f>
        <v>187.1869428</v>
      </c>
      <c r="K53" s="8">
        <f>TI_EHG_E_E!K53+TI_EHG_CHP_E!K53+TI_EHG_H_E!K53</f>
        <v>66.208942800000003</v>
      </c>
      <c r="L53" s="8">
        <f>TI_EHG_E_E!L53+TI_EHG_CHP_E!L53+TI_EHG_H_E!L53</f>
        <v>120.97800000000002</v>
      </c>
      <c r="M53" s="8">
        <f>TI_EHG_E_E!M53+TI_EHG_CHP_E!M53+TI_EHG_H_E!M53</f>
        <v>124.12394280000001</v>
      </c>
      <c r="N53" s="8">
        <f>TI_EHG_E_E!N53+TI_EHG_CHP_E!N53+TI_EHG_H_E!N53</f>
        <v>173.17305719999999</v>
      </c>
      <c r="O53" s="8">
        <f>TI_EHG_E_E!O53+TI_EHG_CHP_E!O53+TI_EHG_H_E!O53</f>
        <v>109.25188559999998</v>
      </c>
      <c r="P53" s="8">
        <f>TI_EHG_E_E!P53+TI_EHG_CHP_E!P53+TI_EHG_H_E!P53</f>
        <v>155.44077120000003</v>
      </c>
      <c r="Q53" s="8">
        <f>TI_EHG_E_E!Q53+TI_EHG_CHP_E!Q53+TI_EHG_H_E!Q53</f>
        <v>123.40888560000002</v>
      </c>
      <c r="R53" s="8">
        <f>TI_EHG_E_E!R53+TI_EHG_CHP_E!R53+TI_EHG_H_E!R53</f>
        <v>107.10722880000003</v>
      </c>
      <c r="S53" s="8">
        <f>TI_EHG_E_E!S53+TI_EHG_CHP_E!S53+TI_EHG_H_E!S53</f>
        <v>106.67788560000002</v>
      </c>
      <c r="T53" s="8">
        <f>TI_EHG_E_E!T53+TI_EHG_CHP_E!T53+TI_EHG_H_E!T53</f>
        <v>106.96411439999997</v>
      </c>
      <c r="U53" s="8">
        <f>TI_EHG_E_E!U53+TI_EHG_CHP_E!U53+TI_EHG_H_E!U53</f>
        <v>107.9648856</v>
      </c>
      <c r="V53" s="8">
        <f>TI_EHG_E_E!V53+TI_EHG_CHP_E!V53+TI_EHG_H_E!V53</f>
        <v>106.3921716</v>
      </c>
      <c r="W53" s="8">
        <f>TI_EHG_E_E!W53+TI_EHG_CHP_E!W53+TI_EHG_H_E!W53</f>
        <v>80.652171600000031</v>
      </c>
      <c r="X53" s="8">
        <f>TI_EHG_E_E!X53+TI_EHG_CHP_E!X53+TI_EHG_H_E!X53</f>
        <v>18.018000000000004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1180.8244868399993</v>
      </c>
      <c r="D54" s="45">
        <f>TI_EHG_E_E!D54+TI_EHG_CHP_E!D54+TI_EHG_H_E!D54</f>
        <v>1172.6206131599993</v>
      </c>
      <c r="E54" s="45">
        <f>TI_EHG_E_E!E54+TI_EHG_CHP_E!E54+TI_EHG_H_E!E54</f>
        <v>1137.7295377199994</v>
      </c>
      <c r="F54" s="45">
        <f>TI_EHG_E_E!F54+TI_EHG_CHP_E!F54+TI_EHG_H_E!F54</f>
        <v>1425.4388377199991</v>
      </c>
      <c r="G54" s="45">
        <f>TI_EHG_E_E!G54+TI_EHG_CHP_E!G54+TI_EHG_H_E!G54</f>
        <v>1504.6507245599989</v>
      </c>
      <c r="H54" s="45">
        <f>TI_EHG_E_E!H54+TI_EHG_CHP_E!H54+TI_EHG_H_E!H54</f>
        <v>1743.1354245599991</v>
      </c>
      <c r="I54" s="45">
        <f>TI_EHG_E_E!I54+TI_EHG_CHP_E!I54+TI_EHG_H_E!I54</f>
        <v>1812.1632508799987</v>
      </c>
      <c r="J54" s="45">
        <f>TI_EHG_E_E!J54+TI_EHG_CHP_E!J54+TI_EHG_H_E!J54</f>
        <v>1457.7834736799991</v>
      </c>
      <c r="K54" s="45">
        <f>TI_EHG_E_E!K54+TI_EHG_CHP_E!K54+TI_EHG_H_E!K54</f>
        <v>1671.6562131599987</v>
      </c>
      <c r="L54" s="45">
        <f>TI_EHG_E_E!L54+TI_EHG_CHP_E!L54+TI_EHG_H_E!L54</f>
        <v>1699.1917754399988</v>
      </c>
      <c r="M54" s="45">
        <f>TI_EHG_E_E!M54+TI_EHG_CHP_E!M54+TI_EHG_H_E!M54</f>
        <v>1952.0099999999989</v>
      </c>
      <c r="N54" s="45">
        <f>TI_EHG_E_E!N54+TI_EHG_CHP_E!N54+TI_EHG_H_E!N54</f>
        <v>1877.9846885999984</v>
      </c>
      <c r="O54" s="45">
        <f>TI_EHG_E_E!O54+TI_EHG_CHP_E!O54+TI_EHG_H_E!O54</f>
        <v>2025.4697377199986</v>
      </c>
      <c r="P54" s="45">
        <f>TI_EHG_E_E!P54+TI_EHG_CHP_E!P54+TI_EHG_H_E!P54</f>
        <v>2158.9043885999986</v>
      </c>
      <c r="Q54" s="45">
        <f>TI_EHG_E_E!Q54+TI_EHG_CHP_E!Q54+TI_EHG_H_E!Q54</f>
        <v>2257.7307508799986</v>
      </c>
      <c r="R54" s="45">
        <f>TI_EHG_E_E!R54+TI_EHG_CHP_E!R54+TI_EHG_H_E!R54</f>
        <v>2390.976650879998</v>
      </c>
      <c r="S54" s="45">
        <f>TI_EHG_E_E!S54+TI_EHG_CHP_E!S54+TI_EHG_H_E!S54</f>
        <v>3032.2163491199985</v>
      </c>
      <c r="T54" s="45">
        <f>TI_EHG_E_E!T54+TI_EHG_CHP_E!T54+TI_EHG_H_E!T54</f>
        <v>3186.3025868399977</v>
      </c>
      <c r="U54" s="45">
        <f>TI_EHG_E_E!U54+TI_EHG_CHP_E!U54+TI_EHG_H_E!U54</f>
        <v>2977.993924559998</v>
      </c>
      <c r="V54" s="45">
        <f>TI_EHG_E_E!V54+TI_EHG_CHP_E!V54+TI_EHG_H_E!V54</f>
        <v>3166.1225377199976</v>
      </c>
      <c r="W54" s="45">
        <f>TI_EHG_E_E!W54+TI_EHG_CHP_E!W54+TI_EHG_H_E!W54</f>
        <v>3517.0127999999982</v>
      </c>
      <c r="X54" s="45">
        <f>TI_EHG_E_E!X54+TI_EHG_CHP_E!X54+TI_EHG_H_E!X54</f>
        <v>3475.9920736799977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12251.44515888</v>
      </c>
      <c r="D61" s="49">
        <f t="shared" si="21"/>
        <v>13530.106501920001</v>
      </c>
      <c r="E61" s="49">
        <f t="shared" si="21"/>
        <v>13460.981155200003</v>
      </c>
      <c r="F61" s="49">
        <f t="shared" si="21"/>
        <v>15159.111453359994</v>
      </c>
      <c r="G61" s="49">
        <f t="shared" si="21"/>
        <v>15803.853191999999</v>
      </c>
      <c r="H61" s="49">
        <f t="shared" si="21"/>
        <v>17348.469102719999</v>
      </c>
      <c r="I61" s="49">
        <f t="shared" si="21"/>
        <v>18025.518146399998</v>
      </c>
      <c r="J61" s="49">
        <f t="shared" si="21"/>
        <v>18866.783661119993</v>
      </c>
      <c r="K61" s="49">
        <f t="shared" si="21"/>
        <v>19327.676348160003</v>
      </c>
      <c r="L61" s="49">
        <f t="shared" si="21"/>
        <v>20358.839583360001</v>
      </c>
      <c r="M61" s="49">
        <f t="shared" si="21"/>
        <v>24079.105344239997</v>
      </c>
      <c r="N61" s="49">
        <f t="shared" si="21"/>
        <v>18677.407800240002</v>
      </c>
      <c r="O61" s="49">
        <f t="shared" si="21"/>
        <v>22712.702105519998</v>
      </c>
      <c r="P61" s="49">
        <f t="shared" si="21"/>
        <v>22378.6709496</v>
      </c>
      <c r="Q61" s="49">
        <f t="shared" si="21"/>
        <v>21363.691060079997</v>
      </c>
      <c r="R61" s="49">
        <f t="shared" si="21"/>
        <v>21611.662331039999</v>
      </c>
      <c r="S61" s="49">
        <f t="shared" si="21"/>
        <v>22706.634666239999</v>
      </c>
      <c r="T61" s="49">
        <f t="shared" si="21"/>
        <v>23811.99166584</v>
      </c>
      <c r="U61" s="49">
        <f t="shared" si="21"/>
        <v>23506.392574799997</v>
      </c>
      <c r="V61" s="49">
        <f t="shared" si="21"/>
        <v>24747.429245040003</v>
      </c>
      <c r="W61" s="49">
        <f t="shared" si="21"/>
        <v>22562.822700000001</v>
      </c>
      <c r="X61" s="49">
        <f t="shared" si="21"/>
        <v>26597.30581872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11343.471955200001</v>
      </c>
      <c r="D62" s="52">
        <f>TI_EHG_E_E!D62+TI_EHG_CHP_E!D62+TI_EHG_H_E!D62</f>
        <v>12623.519865600001</v>
      </c>
      <c r="E62" s="52">
        <f>TI_EHG_E_E!E62+TI_EHG_CHP_E!E62+TI_EHG_H_E!E62</f>
        <v>12585.327955200002</v>
      </c>
      <c r="F62" s="52">
        <f>TI_EHG_E_E!F62+TI_EHG_CHP_E!F62+TI_EHG_H_E!F62</f>
        <v>14070.111955199995</v>
      </c>
      <c r="G62" s="52">
        <f>TI_EHG_E_E!G62+TI_EHG_CHP_E!G62+TI_EHG_H_E!G62</f>
        <v>14601.215865599999</v>
      </c>
      <c r="H62" s="52">
        <f>TI_EHG_E_E!H62+TI_EHG_CHP_E!H62+TI_EHG_H_E!H62</f>
        <v>15769.3761792</v>
      </c>
      <c r="I62" s="52">
        <f>TI_EHG_E_E!I62+TI_EHG_CHP_E!I62+TI_EHG_H_E!I62</f>
        <v>16231.600224000002</v>
      </c>
      <c r="J62" s="52">
        <f>TI_EHG_E_E!J62+TI_EHG_CHP_E!J62+TI_EHG_H_E!J62</f>
        <v>15953.391820799996</v>
      </c>
      <c r="K62" s="52">
        <f>TI_EHG_E_E!K62+TI_EHG_CHP_E!K62+TI_EHG_H_E!K62</f>
        <v>16238.544134400003</v>
      </c>
      <c r="L62" s="52">
        <f>TI_EHG_E_E!L62+TI_EHG_CHP_E!L62+TI_EHG_H_E!L62</f>
        <v>16950.080044800001</v>
      </c>
      <c r="M62" s="52">
        <f>TI_EHG_E_E!M62+TI_EHG_CHP_E!M62+TI_EHG_H_E!M62</f>
        <v>20109.599999999999</v>
      </c>
      <c r="N62" s="52">
        <f>TI_EHG_E_E!N62+TI_EHG_CHP_E!N62+TI_EHG_H_E!N62</f>
        <v>15350.608224</v>
      </c>
      <c r="O62" s="52">
        <f>TI_EHG_E_E!O62+TI_EHG_CHP_E!O62+TI_EHG_H_E!O62</f>
        <v>19097.343820800001</v>
      </c>
      <c r="P62" s="52">
        <f>TI_EHG_E_E!P62+TI_EHG_CHP_E!P62+TI_EHG_H_E!P62</f>
        <v>18471.712089599998</v>
      </c>
      <c r="Q62" s="52">
        <f>TI_EHG_E_E!Q62+TI_EHG_CHP_E!Q62+TI_EHG_H_E!Q62</f>
        <v>17524.640044799995</v>
      </c>
      <c r="R62" s="52">
        <f>TI_EHG_E_E!R62+TI_EHG_CHP_E!R62+TI_EHG_H_E!R62</f>
        <v>17621.8555968</v>
      </c>
      <c r="S62" s="52">
        <f>TI_EHG_E_E!S62+TI_EHG_CHP_E!S62+TI_EHG_H_E!S62</f>
        <v>18957.008044800001</v>
      </c>
      <c r="T62" s="52">
        <f>TI_EHG_E_E!T62+TI_EHG_CHP_E!T62+TI_EHG_H_E!T62</f>
        <v>19948.2079104</v>
      </c>
      <c r="U62" s="52">
        <f>TI_EHG_E_E!U62+TI_EHG_CHP_E!U62+TI_EHG_H_E!U62</f>
        <v>19788.943910399998</v>
      </c>
      <c r="V62" s="52">
        <f>TI_EHG_E_E!V62+TI_EHG_CHP_E!V62+TI_EHG_H_E!V62</f>
        <v>20833.007731199999</v>
      </c>
      <c r="W62" s="52">
        <f>TI_EHG_E_E!W62+TI_EHG_CHP_E!W62+TI_EHG_H_E!W62</f>
        <v>18384.687820800002</v>
      </c>
      <c r="X62" s="52">
        <f>TI_EHG_E_E!X62+TI_EHG_CHP_E!X62+TI_EHG_H_E!X62</f>
        <v>22149.567820799999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73.273243680000007</v>
      </c>
      <c r="D64" s="52">
        <f>TI_EHG_E_E!D64+TI_EHG_CHP_E!D64+TI_EHG_H_E!D64</f>
        <v>77.58655632</v>
      </c>
      <c r="E64" s="52">
        <f>TI_EHG_E_E!E64+TI_EHG_CHP_E!E64+TI_EHG_H_E!E64</f>
        <v>71.253000000000014</v>
      </c>
      <c r="F64" s="52">
        <f>TI_EHG_E_E!F64+TI_EHG_CHP_E!F64+TI_EHG_H_E!F64</f>
        <v>81.299378160000003</v>
      </c>
      <c r="G64" s="52">
        <f>TI_EHG_E_E!G64+TI_EHG_CHP_E!G64+TI_EHG_H_E!G64</f>
        <v>80.698887360000015</v>
      </c>
      <c r="H64" s="52">
        <f>TI_EHG_E_E!H64+TI_EHG_CHP_E!H64+TI_EHG_H_E!H64</f>
        <v>68.086025280000015</v>
      </c>
      <c r="I64" s="52">
        <f>TI_EHG_E_E!I64+TI_EHG_CHP_E!I64+TI_EHG_H_E!I64</f>
        <v>74.146756320000009</v>
      </c>
      <c r="J64" s="52">
        <f>TI_EHG_E_E!J64+TI_EHG_CHP_E!J64+TI_EHG_H_E!J64</f>
        <v>110.51035631999999</v>
      </c>
      <c r="K64" s="52">
        <f>TI_EHG_E_E!K64+TI_EHG_CHP_E!K64+TI_EHG_H_E!K64</f>
        <v>58.094487360000016</v>
      </c>
      <c r="L64" s="52">
        <f>TI_EHG_E_E!L64+TI_EHG_CHP_E!L64+TI_EHG_H_E!L64</f>
        <v>50.778131040000012</v>
      </c>
      <c r="M64" s="52">
        <f>TI_EHG_E_E!M64+TI_EHG_CHP_E!M64+TI_EHG_H_E!M64</f>
        <v>55.25517816</v>
      </c>
      <c r="N64" s="52">
        <f>TI_EHG_E_E!N64+TI_EHG_CHP_E!N64+TI_EHG_H_E!N64</f>
        <v>49.795134479999987</v>
      </c>
      <c r="O64" s="52">
        <f>TI_EHG_E_E!O64+TI_EHG_CHP_E!O64+TI_EHG_H_E!O64</f>
        <v>34.780309200000005</v>
      </c>
      <c r="P64" s="52">
        <f>TI_EHG_E_E!P64+TI_EHG_CHP_E!P64+TI_EHG_H_E!P64</f>
        <v>40.950131040000002</v>
      </c>
      <c r="Q64" s="52">
        <f>TI_EHG_E_E!Q64+TI_EHG_CHP_E!Q64+TI_EHG_H_E!Q64</f>
        <v>27.300021840000003</v>
      </c>
      <c r="R64" s="52">
        <f>TI_EHG_E_E!R64+TI_EHG_CHP_E!R64+TI_EHG_H_E!R64</f>
        <v>19.546712639999999</v>
      </c>
      <c r="S64" s="52">
        <f>TI_EHG_E_E!S64+TI_EHG_CHP_E!S64+TI_EHG_H_E!S64</f>
        <v>20.092756319999999</v>
      </c>
      <c r="T64" s="52">
        <f>TI_EHG_E_E!T64+TI_EHG_CHP_E!T64+TI_EHG_H_E!T64</f>
        <v>30.248421839999999</v>
      </c>
      <c r="U64" s="52">
        <f>TI_EHG_E_E!U64+TI_EHG_CHP_E!U64+TI_EHG_H_E!U64</f>
        <v>22.877421839999997</v>
      </c>
      <c r="V64" s="52">
        <f>TI_EHG_E_E!V64+TI_EHG_CHP_E!V64+TI_EHG_H_E!V64</f>
        <v>34.124978159999998</v>
      </c>
      <c r="W64" s="52">
        <f>TI_EHG_E_E!W64+TI_EHG_CHP_E!W64+TI_EHG_H_E!W64</f>
        <v>19.273887360000003</v>
      </c>
      <c r="X64" s="52">
        <f>TI_EHG_E_E!X64+TI_EHG_CHP_E!X64+TI_EHG_H_E!X64</f>
        <v>17.14435632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834.69996000000003</v>
      </c>
      <c r="D65" s="52">
        <f>TI_EHG_E_E!D65+TI_EHG_CHP_E!D65+TI_EHG_H_E!D65</f>
        <v>829.00008000000003</v>
      </c>
      <c r="E65" s="52">
        <f>TI_EHG_E_E!E65+TI_EHG_CHP_E!E65+TI_EHG_H_E!E65</f>
        <v>804.40019999999981</v>
      </c>
      <c r="F65" s="52">
        <f>TI_EHG_E_E!F65+TI_EHG_CHP_E!F65+TI_EHG_H_E!F65</f>
        <v>1007.7001199999997</v>
      </c>
      <c r="G65" s="52">
        <f>TI_EHG_E_E!G65+TI_EHG_CHP_E!G65+TI_EHG_H_E!G65</f>
        <v>1063.7999999999997</v>
      </c>
      <c r="H65" s="52">
        <f>TI_EHG_E_E!H65+TI_EHG_CHP_E!H65+TI_EHG_H_E!H65</f>
        <v>1233.2001600000001</v>
      </c>
      <c r="I65" s="52">
        <f>TI_EHG_E_E!I65+TI_EHG_CHP_E!I65+TI_EHG_H_E!I65</f>
        <v>1281.0999599999996</v>
      </c>
      <c r="J65" s="52">
        <f>TI_EHG_E_E!J65+TI_EHG_CHP_E!J65+TI_EHG_H_E!J65</f>
        <v>2317.7998799999996</v>
      </c>
      <c r="K65" s="52">
        <f>TI_EHG_E_E!K65+TI_EHG_CHP_E!K65+TI_EHG_H_E!K65</f>
        <v>2659.1000399999998</v>
      </c>
      <c r="L65" s="52">
        <f>TI_EHG_E_E!L65+TI_EHG_CHP_E!L65+TI_EHG_H_E!L65</f>
        <v>2702.80008</v>
      </c>
      <c r="M65" s="52">
        <f>TI_EHG_E_E!M65+TI_EHG_CHP_E!M65+TI_EHG_H_E!M65</f>
        <v>3110.0000399999999</v>
      </c>
      <c r="N65" s="52">
        <f>TI_EHG_E_E!N65+TI_EHG_CHP_E!N65+TI_EHG_H_E!N65</f>
        <v>2987.0999999999995</v>
      </c>
      <c r="O65" s="52">
        <f>TI_EHG_E_E!O65+TI_EHG_CHP_E!O65+TI_EHG_H_E!O65</f>
        <v>3221.9002799999994</v>
      </c>
      <c r="P65" s="52">
        <f>TI_EHG_E_E!P65+TI_EHG_CHP_E!P65+TI_EHG_H_E!P65</f>
        <v>3433.9003199999997</v>
      </c>
      <c r="Q65" s="52">
        <f>TI_EHG_E_E!Q65+TI_EHG_CHP_E!Q65+TI_EHG_H_E!Q65</f>
        <v>3591.1000799999993</v>
      </c>
      <c r="R65" s="52">
        <f>TI_EHG_E_E!R65+TI_EHG_CHP_E!R65+TI_EHG_H_E!R65</f>
        <v>3803.1998399999993</v>
      </c>
      <c r="S65" s="52">
        <f>TI_EHG_E_E!S65+TI_EHG_CHP_E!S65+TI_EHG_H_E!S65</f>
        <v>3483.5000399999994</v>
      </c>
      <c r="T65" s="52">
        <f>TI_EHG_E_E!T65+TI_EHG_CHP_E!T65+TI_EHG_H_E!T65</f>
        <v>3660.4000799999999</v>
      </c>
      <c r="U65" s="52">
        <f>TI_EHG_E_E!U65+TI_EHG_CHP_E!U65+TI_EHG_H_E!U65</f>
        <v>3421.1998799999992</v>
      </c>
      <c r="V65" s="52">
        <f>TI_EHG_E_E!V65+TI_EHG_CHP_E!V65+TI_EHG_H_E!V65</f>
        <v>3637.2999599999994</v>
      </c>
      <c r="W65" s="52">
        <f>TI_EHG_E_E!W65+TI_EHG_CHP_E!W65+TI_EHG_H_E!W65</f>
        <v>4040.400239999999</v>
      </c>
      <c r="X65" s="52">
        <f>TI_EHG_E_E!X65+TI_EHG_CHP_E!X65+TI_EHG_H_E!X65</f>
        <v>3993.1999199999996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58.138439039999987</v>
      </c>
      <c r="H72" s="55">
        <f>TI_EHG_E_E!H72+TI_EHG_CHP_E!H72+TI_EHG_H_E!H72</f>
        <v>277.80673823999996</v>
      </c>
      <c r="I72" s="55">
        <f>TI_EHG_E_E!I72+TI_EHG_CHP_E!I72+TI_EHG_H_E!I72</f>
        <v>438.67120607999993</v>
      </c>
      <c r="J72" s="55">
        <f>TI_EHG_E_E!J72+TI_EHG_CHP_E!J72+TI_EHG_H_E!J72</f>
        <v>485.08160399999997</v>
      </c>
      <c r="K72" s="55">
        <f>TI_EHG_E_E!K72+TI_EHG_CHP_E!K72+TI_EHG_H_E!K72</f>
        <v>371.9376863999999</v>
      </c>
      <c r="L72" s="55">
        <f>TI_EHG_E_E!L72+TI_EHG_CHP_E!L72+TI_EHG_H_E!L72</f>
        <v>655.18132751999974</v>
      </c>
      <c r="M72" s="55">
        <f>TI_EHG_E_E!M72+TI_EHG_CHP_E!M72+TI_EHG_H_E!M72</f>
        <v>804.25012607999975</v>
      </c>
      <c r="N72" s="55">
        <f>TI_EHG_E_E!N72+TI_EHG_CHP_E!N72+TI_EHG_H_E!N72</f>
        <v>289.90444175999994</v>
      </c>
      <c r="O72" s="55">
        <f>TI_EHG_E_E!O72+TI_EHG_CHP_E!O72+TI_EHG_H_E!O72</f>
        <v>358.67769551999982</v>
      </c>
      <c r="P72" s="55">
        <f>TI_EHG_E_E!P72+TI_EHG_CHP_E!P72+TI_EHG_H_E!P72</f>
        <v>432.10840895999991</v>
      </c>
      <c r="Q72" s="55">
        <f>TI_EHG_E_E!Q72+TI_EHG_CHP_E!Q72+TI_EHG_H_E!Q72</f>
        <v>220.65091343999995</v>
      </c>
      <c r="R72" s="55">
        <f>TI_EHG_E_E!R72+TI_EHG_CHP_E!R72+TI_EHG_H_E!R72</f>
        <v>167.06018159999996</v>
      </c>
      <c r="S72" s="55">
        <f>TI_EHG_E_E!S72+TI_EHG_CHP_E!S72+TI_EHG_H_E!S72</f>
        <v>246.03382511999993</v>
      </c>
      <c r="T72" s="55">
        <f>TI_EHG_E_E!T72+TI_EHG_CHP_E!T72+TI_EHG_H_E!T72</f>
        <v>173.13525359999997</v>
      </c>
      <c r="U72" s="55">
        <f>TI_EHG_E_E!U72+TI_EHG_CHP_E!U72+TI_EHG_H_E!U72</f>
        <v>273.37136255999997</v>
      </c>
      <c r="V72" s="55">
        <f>TI_EHG_E_E!V72+TI_EHG_CHP_E!V72+TI_EHG_H_E!V72</f>
        <v>242.99657567999998</v>
      </c>
      <c r="W72" s="55">
        <f>TI_EHG_E_E!W72+TI_EHG_CHP_E!W72+TI_EHG_H_E!W72</f>
        <v>118.46075184</v>
      </c>
      <c r="X72" s="55">
        <f>TI_EHG_E_E!X72+TI_EHG_CHP_E!X72+TI_EHG_H_E!X72</f>
        <v>437.39372159999994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645.72567335999986</v>
      </c>
      <c r="D2" s="21">
        <f t="shared" ref="D2:X2" si="0">SUM(D3,D17,D22,D25,D26,D51,D52)</f>
        <v>555.75221040000008</v>
      </c>
      <c r="E2" s="21">
        <f t="shared" si="0"/>
        <v>722.91980087999991</v>
      </c>
      <c r="F2" s="21">
        <f t="shared" si="0"/>
        <v>1042.1185219200001</v>
      </c>
      <c r="G2" s="21">
        <f t="shared" si="0"/>
        <v>627.45895043999997</v>
      </c>
      <c r="H2" s="21">
        <f t="shared" si="0"/>
        <v>879.31727423999996</v>
      </c>
      <c r="I2" s="21">
        <f t="shared" si="0"/>
        <v>659.28062448000003</v>
      </c>
      <c r="J2" s="21">
        <f t="shared" si="0"/>
        <v>106.79867748000001</v>
      </c>
      <c r="K2" s="21">
        <f t="shared" si="0"/>
        <v>109.82201328000002</v>
      </c>
      <c r="L2" s="21">
        <f t="shared" si="0"/>
        <v>112.88963988000002</v>
      </c>
      <c r="M2" s="21">
        <f t="shared" si="0"/>
        <v>216.10137636000005</v>
      </c>
      <c r="N2" s="21">
        <f t="shared" si="0"/>
        <v>31.447654920000005</v>
      </c>
      <c r="O2" s="21">
        <f t="shared" si="0"/>
        <v>53.395770239999997</v>
      </c>
      <c r="P2" s="21">
        <f t="shared" si="0"/>
        <v>22.089090240000001</v>
      </c>
      <c r="Q2" s="21">
        <f t="shared" si="0"/>
        <v>12.68570916</v>
      </c>
      <c r="R2" s="21">
        <f t="shared" si="0"/>
        <v>18.93978396</v>
      </c>
      <c r="S2" s="21">
        <f t="shared" si="0"/>
        <v>18.93978396</v>
      </c>
      <c r="T2" s="21">
        <f t="shared" si="0"/>
        <v>12.535011360000002</v>
      </c>
      <c r="U2" s="21">
        <f t="shared" si="0"/>
        <v>18.809165520000001</v>
      </c>
      <c r="V2" s="21">
        <f t="shared" si="0"/>
        <v>12.535011360000002</v>
      </c>
      <c r="W2" s="21">
        <f t="shared" si="0"/>
        <v>22.116513240000003</v>
      </c>
      <c r="X2" s="21">
        <f t="shared" si="0"/>
        <v>108.58071419999999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573.03417599999989</v>
      </c>
      <c r="D17" s="27">
        <f t="shared" si="5"/>
        <v>508.37284800000003</v>
      </c>
      <c r="E17" s="27">
        <f t="shared" si="5"/>
        <v>431.57836799999995</v>
      </c>
      <c r="F17" s="27">
        <f t="shared" si="5"/>
        <v>529.23023999999998</v>
      </c>
      <c r="G17" s="27">
        <f t="shared" si="5"/>
        <v>589.91320799999994</v>
      </c>
      <c r="H17" s="27">
        <f t="shared" si="5"/>
        <v>756.83195999999998</v>
      </c>
      <c r="I17" s="27">
        <f t="shared" si="5"/>
        <v>458.95500000000004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5.7142800000000005</v>
      </c>
      <c r="D19" s="8">
        <v>7.352640000000001</v>
      </c>
      <c r="E19" s="8">
        <v>21.298680000000001</v>
      </c>
      <c r="F19" s="8">
        <v>9.7502400000000016</v>
      </c>
      <c r="G19" s="8">
        <v>6.9929999999999994</v>
      </c>
      <c r="H19" s="8">
        <v>8.0319599999999998</v>
      </c>
      <c r="I19" s="8">
        <v>4.9950000000000001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567.31989599999986</v>
      </c>
      <c r="D20" s="8">
        <v>501.02020800000003</v>
      </c>
      <c r="E20" s="8">
        <v>410.27968799999996</v>
      </c>
      <c r="F20" s="8">
        <v>519.48</v>
      </c>
      <c r="G20" s="8">
        <v>582.92020799999989</v>
      </c>
      <c r="H20" s="8">
        <v>748.8</v>
      </c>
      <c r="I20" s="8">
        <v>453.96000000000004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72.69149736</v>
      </c>
      <c r="D26" s="27">
        <f t="shared" si="7"/>
        <v>47.379362400000005</v>
      </c>
      <c r="E26" s="27">
        <f t="shared" si="7"/>
        <v>291.34143288000001</v>
      </c>
      <c r="F26" s="27">
        <f t="shared" si="7"/>
        <v>512.88828192000005</v>
      </c>
      <c r="G26" s="27">
        <f t="shared" si="7"/>
        <v>37.545742440000005</v>
      </c>
      <c r="H26" s="27">
        <f t="shared" si="7"/>
        <v>122.48531424000001</v>
      </c>
      <c r="I26" s="27">
        <f t="shared" si="7"/>
        <v>200.32562447999999</v>
      </c>
      <c r="J26" s="27">
        <f t="shared" si="7"/>
        <v>106.79867748000001</v>
      </c>
      <c r="K26" s="27">
        <f t="shared" si="7"/>
        <v>109.82201328000002</v>
      </c>
      <c r="L26" s="27">
        <f t="shared" si="7"/>
        <v>112.88963988000002</v>
      </c>
      <c r="M26" s="27">
        <f t="shared" si="7"/>
        <v>216.10137636000005</v>
      </c>
      <c r="N26" s="27">
        <f t="shared" si="7"/>
        <v>31.447654920000005</v>
      </c>
      <c r="O26" s="27">
        <f t="shared" si="7"/>
        <v>53.395770239999997</v>
      </c>
      <c r="P26" s="27">
        <f t="shared" si="7"/>
        <v>22.089090240000001</v>
      </c>
      <c r="Q26" s="27">
        <f t="shared" si="7"/>
        <v>12.68570916</v>
      </c>
      <c r="R26" s="27">
        <f t="shared" si="7"/>
        <v>18.93978396</v>
      </c>
      <c r="S26" s="27">
        <f t="shared" si="7"/>
        <v>18.93978396</v>
      </c>
      <c r="T26" s="27">
        <f t="shared" si="7"/>
        <v>12.535011360000002</v>
      </c>
      <c r="U26" s="27">
        <f t="shared" si="7"/>
        <v>18.809165520000001</v>
      </c>
      <c r="V26" s="27">
        <f t="shared" si="7"/>
        <v>12.535011360000002</v>
      </c>
      <c r="W26" s="27">
        <f t="shared" si="7"/>
        <v>22.116513240000003</v>
      </c>
      <c r="X26" s="27">
        <f t="shared" si="7"/>
        <v>108.58071419999999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72.69149736</v>
      </c>
      <c r="D33" s="19">
        <f t="shared" si="9"/>
        <v>47.379362400000005</v>
      </c>
      <c r="E33" s="19">
        <f t="shared" si="9"/>
        <v>291.34143288000001</v>
      </c>
      <c r="F33" s="19">
        <f t="shared" si="9"/>
        <v>512.88828192000005</v>
      </c>
      <c r="G33" s="19">
        <f t="shared" si="9"/>
        <v>37.545742440000005</v>
      </c>
      <c r="H33" s="19">
        <f t="shared" si="9"/>
        <v>122.48531424000001</v>
      </c>
      <c r="I33" s="19">
        <f t="shared" si="9"/>
        <v>200.32562447999999</v>
      </c>
      <c r="J33" s="19">
        <f t="shared" si="9"/>
        <v>106.79867748000001</v>
      </c>
      <c r="K33" s="19">
        <f t="shared" si="9"/>
        <v>109.82201328000002</v>
      </c>
      <c r="L33" s="19">
        <f t="shared" si="9"/>
        <v>112.88963988000002</v>
      </c>
      <c r="M33" s="19">
        <f t="shared" si="9"/>
        <v>216.10137636000005</v>
      </c>
      <c r="N33" s="19">
        <f t="shared" si="9"/>
        <v>31.447654920000005</v>
      </c>
      <c r="O33" s="19">
        <f t="shared" si="9"/>
        <v>53.395770239999997</v>
      </c>
      <c r="P33" s="19">
        <f t="shared" si="9"/>
        <v>22.089090240000001</v>
      </c>
      <c r="Q33" s="19">
        <f t="shared" si="9"/>
        <v>12.68570916</v>
      </c>
      <c r="R33" s="19">
        <f t="shared" si="9"/>
        <v>18.93978396</v>
      </c>
      <c r="S33" s="19">
        <f t="shared" si="9"/>
        <v>18.93978396</v>
      </c>
      <c r="T33" s="19">
        <f t="shared" si="9"/>
        <v>12.535011360000002</v>
      </c>
      <c r="U33" s="19">
        <f t="shared" si="9"/>
        <v>18.809165520000001</v>
      </c>
      <c r="V33" s="19">
        <f t="shared" si="9"/>
        <v>12.535011360000002</v>
      </c>
      <c r="W33" s="19">
        <f t="shared" si="9"/>
        <v>22.116513240000003</v>
      </c>
      <c r="X33" s="19">
        <f t="shared" si="9"/>
        <v>108.58071419999999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9.4476600000000026</v>
      </c>
      <c r="G41" s="8">
        <v>3.1493062799999985</v>
      </c>
      <c r="H41" s="8">
        <v>0</v>
      </c>
      <c r="I41" s="8">
        <v>3.1493062799999985</v>
      </c>
      <c r="J41" s="8">
        <v>9.4476600000000026</v>
      </c>
      <c r="K41" s="8">
        <v>3.1493062799999985</v>
      </c>
      <c r="L41" s="8">
        <v>3.1493062799999985</v>
      </c>
      <c r="M41" s="8">
        <v>6.2983537199999997</v>
      </c>
      <c r="N41" s="8">
        <v>0</v>
      </c>
      <c r="O41" s="8">
        <v>0</v>
      </c>
      <c r="P41" s="8">
        <v>3.1493062799999985</v>
      </c>
      <c r="Q41" s="8">
        <v>0</v>
      </c>
      <c r="R41" s="8">
        <v>0</v>
      </c>
      <c r="S41" s="8">
        <v>0</v>
      </c>
      <c r="T41" s="8">
        <v>3.0486175200000005</v>
      </c>
      <c r="U41" s="8">
        <v>6.097235040000001</v>
      </c>
      <c r="V41" s="8">
        <v>3.0486175200000005</v>
      </c>
      <c r="W41" s="8">
        <v>3.0486175200000005</v>
      </c>
      <c r="X41" s="8">
        <v>12.194211240000001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41.421959279999996</v>
      </c>
      <c r="D43" s="8">
        <v>25.490518559999998</v>
      </c>
      <c r="E43" s="8">
        <v>28.6767</v>
      </c>
      <c r="F43" s="8">
        <v>0</v>
      </c>
      <c r="G43" s="8">
        <v>0</v>
      </c>
      <c r="H43" s="8">
        <v>28.6767</v>
      </c>
      <c r="I43" s="8">
        <v>9.5588110799999999</v>
      </c>
      <c r="J43" s="8">
        <v>22.304070360000001</v>
      </c>
      <c r="K43" s="8">
        <v>19.117888919999999</v>
      </c>
      <c r="L43" s="8">
        <v>15.931440719999999</v>
      </c>
      <c r="M43" s="8">
        <v>15.931440719999999</v>
      </c>
      <c r="N43" s="8">
        <v>9.5588110799999999</v>
      </c>
      <c r="O43" s="8">
        <v>12.745259279999999</v>
      </c>
      <c r="P43" s="8">
        <v>9.5588110799999999</v>
      </c>
      <c r="Q43" s="8">
        <v>9.5588110799999999</v>
      </c>
      <c r="R43" s="8">
        <v>9.5588110799999999</v>
      </c>
      <c r="S43" s="8">
        <v>9.5588110799999999</v>
      </c>
      <c r="T43" s="8">
        <v>6.2608572000000011</v>
      </c>
      <c r="U43" s="8">
        <v>6.2608572000000011</v>
      </c>
      <c r="V43" s="8">
        <v>6.2608572000000011</v>
      </c>
      <c r="W43" s="8">
        <v>9.3912858000000003</v>
      </c>
      <c r="X43" s="8">
        <v>12.5217144</v>
      </c>
    </row>
    <row r="44" spans="1:24" ht="11.25" customHeight="1" x14ac:dyDescent="0.2">
      <c r="A44" s="28" t="s">
        <v>74</v>
      </c>
      <c r="B44" s="7" t="s">
        <v>75</v>
      </c>
      <c r="C44" s="8">
        <v>31.269538080000004</v>
      </c>
      <c r="D44" s="8">
        <v>21.888843840000003</v>
      </c>
      <c r="E44" s="8">
        <v>262.66473288000003</v>
      </c>
      <c r="F44" s="8">
        <v>503.44062192000007</v>
      </c>
      <c r="G44" s="8">
        <v>34.396436160000007</v>
      </c>
      <c r="H44" s="8">
        <v>93.808614240000011</v>
      </c>
      <c r="I44" s="8">
        <v>187.61750712</v>
      </c>
      <c r="J44" s="8">
        <v>75.046947120000013</v>
      </c>
      <c r="K44" s="8">
        <v>87.554818080000018</v>
      </c>
      <c r="L44" s="8">
        <v>93.808892880000016</v>
      </c>
      <c r="M44" s="8">
        <v>193.87158192000004</v>
      </c>
      <c r="N44" s="8">
        <v>21.888843840000003</v>
      </c>
      <c r="O44" s="8">
        <v>40.650510959999998</v>
      </c>
      <c r="P44" s="8">
        <v>9.3809728800000016</v>
      </c>
      <c r="Q44" s="8">
        <v>3.1268980800000001</v>
      </c>
      <c r="R44" s="8">
        <v>9.3809728800000016</v>
      </c>
      <c r="S44" s="8">
        <v>9.3809728800000016</v>
      </c>
      <c r="T44" s="8">
        <v>3.2255366400000005</v>
      </c>
      <c r="U44" s="8">
        <v>6.451073280000001</v>
      </c>
      <c r="V44" s="8">
        <v>3.2255366400000005</v>
      </c>
      <c r="W44" s="8">
        <v>9.6766099200000006</v>
      </c>
      <c r="X44" s="8">
        <v>83.864788559999994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5.4643679999999993E-2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5.4643679999999993E-2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5827.971116879994</v>
      </c>
      <c r="D2" s="21">
        <f t="shared" ref="D2:X2" si="0">SUM(D3,D17,D22,D25,D26,D51,D52)</f>
        <v>6710.436573479994</v>
      </c>
      <c r="E2" s="21">
        <f t="shared" si="0"/>
        <v>7749.9955346399938</v>
      </c>
      <c r="F2" s="21">
        <f t="shared" si="0"/>
        <v>8566.3296367199928</v>
      </c>
      <c r="G2" s="21">
        <f t="shared" si="0"/>
        <v>8299.4238035999915</v>
      </c>
      <c r="H2" s="21">
        <f t="shared" si="0"/>
        <v>7295.1231571199951</v>
      </c>
      <c r="I2" s="21">
        <f t="shared" si="0"/>
        <v>7822.7689136399968</v>
      </c>
      <c r="J2" s="21">
        <f t="shared" si="0"/>
        <v>6924.1032136799977</v>
      </c>
      <c r="K2" s="21">
        <f t="shared" si="0"/>
        <v>7122.4374031199941</v>
      </c>
      <c r="L2" s="21">
        <f t="shared" si="0"/>
        <v>7145.2877356799945</v>
      </c>
      <c r="M2" s="21">
        <f t="shared" si="0"/>
        <v>9262.8586292399959</v>
      </c>
      <c r="N2" s="21">
        <f t="shared" si="0"/>
        <v>7650.9553935599961</v>
      </c>
      <c r="O2" s="21">
        <f t="shared" si="0"/>
        <v>6771.2351194799958</v>
      </c>
      <c r="P2" s="21">
        <f t="shared" si="0"/>
        <v>6911.6957805599959</v>
      </c>
      <c r="Q2" s="21">
        <f t="shared" si="0"/>
        <v>6037.1783139599975</v>
      </c>
      <c r="R2" s="21">
        <f t="shared" si="0"/>
        <v>5911.9932967199966</v>
      </c>
      <c r="S2" s="21">
        <f t="shared" si="0"/>
        <v>6637.7852776799973</v>
      </c>
      <c r="T2" s="21">
        <f t="shared" si="0"/>
        <v>6687.2100200399964</v>
      </c>
      <c r="U2" s="21">
        <f t="shared" si="0"/>
        <v>7032.6771263999963</v>
      </c>
      <c r="V2" s="21">
        <f t="shared" si="0"/>
        <v>6137.0547256799964</v>
      </c>
      <c r="W2" s="21">
        <f t="shared" si="0"/>
        <v>5613.1235650799972</v>
      </c>
      <c r="X2" s="21">
        <f t="shared" si="0"/>
        <v>5835.1008956399974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1299.5727371999967</v>
      </c>
      <c r="D3" s="24">
        <f t="shared" si="1"/>
        <v>1312.6393115999967</v>
      </c>
      <c r="E3" s="24">
        <f t="shared" si="1"/>
        <v>1524.8931371999963</v>
      </c>
      <c r="F3" s="24">
        <f t="shared" si="1"/>
        <v>1792.0541627999955</v>
      </c>
      <c r="G3" s="24">
        <f t="shared" si="1"/>
        <v>1559.2285511999964</v>
      </c>
      <c r="H3" s="24">
        <f t="shared" si="1"/>
        <v>1301.0358239999996</v>
      </c>
      <c r="I3" s="24">
        <f t="shared" si="1"/>
        <v>1721.6539559999999</v>
      </c>
      <c r="J3" s="24">
        <f t="shared" si="1"/>
        <v>1236.807</v>
      </c>
      <c r="K3" s="24">
        <f t="shared" si="1"/>
        <v>1018.8529559999998</v>
      </c>
      <c r="L3" s="24">
        <f t="shared" si="1"/>
        <v>1052.6669999999999</v>
      </c>
      <c r="M3" s="24">
        <f t="shared" si="1"/>
        <v>1344.2219999999995</v>
      </c>
      <c r="N3" s="24">
        <f t="shared" si="1"/>
        <v>1120.1849999999999</v>
      </c>
      <c r="O3" s="24">
        <f t="shared" si="1"/>
        <v>985.149</v>
      </c>
      <c r="P3" s="24">
        <f t="shared" si="1"/>
        <v>1374.9119999999998</v>
      </c>
      <c r="Q3" s="24">
        <f t="shared" si="1"/>
        <v>896.14800000000002</v>
      </c>
      <c r="R3" s="24">
        <f t="shared" si="1"/>
        <v>877.73400000000004</v>
      </c>
      <c r="S3" s="24">
        <f t="shared" si="1"/>
        <v>564.69599999999991</v>
      </c>
      <c r="T3" s="24">
        <f t="shared" si="1"/>
        <v>687.45599999999968</v>
      </c>
      <c r="U3" s="24">
        <f t="shared" si="1"/>
        <v>721.21499999999992</v>
      </c>
      <c r="V3" s="24">
        <f t="shared" si="1"/>
        <v>451.14299999999992</v>
      </c>
      <c r="W3" s="24">
        <f t="shared" si="1"/>
        <v>3.069</v>
      </c>
      <c r="X3" s="24">
        <f t="shared" si="1"/>
        <v>24.552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1299.5727371999967</v>
      </c>
      <c r="D4" s="19">
        <f t="shared" si="2"/>
        <v>1312.6393115999967</v>
      </c>
      <c r="E4" s="19">
        <f t="shared" si="2"/>
        <v>1524.8931371999963</v>
      </c>
      <c r="F4" s="19">
        <f t="shared" si="2"/>
        <v>1792.0541627999955</v>
      </c>
      <c r="G4" s="19">
        <f t="shared" si="2"/>
        <v>1559.2285511999964</v>
      </c>
      <c r="H4" s="19">
        <f t="shared" si="2"/>
        <v>1301.0358239999996</v>
      </c>
      <c r="I4" s="19">
        <f t="shared" si="2"/>
        <v>1721.6539559999999</v>
      </c>
      <c r="J4" s="19">
        <f t="shared" si="2"/>
        <v>1236.807</v>
      </c>
      <c r="K4" s="19">
        <f t="shared" si="2"/>
        <v>1018.8529559999998</v>
      </c>
      <c r="L4" s="19">
        <f t="shared" si="2"/>
        <v>1052.6669999999999</v>
      </c>
      <c r="M4" s="19">
        <f t="shared" si="2"/>
        <v>1344.2219999999995</v>
      </c>
      <c r="N4" s="19">
        <f t="shared" si="2"/>
        <v>1120.1849999999999</v>
      </c>
      <c r="O4" s="19">
        <f t="shared" si="2"/>
        <v>985.149</v>
      </c>
      <c r="P4" s="19">
        <f t="shared" si="2"/>
        <v>1374.9119999999998</v>
      </c>
      <c r="Q4" s="19">
        <f t="shared" si="2"/>
        <v>896.14800000000002</v>
      </c>
      <c r="R4" s="19">
        <f t="shared" si="2"/>
        <v>877.73400000000004</v>
      </c>
      <c r="S4" s="19">
        <f t="shared" si="2"/>
        <v>564.69599999999991</v>
      </c>
      <c r="T4" s="19">
        <f t="shared" si="2"/>
        <v>687.45599999999968</v>
      </c>
      <c r="U4" s="19">
        <f t="shared" si="2"/>
        <v>721.21499999999992</v>
      </c>
      <c r="V4" s="19">
        <f t="shared" si="2"/>
        <v>451.14299999999992</v>
      </c>
      <c r="W4" s="19">
        <f t="shared" si="2"/>
        <v>3.069</v>
      </c>
      <c r="X4" s="19">
        <f t="shared" si="2"/>
        <v>24.552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1299.5727371999967</v>
      </c>
      <c r="D7" s="8">
        <v>1312.6393115999967</v>
      </c>
      <c r="E7" s="8">
        <v>1524.8931371999963</v>
      </c>
      <c r="F7" s="8">
        <v>1792.0541627999955</v>
      </c>
      <c r="G7" s="8">
        <v>1559.2285511999964</v>
      </c>
      <c r="H7" s="8">
        <v>1301.0358239999996</v>
      </c>
      <c r="I7" s="8">
        <v>1721.6539559999999</v>
      </c>
      <c r="J7" s="8">
        <v>1236.807</v>
      </c>
      <c r="K7" s="8">
        <v>1018.8529559999998</v>
      </c>
      <c r="L7" s="8">
        <v>1052.6669999999999</v>
      </c>
      <c r="M7" s="8">
        <v>1344.2219999999995</v>
      </c>
      <c r="N7" s="8">
        <v>1120.1849999999999</v>
      </c>
      <c r="O7" s="8">
        <v>985.149</v>
      </c>
      <c r="P7" s="8">
        <v>1374.9119999999998</v>
      </c>
      <c r="Q7" s="8">
        <v>896.14800000000002</v>
      </c>
      <c r="R7" s="8">
        <v>877.73400000000004</v>
      </c>
      <c r="S7" s="8">
        <v>564.69599999999991</v>
      </c>
      <c r="T7" s="8">
        <v>687.45599999999968</v>
      </c>
      <c r="U7" s="8">
        <v>721.21499999999992</v>
      </c>
      <c r="V7" s="8">
        <v>451.14299999999992</v>
      </c>
      <c r="W7" s="8">
        <v>3.069</v>
      </c>
      <c r="X7" s="8">
        <v>24.552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1672.0520904000005</v>
      </c>
      <c r="D17" s="27">
        <f t="shared" si="5"/>
        <v>2038.5063647999996</v>
      </c>
      <c r="E17" s="27">
        <f t="shared" si="5"/>
        <v>2096.0931815999998</v>
      </c>
      <c r="F17" s="27">
        <f t="shared" si="5"/>
        <v>2041.3893168000002</v>
      </c>
      <c r="G17" s="27">
        <f t="shared" si="5"/>
        <v>2219.8303943999999</v>
      </c>
      <c r="H17" s="27">
        <f t="shared" si="5"/>
        <v>2089.1885327999998</v>
      </c>
      <c r="I17" s="27">
        <f t="shared" si="5"/>
        <v>2037.6859248000005</v>
      </c>
      <c r="J17" s="27">
        <f t="shared" si="5"/>
        <v>2337.6158136000004</v>
      </c>
      <c r="K17" s="27">
        <f t="shared" si="5"/>
        <v>2524.4700191999996</v>
      </c>
      <c r="L17" s="27">
        <f t="shared" si="5"/>
        <v>1437.2115407999995</v>
      </c>
      <c r="M17" s="27">
        <f t="shared" si="5"/>
        <v>2302.1245008000001</v>
      </c>
      <c r="N17" s="27">
        <f t="shared" si="5"/>
        <v>2032.4393567999998</v>
      </c>
      <c r="O17" s="27">
        <f t="shared" si="5"/>
        <v>1790.3456495999992</v>
      </c>
      <c r="P17" s="27">
        <f t="shared" si="5"/>
        <v>1640.9170511999994</v>
      </c>
      <c r="Q17" s="27">
        <f t="shared" si="5"/>
        <v>1813.5768095999997</v>
      </c>
      <c r="R17" s="27">
        <f t="shared" si="5"/>
        <v>1727.7910847999995</v>
      </c>
      <c r="S17" s="27">
        <f t="shared" si="5"/>
        <v>1831.9837319999997</v>
      </c>
      <c r="T17" s="27">
        <f t="shared" si="5"/>
        <v>2167.1352215999996</v>
      </c>
      <c r="U17" s="27">
        <f t="shared" si="5"/>
        <v>2231.1991296000001</v>
      </c>
      <c r="V17" s="27">
        <f t="shared" si="5"/>
        <v>1837.7984735999999</v>
      </c>
      <c r="W17" s="27">
        <f t="shared" si="5"/>
        <v>1968.6807287999998</v>
      </c>
      <c r="X17" s="27">
        <f t="shared" si="5"/>
        <v>2004.7932215999999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15.904079999999999</v>
      </c>
      <c r="D19" s="8">
        <v>21.21876</v>
      </c>
      <c r="E19" s="8">
        <v>14.5854</v>
      </c>
      <c r="F19" s="8">
        <v>14.5854</v>
      </c>
      <c r="G19" s="8">
        <v>27.692279999999997</v>
      </c>
      <c r="H19" s="8">
        <v>36.723240000000004</v>
      </c>
      <c r="I19" s="8">
        <v>28.171800000000005</v>
      </c>
      <c r="J19" s="8">
        <v>31.728240000000003</v>
      </c>
      <c r="K19" s="8">
        <v>31.928039999999996</v>
      </c>
      <c r="L19" s="8">
        <v>13.946039999999998</v>
      </c>
      <c r="M19" s="8">
        <v>29.490480000000002</v>
      </c>
      <c r="N19" s="8">
        <v>37.042920000000002</v>
      </c>
      <c r="O19" s="8">
        <v>8.5914000000000019</v>
      </c>
      <c r="P19" s="8">
        <v>6.7132799999999992</v>
      </c>
      <c r="Q19" s="8">
        <v>18.901079999999997</v>
      </c>
      <c r="R19" s="8">
        <v>34.045920000000002</v>
      </c>
      <c r="S19" s="8">
        <v>18.821159999999999</v>
      </c>
      <c r="T19" s="8">
        <v>28.011960000000009</v>
      </c>
      <c r="U19" s="8">
        <v>23.61636</v>
      </c>
      <c r="V19" s="8">
        <v>23.856120000000001</v>
      </c>
      <c r="W19" s="8">
        <v>29.21075999999999</v>
      </c>
      <c r="X19" s="8">
        <v>15.064919999999999</v>
      </c>
    </row>
    <row r="20" spans="1:24" ht="11.25" customHeight="1" x14ac:dyDescent="0.2">
      <c r="A20" s="29" t="s">
        <v>30</v>
      </c>
      <c r="B20" s="7" t="s">
        <v>31</v>
      </c>
      <c r="C20" s="8">
        <v>1422.4597920000003</v>
      </c>
      <c r="D20" s="8">
        <v>1732.6398959999997</v>
      </c>
      <c r="E20" s="8">
        <v>1787.76</v>
      </c>
      <c r="F20" s="8">
        <v>1788.0202080000001</v>
      </c>
      <c r="G20" s="8">
        <v>1933.8798959999999</v>
      </c>
      <c r="H20" s="8">
        <v>1782.5595839999996</v>
      </c>
      <c r="I20" s="8">
        <v>1713.4004160000004</v>
      </c>
      <c r="J20" s="8">
        <v>2077.6597920000004</v>
      </c>
      <c r="K20" s="8">
        <v>2244.839688</v>
      </c>
      <c r="L20" s="8">
        <v>1251.6397919999995</v>
      </c>
      <c r="M20" s="8">
        <v>2140.3203120000003</v>
      </c>
      <c r="N20" s="8">
        <v>1881.1007279999997</v>
      </c>
      <c r="O20" s="8">
        <v>1463.8001039999992</v>
      </c>
      <c r="P20" s="8">
        <v>1331.7202079999995</v>
      </c>
      <c r="Q20" s="8">
        <v>1494.7395839999997</v>
      </c>
      <c r="R20" s="8">
        <v>1413.1007279999994</v>
      </c>
      <c r="S20" s="8">
        <v>1458.0802079999996</v>
      </c>
      <c r="T20" s="8">
        <v>1776.5794799999994</v>
      </c>
      <c r="U20" s="8">
        <v>1863.4206240000003</v>
      </c>
      <c r="V20" s="8">
        <v>1568.0602079999999</v>
      </c>
      <c r="W20" s="8">
        <v>1643.7198959999998</v>
      </c>
      <c r="X20" s="8">
        <v>1761.5005199999998</v>
      </c>
    </row>
    <row r="21" spans="1:24" ht="11.25" customHeight="1" x14ac:dyDescent="0.2">
      <c r="A21" s="29" t="s">
        <v>32</v>
      </c>
      <c r="B21" s="7" t="s">
        <v>33</v>
      </c>
      <c r="C21" s="8">
        <v>233.68821839999998</v>
      </c>
      <c r="D21" s="8">
        <v>284.64770879999998</v>
      </c>
      <c r="E21" s="8">
        <v>293.7477816</v>
      </c>
      <c r="F21" s="8">
        <v>238.78370880000003</v>
      </c>
      <c r="G21" s="8">
        <v>258.25821840000003</v>
      </c>
      <c r="H21" s="8">
        <v>269.90570879999996</v>
      </c>
      <c r="I21" s="8">
        <v>296.11370879999993</v>
      </c>
      <c r="J21" s="8">
        <v>228.22778160000004</v>
      </c>
      <c r="K21" s="8">
        <v>247.70229119999996</v>
      </c>
      <c r="L21" s="8">
        <v>171.62570880000001</v>
      </c>
      <c r="M21" s="8">
        <v>132.31370879999997</v>
      </c>
      <c r="N21" s="8">
        <v>114.2957088</v>
      </c>
      <c r="O21" s="8">
        <v>317.95414559999995</v>
      </c>
      <c r="P21" s="8">
        <v>302.48356319999994</v>
      </c>
      <c r="Q21" s="8">
        <v>299.93614560000003</v>
      </c>
      <c r="R21" s="8">
        <v>280.64443679999999</v>
      </c>
      <c r="S21" s="8">
        <v>355.08236399999998</v>
      </c>
      <c r="T21" s="8">
        <v>362.54378159999999</v>
      </c>
      <c r="U21" s="8">
        <v>344.16214559999997</v>
      </c>
      <c r="V21" s="8">
        <v>245.8821456</v>
      </c>
      <c r="W21" s="8">
        <v>295.7500728</v>
      </c>
      <c r="X21" s="8">
        <v>228.22778159999999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563.91142895999815</v>
      </c>
      <c r="D22" s="27">
        <f t="shared" si="6"/>
        <v>723.11622767999779</v>
      </c>
      <c r="E22" s="27">
        <f t="shared" si="6"/>
        <v>890.25483167999732</v>
      </c>
      <c r="F22" s="27">
        <f t="shared" si="6"/>
        <v>1033.5901262399966</v>
      </c>
      <c r="G22" s="27">
        <f t="shared" si="6"/>
        <v>1232.9199302399963</v>
      </c>
      <c r="H22" s="27">
        <f t="shared" si="6"/>
        <v>994.76223695999693</v>
      </c>
      <c r="I22" s="27">
        <f t="shared" si="6"/>
        <v>885.38411375999692</v>
      </c>
      <c r="J22" s="27">
        <f t="shared" si="6"/>
        <v>722.43680399999778</v>
      </c>
      <c r="K22" s="27">
        <f t="shared" si="6"/>
        <v>1235.7781300799959</v>
      </c>
      <c r="L22" s="27">
        <f t="shared" si="6"/>
        <v>1311.874718399996</v>
      </c>
      <c r="M22" s="27">
        <f t="shared" si="6"/>
        <v>1029.4984353599968</v>
      </c>
      <c r="N22" s="27">
        <f t="shared" si="6"/>
        <v>915.97711535999724</v>
      </c>
      <c r="O22" s="27">
        <f t="shared" si="6"/>
        <v>729.72413423999762</v>
      </c>
      <c r="P22" s="27">
        <f t="shared" si="6"/>
        <v>628.70057423999822</v>
      </c>
      <c r="Q22" s="27">
        <f t="shared" si="6"/>
        <v>436.02677423999859</v>
      </c>
      <c r="R22" s="27">
        <f t="shared" si="6"/>
        <v>368.50251311999881</v>
      </c>
      <c r="S22" s="27">
        <f t="shared" si="6"/>
        <v>404.78237423999866</v>
      </c>
      <c r="T22" s="27">
        <f t="shared" si="6"/>
        <v>383.23396367999879</v>
      </c>
      <c r="U22" s="27">
        <f t="shared" si="6"/>
        <v>599.84627615999807</v>
      </c>
      <c r="V22" s="27">
        <f t="shared" si="6"/>
        <v>399.88211615999876</v>
      </c>
      <c r="W22" s="27">
        <f t="shared" si="6"/>
        <v>190.57531247999938</v>
      </c>
      <c r="X22" s="27">
        <f t="shared" si="6"/>
        <v>200.99011247999934</v>
      </c>
    </row>
    <row r="23" spans="1:24" ht="11.25" customHeight="1" x14ac:dyDescent="0.2">
      <c r="A23" s="29" t="s">
        <v>36</v>
      </c>
      <c r="B23" s="7" t="s">
        <v>37</v>
      </c>
      <c r="C23" s="8">
        <v>563.91142895999815</v>
      </c>
      <c r="D23" s="8">
        <v>723.11622767999779</v>
      </c>
      <c r="E23" s="8">
        <v>890.25483167999732</v>
      </c>
      <c r="F23" s="8">
        <v>1033.5901262399966</v>
      </c>
      <c r="G23" s="8">
        <v>1232.9199302399963</v>
      </c>
      <c r="H23" s="8">
        <v>994.76223695999693</v>
      </c>
      <c r="I23" s="8">
        <v>885.38411375999692</v>
      </c>
      <c r="J23" s="8">
        <v>722.43680399999778</v>
      </c>
      <c r="K23" s="8">
        <v>1235.7781300799959</v>
      </c>
      <c r="L23" s="8">
        <v>1311.874718399996</v>
      </c>
      <c r="M23" s="8">
        <v>1029.4984353599968</v>
      </c>
      <c r="N23" s="8">
        <v>915.97711535999724</v>
      </c>
      <c r="O23" s="8">
        <v>729.72413423999762</v>
      </c>
      <c r="P23" s="8">
        <v>628.70057423999822</v>
      </c>
      <c r="Q23" s="8">
        <v>436.02677423999859</v>
      </c>
      <c r="R23" s="8">
        <v>368.50251311999881</v>
      </c>
      <c r="S23" s="8">
        <v>404.78237423999866</v>
      </c>
      <c r="T23" s="8">
        <v>383.23396367999879</v>
      </c>
      <c r="U23" s="8">
        <v>599.84627615999807</v>
      </c>
      <c r="V23" s="8">
        <v>399.88211615999876</v>
      </c>
      <c r="W23" s="8">
        <v>190.57531247999938</v>
      </c>
      <c r="X23" s="8">
        <v>200.99011247999934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826.5025929599999</v>
      </c>
      <c r="D26" s="27">
        <f t="shared" si="7"/>
        <v>1157.6049271200004</v>
      </c>
      <c r="E26" s="27">
        <f t="shared" si="7"/>
        <v>1560.6093995999997</v>
      </c>
      <c r="F26" s="27">
        <f t="shared" si="7"/>
        <v>1711.2140449200001</v>
      </c>
      <c r="G26" s="27">
        <f t="shared" si="7"/>
        <v>1431.3735097200001</v>
      </c>
      <c r="H26" s="27">
        <f t="shared" si="7"/>
        <v>904.93805987999997</v>
      </c>
      <c r="I26" s="27">
        <f t="shared" si="7"/>
        <v>978.83392752000009</v>
      </c>
      <c r="J26" s="27">
        <f t="shared" si="7"/>
        <v>625.91443416000004</v>
      </c>
      <c r="K26" s="27">
        <f t="shared" si="7"/>
        <v>397.32633504</v>
      </c>
      <c r="L26" s="27">
        <f t="shared" si="7"/>
        <v>607.40211420000014</v>
      </c>
      <c r="M26" s="27">
        <f t="shared" si="7"/>
        <v>1169.6446980000001</v>
      </c>
      <c r="N26" s="27">
        <f t="shared" si="7"/>
        <v>583.34779331999994</v>
      </c>
      <c r="O26" s="27">
        <f t="shared" si="7"/>
        <v>526.33870775999992</v>
      </c>
      <c r="P26" s="27">
        <f t="shared" si="7"/>
        <v>338.4120762</v>
      </c>
      <c r="Q26" s="27">
        <f t="shared" si="7"/>
        <v>250.01461908000002</v>
      </c>
      <c r="R26" s="27">
        <f t="shared" si="7"/>
        <v>201.56163912000002</v>
      </c>
      <c r="S26" s="27">
        <f t="shared" si="7"/>
        <v>354.64063356000003</v>
      </c>
      <c r="T26" s="27">
        <f t="shared" si="7"/>
        <v>221.36035139999998</v>
      </c>
      <c r="U26" s="27">
        <f t="shared" si="7"/>
        <v>276.55914959999996</v>
      </c>
      <c r="V26" s="27">
        <f t="shared" si="7"/>
        <v>189.59848991999996</v>
      </c>
      <c r="W26" s="27">
        <f t="shared" si="7"/>
        <v>110.89679219999999</v>
      </c>
      <c r="X26" s="27">
        <f t="shared" si="7"/>
        <v>212.08241699999996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826.5025929599999</v>
      </c>
      <c r="D33" s="19">
        <f t="shared" si="9"/>
        <v>1157.6049271200004</v>
      </c>
      <c r="E33" s="19">
        <f t="shared" si="9"/>
        <v>1560.6093995999997</v>
      </c>
      <c r="F33" s="19">
        <f t="shared" si="9"/>
        <v>1711.2140449200001</v>
      </c>
      <c r="G33" s="19">
        <f t="shared" si="9"/>
        <v>1431.3735097200001</v>
      </c>
      <c r="H33" s="19">
        <f t="shared" si="9"/>
        <v>904.93805987999997</v>
      </c>
      <c r="I33" s="19">
        <f t="shared" si="9"/>
        <v>978.83392752000009</v>
      </c>
      <c r="J33" s="19">
        <f t="shared" si="9"/>
        <v>625.91443416000004</v>
      </c>
      <c r="K33" s="19">
        <f t="shared" si="9"/>
        <v>397.32633504</v>
      </c>
      <c r="L33" s="19">
        <f t="shared" si="9"/>
        <v>607.40211420000014</v>
      </c>
      <c r="M33" s="19">
        <f t="shared" si="9"/>
        <v>1169.6446980000001</v>
      </c>
      <c r="N33" s="19">
        <f t="shared" si="9"/>
        <v>583.34779331999994</v>
      </c>
      <c r="O33" s="19">
        <f t="shared" si="9"/>
        <v>526.33870775999992</v>
      </c>
      <c r="P33" s="19">
        <f t="shared" si="9"/>
        <v>338.4120762</v>
      </c>
      <c r="Q33" s="19">
        <f t="shared" si="9"/>
        <v>250.01461908000002</v>
      </c>
      <c r="R33" s="19">
        <f t="shared" si="9"/>
        <v>201.56163912000002</v>
      </c>
      <c r="S33" s="19">
        <f t="shared" si="9"/>
        <v>354.64063356000003</v>
      </c>
      <c r="T33" s="19">
        <f t="shared" si="9"/>
        <v>221.36035139999998</v>
      </c>
      <c r="U33" s="19">
        <f t="shared" si="9"/>
        <v>276.55914959999996</v>
      </c>
      <c r="V33" s="19">
        <f t="shared" si="9"/>
        <v>189.59848991999996</v>
      </c>
      <c r="W33" s="19">
        <f t="shared" si="9"/>
        <v>110.89679219999999</v>
      </c>
      <c r="X33" s="19">
        <f t="shared" si="9"/>
        <v>212.08241699999996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39.916800000000009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17.907704280000001</v>
      </c>
      <c r="D36" s="8">
        <v>32.830980479999994</v>
      </c>
      <c r="E36" s="8">
        <v>44.769374280000008</v>
      </c>
      <c r="F36" s="8">
        <v>32.830980479999994</v>
      </c>
      <c r="G36" s="8">
        <v>29.846325239999999</v>
      </c>
      <c r="H36" s="8">
        <v>14.923049040000004</v>
      </c>
      <c r="I36" s="8">
        <v>17.907704280000001</v>
      </c>
      <c r="J36" s="8">
        <v>8.9539657199999994</v>
      </c>
      <c r="K36" s="8">
        <v>11.93862096</v>
      </c>
      <c r="L36" s="8">
        <v>14.923049040000004</v>
      </c>
      <c r="M36" s="8">
        <v>41.784946199999993</v>
      </c>
      <c r="N36" s="8">
        <v>20.892586680000001</v>
      </c>
      <c r="O36" s="8">
        <v>14.923276199999998</v>
      </c>
      <c r="P36" s="8">
        <v>8.9539657199999994</v>
      </c>
      <c r="Q36" s="8">
        <v>2.9846552400000008</v>
      </c>
      <c r="R36" s="8">
        <v>5.969310479999999</v>
      </c>
      <c r="S36" s="8">
        <v>23.877014760000002</v>
      </c>
      <c r="T36" s="8">
        <v>20.3376348</v>
      </c>
      <c r="U36" s="8">
        <v>5.8107527999999995</v>
      </c>
      <c r="V36" s="8">
        <v>2.9053763999999997</v>
      </c>
      <c r="W36" s="8">
        <v>0</v>
      </c>
      <c r="X36" s="8">
        <v>2.9053763999999997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98.775092520000001</v>
      </c>
      <c r="D43" s="8">
        <v>117.89298144</v>
      </c>
      <c r="E43" s="8">
        <v>296.32581107999999</v>
      </c>
      <c r="F43" s="8">
        <v>293.13962964000001</v>
      </c>
      <c r="G43" s="8">
        <v>242.15885927999997</v>
      </c>
      <c r="H43" s="8">
        <v>105.14798892000002</v>
      </c>
      <c r="I43" s="8">
        <v>50.980770360000015</v>
      </c>
      <c r="J43" s="8">
        <v>50.980770359999994</v>
      </c>
      <c r="K43" s="8">
        <v>41.421959279999996</v>
      </c>
      <c r="L43" s="8">
        <v>79.657470360000005</v>
      </c>
      <c r="M43" s="8">
        <v>283.58055180000002</v>
      </c>
      <c r="N43" s="8">
        <v>146.56968143999998</v>
      </c>
      <c r="O43" s="8">
        <v>92.402729640000004</v>
      </c>
      <c r="P43" s="8">
        <v>60.539581440000006</v>
      </c>
      <c r="Q43" s="8">
        <v>0</v>
      </c>
      <c r="R43" s="8">
        <v>92.402462880000002</v>
      </c>
      <c r="S43" s="8">
        <v>130.63824072</v>
      </c>
      <c r="T43" s="8">
        <v>71.999857799999987</v>
      </c>
      <c r="U43" s="8">
        <v>112.6954296</v>
      </c>
      <c r="V43" s="8">
        <v>118.95628679999999</v>
      </c>
      <c r="W43" s="8">
        <v>65.739000599999983</v>
      </c>
      <c r="X43" s="8">
        <v>122.08671539999997</v>
      </c>
    </row>
    <row r="44" spans="1:24" ht="11.25" customHeight="1" x14ac:dyDescent="0.2">
      <c r="A44" s="28" t="s">
        <v>74</v>
      </c>
      <c r="B44" s="7" t="s">
        <v>75</v>
      </c>
      <c r="C44" s="8">
        <v>709.8197961599999</v>
      </c>
      <c r="D44" s="8">
        <v>1006.8809652000003</v>
      </c>
      <c r="E44" s="8">
        <v>1219.5142142399998</v>
      </c>
      <c r="F44" s="8">
        <v>1385.2434348000002</v>
      </c>
      <c r="G44" s="8">
        <v>1119.4515252000001</v>
      </c>
      <c r="H44" s="8">
        <v>784.86702191999996</v>
      </c>
      <c r="I44" s="8">
        <v>909.94545288000006</v>
      </c>
      <c r="J44" s="8">
        <v>565.97969808000005</v>
      </c>
      <c r="K44" s="8">
        <v>343.96575480000001</v>
      </c>
      <c r="L44" s="8">
        <v>512.82159480000018</v>
      </c>
      <c r="M44" s="8">
        <v>844.27920000000017</v>
      </c>
      <c r="N44" s="8">
        <v>415.88552520000002</v>
      </c>
      <c r="O44" s="8">
        <v>419.01270191999993</v>
      </c>
      <c r="P44" s="8">
        <v>268.91852904000001</v>
      </c>
      <c r="Q44" s="8">
        <v>247.02996384000002</v>
      </c>
      <c r="R44" s="8">
        <v>103.18986576000002</v>
      </c>
      <c r="S44" s="8">
        <v>200.12537808000002</v>
      </c>
      <c r="T44" s="8">
        <v>129.02285879999999</v>
      </c>
      <c r="U44" s="8">
        <v>158.05296719999998</v>
      </c>
      <c r="V44" s="8">
        <v>67.736826719999996</v>
      </c>
      <c r="W44" s="8">
        <v>45.157791600000003</v>
      </c>
      <c r="X44" s="8">
        <v>87.090325199999995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504.39510000000007</v>
      </c>
      <c r="D51" s="27">
        <v>478.74617999999992</v>
      </c>
      <c r="E51" s="27">
        <v>616.17995999999994</v>
      </c>
      <c r="F51" s="27">
        <v>660.25773000000015</v>
      </c>
      <c r="G51" s="27">
        <v>577.30265999999983</v>
      </c>
      <c r="H51" s="27">
        <v>464.15457000000009</v>
      </c>
      <c r="I51" s="27">
        <v>461.7310500000001</v>
      </c>
      <c r="J51" s="27">
        <v>655.00676999999985</v>
      </c>
      <c r="K51" s="27">
        <v>492.1765200000001</v>
      </c>
      <c r="L51" s="27">
        <v>1257.7059000000002</v>
      </c>
      <c r="M51" s="27">
        <v>1642.9950900000001</v>
      </c>
      <c r="N51" s="27">
        <v>1101.08592</v>
      </c>
      <c r="O51" s="27">
        <v>754.42157999999995</v>
      </c>
      <c r="P51" s="27">
        <v>755.48186999999996</v>
      </c>
      <c r="Q51" s="27">
        <v>388.52054999999996</v>
      </c>
      <c r="R51" s="27">
        <v>408.06017999999995</v>
      </c>
      <c r="S51" s="27">
        <v>578.16098999999997</v>
      </c>
      <c r="T51" s="27">
        <v>172.20503124000001</v>
      </c>
      <c r="U51" s="27">
        <v>341.76681000000002</v>
      </c>
      <c r="V51" s="27">
        <v>250.81796124000005</v>
      </c>
      <c r="W51" s="27">
        <v>74.927160000000001</v>
      </c>
      <c r="X51" s="27">
        <v>247.30002000000007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961.53716735999944</v>
      </c>
      <c r="D52" s="27">
        <f t="shared" si="10"/>
        <v>999.82356227999946</v>
      </c>
      <c r="E52" s="27">
        <f t="shared" si="10"/>
        <v>1061.9650245599996</v>
      </c>
      <c r="F52" s="27">
        <f t="shared" si="10"/>
        <v>1327.8242559599994</v>
      </c>
      <c r="G52" s="27">
        <f t="shared" si="10"/>
        <v>1278.7687580399991</v>
      </c>
      <c r="H52" s="27">
        <f t="shared" si="10"/>
        <v>1541.0439334799994</v>
      </c>
      <c r="I52" s="27">
        <f t="shared" si="10"/>
        <v>1737.4799415599991</v>
      </c>
      <c r="J52" s="27">
        <f t="shared" si="10"/>
        <v>1346.3223919199993</v>
      </c>
      <c r="K52" s="27">
        <f t="shared" si="10"/>
        <v>1453.8334427999989</v>
      </c>
      <c r="L52" s="27">
        <f t="shared" si="10"/>
        <v>1478.426462279999</v>
      </c>
      <c r="M52" s="27">
        <f t="shared" si="10"/>
        <v>1774.3739050799991</v>
      </c>
      <c r="N52" s="27">
        <f t="shared" si="10"/>
        <v>1897.9202080799985</v>
      </c>
      <c r="O52" s="27">
        <f t="shared" si="10"/>
        <v>1985.2560478799987</v>
      </c>
      <c r="P52" s="27">
        <f t="shared" si="10"/>
        <v>2173.2722089199988</v>
      </c>
      <c r="Q52" s="27">
        <f t="shared" si="10"/>
        <v>2252.8915610399986</v>
      </c>
      <c r="R52" s="27">
        <f t="shared" si="10"/>
        <v>2328.3438796799983</v>
      </c>
      <c r="S52" s="27">
        <f t="shared" si="10"/>
        <v>2903.5215478799987</v>
      </c>
      <c r="T52" s="27">
        <f t="shared" si="10"/>
        <v>3055.8194521199975</v>
      </c>
      <c r="U52" s="27">
        <f t="shared" si="10"/>
        <v>2862.0907610399981</v>
      </c>
      <c r="V52" s="27">
        <f t="shared" si="10"/>
        <v>3007.8146847599978</v>
      </c>
      <c r="W52" s="27">
        <f t="shared" si="10"/>
        <v>3264.9745715999984</v>
      </c>
      <c r="X52" s="27">
        <f t="shared" si="10"/>
        <v>3145.3831245599981</v>
      </c>
    </row>
    <row r="53" spans="1:24" ht="11.25" customHeight="1" x14ac:dyDescent="0.2">
      <c r="A53" s="29" t="s">
        <v>116</v>
      </c>
      <c r="B53" s="7" t="s">
        <v>117</v>
      </c>
      <c r="C53" s="8">
        <v>148.57694280000001</v>
      </c>
      <c r="D53" s="8">
        <v>166.02300000000002</v>
      </c>
      <c r="E53" s="8">
        <v>305.01900000000001</v>
      </c>
      <c r="F53" s="8">
        <v>290.14694280000003</v>
      </c>
      <c r="G53" s="8">
        <v>136.13577119999999</v>
      </c>
      <c r="H53" s="8">
        <v>208.20777120000002</v>
      </c>
      <c r="I53" s="8">
        <v>356.92782840000007</v>
      </c>
      <c r="J53" s="8">
        <v>187.1869428</v>
      </c>
      <c r="K53" s="8">
        <v>66.208942800000003</v>
      </c>
      <c r="L53" s="8">
        <v>120.97800000000002</v>
      </c>
      <c r="M53" s="8">
        <v>124.12394280000001</v>
      </c>
      <c r="N53" s="8">
        <v>173.17305719999999</v>
      </c>
      <c r="O53" s="8">
        <v>109.25188559999998</v>
      </c>
      <c r="P53" s="8">
        <v>155.44077120000003</v>
      </c>
      <c r="Q53" s="8">
        <v>123.40888560000002</v>
      </c>
      <c r="R53" s="8">
        <v>107.10722880000003</v>
      </c>
      <c r="S53" s="8">
        <v>106.67788560000002</v>
      </c>
      <c r="T53" s="8">
        <v>106.96411439999997</v>
      </c>
      <c r="U53" s="8">
        <v>107.9648856</v>
      </c>
      <c r="V53" s="8">
        <v>106.3921716</v>
      </c>
      <c r="W53" s="8">
        <v>80.652171600000031</v>
      </c>
      <c r="X53" s="8">
        <v>18.018000000000004</v>
      </c>
    </row>
    <row r="54" spans="1:24" ht="11.25" customHeight="1" x14ac:dyDescent="0.2">
      <c r="A54" s="43" t="s">
        <v>118</v>
      </c>
      <c r="B54" s="44" t="s">
        <v>119</v>
      </c>
      <c r="C54" s="45">
        <v>812.96022455999946</v>
      </c>
      <c r="D54" s="45">
        <v>833.80056227999944</v>
      </c>
      <c r="E54" s="45">
        <v>756.94602455999973</v>
      </c>
      <c r="F54" s="45">
        <v>1037.6773131599994</v>
      </c>
      <c r="G54" s="45">
        <v>1142.6329868399991</v>
      </c>
      <c r="H54" s="45">
        <v>1332.8361622799994</v>
      </c>
      <c r="I54" s="45">
        <v>1380.5521131599992</v>
      </c>
      <c r="J54" s="45">
        <v>1159.1354491199993</v>
      </c>
      <c r="K54" s="45">
        <v>1387.624499999999</v>
      </c>
      <c r="L54" s="45">
        <v>1357.4484622799989</v>
      </c>
      <c r="M54" s="45">
        <v>1650.2499622799992</v>
      </c>
      <c r="N54" s="45">
        <v>1724.7471508799986</v>
      </c>
      <c r="O54" s="45">
        <v>1876.0041622799988</v>
      </c>
      <c r="P54" s="45">
        <v>2017.8314377199986</v>
      </c>
      <c r="Q54" s="45">
        <v>2129.4826754399987</v>
      </c>
      <c r="R54" s="45">
        <v>2221.2366508799983</v>
      </c>
      <c r="S54" s="45">
        <v>2796.8436622799986</v>
      </c>
      <c r="T54" s="45">
        <v>2948.8553377199978</v>
      </c>
      <c r="U54" s="45">
        <v>2754.1258754399983</v>
      </c>
      <c r="V54" s="45">
        <v>2901.4225131599978</v>
      </c>
      <c r="W54" s="45">
        <v>3184.3223999999982</v>
      </c>
      <c r="X54" s="45">
        <v>3127.3651245599981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8571.4119525600017</v>
      </c>
      <c r="D61" s="49">
        <f t="shared" si="11"/>
        <v>9164.5060075200017</v>
      </c>
      <c r="E61" s="49">
        <f t="shared" si="11"/>
        <v>9126.8235626400019</v>
      </c>
      <c r="F61" s="49">
        <f t="shared" si="11"/>
        <v>10929.447166319997</v>
      </c>
      <c r="G61" s="49">
        <f t="shared" si="11"/>
        <v>11795.948927999998</v>
      </c>
      <c r="H61" s="49">
        <f t="shared" si="11"/>
        <v>12856.657289760002</v>
      </c>
      <c r="I61" s="49">
        <f t="shared" si="11"/>
        <v>12662.561078639999</v>
      </c>
      <c r="J61" s="49">
        <f t="shared" si="11"/>
        <v>13796.738704799998</v>
      </c>
      <c r="K61" s="49">
        <f t="shared" si="11"/>
        <v>14381.160718320001</v>
      </c>
      <c r="L61" s="49">
        <f t="shared" si="11"/>
        <v>15504.369042959997</v>
      </c>
      <c r="M61" s="49">
        <f t="shared" si="11"/>
        <v>18564.270771600004</v>
      </c>
      <c r="N61" s="49">
        <f t="shared" si="11"/>
        <v>14347.358346239998</v>
      </c>
      <c r="O61" s="49">
        <f t="shared" si="11"/>
        <v>17725.729793760001</v>
      </c>
      <c r="P61" s="49">
        <f t="shared" si="11"/>
        <v>17812.294508159997</v>
      </c>
      <c r="Q61" s="49">
        <f t="shared" si="11"/>
        <v>17123.707205279996</v>
      </c>
      <c r="R61" s="49">
        <f t="shared" si="11"/>
        <v>17516.856942000002</v>
      </c>
      <c r="S61" s="49">
        <f t="shared" si="11"/>
        <v>18418.990604399998</v>
      </c>
      <c r="T61" s="49">
        <f t="shared" si="11"/>
        <v>19551.515998319999</v>
      </c>
      <c r="U61" s="49">
        <f t="shared" si="11"/>
        <v>19224.567430559997</v>
      </c>
      <c r="V61" s="49">
        <f t="shared" si="11"/>
        <v>20632.973045759998</v>
      </c>
      <c r="W61" s="49">
        <f t="shared" si="11"/>
        <v>18755.787110400004</v>
      </c>
      <c r="X61" s="49">
        <f t="shared" si="11"/>
        <v>21738.341041919997</v>
      </c>
    </row>
    <row r="62" spans="1:24" ht="11.25" customHeight="1" x14ac:dyDescent="0.2">
      <c r="A62" s="50" t="s">
        <v>92</v>
      </c>
      <c r="B62" s="51" t="s">
        <v>93</v>
      </c>
      <c r="C62" s="52">
        <v>7951.776134400001</v>
      </c>
      <c r="D62" s="52">
        <v>8533.3917312000012</v>
      </c>
      <c r="E62" s="52">
        <v>8547.6158208000015</v>
      </c>
      <c r="F62" s="52">
        <v>10149.327820799996</v>
      </c>
      <c r="G62" s="52">
        <v>10888.191820799999</v>
      </c>
      <c r="H62" s="52">
        <v>11767.0561344</v>
      </c>
      <c r="I62" s="52">
        <v>11306.400134400001</v>
      </c>
      <c r="J62" s="52">
        <v>11673.647999999997</v>
      </c>
      <c r="K62" s="52">
        <v>11999.120313600002</v>
      </c>
      <c r="L62" s="52">
        <v>12928.0479552</v>
      </c>
      <c r="M62" s="52">
        <v>15680.000044800001</v>
      </c>
      <c r="N62" s="52">
        <v>11575.0881792</v>
      </c>
      <c r="O62" s="52">
        <v>14717.2479552</v>
      </c>
      <c r="P62" s="52">
        <v>14406.335999999998</v>
      </c>
      <c r="Q62" s="52">
        <v>13646.303999999995</v>
      </c>
      <c r="R62" s="52">
        <v>13938.2877312</v>
      </c>
      <c r="S62" s="52">
        <v>15130.192089599999</v>
      </c>
      <c r="T62" s="52">
        <v>16103.6959104</v>
      </c>
      <c r="U62" s="52">
        <v>15976.912089599997</v>
      </c>
      <c r="V62" s="52">
        <v>17232.991775999999</v>
      </c>
      <c r="W62" s="52">
        <v>15051.343910400003</v>
      </c>
      <c r="X62" s="52">
        <v>18001.871999999999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44.935778160000005</v>
      </c>
      <c r="D64" s="52">
        <v>41.714356320000007</v>
      </c>
      <c r="E64" s="52">
        <v>44.007621840000013</v>
      </c>
      <c r="F64" s="52">
        <v>46.519265520000012</v>
      </c>
      <c r="G64" s="52">
        <v>55.091443680000005</v>
      </c>
      <c r="H64" s="52">
        <v>52.47051264000001</v>
      </c>
      <c r="I64" s="52">
        <v>51.815378160000009</v>
      </c>
      <c r="J64" s="52">
        <v>58.421956319999993</v>
      </c>
      <c r="K64" s="52">
        <v>28.774221840000003</v>
      </c>
      <c r="L64" s="52">
        <v>33.251465520000011</v>
      </c>
      <c r="M64" s="52">
        <v>29.702378159999995</v>
      </c>
      <c r="N64" s="52">
        <v>26.480956319999994</v>
      </c>
      <c r="O64" s="52">
        <v>20.256687360000001</v>
      </c>
      <c r="P64" s="52">
        <v>21.676243680000002</v>
      </c>
      <c r="Q64" s="52">
        <v>16.652956320000001</v>
      </c>
      <c r="R64" s="52">
        <v>11.95733448</v>
      </c>
      <c r="S64" s="52">
        <v>12.01197816</v>
      </c>
      <c r="T64" s="52">
        <v>11.520578159999998</v>
      </c>
      <c r="U64" s="52">
        <v>10.756156319999999</v>
      </c>
      <c r="V64" s="52">
        <v>18.181799999999999</v>
      </c>
      <c r="W64" s="52">
        <v>12.831043680000002</v>
      </c>
      <c r="X64" s="52">
        <v>13.158512640000001</v>
      </c>
    </row>
    <row r="65" spans="1:24" ht="11.25" customHeight="1" x14ac:dyDescent="0.2">
      <c r="A65" s="50" t="s">
        <v>98</v>
      </c>
      <c r="B65" s="51" t="s">
        <v>99</v>
      </c>
      <c r="C65" s="52">
        <v>574.70004000000006</v>
      </c>
      <c r="D65" s="52">
        <v>589.39992000000007</v>
      </c>
      <c r="E65" s="52">
        <v>535.20011999999986</v>
      </c>
      <c r="F65" s="52">
        <v>733.60007999999982</v>
      </c>
      <c r="G65" s="52">
        <v>807.90011999999967</v>
      </c>
      <c r="H65" s="52">
        <v>943.2</v>
      </c>
      <c r="I65" s="52">
        <v>975.99995999999965</v>
      </c>
      <c r="J65" s="52">
        <v>1843.7000399999997</v>
      </c>
      <c r="K65" s="52">
        <v>2207.1999599999999</v>
      </c>
      <c r="L65" s="52">
        <v>2159.3001599999998</v>
      </c>
      <c r="M65" s="52">
        <v>2630.0001599999996</v>
      </c>
      <c r="N65" s="52">
        <v>2743.4001599999997</v>
      </c>
      <c r="O65" s="52">
        <v>2984.1001199999996</v>
      </c>
      <c r="P65" s="52">
        <v>3209.60016</v>
      </c>
      <c r="Q65" s="52">
        <v>3387.2000399999993</v>
      </c>
      <c r="R65" s="52">
        <v>3533.1998399999993</v>
      </c>
      <c r="S65" s="52">
        <v>3212.9999999999995</v>
      </c>
      <c r="T65" s="52">
        <v>3387.7000800000001</v>
      </c>
      <c r="U65" s="52">
        <v>3164.0000399999994</v>
      </c>
      <c r="V65" s="52">
        <v>3333.2000399999993</v>
      </c>
      <c r="W65" s="52">
        <v>3658.2001199999991</v>
      </c>
      <c r="X65" s="52">
        <v>3592.6999199999996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44.765543519999987</v>
      </c>
      <c r="H72" s="55">
        <v>93.930642719999966</v>
      </c>
      <c r="I72" s="55">
        <v>328.34560607999998</v>
      </c>
      <c r="J72" s="55">
        <v>220.96870847999998</v>
      </c>
      <c r="K72" s="55">
        <v>146.06622287999997</v>
      </c>
      <c r="L72" s="55">
        <v>383.76946223999983</v>
      </c>
      <c r="M72" s="55">
        <v>224.56818863999999</v>
      </c>
      <c r="N72" s="55">
        <v>2.3890507199999997</v>
      </c>
      <c r="O72" s="55">
        <v>4.1250311999999996</v>
      </c>
      <c r="P72" s="55">
        <v>174.68210447999999</v>
      </c>
      <c r="Q72" s="55">
        <v>73.550208959999978</v>
      </c>
      <c r="R72" s="55">
        <v>33.412036319999991</v>
      </c>
      <c r="S72" s="55">
        <v>63.78653663999998</v>
      </c>
      <c r="T72" s="55">
        <v>48.599429759999978</v>
      </c>
      <c r="U72" s="55">
        <v>72.899144639999989</v>
      </c>
      <c r="V72" s="55">
        <v>48.59942976</v>
      </c>
      <c r="W72" s="55">
        <v>33.412036319999991</v>
      </c>
      <c r="X72" s="55">
        <v>130.61060927999998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1422.8380259999983</v>
      </c>
      <c r="D2" s="21">
        <f t="shared" ref="D2:X2" si="0">SUM(D3,D17,D22,D25,D26,D51,D52)</f>
        <v>1779.8018939999986</v>
      </c>
      <c r="E2" s="21">
        <f t="shared" si="0"/>
        <v>1819.9144522799979</v>
      </c>
      <c r="F2" s="21">
        <f t="shared" si="0"/>
        <v>1631.6095114799984</v>
      </c>
      <c r="G2" s="21">
        <f t="shared" si="0"/>
        <v>1359.1014861599983</v>
      </c>
      <c r="H2" s="21">
        <f t="shared" si="0"/>
        <v>1281.9842463599987</v>
      </c>
      <c r="I2" s="21">
        <f t="shared" si="0"/>
        <v>1220.3156843999986</v>
      </c>
      <c r="J2" s="21">
        <f t="shared" si="0"/>
        <v>1168.5353295599984</v>
      </c>
      <c r="K2" s="21">
        <f t="shared" si="0"/>
        <v>932.80694939999876</v>
      </c>
      <c r="L2" s="21">
        <f t="shared" si="0"/>
        <v>959.48997911999913</v>
      </c>
      <c r="M2" s="21">
        <f t="shared" si="0"/>
        <v>1243.8571831199993</v>
      </c>
      <c r="N2" s="21">
        <f t="shared" si="0"/>
        <v>766.12570271999937</v>
      </c>
      <c r="O2" s="21">
        <f t="shared" si="0"/>
        <v>641.78284427999961</v>
      </c>
      <c r="P2" s="21">
        <f t="shared" si="0"/>
        <v>590.65387847999943</v>
      </c>
      <c r="Q2" s="21">
        <f t="shared" si="0"/>
        <v>462.34718927999955</v>
      </c>
      <c r="R2" s="21">
        <f t="shared" si="0"/>
        <v>455.00007923999965</v>
      </c>
      <c r="S2" s="21">
        <f t="shared" si="0"/>
        <v>609.06895271999952</v>
      </c>
      <c r="T2" s="21">
        <f t="shared" si="0"/>
        <v>509.67800747999956</v>
      </c>
      <c r="U2" s="21">
        <f t="shared" si="0"/>
        <v>442.42858403999969</v>
      </c>
      <c r="V2" s="21">
        <f t="shared" si="0"/>
        <v>449.04272075999972</v>
      </c>
      <c r="W2" s="21">
        <f t="shared" si="0"/>
        <v>485.6968076399998</v>
      </c>
      <c r="X2" s="21">
        <f t="shared" si="0"/>
        <v>593.31714875999978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2.5946999999999938</v>
      </c>
      <c r="D3" s="24">
        <f t="shared" si="1"/>
        <v>5.1893999999999858</v>
      </c>
      <c r="E3" s="24">
        <f t="shared" si="1"/>
        <v>2.5946999999999938</v>
      </c>
      <c r="F3" s="24">
        <f t="shared" si="1"/>
        <v>5.1893999999999858</v>
      </c>
      <c r="G3" s="24">
        <f t="shared" si="1"/>
        <v>2.5946999999999938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2.5946999999999938</v>
      </c>
      <c r="D4" s="19">
        <f t="shared" si="2"/>
        <v>5.1893999999999858</v>
      </c>
      <c r="E4" s="19">
        <f t="shared" si="2"/>
        <v>2.5946999999999938</v>
      </c>
      <c r="F4" s="19">
        <f t="shared" si="2"/>
        <v>5.1893999999999858</v>
      </c>
      <c r="G4" s="19">
        <f t="shared" si="2"/>
        <v>2.5946999999999938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2.5946999999999938</v>
      </c>
      <c r="D7" s="8">
        <v>5.1893999999999858</v>
      </c>
      <c r="E7" s="8">
        <v>2.5946999999999938</v>
      </c>
      <c r="F7" s="8">
        <v>5.1893999999999858</v>
      </c>
      <c r="G7" s="8">
        <v>2.5946999999999938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9.5718239999999994</v>
      </c>
      <c r="D17" s="27">
        <f t="shared" si="5"/>
        <v>4.5154800000000002</v>
      </c>
      <c r="E17" s="27">
        <f t="shared" si="5"/>
        <v>19.175328</v>
      </c>
      <c r="F17" s="27">
        <f t="shared" si="5"/>
        <v>18.22176</v>
      </c>
      <c r="G17" s="27">
        <f t="shared" si="5"/>
        <v>5.2347599999999987</v>
      </c>
      <c r="H17" s="27">
        <f t="shared" si="5"/>
        <v>6.3536399999999986</v>
      </c>
      <c r="I17" s="27">
        <f t="shared" si="5"/>
        <v>7.9120799999999996</v>
      </c>
      <c r="J17" s="27">
        <f t="shared" si="5"/>
        <v>82.475207999999995</v>
      </c>
      <c r="K17" s="27">
        <f t="shared" si="5"/>
        <v>99.110735999999989</v>
      </c>
      <c r="L17" s="27">
        <f t="shared" si="5"/>
        <v>103.75358399999999</v>
      </c>
      <c r="M17" s="27">
        <f t="shared" si="5"/>
        <v>124.53386399999997</v>
      </c>
      <c r="N17" s="27">
        <f t="shared" si="5"/>
        <v>94.837823999999998</v>
      </c>
      <c r="O17" s="27">
        <f t="shared" si="5"/>
        <v>91.717199999999991</v>
      </c>
      <c r="P17" s="27">
        <f t="shared" si="5"/>
        <v>88.714584000000016</v>
      </c>
      <c r="Q17" s="27">
        <f t="shared" si="5"/>
        <v>79.975368000000003</v>
      </c>
      <c r="R17" s="27">
        <f t="shared" si="5"/>
        <v>85.206383999999986</v>
      </c>
      <c r="S17" s="27">
        <f t="shared" si="5"/>
        <v>129.33374399999994</v>
      </c>
      <c r="T17" s="27">
        <f t="shared" si="5"/>
        <v>98.654471999999984</v>
      </c>
      <c r="U17" s="27">
        <f t="shared" si="5"/>
        <v>56.777975999999995</v>
      </c>
      <c r="V17" s="27">
        <f t="shared" si="5"/>
        <v>56.818872000000006</v>
      </c>
      <c r="W17" s="27">
        <f t="shared" si="5"/>
        <v>60.318647999999996</v>
      </c>
      <c r="X17" s="27">
        <f t="shared" si="5"/>
        <v>68.417568000000003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17.742239999999999</v>
      </c>
      <c r="G18" s="8">
        <v>4.1158799999999989</v>
      </c>
      <c r="H18" s="8">
        <v>5.194799999999999</v>
      </c>
      <c r="I18" s="8">
        <v>6.7532399999999999</v>
      </c>
      <c r="J18" s="8">
        <v>4.4755199999999995</v>
      </c>
      <c r="K18" s="8">
        <v>7.7522399999999996</v>
      </c>
      <c r="L18" s="8">
        <v>5.3546399999999998</v>
      </c>
      <c r="M18" s="8">
        <v>4.3956000000000008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7.7522399999999996</v>
      </c>
      <c r="D19" s="8">
        <v>4.5154800000000002</v>
      </c>
      <c r="E19" s="8">
        <v>4.875119999999999</v>
      </c>
      <c r="F19" s="8">
        <v>0.47952</v>
      </c>
      <c r="G19" s="8">
        <v>1.1188799999999999</v>
      </c>
      <c r="H19" s="8">
        <v>1.1588399999999999</v>
      </c>
      <c r="I19" s="8">
        <v>1.1588399999999999</v>
      </c>
      <c r="J19" s="8">
        <v>0</v>
      </c>
      <c r="K19" s="8">
        <v>1.9180799999999991</v>
      </c>
      <c r="L19" s="8">
        <v>1.1588399999999999</v>
      </c>
      <c r="M19" s="8">
        <v>1.3186799999999999</v>
      </c>
      <c r="N19" s="8">
        <v>2.2777199999999995</v>
      </c>
      <c r="O19" s="8">
        <v>2.7971999999999992</v>
      </c>
      <c r="P19" s="8">
        <v>4.9950000000000001</v>
      </c>
      <c r="Q19" s="8">
        <v>4.3156799999999995</v>
      </c>
      <c r="R19" s="8">
        <v>13.70628</v>
      </c>
      <c r="S19" s="8">
        <v>5.8341600000000007</v>
      </c>
      <c r="T19" s="8">
        <v>5.3146799999999992</v>
      </c>
      <c r="U19" s="8">
        <v>2.4375600000000008</v>
      </c>
      <c r="V19" s="8">
        <v>1.4385599999999998</v>
      </c>
      <c r="W19" s="8">
        <v>1.0389599999999999</v>
      </c>
      <c r="X19" s="8">
        <v>2.6373600000000001</v>
      </c>
    </row>
    <row r="20" spans="1:24" ht="11.25" customHeight="1" x14ac:dyDescent="0.2">
      <c r="A20" s="29" t="s">
        <v>30</v>
      </c>
      <c r="B20" s="7" t="s">
        <v>31</v>
      </c>
      <c r="C20" s="8">
        <v>1.8195839999999994</v>
      </c>
      <c r="D20" s="8">
        <v>0</v>
      </c>
      <c r="E20" s="8">
        <v>14.300208000000003</v>
      </c>
      <c r="F20" s="8">
        <v>0</v>
      </c>
      <c r="G20" s="8">
        <v>0</v>
      </c>
      <c r="H20" s="8">
        <v>0</v>
      </c>
      <c r="I20" s="8">
        <v>0</v>
      </c>
      <c r="J20" s="8">
        <v>77.999687999999992</v>
      </c>
      <c r="K20" s="8">
        <v>89.440415999999985</v>
      </c>
      <c r="L20" s="8">
        <v>97.240103999999988</v>
      </c>
      <c r="M20" s="8">
        <v>118.81958399999996</v>
      </c>
      <c r="N20" s="8">
        <v>92.560103999999995</v>
      </c>
      <c r="O20" s="8">
        <v>88.919999999999987</v>
      </c>
      <c r="P20" s="8">
        <v>83.719584000000012</v>
      </c>
      <c r="Q20" s="8">
        <v>75.659688000000003</v>
      </c>
      <c r="R20" s="8">
        <v>71.500103999999993</v>
      </c>
      <c r="S20" s="8">
        <v>123.49958399999993</v>
      </c>
      <c r="T20" s="8">
        <v>93.339791999999989</v>
      </c>
      <c r="U20" s="8">
        <v>54.340415999999998</v>
      </c>
      <c r="V20" s="8">
        <v>55.380312000000004</v>
      </c>
      <c r="W20" s="8">
        <v>59.279687999999993</v>
      </c>
      <c r="X20" s="8">
        <v>65.780208000000002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439.20991583999859</v>
      </c>
      <c r="D22" s="27">
        <f t="shared" si="6"/>
        <v>430.00512623999862</v>
      </c>
      <c r="E22" s="27">
        <f t="shared" si="6"/>
        <v>585.17504207999832</v>
      </c>
      <c r="F22" s="27">
        <f t="shared" si="6"/>
        <v>430.00512623999862</v>
      </c>
      <c r="G22" s="27">
        <f t="shared" si="6"/>
        <v>457.39264175999858</v>
      </c>
      <c r="H22" s="27">
        <f t="shared" si="6"/>
        <v>351.21243023999887</v>
      </c>
      <c r="I22" s="27">
        <f t="shared" si="6"/>
        <v>281.78661599999907</v>
      </c>
      <c r="J22" s="27">
        <f t="shared" si="6"/>
        <v>447.86366783999858</v>
      </c>
      <c r="K22" s="27">
        <f t="shared" si="6"/>
        <v>355.29616799999889</v>
      </c>
      <c r="L22" s="27">
        <f t="shared" si="6"/>
        <v>187.85761775999944</v>
      </c>
      <c r="M22" s="27">
        <f t="shared" si="6"/>
        <v>148.93163999999953</v>
      </c>
      <c r="N22" s="27">
        <f t="shared" si="6"/>
        <v>192.6737999999994</v>
      </c>
      <c r="O22" s="27">
        <f t="shared" si="6"/>
        <v>117.68723999999963</v>
      </c>
      <c r="P22" s="27">
        <f t="shared" si="6"/>
        <v>146.84867999999949</v>
      </c>
      <c r="Q22" s="27">
        <f t="shared" si="6"/>
        <v>124.97759999999963</v>
      </c>
      <c r="R22" s="27">
        <f t="shared" si="6"/>
        <v>88.525799999999705</v>
      </c>
      <c r="S22" s="27">
        <f t="shared" si="6"/>
        <v>83.318399999999755</v>
      </c>
      <c r="T22" s="27">
        <f t="shared" si="6"/>
        <v>72.90359999999977</v>
      </c>
      <c r="U22" s="27">
        <f t="shared" si="6"/>
        <v>45.825119999999842</v>
      </c>
      <c r="V22" s="27">
        <f t="shared" si="6"/>
        <v>20.829599999999932</v>
      </c>
      <c r="W22" s="27">
        <f t="shared" si="6"/>
        <v>11.456279999999966</v>
      </c>
      <c r="X22" s="27">
        <f t="shared" si="6"/>
        <v>10.414799999999969</v>
      </c>
    </row>
    <row r="23" spans="1:24" ht="11.25" customHeight="1" x14ac:dyDescent="0.2">
      <c r="A23" s="29" t="s">
        <v>36</v>
      </c>
      <c r="B23" s="7" t="s">
        <v>37</v>
      </c>
      <c r="C23" s="8">
        <v>439.20991583999859</v>
      </c>
      <c r="D23" s="8">
        <v>430.00512623999862</v>
      </c>
      <c r="E23" s="8">
        <v>585.17504207999832</v>
      </c>
      <c r="F23" s="8">
        <v>430.00512623999862</v>
      </c>
      <c r="G23" s="8">
        <v>457.39264175999858</v>
      </c>
      <c r="H23" s="8">
        <v>351.21243023999887</v>
      </c>
      <c r="I23" s="8">
        <v>281.78661599999907</v>
      </c>
      <c r="J23" s="8">
        <v>447.86366783999858</v>
      </c>
      <c r="K23" s="8">
        <v>355.29616799999889</v>
      </c>
      <c r="L23" s="8">
        <v>187.85761775999944</v>
      </c>
      <c r="M23" s="8">
        <v>148.93163999999953</v>
      </c>
      <c r="N23" s="8">
        <v>192.6737999999994</v>
      </c>
      <c r="O23" s="8">
        <v>117.68723999999963</v>
      </c>
      <c r="P23" s="8">
        <v>146.84867999999949</v>
      </c>
      <c r="Q23" s="8">
        <v>124.97759999999963</v>
      </c>
      <c r="R23" s="8">
        <v>88.525799999999705</v>
      </c>
      <c r="S23" s="8">
        <v>83.318399999999755</v>
      </c>
      <c r="T23" s="8">
        <v>72.90359999999977</v>
      </c>
      <c r="U23" s="8">
        <v>45.825119999999842</v>
      </c>
      <c r="V23" s="8">
        <v>20.829599999999932</v>
      </c>
      <c r="W23" s="8">
        <v>11.456279999999966</v>
      </c>
      <c r="X23" s="8">
        <v>10.414799999999969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505.73214108000002</v>
      </c>
      <c r="D26" s="27">
        <f t="shared" si="7"/>
        <v>784.31630688000018</v>
      </c>
      <c r="E26" s="27">
        <f t="shared" si="7"/>
        <v>665.87180904000002</v>
      </c>
      <c r="F26" s="27">
        <f t="shared" si="7"/>
        <v>672.79000068000016</v>
      </c>
      <c r="G26" s="27">
        <f t="shared" si="7"/>
        <v>462.48838668000002</v>
      </c>
      <c r="H26" s="27">
        <f t="shared" si="7"/>
        <v>412.10068104000004</v>
      </c>
      <c r="I26" s="27">
        <f t="shared" si="7"/>
        <v>445.33498068</v>
      </c>
      <c r="J26" s="27">
        <f t="shared" si="7"/>
        <v>323.64407916000005</v>
      </c>
      <c r="K26" s="27">
        <f t="shared" si="7"/>
        <v>179.82721223999999</v>
      </c>
      <c r="L26" s="27">
        <f t="shared" si="7"/>
        <v>299.57772420000003</v>
      </c>
      <c r="M26" s="27">
        <f t="shared" si="7"/>
        <v>604.86277140000004</v>
      </c>
      <c r="N26" s="27">
        <f t="shared" si="7"/>
        <v>289.98305100000005</v>
      </c>
      <c r="O26" s="27">
        <f t="shared" si="7"/>
        <v>242.72278884000002</v>
      </c>
      <c r="P26" s="27">
        <f t="shared" si="7"/>
        <v>188.62119360000003</v>
      </c>
      <c r="Q26" s="27">
        <f t="shared" si="7"/>
        <v>110.21239584000003</v>
      </c>
      <c r="R26" s="27">
        <f t="shared" si="7"/>
        <v>91.331895240000023</v>
      </c>
      <c r="S26" s="27">
        <f t="shared" si="7"/>
        <v>145.24075188</v>
      </c>
      <c r="T26" s="27">
        <f t="shared" si="7"/>
        <v>91.413628200000019</v>
      </c>
      <c r="U26" s="27">
        <f t="shared" si="7"/>
        <v>104.44571892</v>
      </c>
      <c r="V26" s="27">
        <f t="shared" si="7"/>
        <v>101.09023812000001</v>
      </c>
      <c r="W26" s="27">
        <f t="shared" si="7"/>
        <v>66.690359639999997</v>
      </c>
      <c r="X26" s="27">
        <f t="shared" si="7"/>
        <v>126.32416163999999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505.73214108000002</v>
      </c>
      <c r="D33" s="19">
        <f t="shared" si="9"/>
        <v>784.31630688000018</v>
      </c>
      <c r="E33" s="19">
        <f t="shared" si="9"/>
        <v>665.87180904000002</v>
      </c>
      <c r="F33" s="19">
        <f t="shared" si="9"/>
        <v>672.79000068000016</v>
      </c>
      <c r="G33" s="19">
        <f t="shared" si="9"/>
        <v>462.48838668000002</v>
      </c>
      <c r="H33" s="19">
        <f t="shared" si="9"/>
        <v>412.10068104000004</v>
      </c>
      <c r="I33" s="19">
        <f t="shared" si="9"/>
        <v>445.33498068</v>
      </c>
      <c r="J33" s="19">
        <f t="shared" si="9"/>
        <v>323.64407916000005</v>
      </c>
      <c r="K33" s="19">
        <f t="shared" si="9"/>
        <v>179.82721223999999</v>
      </c>
      <c r="L33" s="19">
        <f t="shared" si="9"/>
        <v>299.57772420000003</v>
      </c>
      <c r="M33" s="19">
        <f t="shared" si="9"/>
        <v>604.86277140000004</v>
      </c>
      <c r="N33" s="19">
        <f t="shared" si="9"/>
        <v>289.98305100000005</v>
      </c>
      <c r="O33" s="19">
        <f t="shared" si="9"/>
        <v>242.72278884000002</v>
      </c>
      <c r="P33" s="19">
        <f t="shared" si="9"/>
        <v>188.62119360000003</v>
      </c>
      <c r="Q33" s="19">
        <f t="shared" si="9"/>
        <v>110.21239584000003</v>
      </c>
      <c r="R33" s="19">
        <f t="shared" si="9"/>
        <v>91.331895240000023</v>
      </c>
      <c r="S33" s="19">
        <f t="shared" si="9"/>
        <v>145.24075188</v>
      </c>
      <c r="T33" s="19">
        <f t="shared" si="9"/>
        <v>91.413628200000019</v>
      </c>
      <c r="U33" s="19">
        <f t="shared" si="9"/>
        <v>104.44571892</v>
      </c>
      <c r="V33" s="19">
        <f t="shared" si="9"/>
        <v>101.09023812000001</v>
      </c>
      <c r="W33" s="19">
        <f t="shared" si="9"/>
        <v>66.690359639999997</v>
      </c>
      <c r="X33" s="19">
        <f t="shared" si="9"/>
        <v>126.32416163999999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5.7024000000000017</v>
      </c>
      <c r="Q34" s="8">
        <v>2.8512000000000008</v>
      </c>
      <c r="R34" s="8">
        <v>2.8512000000000008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32.830980479999994</v>
      </c>
      <c r="D36" s="8">
        <v>41.784719040000006</v>
      </c>
      <c r="E36" s="8">
        <v>38.800290960000019</v>
      </c>
      <c r="F36" s="8">
        <v>29.846325239999999</v>
      </c>
      <c r="G36" s="8">
        <v>17.907704280000001</v>
      </c>
      <c r="H36" s="8">
        <v>17.907704280000001</v>
      </c>
      <c r="I36" s="8">
        <v>44.769374280000008</v>
      </c>
      <c r="J36" s="8">
        <v>26.86167</v>
      </c>
      <c r="K36" s="8">
        <v>8.9539657199999994</v>
      </c>
      <c r="L36" s="8">
        <v>11.93862096</v>
      </c>
      <c r="M36" s="8">
        <v>17.907704280000001</v>
      </c>
      <c r="N36" s="8">
        <v>8.9539657199999994</v>
      </c>
      <c r="O36" s="8">
        <v>8.9539657199999994</v>
      </c>
      <c r="P36" s="8">
        <v>5.969310479999999</v>
      </c>
      <c r="Q36" s="8">
        <v>2.9846552400000008</v>
      </c>
      <c r="R36" s="8">
        <v>2.9846552400000008</v>
      </c>
      <c r="S36" s="8">
        <v>2.9846552400000008</v>
      </c>
      <c r="T36" s="8">
        <v>2.9053763999999997</v>
      </c>
      <c r="U36" s="8">
        <v>0</v>
      </c>
      <c r="V36" s="8">
        <v>2.9053763999999997</v>
      </c>
      <c r="W36" s="8">
        <v>0</v>
      </c>
      <c r="X36" s="8">
        <v>2.9053763999999997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207.10952964000001</v>
      </c>
      <c r="D43" s="8">
        <v>245.34504071999999</v>
      </c>
      <c r="E43" s="8">
        <v>258.09030000000001</v>
      </c>
      <c r="F43" s="8">
        <v>270.83555928000004</v>
      </c>
      <c r="G43" s="8">
        <v>197.55071856000001</v>
      </c>
      <c r="H43" s="8">
        <v>178.43282964000002</v>
      </c>
      <c r="I43" s="8">
        <v>184.80545928000001</v>
      </c>
      <c r="J43" s="8">
        <v>152.94231108</v>
      </c>
      <c r="K43" s="8">
        <v>108.33417035999999</v>
      </c>
      <c r="L43" s="8">
        <v>165.68757036000002</v>
      </c>
      <c r="M43" s="8">
        <v>286.767</v>
      </c>
      <c r="N43" s="8">
        <v>146.56968143999998</v>
      </c>
      <c r="O43" s="8">
        <v>127.45205928</v>
      </c>
      <c r="P43" s="8">
        <v>98.775359280000004</v>
      </c>
      <c r="Q43" s="8">
        <v>63.726029640000014</v>
      </c>
      <c r="R43" s="8">
        <v>57.353400000000015</v>
      </c>
      <c r="S43" s="8">
        <v>82.843918559999992</v>
      </c>
      <c r="T43" s="8">
        <v>59.478143400000015</v>
      </c>
      <c r="U43" s="8">
        <v>65.739000600000011</v>
      </c>
      <c r="V43" s="8">
        <v>59.478143400000015</v>
      </c>
      <c r="W43" s="8">
        <v>34.434714599999992</v>
      </c>
      <c r="X43" s="8">
        <v>78.26071499999999</v>
      </c>
    </row>
    <row r="44" spans="1:24" ht="11.25" customHeight="1" x14ac:dyDescent="0.2">
      <c r="A44" s="28" t="s">
        <v>74</v>
      </c>
      <c r="B44" s="7" t="s">
        <v>75</v>
      </c>
      <c r="C44" s="8">
        <v>265.79163096000002</v>
      </c>
      <c r="D44" s="8">
        <v>497.18654712000011</v>
      </c>
      <c r="E44" s="8">
        <v>368.98121807999996</v>
      </c>
      <c r="F44" s="8">
        <v>372.10811616000012</v>
      </c>
      <c r="G44" s="8">
        <v>247.02996384000002</v>
      </c>
      <c r="H44" s="8">
        <v>215.76014712</v>
      </c>
      <c r="I44" s="8">
        <v>215.76014712</v>
      </c>
      <c r="J44" s="8">
        <v>143.84009808000002</v>
      </c>
      <c r="K44" s="8">
        <v>62.539076160000008</v>
      </c>
      <c r="L44" s="8">
        <v>121.95153288</v>
      </c>
      <c r="M44" s="8">
        <v>300.18806712000003</v>
      </c>
      <c r="N44" s="8">
        <v>134.45940384000002</v>
      </c>
      <c r="O44" s="8">
        <v>106.31676384000001</v>
      </c>
      <c r="P44" s="8">
        <v>78.174123840000021</v>
      </c>
      <c r="Q44" s="8">
        <v>40.650510959999998</v>
      </c>
      <c r="R44" s="8">
        <v>28.14264</v>
      </c>
      <c r="S44" s="8">
        <v>59.412178080000018</v>
      </c>
      <c r="T44" s="8">
        <v>29.030108400000003</v>
      </c>
      <c r="U44" s="8">
        <v>38.706718319999993</v>
      </c>
      <c r="V44" s="8">
        <v>38.706718319999993</v>
      </c>
      <c r="W44" s="8">
        <v>32.255645040000005</v>
      </c>
      <c r="X44" s="8">
        <v>45.158070240000001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94.719239999999999</v>
      </c>
      <c r="D51" s="27">
        <v>216.95553000000001</v>
      </c>
      <c r="E51" s="27">
        <v>166.31406000000001</v>
      </c>
      <c r="F51" s="27">
        <v>117.6417</v>
      </c>
      <c r="G51" s="27">
        <v>69.373260000000016</v>
      </c>
      <c r="H51" s="27">
        <v>66.69729000000001</v>
      </c>
      <c r="I51" s="27">
        <v>53.670869999999994</v>
      </c>
      <c r="J51" s="27">
        <v>15.904350000000001</v>
      </c>
      <c r="K51" s="27">
        <v>14.541120000000001</v>
      </c>
      <c r="L51" s="27">
        <v>26.55774000000001</v>
      </c>
      <c r="M51" s="27">
        <v>63.768870000000007</v>
      </c>
      <c r="N51" s="27">
        <v>35.393490000000007</v>
      </c>
      <c r="O51" s="27">
        <v>40.19004000000001</v>
      </c>
      <c r="P51" s="27">
        <v>25.396470000000001</v>
      </c>
      <c r="Q51" s="27">
        <v>18.93375</v>
      </c>
      <c r="R51" s="27">
        <v>20.196000000000002</v>
      </c>
      <c r="S51" s="27">
        <v>15.803369999999999</v>
      </c>
      <c r="T51" s="27">
        <v>9.2590581600000004</v>
      </c>
      <c r="U51" s="27">
        <v>11.51172</v>
      </c>
      <c r="V51" s="27">
        <v>5.6039860799999994</v>
      </c>
      <c r="W51" s="27">
        <v>14.541120000000001</v>
      </c>
      <c r="X51" s="27">
        <v>39.533670000000015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371.01020507999982</v>
      </c>
      <c r="D52" s="27">
        <f t="shared" si="10"/>
        <v>338.82005087999977</v>
      </c>
      <c r="E52" s="27">
        <f t="shared" si="10"/>
        <v>380.78351315999976</v>
      </c>
      <c r="F52" s="27">
        <f t="shared" si="10"/>
        <v>387.76152455999977</v>
      </c>
      <c r="G52" s="27">
        <f t="shared" si="10"/>
        <v>362.01773771999979</v>
      </c>
      <c r="H52" s="27">
        <f t="shared" si="10"/>
        <v>445.62020507999972</v>
      </c>
      <c r="I52" s="27">
        <f t="shared" si="10"/>
        <v>431.61113771999953</v>
      </c>
      <c r="J52" s="27">
        <f t="shared" si="10"/>
        <v>298.64802455999984</v>
      </c>
      <c r="K52" s="27">
        <f t="shared" si="10"/>
        <v>284.03171315999981</v>
      </c>
      <c r="L52" s="27">
        <f t="shared" si="10"/>
        <v>341.74331315999979</v>
      </c>
      <c r="M52" s="27">
        <f t="shared" si="10"/>
        <v>301.76003771999979</v>
      </c>
      <c r="N52" s="27">
        <f t="shared" si="10"/>
        <v>153.23753771999989</v>
      </c>
      <c r="O52" s="27">
        <f t="shared" si="10"/>
        <v>149.46557543999995</v>
      </c>
      <c r="P52" s="27">
        <f t="shared" si="10"/>
        <v>141.07295087999992</v>
      </c>
      <c r="Q52" s="27">
        <f t="shared" si="10"/>
        <v>128.24807543999992</v>
      </c>
      <c r="R52" s="27">
        <f t="shared" si="10"/>
        <v>169.7399999999999</v>
      </c>
      <c r="S52" s="27">
        <f t="shared" si="10"/>
        <v>235.37268683999989</v>
      </c>
      <c r="T52" s="27">
        <f t="shared" si="10"/>
        <v>237.44724911999984</v>
      </c>
      <c r="U52" s="27">
        <f t="shared" si="10"/>
        <v>223.86804911999985</v>
      </c>
      <c r="V52" s="27">
        <f t="shared" si="10"/>
        <v>264.7000245599998</v>
      </c>
      <c r="W52" s="27">
        <f t="shared" si="10"/>
        <v>332.69039999999984</v>
      </c>
      <c r="X52" s="27">
        <f t="shared" si="10"/>
        <v>348.62694911999978</v>
      </c>
    </row>
    <row r="53" spans="1:24" ht="11.25" customHeight="1" x14ac:dyDescent="0.2">
      <c r="A53" s="29" t="s">
        <v>116</v>
      </c>
      <c r="B53" s="7" t="s">
        <v>117</v>
      </c>
      <c r="C53" s="8">
        <v>3.1459427999999998</v>
      </c>
      <c r="D53" s="8">
        <v>0</v>
      </c>
      <c r="E53" s="8">
        <v>0</v>
      </c>
      <c r="F53" s="8">
        <v>0</v>
      </c>
      <c r="G53" s="8">
        <v>0</v>
      </c>
      <c r="H53" s="8">
        <v>35.320942800000005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367.86426227999982</v>
      </c>
      <c r="D54" s="45">
        <v>338.82005087999977</v>
      </c>
      <c r="E54" s="45">
        <v>380.78351315999976</v>
      </c>
      <c r="F54" s="45">
        <v>387.76152455999977</v>
      </c>
      <c r="G54" s="45">
        <v>362.01773771999979</v>
      </c>
      <c r="H54" s="45">
        <v>410.29926227999971</v>
      </c>
      <c r="I54" s="45">
        <v>431.61113771999953</v>
      </c>
      <c r="J54" s="45">
        <v>298.64802455999984</v>
      </c>
      <c r="K54" s="45">
        <v>284.03171315999981</v>
      </c>
      <c r="L54" s="45">
        <v>341.74331315999979</v>
      </c>
      <c r="M54" s="45">
        <v>301.76003771999979</v>
      </c>
      <c r="N54" s="45">
        <v>153.23753771999989</v>
      </c>
      <c r="O54" s="45">
        <v>149.46557543999995</v>
      </c>
      <c r="P54" s="45">
        <v>141.07295087999992</v>
      </c>
      <c r="Q54" s="45">
        <v>128.24807543999992</v>
      </c>
      <c r="R54" s="45">
        <v>169.7399999999999</v>
      </c>
      <c r="S54" s="45">
        <v>235.37268683999989</v>
      </c>
      <c r="T54" s="45">
        <v>237.44724911999984</v>
      </c>
      <c r="U54" s="45">
        <v>223.86804911999985</v>
      </c>
      <c r="V54" s="45">
        <v>264.7000245599998</v>
      </c>
      <c r="W54" s="45">
        <v>332.69039999999984</v>
      </c>
      <c r="X54" s="45">
        <v>348.62694911999978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3680.0332063199994</v>
      </c>
      <c r="D61" s="49">
        <f t="shared" si="11"/>
        <v>4365.6004943999997</v>
      </c>
      <c r="E61" s="49">
        <f t="shared" si="11"/>
        <v>4334.15759256</v>
      </c>
      <c r="F61" s="49">
        <f t="shared" si="11"/>
        <v>4229.6642870400001</v>
      </c>
      <c r="G61" s="49">
        <f t="shared" si="11"/>
        <v>4007.9042639999993</v>
      </c>
      <c r="H61" s="49">
        <f t="shared" si="11"/>
        <v>4491.8118129599989</v>
      </c>
      <c r="I61" s="49">
        <f t="shared" si="11"/>
        <v>5362.9570677600004</v>
      </c>
      <c r="J61" s="49">
        <f t="shared" si="11"/>
        <v>5070.0449563199991</v>
      </c>
      <c r="K61" s="49">
        <f t="shared" si="11"/>
        <v>4946.5156298399997</v>
      </c>
      <c r="L61" s="49">
        <f t="shared" si="11"/>
        <v>4854.4705403999997</v>
      </c>
      <c r="M61" s="49">
        <f t="shared" si="11"/>
        <v>5514.8345726400003</v>
      </c>
      <c r="N61" s="49">
        <f t="shared" si="11"/>
        <v>4330.0494539999991</v>
      </c>
      <c r="O61" s="49">
        <f t="shared" si="11"/>
        <v>4986.9723117599997</v>
      </c>
      <c r="P61" s="49">
        <f t="shared" si="11"/>
        <v>4566.3764414400002</v>
      </c>
      <c r="Q61" s="49">
        <f t="shared" si="11"/>
        <v>4239.9838547999998</v>
      </c>
      <c r="R61" s="49">
        <f t="shared" si="11"/>
        <v>4094.8053890399997</v>
      </c>
      <c r="S61" s="49">
        <f t="shared" si="11"/>
        <v>4287.5894181600006</v>
      </c>
      <c r="T61" s="49">
        <f t="shared" si="11"/>
        <v>4260.4756675200006</v>
      </c>
      <c r="U61" s="49">
        <f t="shared" si="11"/>
        <v>4281.8251442399996</v>
      </c>
      <c r="V61" s="49">
        <f t="shared" si="11"/>
        <v>4114.45619928</v>
      </c>
      <c r="W61" s="49">
        <f t="shared" si="11"/>
        <v>3807.0355895999996</v>
      </c>
      <c r="X61" s="49">
        <f t="shared" si="11"/>
        <v>4858.9647767999995</v>
      </c>
    </row>
    <row r="62" spans="1:24" ht="11.25" customHeight="1" x14ac:dyDescent="0.2">
      <c r="A62" s="50" t="s">
        <v>92</v>
      </c>
      <c r="B62" s="51" t="s">
        <v>93</v>
      </c>
      <c r="C62" s="52">
        <v>3391.6958207999996</v>
      </c>
      <c r="D62" s="52">
        <v>4090.1281343999995</v>
      </c>
      <c r="E62" s="52">
        <v>4037.7121343999997</v>
      </c>
      <c r="F62" s="52">
        <v>3920.7841343999999</v>
      </c>
      <c r="G62" s="52">
        <v>3713.0240447999995</v>
      </c>
      <c r="H62" s="52">
        <v>4002.3200447999998</v>
      </c>
      <c r="I62" s="52">
        <v>4925.2000896</v>
      </c>
      <c r="J62" s="52">
        <v>4279.7438207999994</v>
      </c>
      <c r="K62" s="52">
        <v>4239.4238207999997</v>
      </c>
      <c r="L62" s="52">
        <v>4022.0320895999998</v>
      </c>
      <c r="M62" s="52">
        <v>4429.5999551999994</v>
      </c>
      <c r="N62" s="52">
        <v>3775.5200447999991</v>
      </c>
      <c r="O62" s="52">
        <v>4380.0958656000003</v>
      </c>
      <c r="P62" s="52">
        <v>4065.3760895999999</v>
      </c>
      <c r="Q62" s="52">
        <v>3878.3360447999999</v>
      </c>
      <c r="R62" s="52">
        <v>3683.5678656</v>
      </c>
      <c r="S62" s="52">
        <v>3826.8159552000002</v>
      </c>
      <c r="T62" s="52">
        <v>3844.5120000000002</v>
      </c>
      <c r="U62" s="52">
        <v>3812.0318207999999</v>
      </c>
      <c r="V62" s="52">
        <v>3600.0159552</v>
      </c>
      <c r="W62" s="52">
        <v>3333.3439103999999</v>
      </c>
      <c r="X62" s="52">
        <v>4147.6958207999996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28.337465519999995</v>
      </c>
      <c r="D64" s="52">
        <v>35.872199999999999</v>
      </c>
      <c r="E64" s="52">
        <v>27.245378159999998</v>
      </c>
      <c r="F64" s="52">
        <v>34.780112639999999</v>
      </c>
      <c r="G64" s="52">
        <v>25.607443680000006</v>
      </c>
      <c r="H64" s="52">
        <v>15.61551264</v>
      </c>
      <c r="I64" s="52">
        <v>22.33137816</v>
      </c>
      <c r="J64" s="52">
        <v>52.088399999999993</v>
      </c>
      <c r="K64" s="52">
        <v>29.32026552000001</v>
      </c>
      <c r="L64" s="52">
        <v>17.526665520000002</v>
      </c>
      <c r="M64" s="52">
        <v>25.552800000000005</v>
      </c>
      <c r="N64" s="52">
        <v>23.314178159999997</v>
      </c>
      <c r="O64" s="52">
        <v>14.523621840000001</v>
      </c>
      <c r="P64" s="52">
        <v>19.273887360000003</v>
      </c>
      <c r="Q64" s="52">
        <v>10.647065520000002</v>
      </c>
      <c r="R64" s="52">
        <v>7.5893781599999999</v>
      </c>
      <c r="S64" s="52">
        <v>8.0261344800000014</v>
      </c>
      <c r="T64" s="52">
        <v>18.727843680000003</v>
      </c>
      <c r="U64" s="52">
        <v>12.12126552</v>
      </c>
      <c r="V64" s="52">
        <v>15.94317816</v>
      </c>
      <c r="W64" s="52">
        <v>6.4428436799999993</v>
      </c>
      <c r="X64" s="52">
        <v>3.985843679999999</v>
      </c>
    </row>
    <row r="65" spans="1:24" ht="11.25" customHeight="1" x14ac:dyDescent="0.2">
      <c r="A65" s="50" t="s">
        <v>98</v>
      </c>
      <c r="B65" s="51" t="s">
        <v>99</v>
      </c>
      <c r="C65" s="52">
        <v>259.99991999999997</v>
      </c>
      <c r="D65" s="52">
        <v>239.60016000000002</v>
      </c>
      <c r="E65" s="52">
        <v>269.20007999999996</v>
      </c>
      <c r="F65" s="52">
        <v>274.10003999999998</v>
      </c>
      <c r="G65" s="52">
        <v>255.89987999999997</v>
      </c>
      <c r="H65" s="52">
        <v>290.00015999999999</v>
      </c>
      <c r="I65" s="52">
        <v>305.09999999999997</v>
      </c>
      <c r="J65" s="52">
        <v>474.09983999999969</v>
      </c>
      <c r="K65" s="52">
        <v>451.90007999999978</v>
      </c>
      <c r="L65" s="52">
        <v>543.49991999999997</v>
      </c>
      <c r="M65" s="52">
        <v>479.99988000000019</v>
      </c>
      <c r="N65" s="52">
        <v>243.69983999999994</v>
      </c>
      <c r="O65" s="52">
        <v>237.80015999999998</v>
      </c>
      <c r="P65" s="52">
        <v>224.30015999999998</v>
      </c>
      <c r="Q65" s="52">
        <v>203.90004000000002</v>
      </c>
      <c r="R65" s="52">
        <v>269.99999999999994</v>
      </c>
      <c r="S65" s="52">
        <v>270.50004000000001</v>
      </c>
      <c r="T65" s="52">
        <v>272.7</v>
      </c>
      <c r="U65" s="52">
        <v>257.19983999999999</v>
      </c>
      <c r="V65" s="52">
        <v>304.09991999999994</v>
      </c>
      <c r="W65" s="52">
        <v>382.20011999999991</v>
      </c>
      <c r="X65" s="52">
        <v>400.49999999999994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13.37289552</v>
      </c>
      <c r="H72" s="55">
        <v>183.87609551999998</v>
      </c>
      <c r="I72" s="55">
        <v>110.32559999999998</v>
      </c>
      <c r="J72" s="55">
        <v>264.11289552</v>
      </c>
      <c r="K72" s="55">
        <v>225.87146351999993</v>
      </c>
      <c r="L72" s="55">
        <v>271.41186527999997</v>
      </c>
      <c r="M72" s="55">
        <v>579.68193743999973</v>
      </c>
      <c r="N72" s="55">
        <v>287.51539103999994</v>
      </c>
      <c r="O72" s="55">
        <v>354.55266431999979</v>
      </c>
      <c r="P72" s="55">
        <v>257.42630447999994</v>
      </c>
      <c r="Q72" s="55">
        <v>147.10070447999999</v>
      </c>
      <c r="R72" s="55">
        <v>133.64814527999997</v>
      </c>
      <c r="S72" s="55">
        <v>182.24728847999995</v>
      </c>
      <c r="T72" s="55">
        <v>124.53582383999999</v>
      </c>
      <c r="U72" s="55">
        <v>200.47221791999999</v>
      </c>
      <c r="V72" s="55">
        <v>194.39714591999999</v>
      </c>
      <c r="W72" s="55">
        <v>85.048715520000002</v>
      </c>
      <c r="X72" s="55">
        <v>306.78311231999993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1970.0383521600002</v>
      </c>
      <c r="D2" s="21">
        <f t="shared" ref="D2:X2" si="0">SUM(D3,D17,D22,D25,D26,D51,D52)</f>
        <v>1713.7272009600001</v>
      </c>
      <c r="E2" s="21">
        <f t="shared" si="0"/>
        <v>1407.7078891199999</v>
      </c>
      <c r="F2" s="21">
        <f t="shared" si="0"/>
        <v>1756.4299549200002</v>
      </c>
      <c r="G2" s="21">
        <f t="shared" si="0"/>
        <v>2170.3741801199999</v>
      </c>
      <c r="H2" s="21">
        <f t="shared" si="0"/>
        <v>2183.1502507199998</v>
      </c>
      <c r="I2" s="21">
        <f t="shared" si="0"/>
        <v>2343.2139961200005</v>
      </c>
      <c r="J2" s="21">
        <f t="shared" si="0"/>
        <v>2065.9414071600004</v>
      </c>
      <c r="K2" s="21">
        <f t="shared" si="0"/>
        <v>2434.8818383200005</v>
      </c>
      <c r="L2" s="21">
        <f t="shared" si="0"/>
        <v>2523.5391157200006</v>
      </c>
      <c r="M2" s="21">
        <f t="shared" si="0"/>
        <v>2353.0182048000001</v>
      </c>
      <c r="N2" s="21">
        <f t="shared" si="0"/>
        <v>2275.8246414</v>
      </c>
      <c r="O2" s="21">
        <f t="shared" si="0"/>
        <v>2569.6394387999999</v>
      </c>
      <c r="P2" s="21">
        <f t="shared" si="0"/>
        <v>2190.4269019200001</v>
      </c>
      <c r="Q2" s="21">
        <f t="shared" si="0"/>
        <v>2904.7063464000007</v>
      </c>
      <c r="R2" s="21">
        <f t="shared" si="0"/>
        <v>2925.6211303200002</v>
      </c>
      <c r="S2" s="21">
        <f t="shared" si="0"/>
        <v>2849.4628696800005</v>
      </c>
      <c r="T2" s="21">
        <f t="shared" si="0"/>
        <v>2804.6754190799998</v>
      </c>
      <c r="U2" s="21">
        <f t="shared" si="0"/>
        <v>1238.9728734000003</v>
      </c>
      <c r="V2" s="21">
        <f t="shared" si="0"/>
        <v>1305.9002764800002</v>
      </c>
      <c r="W2" s="21">
        <f t="shared" si="0"/>
        <v>2213.9176273200005</v>
      </c>
      <c r="X2" s="21">
        <f t="shared" si="0"/>
        <v>3834.7501374000003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294.98745600000001</v>
      </c>
      <c r="D17" s="27">
        <f t="shared" ref="D17:X17" si="10">SUM(D18:D21)</f>
        <v>290.19960000000003</v>
      </c>
      <c r="E17" s="27">
        <f t="shared" si="10"/>
        <v>282.14359199999996</v>
      </c>
      <c r="F17" s="27">
        <f t="shared" si="10"/>
        <v>284.34794399999998</v>
      </c>
      <c r="G17" s="27">
        <f t="shared" si="10"/>
        <v>307.17071999999996</v>
      </c>
      <c r="H17" s="27">
        <f t="shared" si="10"/>
        <v>298.42135200000001</v>
      </c>
      <c r="I17" s="27">
        <f t="shared" si="10"/>
        <v>313.13865599999997</v>
      </c>
      <c r="J17" s="27">
        <f t="shared" si="10"/>
        <v>291.16893600000003</v>
      </c>
      <c r="K17" s="27">
        <f t="shared" si="10"/>
        <v>291.19780800000001</v>
      </c>
      <c r="L17" s="27">
        <f t="shared" si="10"/>
        <v>257.088528</v>
      </c>
      <c r="M17" s="27">
        <f t="shared" si="10"/>
        <v>296.06824799999993</v>
      </c>
      <c r="N17" s="27">
        <f t="shared" si="10"/>
        <v>365.62579199999999</v>
      </c>
      <c r="O17" s="27">
        <f t="shared" si="10"/>
        <v>324.90388799999999</v>
      </c>
      <c r="P17" s="27">
        <f t="shared" si="10"/>
        <v>290.98051200000003</v>
      </c>
      <c r="Q17" s="27">
        <f t="shared" si="10"/>
        <v>316.69912799999997</v>
      </c>
      <c r="R17" s="27">
        <f t="shared" si="10"/>
        <v>370.77451199999996</v>
      </c>
      <c r="S17" s="27">
        <f t="shared" si="10"/>
        <v>334.42466400000001</v>
      </c>
      <c r="T17" s="27">
        <f t="shared" si="10"/>
        <v>325.08698400000003</v>
      </c>
      <c r="U17" s="27">
        <f t="shared" si="10"/>
        <v>296.24508000000003</v>
      </c>
      <c r="V17" s="27">
        <f t="shared" si="10"/>
        <v>332.77600800000005</v>
      </c>
      <c r="W17" s="27">
        <f t="shared" si="10"/>
        <v>301.23914400000001</v>
      </c>
      <c r="X17" s="27">
        <f t="shared" si="10"/>
        <v>284.52837599999998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3.5164800000000001</v>
      </c>
      <c r="D18" s="8">
        <f>NRG_CM_E!D18+NRG_OIL_NG_E!D18+NRG_PF_E!D18+NRG_CO_E!D18+NRG_BKBPB_E!D18+NRG_GW_E!D18+NRG_BF_E!D18+NRG_PR_E!D18+NRG_NI_E!D18+NRG_CL_E!D18+NRG_LNG_E!D18+NRG_BIOG_E!D18+NRG_GTL_E!D18+NRG_CPP_E!D18+NRG_NSP_E!D18</f>
        <v>4.6353599999999986</v>
      </c>
      <c r="E18" s="8">
        <f>NRG_CM_E!E18+NRG_OIL_NG_E!E18+NRG_PF_E!E18+NRG_CO_E!E18+NRG_BKBPB_E!E18+NRG_GW_E!E18+NRG_BF_E!E18+NRG_PR_E!E18+NRG_NI_E!E18+NRG_CL_E!E18+NRG_LNG_E!E18+NRG_BIOG_E!E18+NRG_GTL_E!E18+NRG_CPP_E!E18+NRG_NSP_E!E18</f>
        <v>3.3166800000000007</v>
      </c>
      <c r="F18" s="8">
        <f>NRG_CM_E!F18+NRG_OIL_NG_E!F18+NRG_PF_E!F18+NRG_CO_E!F18+NRG_BKBPB_E!F18+NRG_GW_E!F18+NRG_BF_E!F18+NRG_PR_E!F18+NRG_NI_E!F18+NRG_CL_E!F18+NRG_LNG_E!F18+NRG_BIOG_E!F18+NRG_GTL_E!F18+NRG_CPP_E!F18+NRG_NSP_E!F18</f>
        <v>3.1968000000000005</v>
      </c>
      <c r="G18" s="8">
        <f>NRG_CM_E!G18+NRG_OIL_NG_E!G18+NRG_PF_E!G18+NRG_CO_E!G18+NRG_BKBPB_E!G18+NRG_GW_E!G18+NRG_BF_E!G18+NRG_PR_E!G18+NRG_NI_E!G18+NRG_CL_E!G18+NRG_LNG_E!G18+NRG_BIOG_E!G18+NRG_GTL_E!G18+NRG_CPP_E!G18+NRG_NSP_E!G18</f>
        <v>2.9970000000000008</v>
      </c>
      <c r="H18" s="8">
        <f>NRG_CM_E!H18+NRG_OIL_NG_E!H18+NRG_PF_E!H18+NRG_CO_E!H18+NRG_BKBPB_E!H18+NRG_GW_E!H18+NRG_BF_E!H18+NRG_PR_E!H18+NRG_NI_E!H18+NRG_CL_E!H18+NRG_LNG_E!H18+NRG_BIOG_E!H18+NRG_GTL_E!H18+NRG_CPP_E!H18+NRG_NSP_E!H18</f>
        <v>3.8761199999999989</v>
      </c>
      <c r="I18" s="8">
        <f>NRG_CM_E!I18+NRG_OIL_NG_E!I18+NRG_PF_E!I18+NRG_CO_E!I18+NRG_BKBPB_E!I18+NRG_GW_E!I18+NRG_BF_E!I18+NRG_PR_E!I18+NRG_NI_E!I18+NRG_CL_E!I18+NRG_LNG_E!I18+NRG_BIOG_E!I18+NRG_GTL_E!I18+NRG_CPP_E!I18+NRG_NSP_E!I18</f>
        <v>3.5964</v>
      </c>
      <c r="J18" s="8">
        <f>NRG_CM_E!J18+NRG_OIL_NG_E!J18+NRG_PF_E!J18+NRG_CO_E!J18+NRG_BKBPB_E!J18+NRG_GW_E!J18+NRG_BF_E!J18+NRG_PR_E!J18+NRG_NI_E!J18+NRG_CL_E!J18+NRG_LNG_E!J18+NRG_BIOG_E!J18+NRG_GTL_E!J18+NRG_CPP_E!J18+NRG_NSP_E!J18</f>
        <v>4.9550400000000012</v>
      </c>
      <c r="K18" s="8">
        <f>NRG_CM_E!K18+NRG_OIL_NG_E!K18+NRG_PF_E!K18+NRG_CO_E!K18+NRG_BKBPB_E!K18+NRG_GW_E!K18+NRG_BF_E!K18+NRG_PR_E!K18+NRG_NI_E!K18+NRG_CL_E!K18+NRG_LNG_E!K18+NRG_BIOG_E!K18+NRG_GTL_E!K18+NRG_CPP_E!K18+NRG_NSP_E!K18</f>
        <v>3.9959999999999991</v>
      </c>
      <c r="L18" s="8">
        <f>NRG_CM_E!L18+NRG_OIL_NG_E!L18+NRG_PF_E!L18+NRG_CO_E!L18+NRG_BKBPB_E!L18+NRG_GW_E!L18+NRG_BF_E!L18+NRG_PR_E!L18+NRG_NI_E!L18+NRG_CL_E!L18+NRG_LNG_E!L18+NRG_BIOG_E!L18+NRG_GTL_E!L18+NRG_CPP_E!L18+NRG_NSP_E!L18</f>
        <v>5.9140800000000002</v>
      </c>
      <c r="M18" s="8">
        <f>NRG_CM_E!M18+NRG_OIL_NG_E!M18+NRG_PF_E!M18+NRG_CO_E!M18+NRG_BKBPB_E!M18+NRG_GW_E!M18+NRG_BF_E!M18+NRG_PR_E!M18+NRG_NI_E!M18+NRG_CL_E!M18+NRG_LNG_E!M18+NRG_BIOG_E!M18+NRG_GTL_E!M18+NRG_CPP_E!M18+NRG_NSP_E!M18</f>
        <v>7.5124799999999992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169.27055999999999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175.58423999999999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152.72711999999999</v>
      </c>
      <c r="F19" s="8">
        <f>NRG_CM_E!F19+NRG_OIL_NG_E!F19+NRG_PF_E!F19+NRG_CO_E!F19+NRG_BKBPB_E!F19+NRG_GW_E!F19+NRG_BF_E!F19+NRG_PR_E!F19+NRG_NI_E!F19+NRG_CL_E!F19+NRG_LNG_E!F19+NRG_BIOG_E!F19+NRG_GTL_E!F19+NRG_CPP_E!F19+NRG_NSP_E!F19</f>
        <v>148.29155999999998</v>
      </c>
      <c r="G19" s="8">
        <f>NRG_CM_E!G19+NRG_OIL_NG_E!G19+NRG_PF_E!G19+NRG_CO_E!G19+NRG_BKBPB_E!G19+NRG_GW_E!G19+NRG_BF_E!G19+NRG_PR_E!G19+NRG_NI_E!G19+NRG_CL_E!G19+NRG_LNG_E!G19+NRG_BIOG_E!G19+NRG_GTL_E!G19+NRG_CPP_E!G19+NRG_NSP_E!G19</f>
        <v>166.11372</v>
      </c>
      <c r="H19" s="8">
        <f>NRG_CM_E!H19+NRG_OIL_NG_E!H19+NRG_PF_E!H19+NRG_CO_E!H19+NRG_BKBPB_E!H19+NRG_GW_E!H19+NRG_BF_E!H19+NRG_PR_E!H19+NRG_NI_E!H19+NRG_CL_E!H19+NRG_LNG_E!H19+NRG_BIOG_E!H19+NRG_GTL_E!H19+NRG_CPP_E!H19+NRG_NSP_E!H19</f>
        <v>154.92491999999999</v>
      </c>
      <c r="I19" s="8">
        <f>NRG_CM_E!I19+NRG_OIL_NG_E!I19+NRG_PF_E!I19+NRG_CO_E!I19+NRG_BKBPB_E!I19+NRG_GW_E!I19+NRG_BF_E!I19+NRG_PR_E!I19+NRG_NI_E!I19+NRG_CL_E!I19+NRG_LNG_E!I19+NRG_BIOG_E!I19+NRG_GTL_E!I19+NRG_CPP_E!I19+NRG_NSP_E!I19</f>
        <v>177.46235999999999</v>
      </c>
      <c r="J19" s="8">
        <f>NRG_CM_E!J19+NRG_OIL_NG_E!J19+NRG_PF_E!J19+NRG_CO_E!J19+NRG_BKBPB_E!J19+NRG_GW_E!J19+NRG_BF_E!J19+NRG_PR_E!J19+NRG_NI_E!J19+NRG_CL_E!J19+NRG_LNG_E!J19+NRG_BIOG_E!J19+NRG_GTL_E!J19+NRG_CPP_E!J19+NRG_NSP_E!J19</f>
        <v>165.834</v>
      </c>
      <c r="K19" s="8">
        <f>NRG_CM_E!K19+NRG_OIL_NG_E!K19+NRG_PF_E!K19+NRG_CO_E!K19+NRG_BKBPB_E!K19+NRG_GW_E!K19+NRG_BF_E!K19+NRG_PR_E!K19+NRG_NI_E!K19+NRG_CL_E!K19+NRG_LNG_E!K19+NRG_BIOG_E!K19+NRG_GTL_E!K19+NRG_CPP_E!K19+NRG_NSP_E!K19</f>
        <v>158.24160000000001</v>
      </c>
      <c r="L19" s="8">
        <f>NRG_CM_E!L19+NRG_OIL_NG_E!L19+NRG_PF_E!L19+NRG_CO_E!L19+NRG_BKBPB_E!L19+NRG_GW_E!L19+NRG_BF_E!L19+NRG_PR_E!L19+NRG_NI_E!L19+NRG_CL_E!L19+NRG_LNG_E!L19+NRG_BIOG_E!L19+NRG_GTL_E!L19+NRG_CPP_E!L19+NRG_NSP_E!L19</f>
        <v>145.09476000000001</v>
      </c>
      <c r="M19" s="8">
        <f>NRG_CM_E!M19+NRG_OIL_NG_E!M19+NRG_PF_E!M19+NRG_CO_E!M19+NRG_BKBPB_E!M19+NRG_GW_E!M19+NRG_BF_E!M19+NRG_PR_E!M19+NRG_NI_E!M19+NRG_CL_E!M19+NRG_LNG_E!M19+NRG_BIOG_E!M19+NRG_GTL_E!M19+NRG_CPP_E!M19+NRG_NSP_E!M19</f>
        <v>164.27556000000001</v>
      </c>
      <c r="N19" s="8">
        <f>NRG_CM_E!N19+NRG_OIL_NG_E!N19+NRG_PF_E!N19+NRG_CO_E!N19+NRG_BKBPB_E!N19+NRG_GW_E!N19+NRG_BF_E!N19+NRG_PR_E!N19+NRG_NI_E!N19+NRG_CL_E!N19+NRG_LNG_E!N19+NRG_BIOG_E!N19+NRG_GTL_E!N19+NRG_CPP_E!N19+NRG_NSP_E!N19</f>
        <v>213.786</v>
      </c>
      <c r="O19" s="8">
        <f>NRG_CM_E!O19+NRG_OIL_NG_E!O19+NRG_PF_E!O19+NRG_CO_E!O19+NRG_BKBPB_E!O19+NRG_GW_E!O19+NRG_BF_E!O19+NRG_PR_E!O19+NRG_NI_E!O19+NRG_CL_E!O19+NRG_LNG_E!O19+NRG_BIOG_E!O19+NRG_GTL_E!O19+NRG_CPP_E!O19+NRG_NSP_E!O19</f>
        <v>155.64419999999998</v>
      </c>
      <c r="P19" s="8">
        <f>NRG_CM_E!P19+NRG_OIL_NG_E!P19+NRG_PF_E!P19+NRG_CO_E!P19+NRG_BKBPB_E!P19+NRG_GW_E!P19+NRG_BF_E!P19+NRG_PR_E!P19+NRG_NI_E!P19+NRG_CL_E!P19+NRG_LNG_E!P19+NRG_BIOG_E!P19+NRG_GTL_E!P19+NRG_CPP_E!P19+NRG_NSP_E!P19</f>
        <v>139.6602</v>
      </c>
      <c r="Q19" s="8">
        <f>NRG_CM_E!Q19+NRG_OIL_NG_E!Q19+NRG_PF_E!Q19+NRG_CO_E!Q19+NRG_BKBPB_E!Q19+NRG_GW_E!Q19+NRG_BF_E!Q19+NRG_PR_E!Q19+NRG_NI_E!Q19+NRG_CL_E!Q19+NRG_LNG_E!Q19+NRG_BIOG_E!Q19+NRG_GTL_E!Q19+NRG_CPP_E!Q19+NRG_NSP_E!Q19</f>
        <v>140.93892</v>
      </c>
      <c r="R19" s="8">
        <f>NRG_CM_E!R19+NRG_OIL_NG_E!R19+NRG_PF_E!R19+NRG_CO_E!R19+NRG_BKBPB_E!R19+NRG_GW_E!R19+NRG_BF_E!R19+NRG_PR_E!R19+NRG_NI_E!R19+NRG_CL_E!R19+NRG_LNG_E!R19+NRG_BIOG_E!R19+NRG_GTL_E!R19+NRG_CPP_E!R19+NRG_NSP_E!R19</f>
        <v>165.63419999999999</v>
      </c>
      <c r="S19" s="8">
        <f>NRG_CM_E!S19+NRG_OIL_NG_E!S19+NRG_PF_E!S19+NRG_CO_E!S19+NRG_BKBPB_E!S19+NRG_GW_E!S19+NRG_BF_E!S19+NRG_PR_E!S19+NRG_NI_E!S19+NRG_CL_E!S19+NRG_LNG_E!S19+NRG_BIOG_E!S19+NRG_GTL_E!S19+NRG_CPP_E!S19+NRG_NSP_E!S19</f>
        <v>154.76507999999998</v>
      </c>
      <c r="T19" s="8">
        <f>NRG_CM_E!T19+NRG_OIL_NG_E!T19+NRG_PF_E!T19+NRG_CO_E!T19+NRG_BKBPB_E!T19+NRG_GW_E!T19+NRG_BF_E!T19+NRG_PR_E!T19+NRG_NI_E!T19+NRG_CL_E!T19+NRG_LNG_E!T19+NRG_BIOG_E!T19+NRG_GTL_E!T19+NRG_CPP_E!T19+NRG_NSP_E!T19</f>
        <v>152.44739999999999</v>
      </c>
      <c r="U19" s="8">
        <f>NRG_CM_E!U19+NRG_OIL_NG_E!U19+NRG_PF_E!U19+NRG_CO_E!U19+NRG_BKBPB_E!U19+NRG_GW_E!U19+NRG_BF_E!U19+NRG_PR_E!U19+NRG_NI_E!U19+NRG_CL_E!U19+NRG_LNG_E!U19+NRG_BIOG_E!U19+NRG_GTL_E!U19+NRG_CPP_E!U19+NRG_NSP_E!U19</f>
        <v>134.78507999999999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164.03579999999999</v>
      </c>
      <c r="W19" s="8">
        <f>NRG_CM_E!W19+NRG_OIL_NG_E!W19+NRG_PF_E!W19+NRG_CO_E!W19+NRG_BKBPB_E!W19+NRG_GW_E!W19+NRG_BF_E!W19+NRG_PR_E!W19+NRG_NI_E!W19+NRG_CL_E!W19+NRG_LNG_E!W19+NRG_BIOG_E!W19+NRG_GTL_E!W19+NRG_CPP_E!W19+NRG_NSP_E!W19</f>
        <v>140.29955999999999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131.38847999999999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122.200416</v>
      </c>
      <c r="D20" s="8">
        <f>NRG_CM_E!D20+NRG_OIL_NG_E!D20+NRG_PF_E!D20+NRG_CO_E!D20+NRG_BKBPB_E!D20+NRG_GW_E!D20+NRG_BF_E!D20+NRG_PR_E!D20+NRG_NI_E!D20+NRG_CL_E!D20+NRG_LNG_E!D20+NRG_BIOG_E!D20+NRG_GTL_E!D20+NRG_CPP_E!D20+NRG_NSP_E!D20</f>
        <v>109.98000000000002</v>
      </c>
      <c r="E20" s="8">
        <f>NRG_CM_E!E20+NRG_OIL_NG_E!E20+NRG_PF_E!E20+NRG_CO_E!E20+NRG_BKBPB_E!E20+NRG_GW_E!E20+NRG_BF_E!E20+NRG_PR_E!E20+NRG_NI_E!E20+NRG_CL_E!E20+NRG_LNG_E!E20+NRG_BIOG_E!E20+NRG_GTL_E!E20+NRG_CPP_E!E20+NRG_NSP_E!E20</f>
        <v>126.09979199999997</v>
      </c>
      <c r="F20" s="8">
        <f>NRG_CM_E!F20+NRG_OIL_NG_E!F20+NRG_PF_E!F20+NRG_CO_E!F20+NRG_BKBPB_E!F20+NRG_GW_E!F20+NRG_BF_E!F20+NRG_PR_E!F20+NRG_NI_E!F20+NRG_CL_E!F20+NRG_LNG_E!F20+NRG_BIOG_E!F20+NRG_GTL_E!F20+NRG_CPP_E!F20+NRG_NSP_E!F20</f>
        <v>132.85958399999998</v>
      </c>
      <c r="G20" s="8">
        <f>NRG_CM_E!G20+NRG_OIL_NG_E!G20+NRG_PF_E!G20+NRG_CO_E!G20+NRG_BKBPB_E!G20+NRG_GW_E!G20+NRG_BF_E!G20+NRG_PR_E!G20+NRG_NI_E!G20+NRG_CL_E!G20+NRG_LNG_E!G20+NRG_BIOG_E!G20+NRG_GTL_E!G20+NRG_CPP_E!G20+NRG_NSP_E!G20</f>
        <v>138.05999999999997</v>
      </c>
      <c r="H20" s="8">
        <f>NRG_CM_E!H20+NRG_OIL_NG_E!H20+NRG_PF_E!H20+NRG_CO_E!H20+NRG_BKBPB_E!H20+NRG_GW_E!H20+NRG_BF_E!H20+NRG_PR_E!H20+NRG_NI_E!H20+NRG_CL_E!H20+NRG_LNG_E!H20+NRG_BIOG_E!H20+NRG_GTL_E!H20+NRG_CPP_E!H20+NRG_NSP_E!H20</f>
        <v>139.62031200000004</v>
      </c>
      <c r="I20" s="8">
        <f>NRG_CM_E!I20+NRG_OIL_NG_E!I20+NRG_PF_E!I20+NRG_CO_E!I20+NRG_BKBPB_E!I20+NRG_GW_E!I20+NRG_BF_E!I20+NRG_PR_E!I20+NRG_NI_E!I20+NRG_CL_E!I20+NRG_LNG_E!I20+NRG_BIOG_E!I20+NRG_GTL_E!I20+NRG_CPP_E!I20+NRG_NSP_E!I20</f>
        <v>132.07989600000002</v>
      </c>
      <c r="J20" s="8">
        <f>NRG_CM_E!J20+NRG_OIL_NG_E!J20+NRG_PF_E!J20+NRG_CO_E!J20+NRG_BKBPB_E!J20+NRG_GW_E!J20+NRG_BF_E!J20+NRG_PR_E!J20+NRG_NI_E!J20+NRG_CL_E!J20+NRG_LNG_E!J20+NRG_BIOG_E!J20+NRG_GTL_E!J20+NRG_CPP_E!J20+NRG_NSP_E!J20</f>
        <v>120.37989600000003</v>
      </c>
      <c r="K20" s="8">
        <f>NRG_CM_E!K20+NRG_OIL_NG_E!K20+NRG_PF_E!K20+NRG_CO_E!K20+NRG_BKBPB_E!K20+NRG_GW_E!K20+NRG_BF_E!K20+NRG_PR_E!K20+NRG_NI_E!K20+NRG_CL_E!K20+NRG_LNG_E!K20+NRG_BIOG_E!K20+NRG_GTL_E!K20+NRG_CPP_E!K20+NRG_NSP_E!K20</f>
        <v>128.96020800000002</v>
      </c>
      <c r="L20" s="8">
        <f>NRG_CM_E!L20+NRG_OIL_NG_E!L20+NRG_PF_E!L20+NRG_CO_E!L20+NRG_BKBPB_E!L20+NRG_GW_E!L20+NRG_BF_E!L20+NRG_PR_E!L20+NRG_NI_E!L20+NRG_CL_E!L20+NRG_LNG_E!L20+NRG_BIOG_E!L20+NRG_GTL_E!L20+NRG_CPP_E!L20+NRG_NSP_E!L20</f>
        <v>106.079688</v>
      </c>
      <c r="M20" s="8">
        <f>NRG_CM_E!M20+NRG_OIL_NG_E!M20+NRG_PF_E!M20+NRG_CO_E!M20+NRG_BKBPB_E!M20+NRG_GW_E!M20+NRG_BF_E!M20+NRG_PR_E!M20+NRG_NI_E!M20+NRG_CL_E!M20+NRG_LNG_E!M20+NRG_BIOG_E!M20+NRG_GTL_E!M20+NRG_CPP_E!M20+NRG_NSP_E!M20</f>
        <v>124.28020799999993</v>
      </c>
      <c r="N20" s="8">
        <f>NRG_CM_E!N20+NRG_OIL_NG_E!N20+NRG_PF_E!N20+NRG_CO_E!N20+NRG_BKBPB_E!N20+NRG_GW_E!N20+NRG_BF_E!N20+NRG_PR_E!N20+NRG_NI_E!N20+NRG_CL_E!N20+NRG_LNG_E!N20+NRG_BIOG_E!N20+NRG_GTL_E!N20+NRG_CPP_E!N20+NRG_NSP_E!N20</f>
        <v>151.83979199999999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169.25968800000001</v>
      </c>
      <c r="P20" s="8">
        <f>NRG_CM_E!P20+NRG_OIL_NG_E!P20+NRG_PF_E!P20+NRG_CO_E!P20+NRG_BKBPB_E!P20+NRG_GW_E!P20+NRG_BF_E!P20+NRG_PR_E!P20+NRG_NI_E!P20+NRG_CL_E!P20+NRG_LNG_E!P20+NRG_BIOG_E!P20+NRG_GTL_E!P20+NRG_CPP_E!P20+NRG_NSP_E!P20</f>
        <v>151.32031200000003</v>
      </c>
      <c r="Q20" s="8">
        <f>NRG_CM_E!Q20+NRG_OIL_NG_E!Q20+NRG_PF_E!Q20+NRG_CO_E!Q20+NRG_BKBPB_E!Q20+NRG_GW_E!Q20+NRG_BF_E!Q20+NRG_PR_E!Q20+NRG_NI_E!Q20+NRG_CL_E!Q20+NRG_LNG_E!Q20+NRG_BIOG_E!Q20+NRG_GTL_E!Q20+NRG_CPP_E!Q20+NRG_NSP_E!Q20</f>
        <v>175.76020799999995</v>
      </c>
      <c r="R20" s="8">
        <f>NRG_CM_E!R20+NRG_OIL_NG_E!R20+NRG_PF_E!R20+NRG_CO_E!R20+NRG_BKBPB_E!R20+NRG_GW_E!R20+NRG_BF_E!R20+NRG_PR_E!R20+NRG_NI_E!R20+NRG_CL_E!R20+NRG_LNG_E!R20+NRG_BIOG_E!R20+NRG_GTL_E!R20+NRG_CPP_E!R20+NRG_NSP_E!R20</f>
        <v>205.14031199999997</v>
      </c>
      <c r="S20" s="8">
        <f>NRG_CM_E!S20+NRG_OIL_NG_E!S20+NRG_PF_E!S20+NRG_CO_E!S20+NRG_BKBPB_E!S20+NRG_GW_E!S20+NRG_BF_E!S20+NRG_PR_E!S20+NRG_NI_E!S20+NRG_CL_E!S20+NRG_LNG_E!S20+NRG_BIOG_E!S20+NRG_GTL_E!S20+NRG_CPP_E!S20+NRG_NSP_E!S20</f>
        <v>179.65958400000005</v>
      </c>
      <c r="T20" s="8">
        <f>NRG_CM_E!T20+NRG_OIL_NG_E!T20+NRG_PF_E!T20+NRG_CO_E!T20+NRG_BKBPB_E!T20+NRG_GW_E!T20+NRG_BF_E!T20+NRG_PR_E!T20+NRG_NI_E!T20+NRG_CL_E!T20+NRG_LNG_E!T20+NRG_BIOG_E!T20+NRG_GTL_E!T20+NRG_CPP_E!T20+NRG_NSP_E!T20</f>
        <v>172.63958400000001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161.46000000000004</v>
      </c>
      <c r="V20" s="8">
        <f>NRG_CM_E!V20+NRG_OIL_NG_E!V20+NRG_PF_E!V20+NRG_CO_E!V20+NRG_BKBPB_E!V20+NRG_GW_E!V20+NRG_BF_E!V20+NRG_PR_E!V20+NRG_NI_E!V20+NRG_CL_E!V20+NRG_LNG_E!V20+NRG_BIOG_E!V20+NRG_GTL_E!V20+NRG_CPP_E!V20+NRG_NSP_E!V20</f>
        <v>168.74020800000002</v>
      </c>
      <c r="W20" s="8">
        <f>NRG_CM_E!W20+NRG_OIL_NG_E!W20+NRG_PF_E!W20+NRG_CO_E!W20+NRG_BKBPB_E!W20+NRG_GW_E!W20+NRG_BF_E!W20+NRG_PR_E!W20+NRG_NI_E!W20+NRG_CL_E!W20+NRG_LNG_E!W20+NRG_BIOG_E!W20+NRG_GTL_E!W20+NRG_CPP_E!W20+NRG_NSP_E!W20</f>
        <v>160.93958400000002</v>
      </c>
      <c r="X20" s="8">
        <f>NRG_CM_E!X20+NRG_OIL_NG_E!X20+NRG_PF_E!X20+NRG_CO_E!X20+NRG_BKBPB_E!X20+NRG_GW_E!X20+NRG_BF_E!X20+NRG_PR_E!X20+NRG_NI_E!X20+NRG_CL_E!X20+NRG_LNG_E!X20+NRG_BIOG_E!X20+NRG_GTL_E!X20+NRG_CPP_E!X20+NRG_NSP_E!X20</f>
        <v>153.13989599999996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1666.6695561600002</v>
      </c>
      <c r="D26" s="27">
        <f t="shared" ref="D26:X26" si="14">SUM(D27,D33)</f>
        <v>1419.6398709600001</v>
      </c>
      <c r="E26" s="27">
        <f t="shared" si="14"/>
        <v>1116.3246271200001</v>
      </c>
      <c r="F26" s="27">
        <f t="shared" si="14"/>
        <v>1464.0541009200001</v>
      </c>
      <c r="G26" s="27">
        <f t="shared" si="14"/>
        <v>1853.7113401200002</v>
      </c>
      <c r="H26" s="27">
        <f t="shared" si="14"/>
        <v>1881.5480287199998</v>
      </c>
      <c r="I26" s="27">
        <f t="shared" si="14"/>
        <v>2020.9366501200002</v>
      </c>
      <c r="J26" s="27">
        <f t="shared" si="14"/>
        <v>1773.5102211600001</v>
      </c>
      <c r="K26" s="27">
        <f t="shared" si="14"/>
        <v>2113.1880703200004</v>
      </c>
      <c r="L26" s="27">
        <f t="shared" si="14"/>
        <v>2261.9569777200004</v>
      </c>
      <c r="M26" s="27">
        <f t="shared" si="14"/>
        <v>2052.4563468000001</v>
      </c>
      <c r="N26" s="27">
        <f t="shared" si="14"/>
        <v>1881.0156294000001</v>
      </c>
      <c r="O26" s="27">
        <f t="shared" si="14"/>
        <v>2219.2885908000003</v>
      </c>
      <c r="P26" s="27">
        <f t="shared" si="14"/>
        <v>1849.5622699200001</v>
      </c>
      <c r="Q26" s="27">
        <f t="shared" si="14"/>
        <v>2542.6671984000004</v>
      </c>
      <c r="R26" s="27">
        <f t="shared" si="14"/>
        <v>2545.0010683200003</v>
      </c>
      <c r="S26" s="27">
        <f t="shared" si="14"/>
        <v>2500.6990456800004</v>
      </c>
      <c r="T26" s="27">
        <f t="shared" si="14"/>
        <v>2448.0927730799999</v>
      </c>
      <c r="U26" s="27">
        <f t="shared" si="14"/>
        <v>863.00408340000013</v>
      </c>
      <c r="V26" s="27">
        <f t="shared" si="14"/>
        <v>906.71053032000009</v>
      </c>
      <c r="W26" s="27">
        <f t="shared" si="14"/>
        <v>1849.3523096400004</v>
      </c>
      <c r="X26" s="27">
        <f t="shared" si="14"/>
        <v>3362.9313279600001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1666.6695561600002</v>
      </c>
      <c r="D33" s="19">
        <f t="shared" ref="D33:X33" si="18">SUM(D34:D50)</f>
        <v>1419.6398709600001</v>
      </c>
      <c r="E33" s="19">
        <f t="shared" si="18"/>
        <v>1116.3246271200001</v>
      </c>
      <c r="F33" s="19">
        <f t="shared" si="18"/>
        <v>1464.0541009200001</v>
      </c>
      <c r="G33" s="19">
        <f t="shared" si="18"/>
        <v>1853.7113401200002</v>
      </c>
      <c r="H33" s="19">
        <f t="shared" si="18"/>
        <v>1881.5480287199998</v>
      </c>
      <c r="I33" s="19">
        <f t="shared" si="18"/>
        <v>2020.9366501200002</v>
      </c>
      <c r="J33" s="19">
        <f t="shared" si="18"/>
        <v>1773.5102211600001</v>
      </c>
      <c r="K33" s="19">
        <f t="shared" si="18"/>
        <v>2113.1880703200004</v>
      </c>
      <c r="L33" s="19">
        <f t="shared" si="18"/>
        <v>2261.9569777200004</v>
      </c>
      <c r="M33" s="19">
        <f t="shared" si="18"/>
        <v>2052.4563468000001</v>
      </c>
      <c r="N33" s="19">
        <f t="shared" si="18"/>
        <v>1881.0156294000001</v>
      </c>
      <c r="O33" s="19">
        <f t="shared" si="18"/>
        <v>2219.2885908000003</v>
      </c>
      <c r="P33" s="19">
        <f t="shared" si="18"/>
        <v>1849.5622699200001</v>
      </c>
      <c r="Q33" s="19">
        <f t="shared" si="18"/>
        <v>2542.6671984000004</v>
      </c>
      <c r="R33" s="19">
        <f t="shared" si="18"/>
        <v>2545.0010683200003</v>
      </c>
      <c r="S33" s="19">
        <f t="shared" si="18"/>
        <v>2500.6990456800004</v>
      </c>
      <c r="T33" s="19">
        <f t="shared" si="18"/>
        <v>2448.0927730799999</v>
      </c>
      <c r="U33" s="19">
        <f t="shared" si="18"/>
        <v>863.00408340000013</v>
      </c>
      <c r="V33" s="19">
        <f t="shared" si="18"/>
        <v>906.71053032000009</v>
      </c>
      <c r="W33" s="19">
        <f t="shared" si="18"/>
        <v>1849.3523096400004</v>
      </c>
      <c r="X33" s="19">
        <f t="shared" si="18"/>
        <v>3362.9313279600001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1114.8192000000001</v>
      </c>
      <c r="G34" s="8">
        <f>NRG_CM_E!G34+NRG_OIL_NG_E!G34+NRG_PF_E!G34+NRG_CO_E!G34+NRG_BKBPB_E!G34+NRG_GW_E!G34+NRG_BF_E!G34+NRG_PR_E!G34+NRG_NI_E!G34+NRG_CL_E!G34+NRG_LNG_E!G34+NRG_BIOG_E!G34+NRG_GTL_E!G34+NRG_CPP_E!G34+NRG_NSP_E!G34</f>
        <v>1485.4752000000001</v>
      </c>
      <c r="H34" s="8">
        <f>NRG_CM_E!H34+NRG_OIL_NG_E!H34+NRG_PF_E!H34+NRG_CO_E!H34+NRG_BKBPB_E!H34+NRG_GW_E!H34+NRG_BF_E!H34+NRG_PR_E!H34+NRG_NI_E!H34+NRG_CL_E!H34+NRG_LNG_E!H34+NRG_BIOG_E!H34+NRG_GTL_E!H34+NRG_CPP_E!H34+NRG_NSP_E!H34</f>
        <v>1394.2367999999999</v>
      </c>
      <c r="I34" s="8">
        <f>NRG_CM_E!I34+NRG_OIL_NG_E!I34+NRG_PF_E!I34+NRG_CO_E!I34+NRG_BKBPB_E!I34+NRG_GW_E!I34+NRG_BF_E!I34+NRG_PR_E!I34+NRG_NI_E!I34+NRG_CL_E!I34+NRG_LNG_E!I34+NRG_BIOG_E!I34+NRG_GTL_E!I34+NRG_CPP_E!I34+NRG_NSP_E!I34</f>
        <v>1548.2016000000001</v>
      </c>
      <c r="J34" s="8">
        <f>NRG_CM_E!J34+NRG_OIL_NG_E!J34+NRG_PF_E!J34+NRG_CO_E!J34+NRG_BKBPB_E!J34+NRG_GW_E!J34+NRG_BF_E!J34+NRG_PR_E!J34+NRG_NI_E!J34+NRG_CL_E!J34+NRG_LNG_E!J34+NRG_BIOG_E!J34+NRG_GTL_E!J34+NRG_CPP_E!J34+NRG_NSP_E!J34</f>
        <v>1385.6832000000002</v>
      </c>
      <c r="K34" s="8">
        <f>NRG_CM_E!K34+NRG_OIL_NG_E!K34+NRG_PF_E!K34+NRG_CO_E!K34+NRG_BKBPB_E!K34+NRG_GW_E!K34+NRG_BF_E!K34+NRG_PR_E!K34+NRG_NI_E!K34+NRG_CL_E!K34+NRG_LNG_E!K34+NRG_BIOG_E!K34+NRG_GTL_E!K34+NRG_CPP_E!K34+NRG_NSP_E!K34</f>
        <v>1699.3152000000002</v>
      </c>
      <c r="L34" s="8">
        <f>NRG_CM_E!L34+NRG_OIL_NG_E!L34+NRG_PF_E!L34+NRG_CO_E!L34+NRG_BKBPB_E!L34+NRG_GW_E!L34+NRG_BF_E!L34+NRG_PR_E!L34+NRG_NI_E!L34+NRG_CL_E!L34+NRG_LNG_E!L34+NRG_BIOG_E!L34+NRG_GTL_E!L34+NRG_CPP_E!L34+NRG_NSP_E!L34</f>
        <v>1830.4704000000002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1628.0352000000003</v>
      </c>
      <c r="N34" s="8">
        <f>NRG_CM_E!N34+NRG_OIL_NG_E!N34+NRG_PF_E!N34+NRG_CO_E!N34+NRG_BKBPB_E!N34+NRG_GW_E!N34+NRG_BF_E!N34+NRG_PR_E!N34+NRG_NI_E!N34+NRG_CL_E!N34+NRG_LNG_E!N34+NRG_BIOG_E!N34+NRG_GTL_E!N34+NRG_CPP_E!N34+NRG_NSP_E!N34</f>
        <v>1511.1360000000002</v>
      </c>
      <c r="O34" s="8">
        <f>NRG_CM_E!O34+NRG_OIL_NG_E!O34+NRG_PF_E!O34+NRG_CO_E!O34+NRG_BKBPB_E!O34+NRG_GW_E!O34+NRG_BF_E!O34+NRG_PR_E!O34+NRG_NI_E!O34+NRG_CL_E!O34+NRG_LNG_E!O34+NRG_BIOG_E!O34+NRG_GTL_E!O34+NRG_CPP_E!O34+NRG_NSP_E!O34</f>
        <v>1776.2976000000001</v>
      </c>
      <c r="P34" s="8">
        <f>NRG_CM_E!P34+NRG_OIL_NG_E!P34+NRG_PF_E!P34+NRG_CO_E!P34+NRG_BKBPB_E!P34+NRG_GW_E!P34+NRG_BF_E!P34+NRG_PR_E!P34+NRG_NI_E!P34+NRG_CL_E!P34+NRG_LNG_E!P34+NRG_BIOG_E!P34+NRG_GTL_E!P34+NRG_CPP_E!P34+NRG_NSP_E!P34</f>
        <v>1422.7488000000001</v>
      </c>
      <c r="Q34" s="8">
        <f>NRG_CM_E!Q34+NRG_OIL_NG_E!Q34+NRG_PF_E!Q34+NRG_CO_E!Q34+NRG_BKBPB_E!Q34+NRG_GW_E!Q34+NRG_BF_E!Q34+NRG_PR_E!Q34+NRG_NI_E!Q34+NRG_CL_E!Q34+NRG_LNG_E!Q34+NRG_BIOG_E!Q34+NRG_GTL_E!Q34+NRG_CPP_E!Q34+NRG_NSP_E!Q34</f>
        <v>2132.6976000000004</v>
      </c>
      <c r="R34" s="8">
        <f>NRG_CM_E!R34+NRG_OIL_NG_E!R34+NRG_PF_E!R34+NRG_CO_E!R34+NRG_BKBPB_E!R34+NRG_GW_E!R34+NRG_BF_E!R34+NRG_PR_E!R34+NRG_NI_E!R34+NRG_CL_E!R34+NRG_LNG_E!R34+NRG_BIOG_E!R34+NRG_GTL_E!R34+NRG_CPP_E!R34+NRG_NSP_E!R34</f>
        <v>2189.7216000000003</v>
      </c>
      <c r="S34" s="8">
        <f>NRG_CM_E!S34+NRG_OIL_NG_E!S34+NRG_PF_E!S34+NRG_CO_E!S34+NRG_BKBPB_E!S34+NRG_GW_E!S34+NRG_BF_E!S34+NRG_PR_E!S34+NRG_NI_E!S34+NRG_CL_E!S34+NRG_LNG_E!S34+NRG_BIOG_E!S34+NRG_GTL_E!S34+NRG_CPP_E!S34+NRG_NSP_E!S34</f>
        <v>2107.0368000000003</v>
      </c>
      <c r="T34" s="8">
        <f>NRG_CM_E!T34+NRG_OIL_NG_E!T34+NRG_PF_E!T34+NRG_CO_E!T34+NRG_BKBPB_E!T34+NRG_GW_E!T34+NRG_BF_E!T34+NRG_PR_E!T34+NRG_NI_E!T34+NRG_CL_E!T34+NRG_LNG_E!T34+NRG_BIOG_E!T34+NRG_GTL_E!T34+NRG_CPP_E!T34+NRG_NSP_E!T34</f>
        <v>2089.9295999999999</v>
      </c>
      <c r="U34" s="8">
        <f>NRG_CM_E!U34+NRG_OIL_NG_E!U34+NRG_PF_E!U34+NRG_CO_E!U34+NRG_BKBPB_E!U34+NRG_GW_E!U34+NRG_BF_E!U34+NRG_PR_E!U34+NRG_NI_E!U34+NRG_CL_E!U34+NRG_LNG_E!U34+NRG_BIOG_E!U34+NRG_GTL_E!U34+NRG_CPP_E!U34+NRG_NSP_E!U34</f>
        <v>533.17440000000011</v>
      </c>
      <c r="V34" s="8">
        <f>NRG_CM_E!V34+NRG_OIL_NG_E!V34+NRG_PF_E!V34+NRG_CO_E!V34+NRG_BKBPB_E!V34+NRG_GW_E!V34+NRG_BF_E!V34+NRG_PR_E!V34+NRG_NI_E!V34+NRG_CL_E!V34+NRG_LNG_E!V34+NRG_BIOG_E!V34+NRG_GTL_E!V34+NRG_CPP_E!V34+NRG_NSP_E!V34</f>
        <v>423.67691519999994</v>
      </c>
      <c r="W34" s="8">
        <f>NRG_CM_E!W34+NRG_OIL_NG_E!W34+NRG_PF_E!W34+NRG_CO_E!W34+NRG_BKBPB_E!W34+NRG_GW_E!W34+NRG_BF_E!W34+NRG_PR_E!W34+NRG_NI_E!W34+NRG_CL_E!W34+NRG_LNG_E!W34+NRG_BIOG_E!W34+NRG_GTL_E!W34+NRG_CPP_E!W34+NRG_NSP_E!W34</f>
        <v>1626.2446464000002</v>
      </c>
      <c r="X34" s="8">
        <f>NRG_CM_E!X34+NRG_OIL_NG_E!X34+NRG_PF_E!X34+NRG_CO_E!X34+NRG_BKBPB_E!X34+NRG_GW_E!X34+NRG_BF_E!X34+NRG_PR_E!X34+NRG_NI_E!X34+NRG_CL_E!X34+NRG_LNG_E!X34+NRG_BIOG_E!X34+NRG_GTL_E!X34+NRG_CPP_E!X34+NRG_NSP_E!X34</f>
        <v>2647.47896064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127.01401524000001</v>
      </c>
      <c r="I36" s="8">
        <f>NRG_CM_E!I36+NRG_OIL_NG_E!I36+NRG_PF_E!I36+NRG_CO_E!I36+NRG_BKBPB_E!I36+NRG_GW_E!I36+NRG_BF_E!I36+NRG_PR_E!I36+NRG_NI_E!I36+NRG_CL_E!I36+NRG_LNG_E!I36+NRG_BIOG_E!I36+NRG_GTL_E!I36+NRG_CPP_E!I36+NRG_NSP_E!I36</f>
        <v>166.01397984000002</v>
      </c>
      <c r="J36" s="8">
        <f>NRG_CM_E!J36+NRG_OIL_NG_E!J36+NRG_PF_E!J36+NRG_CO_E!J36+NRG_BKBPB_E!J36+NRG_GW_E!J36+NRG_BF_E!J36+NRG_PR_E!J36+NRG_NI_E!J36+NRG_CL_E!J36+NRG_LNG_E!J36+NRG_BIOG_E!J36+NRG_GTL_E!J36+NRG_CPP_E!J36+NRG_NSP_E!J36</f>
        <v>84.309752520000004</v>
      </c>
      <c r="K36" s="8">
        <f>NRG_CM_E!K36+NRG_OIL_NG_E!K36+NRG_PF_E!K36+NRG_CO_E!K36+NRG_BKBPB_E!K36+NRG_GW_E!K36+NRG_BF_E!K36+NRG_PR_E!K36+NRG_NI_E!K36+NRG_CL_E!K36+NRG_LNG_E!K36+NRG_BIOG_E!K36+NRG_GTL_E!K36+NRG_CPP_E!K36+NRG_NSP_E!K36</f>
        <v>129.49119504000001</v>
      </c>
      <c r="L36" s="8">
        <f>NRG_CM_E!L36+NRG_OIL_NG_E!L36+NRG_PF_E!L36+NRG_CO_E!L36+NRG_BKBPB_E!L36+NRG_GW_E!L36+NRG_BF_E!L36+NRG_PR_E!L36+NRG_NI_E!L36+NRG_CL_E!L36+NRG_LNG_E!L36+NRG_BIOG_E!L36+NRG_GTL_E!L36+NRG_CPP_E!L36+NRG_NSP_E!L36</f>
        <v>121.83567588000003</v>
      </c>
      <c r="M36" s="8">
        <f>NRG_CM_E!M36+NRG_OIL_NG_E!M36+NRG_PF_E!M36+NRG_CO_E!M36+NRG_BKBPB_E!M36+NRG_GW_E!M36+NRG_BF_E!M36+NRG_PR_E!M36+NRG_NI_E!M36+NRG_CL_E!M36+NRG_LNG_E!M36+NRG_BIOG_E!M36+NRG_GTL_E!M36+NRG_CPP_E!M36+NRG_NSP_E!M36</f>
        <v>149.52102804</v>
      </c>
      <c r="N36" s="8">
        <f>NRG_CM_E!N36+NRG_OIL_NG_E!N36+NRG_PF_E!N36+NRG_CO_E!N36+NRG_BKBPB_E!N36+NRG_GW_E!N36+NRG_BF_E!N36+NRG_PR_E!N36+NRG_NI_E!N36+NRG_CL_E!N36+NRG_LNG_E!N36+NRG_BIOG_E!N36+NRG_GTL_E!N36+NRG_CPP_E!N36+NRG_NSP_E!N36</f>
        <v>129.75674508</v>
      </c>
      <c r="O36" s="8">
        <f>NRG_CM_E!O36+NRG_OIL_NG_E!O36+NRG_PF_E!O36+NRG_CO_E!O36+NRG_BKBPB_E!O36+NRG_GW_E!O36+NRG_BF_E!O36+NRG_PR_E!O36+NRG_NI_E!O36+NRG_CL_E!O36+NRG_LNG_E!O36+NRG_BIOG_E!O36+NRG_GTL_E!O36+NRG_CPP_E!O36+NRG_NSP_E!O36</f>
        <v>145.98414684000002</v>
      </c>
      <c r="P36" s="8">
        <f>NRG_CM_E!P36+NRG_OIL_NG_E!P36+NRG_PF_E!P36+NRG_CO_E!P36+NRG_BKBPB_E!P36+NRG_GW_E!P36+NRG_BF_E!P36+NRG_PR_E!P36+NRG_NI_E!P36+NRG_CL_E!P36+NRG_LNG_E!P36+NRG_BIOG_E!P36+NRG_GTL_E!P36+NRG_CPP_E!P36+NRG_NSP_E!P36</f>
        <v>152.06090399999999</v>
      </c>
      <c r="Q36" s="8">
        <f>NRG_CM_E!Q36+NRG_OIL_NG_E!Q36+NRG_PF_E!Q36+NRG_CO_E!Q36+NRG_BKBPB_E!Q36+NRG_GW_E!Q36+NRG_BF_E!Q36+NRG_PR_E!Q36+NRG_NI_E!Q36+NRG_CL_E!Q36+NRG_LNG_E!Q36+NRG_BIOG_E!Q36+NRG_GTL_E!Q36+NRG_CPP_E!Q36+NRG_NSP_E!Q36</f>
        <v>94.177128600000003</v>
      </c>
      <c r="R36" s="8">
        <f>NRG_CM_E!R36+NRG_OIL_NG_E!R36+NRG_PF_E!R36+NRG_CO_E!R36+NRG_BKBPB_E!R36+NRG_GW_E!R36+NRG_BF_E!R36+NRG_PR_E!R36+NRG_NI_E!R36+NRG_CL_E!R36+NRG_LNG_E!R36+NRG_BIOG_E!R36+NRG_GTL_E!R36+NRG_CPP_E!R36+NRG_NSP_E!R36</f>
        <v>74.347196400000001</v>
      </c>
      <c r="S36" s="8">
        <f>NRG_CM_E!S36+NRG_OIL_NG_E!S36+NRG_PF_E!S36+NRG_CO_E!S36+NRG_BKBPB_E!S36+NRG_GW_E!S36+NRG_BF_E!S36+NRG_PR_E!S36+NRG_NI_E!S36+NRG_CL_E!S36+NRG_LNG_E!S36+NRG_BIOG_E!S36+NRG_GTL_E!S36+NRG_CPP_E!S36+NRG_NSP_E!S36</f>
        <v>93.717356760000001</v>
      </c>
      <c r="T36" s="8">
        <f>NRG_CM_E!T36+NRG_OIL_NG_E!T36+NRG_PF_E!T36+NRG_CO_E!T36+NRG_BKBPB_E!T36+NRG_GW_E!T36+NRG_BF_E!T36+NRG_PR_E!T36+NRG_NI_E!T36+NRG_CL_E!T36+NRG_LNG_E!T36+NRG_BIOG_E!T36+NRG_GTL_E!T36+NRG_CPP_E!T36+NRG_NSP_E!T36</f>
        <v>79.987806360000008</v>
      </c>
      <c r="U36" s="8">
        <f>NRG_CM_E!U36+NRG_OIL_NG_E!U36+NRG_PF_E!U36+NRG_CO_E!U36+NRG_BKBPB_E!U36+NRG_GW_E!U36+NRG_BF_E!U36+NRG_PR_E!U36+NRG_NI_E!U36+NRG_CL_E!U36+NRG_LNG_E!U36+NRG_BIOG_E!U36+NRG_GTL_E!U36+NRG_CPP_E!U36+NRG_NSP_E!U36</f>
        <v>59.842121759999991</v>
      </c>
      <c r="V36" s="8">
        <f>NRG_CM_E!V36+NRG_OIL_NG_E!V36+NRG_PF_E!V36+NRG_CO_E!V36+NRG_BKBPB_E!V36+NRG_GW_E!V36+NRG_BF_E!V36+NRG_PR_E!V36+NRG_NI_E!V36+NRG_CL_E!V36+NRG_LNG_E!V36+NRG_BIOG_E!V36+NRG_GTL_E!V36+NRG_CPP_E!V36+NRG_NSP_E!V36</f>
        <v>110.57853492000001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68.578468200000003</v>
      </c>
      <c r="X36" s="8">
        <f>NRG_CM_E!X36+NRG_OIL_NG_E!X36+NRG_PF_E!X36+NRG_CO_E!X36+NRG_BKBPB_E!X36+NRG_GW_E!X36+NRG_BF_E!X36+NRG_PR_E!X36+NRG_NI_E!X36+NRG_CL_E!X36+NRG_LNG_E!X36+NRG_BIOG_E!X36+NRG_GTL_E!X36+NRG_CPP_E!X36+NRG_NSP_E!X36</f>
        <v>102.62657196000002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9.5588110799999999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79.657470360000005</v>
      </c>
      <c r="I43" s="8">
        <f>NRG_CM_E!I43+NRG_OIL_NG_E!I43+NRG_PF_E!I43+NRG_CO_E!I43+NRG_BKBPB_E!I43+NRG_GW_E!I43+NRG_BF_E!I43+NRG_PR_E!I43+NRG_NI_E!I43+NRG_CL_E!I43+NRG_LNG_E!I43+NRG_BIOG_E!I43+NRG_GTL_E!I43+NRG_CPP_E!I43+NRG_NSP_E!I43</f>
        <v>79.657470360000005</v>
      </c>
      <c r="J43" s="8">
        <f>NRG_CM_E!J43+NRG_OIL_NG_E!J43+NRG_PF_E!J43+NRG_CO_E!J43+NRG_BKBPB_E!J43+NRG_GW_E!J43+NRG_BF_E!J43+NRG_PR_E!J43+NRG_NI_E!J43+NRG_CL_E!J43+NRG_LNG_E!J43+NRG_BIOG_E!J43+NRG_GTL_E!J43+NRG_CPP_E!J43+NRG_NSP_E!J43</f>
        <v>73.284840720000005</v>
      </c>
      <c r="K43" s="8">
        <f>NRG_CM_E!K43+NRG_OIL_NG_E!K43+NRG_PF_E!K43+NRG_CO_E!K43+NRG_BKBPB_E!K43+NRG_GW_E!K43+NRG_BF_E!K43+NRG_PR_E!K43+NRG_NI_E!K43+NRG_CL_E!K43+NRG_LNG_E!K43+NRG_BIOG_E!K43+NRG_GTL_E!K43+NRG_CPP_E!K43+NRG_NSP_E!K43</f>
        <v>50.980770360000015</v>
      </c>
      <c r="L43" s="8">
        <f>NRG_CM_E!L43+NRG_OIL_NG_E!L43+NRG_PF_E!L43+NRG_CO_E!L43+NRG_BKBPB_E!L43+NRG_GW_E!L43+NRG_BF_E!L43+NRG_PR_E!L43+NRG_NI_E!L43+NRG_CL_E!L43+NRG_LNG_E!L43+NRG_BIOG_E!L43+NRG_GTL_E!L43+NRG_CPP_E!L43+NRG_NSP_E!L43</f>
        <v>28.6767</v>
      </c>
      <c r="M43" s="8">
        <f>NRG_CM_E!M43+NRG_OIL_NG_E!M43+NRG_PF_E!M43+NRG_CO_E!M43+NRG_BKBPB_E!M43+NRG_GW_E!M43+NRG_BF_E!M43+NRG_PR_E!M43+NRG_NI_E!M43+NRG_CL_E!M43+NRG_LNG_E!M43+NRG_BIOG_E!M43+NRG_GTL_E!M43+NRG_CPP_E!M43+NRG_NSP_E!M43</f>
        <v>47.794588919999995</v>
      </c>
      <c r="N43" s="8">
        <f>NRG_CM_E!N43+NRG_OIL_NG_E!N43+NRG_PF_E!N43+NRG_CO_E!N43+NRG_BKBPB_E!N43+NRG_GW_E!N43+NRG_BF_E!N43+NRG_PR_E!N43+NRG_NI_E!N43+NRG_CL_E!N43+NRG_LNG_E!N43+NRG_BIOG_E!N43+NRG_GTL_E!N43+NRG_CPP_E!N43+NRG_NSP_E!N43</f>
        <v>31.862881439999988</v>
      </c>
      <c r="O43" s="8">
        <f>NRG_CM_E!O43+NRG_OIL_NG_E!O43+NRG_PF_E!O43+NRG_CO_E!O43+NRG_BKBPB_E!O43+NRG_GW_E!O43+NRG_BF_E!O43+NRG_PR_E!O43+NRG_NI_E!O43+NRG_CL_E!O43+NRG_LNG_E!O43+NRG_BIOG_E!O43+NRG_GTL_E!O43+NRG_CPP_E!O43+NRG_NSP_E!O43</f>
        <v>19.117888919999999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28.6767</v>
      </c>
      <c r="Q43" s="8">
        <f>NRG_CM_E!Q43+NRG_OIL_NG_E!Q43+NRG_PF_E!Q43+NRG_CO_E!Q43+NRG_BKBPB_E!Q43+NRG_GW_E!Q43+NRG_BF_E!Q43+NRG_PR_E!Q43+NRG_NI_E!Q43+NRG_CL_E!Q43+NRG_LNG_E!Q43+NRG_BIOG_E!Q43+NRG_GTL_E!Q43+NRG_CPP_E!Q43+NRG_NSP_E!Q43</f>
        <v>15.931440719999999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1666.6695561600002</v>
      </c>
      <c r="D44" s="8">
        <f>NRG_CM_E!D44+NRG_OIL_NG_E!D44+NRG_PF_E!D44+NRG_CO_E!D44+NRG_BKBPB_E!D44+NRG_GW_E!D44+NRG_BF_E!D44+NRG_PR_E!D44+NRG_NI_E!D44+NRG_CL_E!D44+NRG_LNG_E!D44+NRG_BIOG_E!D44+NRG_GTL_E!D44+NRG_CPP_E!D44+NRG_NSP_E!D44</f>
        <v>1419.6398709600001</v>
      </c>
      <c r="E44" s="8">
        <f>NRG_CM_E!E44+NRG_OIL_NG_E!E44+NRG_PF_E!E44+NRG_CO_E!E44+NRG_BKBPB_E!E44+NRG_GW_E!E44+NRG_BF_E!E44+NRG_PR_E!E44+NRG_NI_E!E44+NRG_CL_E!E44+NRG_LNG_E!E44+NRG_BIOG_E!E44+NRG_GTL_E!E44+NRG_CPP_E!E44+NRG_NSP_E!E44</f>
        <v>1116.3246271200001</v>
      </c>
      <c r="F44" s="8">
        <f>NRG_CM_E!F44+NRG_OIL_NG_E!F44+NRG_PF_E!F44+NRG_CO_E!F44+NRG_BKBPB_E!F44+NRG_GW_E!F44+NRG_BF_E!F44+NRG_PR_E!F44+NRG_NI_E!F44+NRG_CL_E!F44+NRG_LNG_E!F44+NRG_BIOG_E!F44+NRG_GTL_E!F44+NRG_CPP_E!F44+NRG_NSP_E!F44</f>
        <v>190.74468384000002</v>
      </c>
      <c r="G44" s="8">
        <f>NRG_CM_E!G44+NRG_OIL_NG_E!G44+NRG_PF_E!G44+NRG_CO_E!G44+NRG_BKBPB_E!G44+NRG_GW_E!G44+NRG_BF_E!G44+NRG_PR_E!G44+NRG_NI_E!G44+NRG_CL_E!G44+NRG_LNG_E!G44+NRG_BIOG_E!G44+NRG_GTL_E!G44+NRG_CPP_E!G44+NRG_NSP_E!G44</f>
        <v>187.61750712</v>
      </c>
      <c r="H44" s="8">
        <f>NRG_CM_E!H44+NRG_OIL_NG_E!H44+NRG_PF_E!H44+NRG_CO_E!H44+NRG_BKBPB_E!H44+NRG_GW_E!H44+NRG_BF_E!H44+NRG_PR_E!H44+NRG_NI_E!H44+NRG_CL_E!H44+NRG_LNG_E!H44+NRG_BIOG_E!H44+NRG_GTL_E!H44+NRG_CPP_E!H44+NRG_NSP_E!H44</f>
        <v>103.18958712000001</v>
      </c>
      <c r="I44" s="8">
        <f>NRG_CM_E!I44+NRG_OIL_NG_E!I44+NRG_PF_E!I44+NRG_CO_E!I44+NRG_BKBPB_E!I44+NRG_GW_E!I44+NRG_BF_E!I44+NRG_PR_E!I44+NRG_NI_E!I44+NRG_CL_E!I44+NRG_LNG_E!I44+NRG_BIOG_E!I44+NRG_GTL_E!I44+NRG_CPP_E!I44+NRG_NSP_E!I44</f>
        <v>81.301021920000025</v>
      </c>
      <c r="J44" s="8">
        <f>NRG_CM_E!J44+NRG_OIL_NG_E!J44+NRG_PF_E!J44+NRG_CO_E!J44+NRG_BKBPB_E!J44+NRG_GW_E!J44+NRG_BF_E!J44+NRG_PR_E!J44+NRG_NI_E!J44+NRG_CL_E!J44+NRG_LNG_E!J44+NRG_BIOG_E!J44+NRG_GTL_E!J44+NRG_CPP_E!J44+NRG_NSP_E!J44</f>
        <v>81.301021920000025</v>
      </c>
      <c r="K44" s="8">
        <f>NRG_CM_E!K44+NRG_OIL_NG_E!K44+NRG_PF_E!K44+NRG_CO_E!K44+NRG_BKBPB_E!K44+NRG_GW_E!K44+NRG_BF_E!K44+NRG_PR_E!K44+NRG_NI_E!K44+NRG_CL_E!K44+NRG_LNG_E!K44+NRG_BIOG_E!K44+NRG_GTL_E!K44+NRG_CPP_E!K44+NRG_NSP_E!K44</f>
        <v>81.301021920000025</v>
      </c>
      <c r="L44" s="8">
        <f>NRG_CM_E!L44+NRG_OIL_NG_E!L44+NRG_PF_E!L44+NRG_CO_E!L44+NRG_BKBPB_E!L44+NRG_GW_E!L44+NRG_BF_E!L44+NRG_PR_E!L44+NRG_NI_E!L44+NRG_CL_E!L44+NRG_LNG_E!L44+NRG_BIOG_E!L44+NRG_GTL_E!L44+NRG_CPP_E!L44+NRG_NSP_E!L44</f>
        <v>78.174123840000021</v>
      </c>
      <c r="M44" s="8">
        <f>NRG_CM_E!M44+NRG_OIL_NG_E!M44+NRG_PF_E!M44+NRG_CO_E!M44+NRG_BKBPB_E!M44+NRG_GW_E!M44+NRG_BF_E!M44+NRG_PR_E!M44+NRG_NI_E!M44+NRG_CL_E!M44+NRG_LNG_E!M44+NRG_BIOG_E!M44+NRG_GTL_E!M44+NRG_CPP_E!M44+NRG_NSP_E!M44</f>
        <v>78.174123840000021</v>
      </c>
      <c r="N44" s="8">
        <f>NRG_CM_E!N44+NRG_OIL_NG_E!N44+NRG_PF_E!N44+NRG_CO_E!N44+NRG_BKBPB_E!N44+NRG_GW_E!N44+NRG_BF_E!N44+NRG_PR_E!N44+NRG_NI_E!N44+NRG_CL_E!N44+NRG_LNG_E!N44+NRG_BIOG_E!N44+NRG_GTL_E!N44+NRG_CPP_E!N44+NRG_NSP_E!N44</f>
        <v>65.666252880000002</v>
      </c>
      <c r="O44" s="8">
        <f>NRG_CM_E!O44+NRG_OIL_NG_E!O44+NRG_PF_E!O44+NRG_CO_E!O44+NRG_BKBPB_E!O44+NRG_GW_E!O44+NRG_BF_E!O44+NRG_PR_E!O44+NRG_NI_E!O44+NRG_CL_E!O44+NRG_LNG_E!O44+NRG_BIOG_E!O44+NRG_GTL_E!O44+NRG_CPP_E!O44+NRG_NSP_E!O44</f>
        <v>71.920049040000023</v>
      </c>
      <c r="P44" s="8">
        <f>NRG_CM_E!P44+NRG_OIL_NG_E!P44+NRG_PF_E!P44+NRG_CO_E!P44+NRG_BKBPB_E!P44+NRG_GW_E!P44+NRG_BF_E!P44+NRG_PR_E!P44+NRG_NI_E!P44+NRG_CL_E!P44+NRG_LNG_E!P44+NRG_BIOG_E!P44+NRG_GTL_E!P44+NRG_CPP_E!P44+NRG_NSP_E!P44</f>
        <v>81.301021920000025</v>
      </c>
      <c r="Q44" s="8">
        <f>NRG_CM_E!Q44+NRG_OIL_NG_E!Q44+NRG_PF_E!Q44+NRG_CO_E!Q44+NRG_BKBPB_E!Q44+NRG_GW_E!Q44+NRG_BF_E!Q44+NRG_PR_E!Q44+NRG_NI_E!Q44+NRG_CL_E!Q44+NRG_LNG_E!Q44+NRG_BIOG_E!Q44+NRG_GTL_E!Q44+NRG_CPP_E!Q44+NRG_NSP_E!Q44</f>
        <v>87.554818080000018</v>
      </c>
      <c r="R44" s="8">
        <f>NRG_CM_E!R44+NRG_OIL_NG_E!R44+NRG_PF_E!R44+NRG_CO_E!R44+NRG_BKBPB_E!R44+NRG_GW_E!R44+NRG_BF_E!R44+NRG_PR_E!R44+NRG_NI_E!R44+NRG_CL_E!R44+NRG_LNG_E!R44+NRG_BIOG_E!R44+NRG_GTL_E!R44+NRG_CPP_E!R44+NRG_NSP_E!R44</f>
        <v>81.301021920000025</v>
      </c>
      <c r="S44" s="8">
        <f>NRG_CM_E!S44+NRG_OIL_NG_E!S44+NRG_PF_E!S44+NRG_CO_E!S44+NRG_BKBPB_E!S44+NRG_GW_E!S44+NRG_BF_E!S44+NRG_PR_E!S44+NRG_NI_E!S44+NRG_CL_E!S44+NRG_LNG_E!S44+NRG_BIOG_E!S44+NRG_GTL_E!S44+NRG_CPP_E!S44+NRG_NSP_E!S44</f>
        <v>81.301021920000025</v>
      </c>
      <c r="T44" s="8">
        <f>NRG_CM_E!T44+NRG_OIL_NG_E!T44+NRG_PF_E!T44+NRG_CO_E!T44+NRG_BKBPB_E!T44+NRG_GW_E!T44+NRG_BF_E!T44+NRG_PR_E!T44+NRG_NI_E!T44+NRG_CL_E!T44+NRG_LNG_E!T44+NRG_BIOG_E!T44+NRG_GTL_E!T44+NRG_CPP_E!T44+NRG_NSP_E!T44</f>
        <v>67.736826719999996</v>
      </c>
      <c r="U44" s="8">
        <f>NRG_CM_E!U44+NRG_OIL_NG_E!U44+NRG_PF_E!U44+NRG_CO_E!U44+NRG_BKBPB_E!U44+NRG_GW_E!U44+NRG_BF_E!U44+NRG_PR_E!U44+NRG_NI_E!U44+NRG_CL_E!U44+NRG_LNG_E!U44+NRG_BIOG_E!U44+NRG_GTL_E!U44+NRG_CPP_E!U44+NRG_NSP_E!U44</f>
        <v>74.188178640000004</v>
      </c>
      <c r="V44" s="8">
        <f>NRG_CM_E!V44+NRG_OIL_NG_E!V44+NRG_PF_E!V44+NRG_CO_E!V44+NRG_BKBPB_E!V44+NRG_GW_E!V44+NRG_BF_E!V44+NRG_PR_E!V44+NRG_NI_E!V44+NRG_CL_E!V44+NRG_LNG_E!V44+NRG_BIOG_E!V44+NRG_GTL_E!V44+NRG_CPP_E!V44+NRG_NSP_E!V44</f>
        <v>87.090325200000024</v>
      </c>
      <c r="W44" s="8">
        <f>NRG_CM_E!W44+NRG_OIL_NG_E!W44+NRG_PF_E!W44+NRG_CO_E!W44+NRG_BKBPB_E!W44+NRG_GW_E!W44+NRG_BF_E!W44+NRG_PR_E!W44+NRG_NI_E!W44+NRG_CL_E!W44+NRG_LNG_E!W44+NRG_BIOG_E!W44+NRG_GTL_E!W44+NRG_CPP_E!W44+NRG_NSP_E!W44</f>
        <v>78.906947040000006</v>
      </c>
      <c r="X44" s="8">
        <f>NRG_CM_E!X44+NRG_OIL_NG_E!X44+NRG_PF_E!X44+NRG_CO_E!X44+NRG_BKBPB_E!X44+NRG_GW_E!X44+NRG_BF_E!X44+NRG_PR_E!X44+NRG_NI_E!X44+NRG_CL_E!X44+NRG_LNG_E!X44+NRG_BIOG_E!X44+NRG_GTL_E!X44+NRG_CPP_E!X44+NRG_NSP_E!X44</f>
        <v>129.44193336000001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148.93140599999998</v>
      </c>
      <c r="G48" s="8">
        <f>NRG_CM_E!G48+NRG_OIL_NG_E!G48+NRG_PF_E!G48+NRG_CO_E!G48+NRG_BKBPB_E!G48+NRG_GW_E!G48+NRG_BF_E!G48+NRG_PR_E!G48+NRG_NI_E!G48+NRG_CL_E!G48+NRG_LNG_E!G48+NRG_BIOG_E!G48+NRG_GTL_E!G48+NRG_CPP_E!G48+NRG_NSP_E!G48</f>
        <v>180.61863299999999</v>
      </c>
      <c r="H48" s="8">
        <f>NRG_CM_E!H48+NRG_OIL_NG_E!H48+NRG_PF_E!H48+NRG_CO_E!H48+NRG_BKBPB_E!H48+NRG_GW_E!H48+NRG_BF_E!H48+NRG_PR_E!H48+NRG_NI_E!H48+NRG_CL_E!H48+NRG_LNG_E!H48+NRG_BIOG_E!H48+NRG_GTL_E!H48+NRG_CPP_E!H48+NRG_NSP_E!H48</f>
        <v>177.45015600000002</v>
      </c>
      <c r="I48" s="8">
        <f>NRG_CM_E!I48+NRG_OIL_NG_E!I48+NRG_PF_E!I48+NRG_CO_E!I48+NRG_BKBPB_E!I48+NRG_GW_E!I48+NRG_BF_E!I48+NRG_PR_E!I48+NRG_NI_E!I48+NRG_CL_E!I48+NRG_LNG_E!I48+NRG_BIOG_E!I48+NRG_GTL_E!I48+NRG_CPP_E!I48+NRG_NSP_E!I48</f>
        <v>145.76257799999999</v>
      </c>
      <c r="J48" s="8">
        <f>NRG_CM_E!J48+NRG_OIL_NG_E!J48+NRG_PF_E!J48+NRG_CO_E!J48+NRG_BKBPB_E!J48+NRG_GW_E!J48+NRG_BF_E!J48+NRG_PR_E!J48+NRG_NI_E!J48+NRG_CL_E!J48+NRG_LNG_E!J48+NRG_BIOG_E!J48+NRG_GTL_E!J48+NRG_CPP_E!J48+NRG_NSP_E!J48</f>
        <v>148.93140599999998</v>
      </c>
      <c r="K48" s="8">
        <f>NRG_CM_E!K48+NRG_OIL_NG_E!K48+NRG_PF_E!K48+NRG_CO_E!K48+NRG_BKBPB_E!K48+NRG_GW_E!K48+NRG_BF_E!K48+NRG_PR_E!K48+NRG_NI_E!K48+NRG_CL_E!K48+NRG_LNG_E!K48+NRG_BIOG_E!K48+NRG_GTL_E!K48+NRG_CPP_E!K48+NRG_NSP_E!K48</f>
        <v>152.09988300000001</v>
      </c>
      <c r="L48" s="8">
        <f>NRG_CM_E!L48+NRG_OIL_NG_E!L48+NRG_PF_E!L48+NRG_CO_E!L48+NRG_BKBPB_E!L48+NRG_GW_E!L48+NRG_BF_E!L48+NRG_PR_E!L48+NRG_NI_E!L48+NRG_CL_E!L48+NRG_LNG_E!L48+NRG_BIOG_E!L48+NRG_GTL_E!L48+NRG_CPP_E!L48+NRG_NSP_E!L48</f>
        <v>202.80007800000001</v>
      </c>
      <c r="M48" s="8">
        <f>NRG_CM_E!M48+NRG_OIL_NG_E!M48+NRG_PF_E!M48+NRG_CO_E!M48+NRG_BKBPB_E!M48+NRG_GW_E!M48+NRG_BF_E!M48+NRG_PR_E!M48+NRG_NI_E!M48+NRG_CL_E!M48+NRG_LNG_E!M48+NRG_BIOG_E!M48+NRG_GTL_E!M48+NRG_CPP_E!M48+NRG_NSP_E!M48</f>
        <v>148.93140599999998</v>
      </c>
      <c r="N48" s="8">
        <f>NRG_CM_E!N48+NRG_OIL_NG_E!N48+NRG_PF_E!N48+NRG_CO_E!N48+NRG_BKBPB_E!N48+NRG_GW_E!N48+NRG_BF_E!N48+NRG_PR_E!N48+NRG_NI_E!N48+NRG_CL_E!N48+NRG_LNG_E!N48+NRG_BIOG_E!N48+NRG_GTL_E!N48+NRG_CPP_E!N48+NRG_NSP_E!N48</f>
        <v>142.59375</v>
      </c>
      <c r="O48" s="8">
        <f>NRG_CM_E!O48+NRG_OIL_NG_E!O48+NRG_PF_E!O48+NRG_CO_E!O48+NRG_BKBPB_E!O48+NRG_GW_E!O48+NRG_BF_E!O48+NRG_PR_E!O48+NRG_NI_E!O48+NRG_CL_E!O48+NRG_LNG_E!O48+NRG_BIOG_E!O48+NRG_GTL_E!O48+NRG_CPP_E!O48+NRG_NSP_E!O48</f>
        <v>205.96890600000003</v>
      </c>
      <c r="P48" s="8">
        <f>NRG_CM_E!P48+NRG_OIL_NG_E!P48+NRG_PF_E!P48+NRG_CO_E!P48+NRG_BKBPB_E!P48+NRG_GW_E!P48+NRG_BF_E!P48+NRG_PR_E!P48+NRG_NI_E!P48+NRG_CL_E!P48+NRG_LNG_E!P48+NRG_BIOG_E!P48+NRG_GTL_E!P48+NRG_CPP_E!P48+NRG_NSP_E!P48</f>
        <v>164.774844</v>
      </c>
      <c r="Q48" s="8">
        <f>NRG_CM_E!Q48+NRG_OIL_NG_E!Q48+NRG_PF_E!Q48+NRG_CO_E!Q48+NRG_BKBPB_E!Q48+NRG_GW_E!Q48+NRG_BF_E!Q48+NRG_PR_E!Q48+NRG_NI_E!Q48+NRG_CL_E!Q48+NRG_LNG_E!Q48+NRG_BIOG_E!Q48+NRG_GTL_E!Q48+NRG_CPP_E!Q48+NRG_NSP_E!Q48</f>
        <v>212.30621099999999</v>
      </c>
      <c r="R48" s="8">
        <f>NRG_CM_E!R48+NRG_OIL_NG_E!R48+NRG_PF_E!R48+NRG_CO_E!R48+NRG_BKBPB_E!R48+NRG_GW_E!R48+NRG_BF_E!R48+NRG_PR_E!R48+NRG_NI_E!R48+NRG_CL_E!R48+NRG_LNG_E!R48+NRG_BIOG_E!R48+NRG_GTL_E!R48+NRG_CPP_E!R48+NRG_NSP_E!R48</f>
        <v>199.63124999999999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218.643867</v>
      </c>
      <c r="T48" s="8">
        <f>NRG_CM_E!T48+NRG_OIL_NG_E!T48+NRG_PF_E!T48+NRG_CO_E!T48+NRG_BKBPB_E!T48+NRG_GW_E!T48+NRG_BF_E!T48+NRG_PR_E!T48+NRG_NI_E!T48+NRG_CL_E!T48+NRG_LNG_E!T48+NRG_BIOG_E!T48+NRG_GTL_E!T48+NRG_CPP_E!T48+NRG_NSP_E!T48</f>
        <v>210.43853999999996</v>
      </c>
      <c r="U48" s="8">
        <f>NRG_CM_E!U48+NRG_OIL_NG_E!U48+NRG_PF_E!U48+NRG_CO_E!U48+NRG_BKBPB_E!U48+NRG_GW_E!U48+NRG_BF_E!U48+NRG_PR_E!U48+NRG_NI_E!U48+NRG_CL_E!U48+NRG_LNG_E!U48+NRG_BIOG_E!U48+NRG_GTL_E!U48+NRG_CPP_E!U48+NRG_NSP_E!U48</f>
        <v>195.79938299999998</v>
      </c>
      <c r="V48" s="8">
        <f>NRG_CM_E!V48+NRG_OIL_NG_E!V48+NRG_PF_E!V48+NRG_CO_E!V48+NRG_BKBPB_E!V48+NRG_GW_E!V48+NRG_BF_E!V48+NRG_PR_E!V48+NRG_NI_E!V48+NRG_CL_E!V48+NRG_LNG_E!V48+NRG_BIOG_E!V48+NRG_GTL_E!V48+NRG_CPP_E!V48+NRG_NSP_E!V48</f>
        <v>285.364755</v>
      </c>
      <c r="W48" s="8">
        <f>NRG_CM_E!W48+NRG_OIL_NG_E!W48+NRG_PF_E!W48+NRG_CO_E!W48+NRG_BKBPB_E!W48+NRG_GW_E!W48+NRG_BF_E!W48+NRG_PR_E!W48+NRG_NI_E!W48+NRG_CL_E!W48+NRG_LNG_E!W48+NRG_BIOG_E!W48+NRG_GTL_E!W48+NRG_CPP_E!W48+NRG_NSP_E!W48</f>
        <v>75.622248000000013</v>
      </c>
      <c r="X48" s="8">
        <f>NRG_CM_E!X48+NRG_OIL_NG_E!X48+NRG_PF_E!X48+NRG_CO_E!X48+NRG_BKBPB_E!X48+NRG_GW_E!X48+NRG_BF_E!X48+NRG_PR_E!X48+NRG_NI_E!X48+NRG_CL_E!X48+NRG_LNG_E!X48+NRG_BIOG_E!X48+NRG_GTL_E!X48+NRG_CPP_E!X48+NRG_NSP_E!X48</f>
        <v>483.38386200000002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8.3813399999999998</v>
      </c>
      <c r="D51" s="27">
        <f>NRG_CM_E!D51+NRG_OIL_NG_E!D51+NRG_PF_E!D51+NRG_CO_E!D51+NRG_BKBPB_E!D51+NRG_GW_E!D51+NRG_BF_E!D51+NRG_PR_E!D51+NRG_NI_E!D51+NRG_CL_E!D51+NRG_LNG_E!D51+NRG_BIOG_E!D51+NRG_GTL_E!D51+NRG_CPP_E!D51+NRG_NSP_E!D51</f>
        <v>3.8877300000000008</v>
      </c>
      <c r="E51" s="27">
        <f>NRG_CM_E!E51+NRG_OIL_NG_E!E51+NRG_PF_E!E51+NRG_CO_E!E51+NRG_BKBPB_E!E51+NRG_GW_E!E51+NRG_BF_E!E51+NRG_PR_E!E51+NRG_NI_E!E51+NRG_CL_E!E51+NRG_LNG_E!E51+NRG_BIOG_E!E51+NRG_GTL_E!E51+NRG_CPP_E!E51+NRG_NSP_E!E51</f>
        <v>9.2396700000000003</v>
      </c>
      <c r="F51" s="27">
        <f>NRG_CM_E!F51+NRG_OIL_NG_E!F51+NRG_PF_E!F51+NRG_CO_E!F51+NRG_BKBPB_E!F51+NRG_GW_E!F51+NRG_BF_E!F51+NRG_PR_E!F51+NRG_NI_E!F51+NRG_CL_E!F51+NRG_LNG_E!F51+NRG_BIOG_E!F51+NRG_GTL_E!F51+NRG_CPP_E!F51+NRG_NSP_E!F51</f>
        <v>8.0279100000000021</v>
      </c>
      <c r="G51" s="27">
        <f>NRG_CM_E!G51+NRG_OIL_NG_E!G51+NRG_PF_E!G51+NRG_CO_E!G51+NRG_BKBPB_E!G51+NRG_GW_E!G51+NRG_BF_E!G51+NRG_PR_E!G51+NRG_NI_E!G51+NRG_CL_E!G51+NRG_LNG_E!G51+NRG_BIOG_E!G51+NRG_GTL_E!G51+NRG_CPP_E!G51+NRG_NSP_E!G51</f>
        <v>9.4921199999999999</v>
      </c>
      <c r="H51" s="27">
        <f>NRG_CM_E!H51+NRG_OIL_NG_E!H51+NRG_PF_E!H51+NRG_CO_E!H51+NRG_BKBPB_E!H51+NRG_GW_E!H51+NRG_BF_E!H51+NRG_PR_E!H51+NRG_NI_E!H51+NRG_CL_E!H51+NRG_LNG_E!H51+NRG_BIOG_E!H51+NRG_GTL_E!H51+NRG_CPP_E!H51+NRG_NSP_E!H51</f>
        <v>3.1808700000000005</v>
      </c>
      <c r="I51" s="27">
        <f>NRG_CM_E!I51+NRG_OIL_NG_E!I51+NRG_PF_E!I51+NRG_CO_E!I51+NRG_BKBPB_E!I51+NRG_GW_E!I51+NRG_BF_E!I51+NRG_PR_E!I51+NRG_NI_E!I51+NRG_CL_E!I51+NRG_LNG_E!I51+NRG_BIOG_E!I51+NRG_GTL_E!I51+NRG_CPP_E!I51+NRG_NSP_E!I51</f>
        <v>9.1386900000000022</v>
      </c>
      <c r="J51" s="27">
        <f>NRG_CM_E!J51+NRG_OIL_NG_E!J51+NRG_PF_E!J51+NRG_CO_E!J51+NRG_BKBPB_E!J51+NRG_GW_E!J51+NRG_BF_E!J51+NRG_PR_E!J51+NRG_NI_E!J51+NRG_CL_E!J51+NRG_LNG_E!J51+NRG_BIOG_E!J51+NRG_GTL_E!J51+NRG_CPP_E!J51+NRG_NSP_E!J51</f>
        <v>1.2622500000000001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30.495960000000004</v>
      </c>
      <c r="L51" s="27">
        <f>NRG_CM_E!L51+NRG_OIL_NG_E!L51+NRG_PF_E!L51+NRG_CO_E!L51+NRG_BKBPB_E!L51+NRG_GW_E!L51+NRG_BF_E!L51+NRG_PR_E!L51+NRG_NI_E!L51+NRG_CL_E!L51+NRG_LNG_E!L51+NRG_BIOG_E!L51+NRG_GTL_E!L51+NRG_CPP_E!L51+NRG_NSP_E!L51</f>
        <v>4.4936099999999994</v>
      </c>
      <c r="M51" s="27">
        <f>NRG_CM_E!M51+NRG_OIL_NG_E!M51+NRG_PF_E!M51+NRG_CO_E!M51+NRG_BKBPB_E!M51+NRG_GW_E!M51+NRG_BF_E!M51+NRG_PR_E!M51+NRG_NI_E!M51+NRG_CL_E!M51+NRG_LNG_E!M51+NRG_BIOG_E!M51+NRG_GTL_E!M51+NRG_CPP_E!M51+NRG_NSP_E!M51</f>
        <v>4.4936099999999994</v>
      </c>
      <c r="N51" s="27">
        <f>NRG_CM_E!N51+NRG_OIL_NG_E!N51+NRG_PF_E!N51+NRG_CO_E!N51+NRG_BKBPB_E!N51+NRG_GW_E!N51+NRG_BF_E!N51+NRG_PR_E!N51+NRG_NI_E!N51+NRG_CL_E!N51+NRG_LNG_E!N51+NRG_BIOG_E!N51+NRG_GTL_E!N51+NRG_CPP_E!N51+NRG_NSP_E!N51</f>
        <v>29.183220000000006</v>
      </c>
      <c r="O51" s="27">
        <f>NRG_CM_E!O51+NRG_OIL_NG_E!O51+NRG_PF_E!O51+NRG_CO_E!O51+NRG_BKBPB_E!O51+NRG_GW_E!O51+NRG_BF_E!O51+NRG_PR_E!O51+NRG_NI_E!O51+NRG_CL_E!O51+NRG_LNG_E!O51+NRG_BIOG_E!O51+NRG_GTL_E!O51+NRG_CPP_E!O51+NRG_NSP_E!O51</f>
        <v>25.446959999999986</v>
      </c>
      <c r="P51" s="27">
        <f>NRG_CM_E!P51+NRG_OIL_NG_E!P51+NRG_PF_E!P51+NRG_CO_E!P51+NRG_BKBPB_E!P51+NRG_GW_E!P51+NRG_BF_E!P51+NRG_PR_E!P51+NRG_NI_E!P51+NRG_CL_E!P51+NRG_LNG_E!P51+NRG_BIOG_E!P51+NRG_GTL_E!P51+NRG_CPP_E!P51+NRG_NSP_E!P51</f>
        <v>49.88412000000001</v>
      </c>
      <c r="Q51" s="27">
        <f>NRG_CM_E!Q51+NRG_OIL_NG_E!Q51+NRG_PF_E!Q51+NRG_CO_E!Q51+NRG_BKBPB_E!Q51+NRG_GW_E!Q51+NRG_BF_E!Q51+NRG_PR_E!Q51+NRG_NI_E!Q51+NRG_CL_E!Q51+NRG_LNG_E!Q51+NRG_BIOG_E!Q51+NRG_GTL_E!Q51+NRG_CPP_E!Q51+NRG_NSP_E!Q51</f>
        <v>45.340019999999996</v>
      </c>
      <c r="R51" s="27">
        <f>NRG_CM_E!R51+NRG_OIL_NG_E!R51+NRG_PF_E!R51+NRG_CO_E!R51+NRG_BKBPB_E!R51+NRG_GW_E!R51+NRG_BF_E!R51+NRG_PR_E!R51+NRG_NI_E!R51+NRG_CL_E!R51+NRG_LNG_E!R51+NRG_BIOG_E!R51+NRG_GTL_E!R51+NRG_CPP_E!R51+NRG_NSP_E!R51</f>
        <v>9.8455500000000011</v>
      </c>
      <c r="S51" s="27">
        <f>NRG_CM_E!S51+NRG_OIL_NG_E!S51+NRG_PF_E!S51+NRG_CO_E!S51+NRG_BKBPB_E!S51+NRG_GW_E!S51+NRG_BF_E!S51+NRG_PR_E!S51+NRG_NI_E!S51+NRG_CL_E!S51+NRG_LNG_E!S51+NRG_BIOG_E!S51+NRG_GTL_E!S51+NRG_CPP_E!S51+NRG_NSP_E!S51</f>
        <v>14.339160000000001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31.495661999999989</v>
      </c>
      <c r="U51" s="27">
        <f>NRG_CM_E!U51+NRG_OIL_NG_E!U51+NRG_PF_E!U51+NRG_CO_E!U51+NRG_BKBPB_E!U51+NRG_GW_E!U51+NRG_BF_E!U51+NRG_PR_E!U51+NRG_NI_E!U51+NRG_CL_E!U51+NRG_LNG_E!U51+NRG_BIOG_E!U51+NRG_GTL_E!U51+NRG_CPP_E!U51+NRG_NSP_E!U51</f>
        <v>79.723710000000025</v>
      </c>
      <c r="V51" s="27">
        <f>NRG_CM_E!V51+NRG_OIL_NG_E!V51+NRG_PF_E!V51+NRG_CO_E!V51+NRG_BKBPB_E!V51+NRG_GW_E!V51+NRG_BF_E!V51+NRG_PR_E!V51+NRG_NI_E!V51+NRG_CL_E!V51+NRG_LNG_E!V51+NRG_BIOG_E!V51+NRG_GTL_E!V51+NRG_CPP_E!V51+NRG_NSP_E!V51</f>
        <v>66.413738160000008</v>
      </c>
      <c r="W51" s="27">
        <f>NRG_CM_E!W51+NRG_OIL_NG_E!W51+NRG_PF_E!W51+NRG_CO_E!W51+NRG_BKBPB_E!W51+NRG_GW_E!W51+NRG_BF_E!W51+NRG_PR_E!W51+NRG_NI_E!W51+NRG_CL_E!W51+NRG_LNG_E!W51+NRG_BIOG_E!W51+NRG_GTL_E!W51+NRG_CPP_E!W51+NRG_NSP_E!W51</f>
        <v>63.326173680000004</v>
      </c>
      <c r="X51" s="27">
        <f>NRG_CM_E!X51+NRG_OIL_NG_E!X51+NRG_PF_E!X51+NRG_CO_E!X51+NRG_BKBPB_E!X51+NRG_GW_E!X51+NRG_BF_E!X51+NRG_PR_E!X51+NRG_NI_E!X51+NRG_CL_E!X51+NRG_LNG_E!X51+NRG_BIOG_E!X51+NRG_GTL_E!X51+NRG_CPP_E!X51+NRG_NSP_E!X51</f>
        <v>187.29043344000002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22.058356320000001</v>
      </c>
      <c r="O61" s="49">
        <f t="shared" si="21"/>
        <v>22.604400000000002</v>
      </c>
      <c r="P61" s="49">
        <f t="shared" si="21"/>
        <v>36.964287360000014</v>
      </c>
      <c r="Q61" s="49">
        <f t="shared" si="21"/>
        <v>38.001534479999997</v>
      </c>
      <c r="R61" s="49">
        <f t="shared" si="21"/>
        <v>38.929887360000002</v>
      </c>
      <c r="S61" s="49">
        <f t="shared" si="21"/>
        <v>36.145221840000012</v>
      </c>
      <c r="T61" s="49">
        <f t="shared" si="21"/>
        <v>41.2776</v>
      </c>
      <c r="U61" s="49">
        <f t="shared" si="21"/>
        <v>41.495978160000007</v>
      </c>
      <c r="V61" s="49">
        <f t="shared" si="21"/>
        <v>46.191600000000008</v>
      </c>
      <c r="W61" s="49">
        <f t="shared" si="21"/>
        <v>47.556512639999994</v>
      </c>
      <c r="X61" s="49">
        <f t="shared" si="21"/>
        <v>41.2776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22.058356320000001</v>
      </c>
      <c r="O64" s="52">
        <f>NRG_CM_E!O64+NRG_OIL_NG_E!O64+NRG_PF_E!O64+NRG_CO_E!O64+NRG_BKBPB_E!O64+NRG_GW_E!O64+NRG_BF_E!O64+NRG_PR_E!O64+NRG_NI_E!O64+NRG_CL_E!O64+NRG_LNG_E!O64+NRG_BIOG_E!O64+NRG_GTL_E!O64+NRG_CPP_E!O64+NRG_NSP_E!O64</f>
        <v>22.604400000000002</v>
      </c>
      <c r="P64" s="52">
        <f>NRG_CM_E!P64+NRG_OIL_NG_E!P64+NRG_PF_E!P64+NRG_CO_E!P64+NRG_BKBPB_E!P64+NRG_GW_E!P64+NRG_BF_E!P64+NRG_PR_E!P64+NRG_NI_E!P64+NRG_CL_E!P64+NRG_LNG_E!P64+NRG_BIOG_E!P64+NRG_GTL_E!P64+NRG_CPP_E!P64+NRG_NSP_E!P64</f>
        <v>36.964287360000014</v>
      </c>
      <c r="Q64" s="52">
        <f>NRG_CM_E!Q64+NRG_OIL_NG_E!Q64+NRG_PF_E!Q64+NRG_CO_E!Q64+NRG_BKBPB_E!Q64+NRG_GW_E!Q64+NRG_BF_E!Q64+NRG_PR_E!Q64+NRG_NI_E!Q64+NRG_CL_E!Q64+NRG_LNG_E!Q64+NRG_BIOG_E!Q64+NRG_GTL_E!Q64+NRG_CPP_E!Q64+NRG_NSP_E!Q64</f>
        <v>38.001534479999997</v>
      </c>
      <c r="R64" s="52">
        <f>NRG_CM_E!R64+NRG_OIL_NG_E!R64+NRG_PF_E!R64+NRG_CO_E!R64+NRG_BKBPB_E!R64+NRG_GW_E!R64+NRG_BF_E!R64+NRG_PR_E!R64+NRG_NI_E!R64+NRG_CL_E!R64+NRG_LNG_E!R64+NRG_BIOG_E!R64+NRG_GTL_E!R64+NRG_CPP_E!R64+NRG_NSP_E!R64</f>
        <v>38.929887360000002</v>
      </c>
      <c r="S64" s="52">
        <f>NRG_CM_E!S64+NRG_OIL_NG_E!S64+NRG_PF_E!S64+NRG_CO_E!S64+NRG_BKBPB_E!S64+NRG_GW_E!S64+NRG_BF_E!S64+NRG_PR_E!S64+NRG_NI_E!S64+NRG_CL_E!S64+NRG_LNG_E!S64+NRG_BIOG_E!S64+NRG_GTL_E!S64+NRG_CPP_E!S64+NRG_NSP_E!S64</f>
        <v>36.145221840000012</v>
      </c>
      <c r="T64" s="52">
        <f>NRG_CM_E!T64+NRG_OIL_NG_E!T64+NRG_PF_E!T64+NRG_CO_E!T64+NRG_BKBPB_E!T64+NRG_GW_E!T64+NRG_BF_E!T64+NRG_PR_E!T64+NRG_NI_E!T64+NRG_CL_E!T64+NRG_LNG_E!T64+NRG_BIOG_E!T64+NRG_GTL_E!T64+NRG_CPP_E!T64+NRG_NSP_E!T64</f>
        <v>41.2776</v>
      </c>
      <c r="U64" s="52">
        <f>NRG_CM_E!U64+NRG_OIL_NG_E!U64+NRG_PF_E!U64+NRG_CO_E!U64+NRG_BKBPB_E!U64+NRG_GW_E!U64+NRG_BF_E!U64+NRG_PR_E!U64+NRG_NI_E!U64+NRG_CL_E!U64+NRG_LNG_E!U64+NRG_BIOG_E!U64+NRG_GTL_E!U64+NRG_CPP_E!U64+NRG_NSP_E!U64</f>
        <v>41.495978160000007</v>
      </c>
      <c r="V64" s="52">
        <f>NRG_CM_E!V64+NRG_OIL_NG_E!V64+NRG_PF_E!V64+NRG_CO_E!V64+NRG_BKBPB_E!V64+NRG_GW_E!V64+NRG_BF_E!V64+NRG_PR_E!V64+NRG_NI_E!V64+NRG_CL_E!V64+NRG_LNG_E!V64+NRG_BIOG_E!V64+NRG_GTL_E!V64+NRG_CPP_E!V64+NRG_NSP_E!V64</f>
        <v>46.191600000000008</v>
      </c>
      <c r="W64" s="52">
        <f>NRG_CM_E!W64+NRG_OIL_NG_E!W64+NRG_PF_E!W64+NRG_CO_E!W64+NRG_BKBPB_E!W64+NRG_GW_E!W64+NRG_BF_E!W64+NRG_PR_E!W64+NRG_NI_E!W64+NRG_CL_E!W64+NRG_LNG_E!W64+NRG_BIOG_E!W64+NRG_GTL_E!W64+NRG_CPP_E!W64+NRG_NSP_E!W64</f>
        <v>47.556512639999994</v>
      </c>
      <c r="X64" s="52">
        <f>NRG_CM_E!X64+NRG_OIL_NG_E!X64+NRG_PF_E!X64+NRG_CO_E!X64+NRG_BKBPB_E!X64+NRG_GW_E!X64+NRG_BF_E!X64+NRG_PR_E!X64+NRG_NI_E!X64+NRG_CL_E!X64+NRG_LNG_E!X64+NRG_BIOG_E!X64+NRG_GTL_E!X64+NRG_CPP_E!X64+NRG_NSP_E!X64</f>
        <v>41.2776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291.47097600000001</v>
      </c>
      <c r="D2" s="21">
        <f t="shared" ref="D2:X2" si="0">SUM(D3,D17,D22,D25,D26,D51,D52)</f>
        <v>285.56424000000004</v>
      </c>
      <c r="E2" s="21">
        <f t="shared" si="0"/>
        <v>278.82691199999994</v>
      </c>
      <c r="F2" s="21">
        <f t="shared" si="0"/>
        <v>281.15114399999993</v>
      </c>
      <c r="G2" s="21">
        <f t="shared" si="0"/>
        <v>304.17372</v>
      </c>
      <c r="H2" s="21">
        <f t="shared" si="0"/>
        <v>294.54523200000006</v>
      </c>
      <c r="I2" s="21">
        <f t="shared" si="0"/>
        <v>309.54225600000001</v>
      </c>
      <c r="J2" s="21">
        <f t="shared" si="0"/>
        <v>286.21389600000003</v>
      </c>
      <c r="K2" s="21">
        <f t="shared" si="0"/>
        <v>287.20180800000003</v>
      </c>
      <c r="L2" s="21">
        <f t="shared" si="0"/>
        <v>251.17444800000001</v>
      </c>
      <c r="M2" s="21">
        <f t="shared" si="0"/>
        <v>288.55576799999994</v>
      </c>
      <c r="N2" s="21">
        <f t="shared" si="0"/>
        <v>365.62579199999999</v>
      </c>
      <c r="O2" s="21">
        <f t="shared" si="0"/>
        <v>324.90388799999999</v>
      </c>
      <c r="P2" s="21">
        <f t="shared" si="0"/>
        <v>290.98051200000003</v>
      </c>
      <c r="Q2" s="21">
        <f t="shared" si="0"/>
        <v>316.69912799999997</v>
      </c>
      <c r="R2" s="21">
        <f t="shared" si="0"/>
        <v>370.77451199999996</v>
      </c>
      <c r="S2" s="21">
        <f t="shared" si="0"/>
        <v>334.42466400000001</v>
      </c>
      <c r="T2" s="21">
        <f t="shared" si="0"/>
        <v>325.08698400000003</v>
      </c>
      <c r="U2" s="21">
        <f t="shared" si="0"/>
        <v>296.24508000000003</v>
      </c>
      <c r="V2" s="21">
        <f t="shared" si="0"/>
        <v>332.77600800000005</v>
      </c>
      <c r="W2" s="21">
        <f t="shared" si="0"/>
        <v>301.23914400000001</v>
      </c>
      <c r="X2" s="21">
        <f t="shared" si="0"/>
        <v>284.52837599999998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291.47097600000001</v>
      </c>
      <c r="D17" s="27">
        <f t="shared" ref="D17:X17" si="10">SUM(D18:D21)</f>
        <v>285.56424000000004</v>
      </c>
      <c r="E17" s="27">
        <f t="shared" si="10"/>
        <v>278.82691199999994</v>
      </c>
      <c r="F17" s="27">
        <f t="shared" si="10"/>
        <v>281.15114399999993</v>
      </c>
      <c r="G17" s="27">
        <f t="shared" si="10"/>
        <v>304.17372</v>
      </c>
      <c r="H17" s="27">
        <f t="shared" si="10"/>
        <v>294.54523200000006</v>
      </c>
      <c r="I17" s="27">
        <f t="shared" si="10"/>
        <v>309.54225600000001</v>
      </c>
      <c r="J17" s="27">
        <f t="shared" si="10"/>
        <v>286.21389600000003</v>
      </c>
      <c r="K17" s="27">
        <f t="shared" si="10"/>
        <v>287.20180800000003</v>
      </c>
      <c r="L17" s="27">
        <f t="shared" si="10"/>
        <v>251.17444800000001</v>
      </c>
      <c r="M17" s="27">
        <f t="shared" si="10"/>
        <v>288.55576799999994</v>
      </c>
      <c r="N17" s="27">
        <f t="shared" si="10"/>
        <v>365.62579199999999</v>
      </c>
      <c r="O17" s="27">
        <f t="shared" si="10"/>
        <v>324.90388799999999</v>
      </c>
      <c r="P17" s="27">
        <f t="shared" si="10"/>
        <v>290.98051200000003</v>
      </c>
      <c r="Q17" s="27">
        <f t="shared" si="10"/>
        <v>316.69912799999997</v>
      </c>
      <c r="R17" s="27">
        <f t="shared" si="10"/>
        <v>370.77451199999996</v>
      </c>
      <c r="S17" s="27">
        <f t="shared" si="10"/>
        <v>334.42466400000001</v>
      </c>
      <c r="T17" s="27">
        <f t="shared" si="10"/>
        <v>325.08698400000003</v>
      </c>
      <c r="U17" s="27">
        <f t="shared" si="10"/>
        <v>296.24508000000003</v>
      </c>
      <c r="V17" s="27">
        <f t="shared" si="10"/>
        <v>332.77600800000005</v>
      </c>
      <c r="W17" s="27">
        <f t="shared" si="10"/>
        <v>301.23914400000001</v>
      </c>
      <c r="X17" s="27">
        <f t="shared" si="10"/>
        <v>284.52837599999998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169.27055999999999</v>
      </c>
      <c r="D19" s="8">
        <v>175.58423999999999</v>
      </c>
      <c r="E19" s="8">
        <v>152.72711999999999</v>
      </c>
      <c r="F19" s="8">
        <v>148.29155999999998</v>
      </c>
      <c r="G19" s="8">
        <v>166.11372</v>
      </c>
      <c r="H19" s="8">
        <v>154.92491999999999</v>
      </c>
      <c r="I19" s="8">
        <v>177.46235999999999</v>
      </c>
      <c r="J19" s="8">
        <v>165.834</v>
      </c>
      <c r="K19" s="8">
        <v>158.24160000000001</v>
      </c>
      <c r="L19" s="8">
        <v>145.09476000000001</v>
      </c>
      <c r="M19" s="8">
        <v>164.27556000000001</v>
      </c>
      <c r="N19" s="8">
        <v>213.786</v>
      </c>
      <c r="O19" s="8">
        <v>155.64419999999998</v>
      </c>
      <c r="P19" s="8">
        <v>139.6602</v>
      </c>
      <c r="Q19" s="8">
        <v>140.93892</v>
      </c>
      <c r="R19" s="8">
        <v>165.63419999999999</v>
      </c>
      <c r="S19" s="8">
        <v>154.76507999999998</v>
      </c>
      <c r="T19" s="8">
        <v>152.44739999999999</v>
      </c>
      <c r="U19" s="8">
        <v>134.78507999999999</v>
      </c>
      <c r="V19" s="8">
        <v>164.03579999999999</v>
      </c>
      <c r="W19" s="8">
        <v>140.29955999999999</v>
      </c>
      <c r="X19" s="8">
        <v>131.38847999999999</v>
      </c>
    </row>
    <row r="20" spans="1:24" ht="11.25" customHeight="1" x14ac:dyDescent="0.2">
      <c r="A20" s="29" t="s">
        <v>30</v>
      </c>
      <c r="B20" s="7" t="s">
        <v>31</v>
      </c>
      <c r="C20" s="8">
        <v>122.200416</v>
      </c>
      <c r="D20" s="8">
        <v>109.98000000000002</v>
      </c>
      <c r="E20" s="8">
        <v>126.09979199999997</v>
      </c>
      <c r="F20" s="8">
        <v>132.85958399999998</v>
      </c>
      <c r="G20" s="8">
        <v>138.05999999999997</v>
      </c>
      <c r="H20" s="8">
        <v>139.62031200000004</v>
      </c>
      <c r="I20" s="8">
        <v>132.07989600000002</v>
      </c>
      <c r="J20" s="8">
        <v>120.37989600000003</v>
      </c>
      <c r="K20" s="8">
        <v>128.96020800000002</v>
      </c>
      <c r="L20" s="8">
        <v>106.079688</v>
      </c>
      <c r="M20" s="8">
        <v>124.28020799999993</v>
      </c>
      <c r="N20" s="8">
        <v>151.83979199999999</v>
      </c>
      <c r="O20" s="8">
        <v>169.25968800000001</v>
      </c>
      <c r="P20" s="8">
        <v>151.32031200000003</v>
      </c>
      <c r="Q20" s="8">
        <v>175.76020799999995</v>
      </c>
      <c r="R20" s="8">
        <v>205.14031199999997</v>
      </c>
      <c r="S20" s="8">
        <v>179.65958400000005</v>
      </c>
      <c r="T20" s="8">
        <v>172.63958400000001</v>
      </c>
      <c r="U20" s="8">
        <v>161.46000000000004</v>
      </c>
      <c r="V20" s="8">
        <v>168.74020800000002</v>
      </c>
      <c r="W20" s="8">
        <v>160.93958400000002</v>
      </c>
      <c r="X20" s="8">
        <v>153.13989599999996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11.897819999999999</v>
      </c>
      <c r="D2" s="21">
        <f t="shared" ref="D2:X2" si="0">SUM(D3,D17,D22,D25,D26,D51,D52)</f>
        <v>8.5230899999999998</v>
      </c>
      <c r="E2" s="21">
        <f t="shared" si="0"/>
        <v>12.556350000000002</v>
      </c>
      <c r="F2" s="21">
        <f t="shared" si="0"/>
        <v>11.224710000000002</v>
      </c>
      <c r="G2" s="21">
        <f t="shared" si="0"/>
        <v>12.48912</v>
      </c>
      <c r="H2" s="21">
        <f t="shared" si="0"/>
        <v>7.056989999999999</v>
      </c>
      <c r="I2" s="21">
        <f t="shared" si="0"/>
        <v>12.735090000000003</v>
      </c>
      <c r="J2" s="21">
        <f t="shared" si="0"/>
        <v>6.2172900000000011</v>
      </c>
      <c r="K2" s="21">
        <f t="shared" si="0"/>
        <v>34.491960000000006</v>
      </c>
      <c r="L2" s="21">
        <f t="shared" si="0"/>
        <v>10.407689999999999</v>
      </c>
      <c r="M2" s="21">
        <f t="shared" si="0"/>
        <v>12.006089999999999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3.5164800000000001</v>
      </c>
      <c r="D17" s="27">
        <f t="shared" si="5"/>
        <v>4.6353599999999986</v>
      </c>
      <c r="E17" s="27">
        <f t="shared" si="5"/>
        <v>3.3166800000000007</v>
      </c>
      <c r="F17" s="27">
        <f t="shared" si="5"/>
        <v>3.1968000000000005</v>
      </c>
      <c r="G17" s="27">
        <f t="shared" si="5"/>
        <v>2.9970000000000008</v>
      </c>
      <c r="H17" s="27">
        <f t="shared" si="5"/>
        <v>3.8761199999999989</v>
      </c>
      <c r="I17" s="27">
        <f t="shared" si="5"/>
        <v>3.5964</v>
      </c>
      <c r="J17" s="27">
        <f t="shared" si="5"/>
        <v>4.9550400000000012</v>
      </c>
      <c r="K17" s="27">
        <f t="shared" si="5"/>
        <v>3.9959999999999991</v>
      </c>
      <c r="L17" s="27">
        <f t="shared" si="5"/>
        <v>5.9140800000000002</v>
      </c>
      <c r="M17" s="27">
        <f t="shared" si="5"/>
        <v>7.5124799999999992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3.5164800000000001</v>
      </c>
      <c r="D18" s="8">
        <v>4.6353599999999986</v>
      </c>
      <c r="E18" s="8">
        <v>3.3166800000000007</v>
      </c>
      <c r="F18" s="8">
        <v>3.1968000000000005</v>
      </c>
      <c r="G18" s="8">
        <v>2.9970000000000008</v>
      </c>
      <c r="H18" s="8">
        <v>3.8761199999999989</v>
      </c>
      <c r="I18" s="8">
        <v>3.5964</v>
      </c>
      <c r="J18" s="8">
        <v>4.9550400000000012</v>
      </c>
      <c r="K18" s="8">
        <v>3.9959999999999991</v>
      </c>
      <c r="L18" s="8">
        <v>5.9140800000000002</v>
      </c>
      <c r="M18" s="8">
        <v>7.5124799999999992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8.3813399999999998</v>
      </c>
      <c r="D51" s="27">
        <v>3.8877300000000008</v>
      </c>
      <c r="E51" s="27">
        <v>9.2396700000000003</v>
      </c>
      <c r="F51" s="27">
        <v>8.0279100000000021</v>
      </c>
      <c r="G51" s="27">
        <v>9.4921199999999999</v>
      </c>
      <c r="H51" s="27">
        <v>3.1808700000000005</v>
      </c>
      <c r="I51" s="27">
        <v>9.1386900000000022</v>
      </c>
      <c r="J51" s="27">
        <v>1.2622500000000001</v>
      </c>
      <c r="K51" s="27">
        <v>30.495960000000004</v>
      </c>
      <c r="L51" s="27">
        <v>4.4936099999999994</v>
      </c>
      <c r="M51" s="27">
        <v>4.4936099999999994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1666.6695561600002</v>
      </c>
      <c r="D2" s="21">
        <f t="shared" ref="D2:X2" si="0">SUM(D3,D17,D22,D25,D26,D51,D52)</f>
        <v>1419.6398709600001</v>
      </c>
      <c r="E2" s="21">
        <f t="shared" si="0"/>
        <v>1116.3246271200001</v>
      </c>
      <c r="F2" s="21">
        <f t="shared" si="0"/>
        <v>1464.0541009200001</v>
      </c>
      <c r="G2" s="21">
        <f t="shared" si="0"/>
        <v>1853.7113401200002</v>
      </c>
      <c r="H2" s="21">
        <f t="shared" si="0"/>
        <v>1881.5480287199998</v>
      </c>
      <c r="I2" s="21">
        <f t="shared" si="0"/>
        <v>2020.9366501200002</v>
      </c>
      <c r="J2" s="21">
        <f t="shared" si="0"/>
        <v>1773.5102211600001</v>
      </c>
      <c r="K2" s="21">
        <f t="shared" si="0"/>
        <v>2113.1880703200004</v>
      </c>
      <c r="L2" s="21">
        <f t="shared" si="0"/>
        <v>2261.9569777200004</v>
      </c>
      <c r="M2" s="21">
        <f t="shared" si="0"/>
        <v>2052.4563468000001</v>
      </c>
      <c r="N2" s="21">
        <f t="shared" si="0"/>
        <v>1910.1988494000002</v>
      </c>
      <c r="O2" s="21">
        <f t="shared" si="0"/>
        <v>2244.7355508000001</v>
      </c>
      <c r="P2" s="21">
        <f t="shared" si="0"/>
        <v>1899.44638992</v>
      </c>
      <c r="Q2" s="21">
        <f t="shared" si="0"/>
        <v>2588.0072184000005</v>
      </c>
      <c r="R2" s="21">
        <f t="shared" si="0"/>
        <v>2554.8466183200003</v>
      </c>
      <c r="S2" s="21">
        <f t="shared" si="0"/>
        <v>2515.0382056800004</v>
      </c>
      <c r="T2" s="21">
        <f t="shared" si="0"/>
        <v>2479.5884350799997</v>
      </c>
      <c r="U2" s="21">
        <f t="shared" si="0"/>
        <v>942.72779340000011</v>
      </c>
      <c r="V2" s="21">
        <f t="shared" si="0"/>
        <v>973.12426848000007</v>
      </c>
      <c r="W2" s="21">
        <f t="shared" si="0"/>
        <v>1912.6784833200004</v>
      </c>
      <c r="X2" s="21">
        <f t="shared" si="0"/>
        <v>3550.2217614000001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1666.6695561600002</v>
      </c>
      <c r="D26" s="27">
        <f t="shared" si="7"/>
        <v>1419.6398709600001</v>
      </c>
      <c r="E26" s="27">
        <f t="shared" si="7"/>
        <v>1116.3246271200001</v>
      </c>
      <c r="F26" s="27">
        <f t="shared" si="7"/>
        <v>1464.0541009200001</v>
      </c>
      <c r="G26" s="27">
        <f t="shared" si="7"/>
        <v>1853.7113401200002</v>
      </c>
      <c r="H26" s="27">
        <f t="shared" si="7"/>
        <v>1881.5480287199998</v>
      </c>
      <c r="I26" s="27">
        <f t="shared" si="7"/>
        <v>2020.9366501200002</v>
      </c>
      <c r="J26" s="27">
        <f t="shared" si="7"/>
        <v>1773.5102211600001</v>
      </c>
      <c r="K26" s="27">
        <f t="shared" si="7"/>
        <v>2113.1880703200004</v>
      </c>
      <c r="L26" s="27">
        <f t="shared" si="7"/>
        <v>2261.9569777200004</v>
      </c>
      <c r="M26" s="27">
        <f t="shared" si="7"/>
        <v>2052.4563468000001</v>
      </c>
      <c r="N26" s="27">
        <f t="shared" si="7"/>
        <v>1881.0156294000001</v>
      </c>
      <c r="O26" s="27">
        <f t="shared" si="7"/>
        <v>2219.2885908000003</v>
      </c>
      <c r="P26" s="27">
        <f t="shared" si="7"/>
        <v>1849.5622699200001</v>
      </c>
      <c r="Q26" s="27">
        <f t="shared" si="7"/>
        <v>2542.6671984000004</v>
      </c>
      <c r="R26" s="27">
        <f t="shared" si="7"/>
        <v>2545.0010683200003</v>
      </c>
      <c r="S26" s="27">
        <f t="shared" si="7"/>
        <v>2500.6990456800004</v>
      </c>
      <c r="T26" s="27">
        <f t="shared" si="7"/>
        <v>2448.0927730799999</v>
      </c>
      <c r="U26" s="27">
        <f t="shared" si="7"/>
        <v>863.00408340000013</v>
      </c>
      <c r="V26" s="27">
        <f t="shared" si="7"/>
        <v>906.71053032000009</v>
      </c>
      <c r="W26" s="27">
        <f t="shared" si="7"/>
        <v>1849.3523096400004</v>
      </c>
      <c r="X26" s="27">
        <f t="shared" si="7"/>
        <v>3362.9313279600001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1666.6695561600002</v>
      </c>
      <c r="D33" s="19">
        <f t="shared" si="9"/>
        <v>1419.6398709600001</v>
      </c>
      <c r="E33" s="19">
        <f t="shared" si="9"/>
        <v>1116.3246271200001</v>
      </c>
      <c r="F33" s="19">
        <f t="shared" si="9"/>
        <v>1464.0541009200001</v>
      </c>
      <c r="G33" s="19">
        <f t="shared" si="9"/>
        <v>1853.7113401200002</v>
      </c>
      <c r="H33" s="19">
        <f t="shared" si="9"/>
        <v>1881.5480287199998</v>
      </c>
      <c r="I33" s="19">
        <f t="shared" si="9"/>
        <v>2020.9366501200002</v>
      </c>
      <c r="J33" s="19">
        <f t="shared" si="9"/>
        <v>1773.5102211600001</v>
      </c>
      <c r="K33" s="19">
        <f t="shared" si="9"/>
        <v>2113.1880703200004</v>
      </c>
      <c r="L33" s="19">
        <f t="shared" si="9"/>
        <v>2261.9569777200004</v>
      </c>
      <c r="M33" s="19">
        <f t="shared" si="9"/>
        <v>2052.4563468000001</v>
      </c>
      <c r="N33" s="19">
        <f t="shared" si="9"/>
        <v>1881.0156294000001</v>
      </c>
      <c r="O33" s="19">
        <f t="shared" si="9"/>
        <v>2219.2885908000003</v>
      </c>
      <c r="P33" s="19">
        <f t="shared" si="9"/>
        <v>1849.5622699200001</v>
      </c>
      <c r="Q33" s="19">
        <f t="shared" si="9"/>
        <v>2542.6671984000004</v>
      </c>
      <c r="R33" s="19">
        <f t="shared" si="9"/>
        <v>2545.0010683200003</v>
      </c>
      <c r="S33" s="19">
        <f t="shared" si="9"/>
        <v>2500.6990456800004</v>
      </c>
      <c r="T33" s="19">
        <f t="shared" si="9"/>
        <v>2448.0927730799999</v>
      </c>
      <c r="U33" s="19">
        <f t="shared" si="9"/>
        <v>863.00408340000013</v>
      </c>
      <c r="V33" s="19">
        <f t="shared" si="9"/>
        <v>906.71053032000009</v>
      </c>
      <c r="W33" s="19">
        <f t="shared" si="9"/>
        <v>1849.3523096400004</v>
      </c>
      <c r="X33" s="19">
        <f t="shared" si="9"/>
        <v>3362.9313279600001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1114.8192000000001</v>
      </c>
      <c r="G34" s="8">
        <v>1485.4752000000001</v>
      </c>
      <c r="H34" s="8">
        <v>1394.2367999999999</v>
      </c>
      <c r="I34" s="8">
        <v>1548.2016000000001</v>
      </c>
      <c r="J34" s="8">
        <v>1385.6832000000002</v>
      </c>
      <c r="K34" s="8">
        <v>1699.3152000000002</v>
      </c>
      <c r="L34" s="8">
        <v>1830.4704000000002</v>
      </c>
      <c r="M34" s="8">
        <v>1628.0352000000003</v>
      </c>
      <c r="N34" s="8">
        <v>1511.1360000000002</v>
      </c>
      <c r="O34" s="8">
        <v>1776.2976000000001</v>
      </c>
      <c r="P34" s="8">
        <v>1422.7488000000001</v>
      </c>
      <c r="Q34" s="8">
        <v>2132.6976000000004</v>
      </c>
      <c r="R34" s="8">
        <v>2189.7216000000003</v>
      </c>
      <c r="S34" s="8">
        <v>2107.0368000000003</v>
      </c>
      <c r="T34" s="8">
        <v>2089.9295999999999</v>
      </c>
      <c r="U34" s="8">
        <v>533.17440000000011</v>
      </c>
      <c r="V34" s="8">
        <v>423.67691519999994</v>
      </c>
      <c r="W34" s="8">
        <v>1626.2446464000002</v>
      </c>
      <c r="X34" s="8">
        <v>2647.47896064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127.01401524000001</v>
      </c>
      <c r="I36" s="8">
        <v>166.01397984000002</v>
      </c>
      <c r="J36" s="8">
        <v>84.309752520000004</v>
      </c>
      <c r="K36" s="8">
        <v>129.49119504000001</v>
      </c>
      <c r="L36" s="8">
        <v>121.83567588000003</v>
      </c>
      <c r="M36" s="8">
        <v>149.52102804</v>
      </c>
      <c r="N36" s="8">
        <v>129.75674508</v>
      </c>
      <c r="O36" s="8">
        <v>145.98414684000002</v>
      </c>
      <c r="P36" s="8">
        <v>152.06090399999999</v>
      </c>
      <c r="Q36" s="8">
        <v>94.177128600000003</v>
      </c>
      <c r="R36" s="8">
        <v>74.347196400000001</v>
      </c>
      <c r="S36" s="8">
        <v>93.717356760000001</v>
      </c>
      <c r="T36" s="8">
        <v>79.987806360000008</v>
      </c>
      <c r="U36" s="8">
        <v>59.842121759999991</v>
      </c>
      <c r="V36" s="8">
        <v>110.57853492000001</v>
      </c>
      <c r="W36" s="8">
        <v>68.578468200000003</v>
      </c>
      <c r="X36" s="8">
        <v>102.62657196000002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9.5588110799999999</v>
      </c>
      <c r="G43" s="8">
        <v>0</v>
      </c>
      <c r="H43" s="8">
        <v>79.657470360000005</v>
      </c>
      <c r="I43" s="8">
        <v>79.657470360000005</v>
      </c>
      <c r="J43" s="8">
        <v>73.284840720000005</v>
      </c>
      <c r="K43" s="8">
        <v>50.980770360000015</v>
      </c>
      <c r="L43" s="8">
        <v>28.6767</v>
      </c>
      <c r="M43" s="8">
        <v>47.794588919999995</v>
      </c>
      <c r="N43" s="8">
        <v>31.862881439999988</v>
      </c>
      <c r="O43" s="8">
        <v>19.117888919999999</v>
      </c>
      <c r="P43" s="8">
        <v>28.6767</v>
      </c>
      <c r="Q43" s="8">
        <v>15.931440719999999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1666.6695561600002</v>
      </c>
      <c r="D44" s="8">
        <v>1419.6398709600001</v>
      </c>
      <c r="E44" s="8">
        <v>1116.3246271200001</v>
      </c>
      <c r="F44" s="8">
        <v>190.74468384000002</v>
      </c>
      <c r="G44" s="8">
        <v>187.61750712</v>
      </c>
      <c r="H44" s="8">
        <v>103.18958712000001</v>
      </c>
      <c r="I44" s="8">
        <v>81.301021920000025</v>
      </c>
      <c r="J44" s="8">
        <v>81.301021920000025</v>
      </c>
      <c r="K44" s="8">
        <v>81.301021920000025</v>
      </c>
      <c r="L44" s="8">
        <v>78.174123840000021</v>
      </c>
      <c r="M44" s="8">
        <v>78.174123840000021</v>
      </c>
      <c r="N44" s="8">
        <v>65.666252880000002</v>
      </c>
      <c r="O44" s="8">
        <v>71.920049040000023</v>
      </c>
      <c r="P44" s="8">
        <v>81.301021920000025</v>
      </c>
      <c r="Q44" s="8">
        <v>87.554818080000018</v>
      </c>
      <c r="R44" s="8">
        <v>81.301021920000025</v>
      </c>
      <c r="S44" s="8">
        <v>81.301021920000025</v>
      </c>
      <c r="T44" s="8">
        <v>67.736826719999996</v>
      </c>
      <c r="U44" s="8">
        <v>74.188178640000004</v>
      </c>
      <c r="V44" s="8">
        <v>87.090325200000024</v>
      </c>
      <c r="W44" s="8">
        <v>78.906947040000006</v>
      </c>
      <c r="X44" s="8">
        <v>129.44193336000001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148.93140599999998</v>
      </c>
      <c r="G48" s="8">
        <v>180.61863299999999</v>
      </c>
      <c r="H48" s="8">
        <v>177.45015600000002</v>
      </c>
      <c r="I48" s="8">
        <v>145.76257799999999</v>
      </c>
      <c r="J48" s="8">
        <v>148.93140599999998</v>
      </c>
      <c r="K48" s="8">
        <v>152.09988300000001</v>
      </c>
      <c r="L48" s="8">
        <v>202.80007800000001</v>
      </c>
      <c r="M48" s="8">
        <v>148.93140599999998</v>
      </c>
      <c r="N48" s="8">
        <v>142.59375</v>
      </c>
      <c r="O48" s="8">
        <v>205.96890600000003</v>
      </c>
      <c r="P48" s="8">
        <v>164.774844</v>
      </c>
      <c r="Q48" s="8">
        <v>212.30621099999999</v>
      </c>
      <c r="R48" s="8">
        <v>199.63124999999999</v>
      </c>
      <c r="S48" s="8">
        <v>218.643867</v>
      </c>
      <c r="T48" s="8">
        <v>210.43853999999996</v>
      </c>
      <c r="U48" s="8">
        <v>195.79938299999998</v>
      </c>
      <c r="V48" s="8">
        <v>285.364755</v>
      </c>
      <c r="W48" s="8">
        <v>75.622248000000013</v>
      </c>
      <c r="X48" s="8">
        <v>483.38386200000002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29.183220000000006</v>
      </c>
      <c r="O51" s="27">
        <v>25.446959999999986</v>
      </c>
      <c r="P51" s="27">
        <v>49.88412000000001</v>
      </c>
      <c r="Q51" s="27">
        <v>45.340019999999996</v>
      </c>
      <c r="R51" s="27">
        <v>9.8455500000000011</v>
      </c>
      <c r="S51" s="27">
        <v>14.339160000000001</v>
      </c>
      <c r="T51" s="27">
        <v>31.495661999999989</v>
      </c>
      <c r="U51" s="27">
        <v>79.723710000000025</v>
      </c>
      <c r="V51" s="27">
        <v>66.413738160000008</v>
      </c>
      <c r="W51" s="27">
        <v>63.326173680000004</v>
      </c>
      <c r="X51" s="27">
        <v>187.29043344000002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22.058356320000001</v>
      </c>
      <c r="O61" s="49">
        <f t="shared" si="11"/>
        <v>22.604400000000002</v>
      </c>
      <c r="P61" s="49">
        <f t="shared" si="11"/>
        <v>36.964287360000014</v>
      </c>
      <c r="Q61" s="49">
        <f t="shared" si="11"/>
        <v>38.001534479999997</v>
      </c>
      <c r="R61" s="49">
        <f t="shared" si="11"/>
        <v>38.929887360000002</v>
      </c>
      <c r="S61" s="49">
        <f t="shared" si="11"/>
        <v>36.145221840000012</v>
      </c>
      <c r="T61" s="49">
        <f t="shared" si="11"/>
        <v>41.2776</v>
      </c>
      <c r="U61" s="49">
        <f t="shared" si="11"/>
        <v>41.495978160000007</v>
      </c>
      <c r="V61" s="49">
        <f t="shared" si="11"/>
        <v>46.191600000000008</v>
      </c>
      <c r="W61" s="49">
        <f t="shared" si="11"/>
        <v>47.556512639999994</v>
      </c>
      <c r="X61" s="49">
        <f t="shared" si="11"/>
        <v>41.2776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22.058356320000001</v>
      </c>
      <c r="O64" s="52">
        <v>22.604400000000002</v>
      </c>
      <c r="P64" s="52">
        <v>36.964287360000014</v>
      </c>
      <c r="Q64" s="52">
        <v>38.001534479999997</v>
      </c>
      <c r="R64" s="52">
        <v>38.929887360000002</v>
      </c>
      <c r="S64" s="52">
        <v>36.145221840000012</v>
      </c>
      <c r="T64" s="52">
        <v>41.2776</v>
      </c>
      <c r="U64" s="52">
        <v>41.495978160000007</v>
      </c>
      <c r="V64" s="52">
        <v>46.191600000000008</v>
      </c>
      <c r="W64" s="52">
        <v>47.556512639999994</v>
      </c>
      <c r="X64" s="52">
        <v>41.2776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38124.221757119994</v>
      </c>
      <c r="D2" s="21">
        <f t="shared" ref="D2:X2" si="0">SUM(D3,D17,D22,D25,D26,D51,D52)</f>
        <v>37282.996567081282</v>
      </c>
      <c r="E2" s="21">
        <f t="shared" si="0"/>
        <v>37485.725056560841</v>
      </c>
      <c r="F2" s="21">
        <f t="shared" si="0"/>
        <v>38763.983729520885</v>
      </c>
      <c r="G2" s="21">
        <f t="shared" si="0"/>
        <v>37627.591731120971</v>
      </c>
      <c r="H2" s="21">
        <f t="shared" si="0"/>
        <v>36445.282939801233</v>
      </c>
      <c r="I2" s="21">
        <f t="shared" si="0"/>
        <v>35479.507760641442</v>
      </c>
      <c r="J2" s="21">
        <f t="shared" si="0"/>
        <v>35130.31027524166</v>
      </c>
      <c r="K2" s="21">
        <f t="shared" si="0"/>
        <v>33983.417350800693</v>
      </c>
      <c r="L2" s="21">
        <f t="shared" si="0"/>
        <v>31254.922073521255</v>
      </c>
      <c r="M2" s="21">
        <f t="shared" si="0"/>
        <v>32825.934464761325</v>
      </c>
      <c r="N2" s="21">
        <f t="shared" si="0"/>
        <v>31921.281885601453</v>
      </c>
      <c r="O2" s="21">
        <f t="shared" si="0"/>
        <v>30530.956119481114</v>
      </c>
      <c r="P2" s="21">
        <f t="shared" si="0"/>
        <v>29096.568649440636</v>
      </c>
      <c r="Q2" s="21">
        <f t="shared" si="0"/>
        <v>28147.032373681162</v>
      </c>
      <c r="R2" s="21">
        <f t="shared" si="0"/>
        <v>28215.571622400887</v>
      </c>
      <c r="S2" s="21">
        <f t="shared" si="0"/>
        <v>27009.875476441433</v>
      </c>
      <c r="T2" s="21">
        <f t="shared" si="0"/>
        <v>26172.872715460817</v>
      </c>
      <c r="U2" s="21">
        <f t="shared" si="0"/>
        <v>25484.91147360094</v>
      </c>
      <c r="V2" s="21">
        <f t="shared" si="0"/>
        <v>25353.753710401303</v>
      </c>
      <c r="W2" s="21">
        <f t="shared" si="0"/>
        <v>23857.485183360779</v>
      </c>
      <c r="X2" s="21">
        <f t="shared" si="0"/>
        <v>24336.528235921411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2068.1605043999944</v>
      </c>
      <c r="D3" s="24">
        <f t="shared" si="1"/>
        <v>1625.7364740012836</v>
      </c>
      <c r="E3" s="24">
        <f t="shared" si="1"/>
        <v>1710.2601306008382</v>
      </c>
      <c r="F3" s="24">
        <f t="shared" si="1"/>
        <v>1607.9706090008845</v>
      </c>
      <c r="G3" s="24">
        <f t="shared" si="1"/>
        <v>1762.3391238009685</v>
      </c>
      <c r="H3" s="24">
        <f t="shared" si="1"/>
        <v>2022.9582150012316</v>
      </c>
      <c r="I3" s="24">
        <f t="shared" si="1"/>
        <v>1964.2575600014352</v>
      </c>
      <c r="J3" s="24">
        <f t="shared" si="1"/>
        <v>1944.2558880016641</v>
      </c>
      <c r="K3" s="24">
        <f t="shared" si="1"/>
        <v>1922.874336000702</v>
      </c>
      <c r="L3" s="24">
        <f t="shared" si="1"/>
        <v>1446.9407640012537</v>
      </c>
      <c r="M3" s="24">
        <f t="shared" si="1"/>
        <v>1691.0664840013264</v>
      </c>
      <c r="N3" s="24">
        <f t="shared" si="1"/>
        <v>1903.7972880014579</v>
      </c>
      <c r="O3" s="24">
        <f t="shared" si="1"/>
        <v>1841.2015680011132</v>
      </c>
      <c r="P3" s="24">
        <f t="shared" si="1"/>
        <v>1689.9675840006373</v>
      </c>
      <c r="Q3" s="24">
        <f t="shared" si="1"/>
        <v>1687.5122760011641</v>
      </c>
      <c r="R3" s="24">
        <f t="shared" si="1"/>
        <v>1788.2187840008885</v>
      </c>
      <c r="S3" s="24">
        <f t="shared" si="1"/>
        <v>1702.8347040014328</v>
      </c>
      <c r="T3" s="24">
        <f t="shared" si="1"/>
        <v>1711.8979920012159</v>
      </c>
      <c r="U3" s="24">
        <f t="shared" si="1"/>
        <v>1694.7703080009394</v>
      </c>
      <c r="V3" s="24">
        <f t="shared" si="1"/>
        <v>1576.4868720013026</v>
      </c>
      <c r="W3" s="24">
        <f t="shared" si="1"/>
        <v>1336.164588000782</v>
      </c>
      <c r="X3" s="24">
        <f t="shared" si="1"/>
        <v>1461.2072040014077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1224.0097163999972</v>
      </c>
      <c r="D4" s="19">
        <f t="shared" si="2"/>
        <v>1024.1716139999976</v>
      </c>
      <c r="E4" s="19">
        <f t="shared" si="2"/>
        <v>1106.6050655999975</v>
      </c>
      <c r="F4" s="19">
        <f t="shared" si="2"/>
        <v>1024.1716139999974</v>
      </c>
      <c r="G4" s="19">
        <f t="shared" si="2"/>
        <v>1181.5446887999969</v>
      </c>
      <c r="H4" s="19">
        <f t="shared" si="2"/>
        <v>1415.2533119999996</v>
      </c>
      <c r="I4" s="19">
        <f t="shared" si="2"/>
        <v>1456.6174919999999</v>
      </c>
      <c r="J4" s="19">
        <f t="shared" si="2"/>
        <v>1403.435088</v>
      </c>
      <c r="K4" s="19">
        <f t="shared" si="2"/>
        <v>1424.1173759999997</v>
      </c>
      <c r="L4" s="19">
        <f t="shared" si="2"/>
        <v>1140.4756440000001</v>
      </c>
      <c r="M4" s="19">
        <f t="shared" si="2"/>
        <v>1273.4326439999995</v>
      </c>
      <c r="N4" s="19">
        <f t="shared" si="2"/>
        <v>1486.1634480000002</v>
      </c>
      <c r="O4" s="19">
        <f t="shared" si="2"/>
        <v>1456.6178879999998</v>
      </c>
      <c r="P4" s="19">
        <f t="shared" si="2"/>
        <v>1338.4340640000003</v>
      </c>
      <c r="Q4" s="19">
        <f t="shared" si="2"/>
        <v>1305.9331559999998</v>
      </c>
      <c r="R4" s="19">
        <f t="shared" si="2"/>
        <v>1391.6168640000001</v>
      </c>
      <c r="S4" s="19">
        <f t="shared" si="2"/>
        <v>1288.205424</v>
      </c>
      <c r="T4" s="19">
        <f t="shared" si="2"/>
        <v>1285.2504720000002</v>
      </c>
      <c r="U4" s="19">
        <f t="shared" si="2"/>
        <v>1232.068068</v>
      </c>
      <c r="V4" s="19">
        <f t="shared" si="2"/>
        <v>1119.793752</v>
      </c>
      <c r="W4" s="19">
        <f t="shared" si="2"/>
        <v>939.56266800000003</v>
      </c>
      <c r="X4" s="19">
        <f t="shared" si="2"/>
        <v>1007.518644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1224.0097163999972</v>
      </c>
      <c r="D7" s="8">
        <f>FC_IND_E!D7+FC_TRA_E!D7+FC_OTH_E!D7</f>
        <v>1024.1716139999976</v>
      </c>
      <c r="E7" s="8">
        <f>FC_IND_E!E7+FC_TRA_E!E7+FC_OTH_E!E7</f>
        <v>1106.6050655999975</v>
      </c>
      <c r="F7" s="8">
        <f>FC_IND_E!F7+FC_TRA_E!F7+FC_OTH_E!F7</f>
        <v>1024.1716139999974</v>
      </c>
      <c r="G7" s="8">
        <f>FC_IND_E!G7+FC_TRA_E!G7+FC_OTH_E!G7</f>
        <v>1181.5446887999969</v>
      </c>
      <c r="H7" s="8">
        <f>FC_IND_E!H7+FC_TRA_E!H7+FC_OTH_E!H7</f>
        <v>1415.2533119999996</v>
      </c>
      <c r="I7" s="8">
        <f>FC_IND_E!I7+FC_TRA_E!I7+FC_OTH_E!I7</f>
        <v>1456.6174919999999</v>
      </c>
      <c r="J7" s="8">
        <f>FC_IND_E!J7+FC_TRA_E!J7+FC_OTH_E!J7</f>
        <v>1403.435088</v>
      </c>
      <c r="K7" s="8">
        <f>FC_IND_E!K7+FC_TRA_E!K7+FC_OTH_E!K7</f>
        <v>1424.1173759999997</v>
      </c>
      <c r="L7" s="8">
        <f>FC_IND_E!L7+FC_TRA_E!L7+FC_OTH_E!L7</f>
        <v>1140.4756440000001</v>
      </c>
      <c r="M7" s="8">
        <f>FC_IND_E!M7+FC_TRA_E!M7+FC_OTH_E!M7</f>
        <v>1273.4326439999995</v>
      </c>
      <c r="N7" s="8">
        <f>FC_IND_E!N7+FC_TRA_E!N7+FC_OTH_E!N7</f>
        <v>1486.1634480000002</v>
      </c>
      <c r="O7" s="8">
        <f>FC_IND_E!O7+FC_TRA_E!O7+FC_OTH_E!O7</f>
        <v>1456.6178879999998</v>
      </c>
      <c r="P7" s="8">
        <f>FC_IND_E!P7+FC_TRA_E!P7+FC_OTH_E!P7</f>
        <v>1338.4340640000003</v>
      </c>
      <c r="Q7" s="8">
        <f>FC_IND_E!Q7+FC_TRA_E!Q7+FC_OTH_E!Q7</f>
        <v>1305.9331559999998</v>
      </c>
      <c r="R7" s="8">
        <f>FC_IND_E!R7+FC_TRA_E!R7+FC_OTH_E!R7</f>
        <v>1391.6168640000001</v>
      </c>
      <c r="S7" s="8">
        <f>FC_IND_E!S7+FC_TRA_E!S7+FC_OTH_E!S7</f>
        <v>1288.205424</v>
      </c>
      <c r="T7" s="8">
        <f>FC_IND_E!T7+FC_TRA_E!T7+FC_OTH_E!T7</f>
        <v>1285.2504720000002</v>
      </c>
      <c r="U7" s="8">
        <f>FC_IND_E!U7+FC_TRA_E!U7+FC_OTH_E!U7</f>
        <v>1232.068068</v>
      </c>
      <c r="V7" s="8">
        <f>FC_IND_E!V7+FC_TRA_E!V7+FC_OTH_E!V7</f>
        <v>1119.793752</v>
      </c>
      <c r="W7" s="8">
        <f>FC_IND_E!W7+FC_TRA_E!W7+FC_OTH_E!W7</f>
        <v>939.56266800000003</v>
      </c>
      <c r="X7" s="8">
        <f>FC_IND_E!X7+FC_TRA_E!X7+FC_OTH_E!X7</f>
        <v>1007.518644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844.15078799999742</v>
      </c>
      <c r="D11" s="19">
        <f t="shared" si="5"/>
        <v>601.56486000128598</v>
      </c>
      <c r="E11" s="19">
        <f t="shared" si="5"/>
        <v>603.65506500084086</v>
      </c>
      <c r="F11" s="19">
        <f t="shared" si="5"/>
        <v>583.79899500088698</v>
      </c>
      <c r="G11" s="19">
        <f t="shared" si="5"/>
        <v>580.7944350009717</v>
      </c>
      <c r="H11" s="19">
        <f t="shared" si="5"/>
        <v>607.70490300123186</v>
      </c>
      <c r="I11" s="19">
        <f t="shared" si="5"/>
        <v>507.64006800143534</v>
      </c>
      <c r="J11" s="19">
        <f t="shared" si="5"/>
        <v>540.82080000166411</v>
      </c>
      <c r="K11" s="19">
        <f t="shared" si="5"/>
        <v>498.75696000070241</v>
      </c>
      <c r="L11" s="19">
        <f t="shared" si="5"/>
        <v>306.46512000125364</v>
      </c>
      <c r="M11" s="19">
        <f t="shared" si="5"/>
        <v>417.63384000132703</v>
      </c>
      <c r="N11" s="19">
        <f t="shared" si="5"/>
        <v>417.63384000145771</v>
      </c>
      <c r="O11" s="19">
        <f t="shared" si="5"/>
        <v>384.58368000111335</v>
      </c>
      <c r="P11" s="19">
        <f t="shared" si="5"/>
        <v>351.53352000063705</v>
      </c>
      <c r="Q11" s="19">
        <f t="shared" si="5"/>
        <v>381.5791200011642</v>
      </c>
      <c r="R11" s="19">
        <f t="shared" si="5"/>
        <v>396.60192000088847</v>
      </c>
      <c r="S11" s="19">
        <f t="shared" si="5"/>
        <v>414.62928000143268</v>
      </c>
      <c r="T11" s="19">
        <f t="shared" si="5"/>
        <v>426.64752000121575</v>
      </c>
      <c r="U11" s="19">
        <f t="shared" si="5"/>
        <v>462.70224000093941</v>
      </c>
      <c r="V11" s="19">
        <f t="shared" si="5"/>
        <v>456.69312000130253</v>
      </c>
      <c r="W11" s="19">
        <f t="shared" si="5"/>
        <v>396.601920000782</v>
      </c>
      <c r="X11" s="19">
        <f t="shared" ref="X11" si="6">SUM(X12:X16)</f>
        <v>453.68856000140761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838.2722399999974</v>
      </c>
      <c r="D13" s="8">
        <f>FC_IND_E!D13+FC_TRA_E!D13+FC_OTH_E!D13</f>
        <v>585.88920000128599</v>
      </c>
      <c r="E13" s="8">
        <f>FC_IND_E!E13+FC_TRA_E!E13+FC_OTH_E!E13</f>
        <v>591.89832000084084</v>
      </c>
      <c r="F13" s="8">
        <f>FC_IND_E!F13+FC_TRA_E!F13+FC_OTH_E!F13</f>
        <v>579.88008000088701</v>
      </c>
      <c r="G13" s="8">
        <f>FC_IND_E!G13+FC_TRA_E!G13+FC_OTH_E!G13</f>
        <v>576.87552000097173</v>
      </c>
      <c r="H13" s="8">
        <f>FC_IND_E!H13+FC_TRA_E!H13+FC_OTH_E!H13</f>
        <v>597.90744000123186</v>
      </c>
      <c r="I13" s="8">
        <f>FC_IND_E!I13+FC_TRA_E!I13+FC_OTH_E!I13</f>
        <v>501.76152000143531</v>
      </c>
      <c r="J13" s="8">
        <f>FC_IND_E!J13+FC_TRA_E!J13+FC_OTH_E!J13</f>
        <v>540.82080000166411</v>
      </c>
      <c r="K13" s="8">
        <f>FC_IND_E!K13+FC_TRA_E!K13+FC_OTH_E!K13</f>
        <v>498.75696000070241</v>
      </c>
      <c r="L13" s="8">
        <f>FC_IND_E!L13+FC_TRA_E!L13+FC_OTH_E!L13</f>
        <v>306.46512000125364</v>
      </c>
      <c r="M13" s="8">
        <f>FC_IND_E!M13+FC_TRA_E!M13+FC_OTH_E!M13</f>
        <v>417.63384000132703</v>
      </c>
      <c r="N13" s="8">
        <f>FC_IND_E!N13+FC_TRA_E!N13+FC_OTH_E!N13</f>
        <v>417.63384000145771</v>
      </c>
      <c r="O13" s="8">
        <f>FC_IND_E!O13+FC_TRA_E!O13+FC_OTH_E!O13</f>
        <v>384.58368000111335</v>
      </c>
      <c r="P13" s="8">
        <f>FC_IND_E!P13+FC_TRA_E!P13+FC_OTH_E!P13</f>
        <v>351.53352000063705</v>
      </c>
      <c r="Q13" s="8">
        <f>FC_IND_E!Q13+FC_TRA_E!Q13+FC_OTH_E!Q13</f>
        <v>381.5791200011642</v>
      </c>
      <c r="R13" s="8">
        <f>FC_IND_E!R13+FC_TRA_E!R13+FC_OTH_E!R13</f>
        <v>396.60192000088847</v>
      </c>
      <c r="S13" s="8">
        <f>FC_IND_E!S13+FC_TRA_E!S13+FC_OTH_E!S13</f>
        <v>414.62928000143268</v>
      </c>
      <c r="T13" s="8">
        <f>FC_IND_E!T13+FC_TRA_E!T13+FC_OTH_E!T13</f>
        <v>426.64752000121575</v>
      </c>
      <c r="U13" s="8">
        <f>FC_IND_E!U13+FC_TRA_E!U13+FC_OTH_E!U13</f>
        <v>462.70224000093941</v>
      </c>
      <c r="V13" s="8">
        <f>FC_IND_E!V13+FC_TRA_E!V13+FC_OTH_E!V13</f>
        <v>456.69312000130253</v>
      </c>
      <c r="W13" s="8">
        <f>FC_IND_E!W13+FC_TRA_E!W13+FC_OTH_E!W13</f>
        <v>396.601920000782</v>
      </c>
      <c r="X13" s="8">
        <f>FC_IND_E!X13+FC_TRA_E!X13+FC_OTH_E!X13</f>
        <v>453.68856000140761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5.8785480000000012</v>
      </c>
      <c r="D16" s="8">
        <f>FC_IND_E!D16+FC_TRA_E!D16+FC_OTH_E!D16</f>
        <v>15.675659999999999</v>
      </c>
      <c r="E16" s="8">
        <f>FC_IND_E!E16+FC_TRA_E!E16+FC_OTH_E!E16</f>
        <v>11.756744999999997</v>
      </c>
      <c r="F16" s="8">
        <f>FC_IND_E!F16+FC_TRA_E!F16+FC_OTH_E!F16</f>
        <v>3.9189149999999997</v>
      </c>
      <c r="G16" s="8">
        <f>FC_IND_E!G16+FC_TRA_E!G16+FC_OTH_E!G16</f>
        <v>3.9189149999999997</v>
      </c>
      <c r="H16" s="8">
        <f>FC_IND_E!H16+FC_TRA_E!H16+FC_OTH_E!H16</f>
        <v>9.7974630000000023</v>
      </c>
      <c r="I16" s="8">
        <f>FC_IND_E!I16+FC_TRA_E!I16+FC_OTH_E!I16</f>
        <v>5.8785480000000012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1333.3401360000003</v>
      </c>
      <c r="D17" s="27">
        <f t="shared" si="7"/>
        <v>1586.4188399999998</v>
      </c>
      <c r="E17" s="27">
        <f t="shared" si="7"/>
        <v>1464.5975759999997</v>
      </c>
      <c r="F17" s="27">
        <f t="shared" si="7"/>
        <v>1593.8143919999995</v>
      </c>
      <c r="G17" s="27">
        <f t="shared" si="7"/>
        <v>1555.4142720000004</v>
      </c>
      <c r="H17" s="27">
        <f t="shared" si="7"/>
        <v>1661.9903279999994</v>
      </c>
      <c r="I17" s="27">
        <f t="shared" si="7"/>
        <v>1393.9812719999995</v>
      </c>
      <c r="J17" s="27">
        <f t="shared" si="7"/>
        <v>1367.4468959999999</v>
      </c>
      <c r="K17" s="27">
        <f t="shared" si="7"/>
        <v>1340.1959040000002</v>
      </c>
      <c r="L17" s="27">
        <f t="shared" si="7"/>
        <v>693.56635200000005</v>
      </c>
      <c r="M17" s="27">
        <f t="shared" si="7"/>
        <v>1074.6582479999997</v>
      </c>
      <c r="N17" s="27">
        <f t="shared" si="7"/>
        <v>1059.668856</v>
      </c>
      <c r="O17" s="27">
        <f t="shared" si="7"/>
        <v>1138.4590319999998</v>
      </c>
      <c r="P17" s="27">
        <f t="shared" si="7"/>
        <v>1138.8772079999999</v>
      </c>
      <c r="Q17" s="27">
        <f t="shared" si="7"/>
        <v>1106.0605439999999</v>
      </c>
      <c r="R17" s="27">
        <f t="shared" si="7"/>
        <v>1215.9598320000002</v>
      </c>
      <c r="S17" s="27">
        <f t="shared" si="7"/>
        <v>1163.0903039999998</v>
      </c>
      <c r="T17" s="27">
        <f t="shared" si="7"/>
        <v>1123.3967760000003</v>
      </c>
      <c r="U17" s="27">
        <f t="shared" si="7"/>
        <v>1103.9957280000001</v>
      </c>
      <c r="V17" s="27">
        <f t="shared" si="7"/>
        <v>1308.267216</v>
      </c>
      <c r="W17" s="27">
        <f t="shared" si="7"/>
        <v>1173.07872</v>
      </c>
      <c r="X17" s="27">
        <f t="shared" ref="X17" si="8">SUM(X18:X21)</f>
        <v>1186.3159199999998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63.896039999999999</v>
      </c>
      <c r="D18" s="8">
        <f>FC_IND_E!D18+FC_TRA_E!D18+FC_OTH_E!D18</f>
        <v>68.731199999999987</v>
      </c>
      <c r="E18" s="8">
        <f>FC_IND_E!E18+FC_TRA_E!E18+FC_OTH_E!E18</f>
        <v>66.97296</v>
      </c>
      <c r="F18" s="8">
        <f>FC_IND_E!F18+FC_TRA_E!F18+FC_OTH_E!F18</f>
        <v>69.290640000000025</v>
      </c>
      <c r="G18" s="8">
        <f>FC_IND_E!G18+FC_TRA_E!G18+FC_OTH_E!G18</f>
        <v>69.490439999999992</v>
      </c>
      <c r="H18" s="8">
        <f>FC_IND_E!H18+FC_TRA_E!H18+FC_OTH_E!H18</f>
        <v>66.5334</v>
      </c>
      <c r="I18" s="8">
        <f>FC_IND_E!I18+FC_TRA_E!I18+FC_OTH_E!I18</f>
        <v>61.938000000000009</v>
      </c>
      <c r="J18" s="8">
        <f>FC_IND_E!J18+FC_TRA_E!J18+FC_OTH_E!J18</f>
        <v>34.365599999999993</v>
      </c>
      <c r="K18" s="8">
        <f>FC_IND_E!K18+FC_TRA_E!K18+FC_OTH_E!K18</f>
        <v>31.448520000000002</v>
      </c>
      <c r="L18" s="8">
        <f>FC_IND_E!L18+FC_TRA_E!L18+FC_OTH_E!L18</f>
        <v>26.533439999999995</v>
      </c>
      <c r="M18" s="8">
        <f>FC_IND_E!M18+FC_TRA_E!M18+FC_OTH_E!M18</f>
        <v>21.578399999999995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175.62419999999997</v>
      </c>
      <c r="D19" s="8">
        <f>FC_IND_E!D19+FC_TRA_E!D19+FC_OTH_E!D19</f>
        <v>172.18764000000002</v>
      </c>
      <c r="E19" s="8">
        <f>FC_IND_E!E19+FC_TRA_E!E19+FC_OTH_E!E19</f>
        <v>175.10471999999999</v>
      </c>
      <c r="F19" s="8">
        <f>FC_IND_E!F19+FC_TRA_E!F19+FC_OTH_E!F19</f>
        <v>156.40343999999999</v>
      </c>
      <c r="G19" s="8">
        <f>FC_IND_E!G19+FC_TRA_E!G19+FC_OTH_E!G19</f>
        <v>175.78403999999998</v>
      </c>
      <c r="H19" s="8">
        <f>FC_IND_E!H19+FC_TRA_E!H19+FC_OTH_E!H19</f>
        <v>163.11671999999999</v>
      </c>
      <c r="I19" s="8">
        <f>FC_IND_E!I19+FC_TRA_E!I19+FC_OTH_E!I19</f>
        <v>176.86296000000002</v>
      </c>
      <c r="J19" s="8">
        <f>FC_IND_E!J19+FC_TRA_E!J19+FC_OTH_E!J19</f>
        <v>178.94088000000002</v>
      </c>
      <c r="K19" s="8">
        <f>FC_IND_E!K19+FC_TRA_E!K19+FC_OTH_E!K19</f>
        <v>172.54728</v>
      </c>
      <c r="L19" s="8">
        <f>FC_IND_E!L19+FC_TRA_E!L19+FC_OTH_E!L19</f>
        <v>127.27259999999998</v>
      </c>
      <c r="M19" s="8">
        <f>FC_IND_E!M19+FC_TRA_E!M19+FC_OTH_E!M19</f>
        <v>139.70015999999998</v>
      </c>
      <c r="N19" s="8">
        <f>FC_IND_E!N19+FC_TRA_E!N19+FC_OTH_E!N19</f>
        <v>111.44843999999999</v>
      </c>
      <c r="O19" s="8">
        <f>FC_IND_E!O19+FC_TRA_E!O19+FC_OTH_E!O19</f>
        <v>161.11872</v>
      </c>
      <c r="P19" s="8">
        <f>FC_IND_E!P19+FC_TRA_E!P19+FC_OTH_E!P19</f>
        <v>162.83699999999996</v>
      </c>
      <c r="Q19" s="8">
        <f>FC_IND_E!Q19+FC_TRA_E!Q19+FC_OTH_E!Q19</f>
        <v>158.88095999999996</v>
      </c>
      <c r="R19" s="8">
        <f>FC_IND_E!R19+FC_TRA_E!R19+FC_OTH_E!R19</f>
        <v>139.82004000000003</v>
      </c>
      <c r="S19" s="8">
        <f>FC_IND_E!S19+FC_TRA_E!S19+FC_OTH_E!S19</f>
        <v>169.11072000000001</v>
      </c>
      <c r="T19" s="8">
        <f>FC_IND_E!T19+FC_TRA_E!T19+FC_OTH_E!T19</f>
        <v>162.95688000000001</v>
      </c>
      <c r="U19" s="8">
        <f>FC_IND_E!U19+FC_TRA_E!U19+FC_OTH_E!U19</f>
        <v>143.81604000000002</v>
      </c>
      <c r="V19" s="8">
        <f>FC_IND_E!V19+FC_TRA_E!V19+FC_OTH_E!V19</f>
        <v>132.54731999999998</v>
      </c>
      <c r="W19" s="8">
        <f>FC_IND_E!W19+FC_TRA_E!W19+FC_OTH_E!W19</f>
        <v>141.13871999999998</v>
      </c>
      <c r="X19" s="8">
        <f>FC_IND_E!X19+FC_TRA_E!X19+FC_OTH_E!X19</f>
        <v>123.95591999999998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1093.8198960000002</v>
      </c>
      <c r="D20" s="8">
        <f>FC_IND_E!D20+FC_TRA_E!D20+FC_OTH_E!D20</f>
        <v>1345.4999999999998</v>
      </c>
      <c r="E20" s="8">
        <f>FC_IND_E!E20+FC_TRA_E!E20+FC_OTH_E!E20</f>
        <v>1222.5198959999996</v>
      </c>
      <c r="F20" s="8">
        <f>FC_IND_E!F20+FC_TRA_E!F20+FC_OTH_E!F20</f>
        <v>1368.1203119999996</v>
      </c>
      <c r="G20" s="8">
        <f>FC_IND_E!G20+FC_TRA_E!G20+FC_OTH_E!G20</f>
        <v>1310.1397920000004</v>
      </c>
      <c r="H20" s="8">
        <f>FC_IND_E!H20+FC_TRA_E!H20+FC_OTH_E!H20</f>
        <v>1432.3402079999994</v>
      </c>
      <c r="I20" s="8">
        <f>FC_IND_E!I20+FC_TRA_E!I20+FC_OTH_E!I20</f>
        <v>1155.1803119999995</v>
      </c>
      <c r="J20" s="8">
        <f>FC_IND_E!J20+FC_TRA_E!J20+FC_OTH_E!J20</f>
        <v>1154.140416</v>
      </c>
      <c r="K20" s="8">
        <f>FC_IND_E!K20+FC_TRA_E!K20+FC_OTH_E!K20</f>
        <v>1136.2001040000002</v>
      </c>
      <c r="L20" s="8">
        <f>FC_IND_E!L20+FC_TRA_E!L20+FC_OTH_E!L20</f>
        <v>539.76031200000011</v>
      </c>
      <c r="M20" s="8">
        <f>FC_IND_E!M20+FC_TRA_E!M20+FC_OTH_E!M20</f>
        <v>913.37968799999987</v>
      </c>
      <c r="N20" s="8">
        <f>FC_IND_E!N20+FC_TRA_E!N20+FC_OTH_E!N20</f>
        <v>948.220416</v>
      </c>
      <c r="O20" s="8">
        <f>FC_IND_E!O20+FC_TRA_E!O20+FC_OTH_E!O20</f>
        <v>977.34031199999981</v>
      </c>
      <c r="P20" s="8">
        <f>FC_IND_E!P20+FC_TRA_E!P20+FC_OTH_E!P20</f>
        <v>976.04020799999989</v>
      </c>
      <c r="Q20" s="8">
        <f>FC_IND_E!Q20+FC_TRA_E!Q20+FC_OTH_E!Q20</f>
        <v>947.17958399999986</v>
      </c>
      <c r="R20" s="8">
        <f>FC_IND_E!R20+FC_TRA_E!R20+FC_OTH_E!R20</f>
        <v>1076.1397920000002</v>
      </c>
      <c r="S20" s="8">
        <f>FC_IND_E!S20+FC_TRA_E!S20+FC_OTH_E!S20</f>
        <v>993.97958399999993</v>
      </c>
      <c r="T20" s="8">
        <f>FC_IND_E!T20+FC_TRA_E!T20+FC_OTH_E!T20</f>
        <v>960.4398960000002</v>
      </c>
      <c r="U20" s="8">
        <f>FC_IND_E!U20+FC_TRA_E!U20+FC_OTH_E!U20</f>
        <v>960.17968800000006</v>
      </c>
      <c r="V20" s="8">
        <f>FC_IND_E!V20+FC_TRA_E!V20+FC_OTH_E!V20</f>
        <v>1175.7198960000001</v>
      </c>
      <c r="W20" s="8">
        <f>FC_IND_E!W20+FC_TRA_E!W20+FC_OTH_E!W20</f>
        <v>1031.94</v>
      </c>
      <c r="X20" s="8">
        <f>FC_IND_E!X20+FC_TRA_E!X20+FC_OTH_E!X20</f>
        <v>1062.3599999999999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11.361599999999964</v>
      </c>
      <c r="D22" s="27">
        <f t="shared" si="9"/>
        <v>37.493279999999878</v>
      </c>
      <c r="E22" s="27">
        <f t="shared" si="9"/>
        <v>29.540159999999904</v>
      </c>
      <c r="F22" s="27">
        <f t="shared" si="9"/>
        <v>44.310239999999865</v>
      </c>
      <c r="G22" s="27">
        <f t="shared" si="9"/>
        <v>38.629439999999882</v>
      </c>
      <c r="H22" s="27">
        <f t="shared" si="9"/>
        <v>26.131679999999911</v>
      </c>
      <c r="I22" s="27">
        <f t="shared" si="9"/>
        <v>32.948639999999898</v>
      </c>
      <c r="J22" s="27">
        <f t="shared" si="9"/>
        <v>44.310239999999858</v>
      </c>
      <c r="K22" s="27">
        <f t="shared" si="9"/>
        <v>36.357119999999881</v>
      </c>
      <c r="L22" s="27">
        <f t="shared" si="9"/>
        <v>39.765599999999878</v>
      </c>
      <c r="M22" s="27">
        <f t="shared" si="9"/>
        <v>35.220959999999891</v>
      </c>
      <c r="N22" s="27">
        <f t="shared" si="9"/>
        <v>36.357119999999888</v>
      </c>
      <c r="O22" s="27">
        <f t="shared" si="9"/>
        <v>24.995519999999921</v>
      </c>
      <c r="P22" s="27">
        <f t="shared" si="9"/>
        <v>27.267839999999918</v>
      </c>
      <c r="Q22" s="27">
        <f t="shared" si="9"/>
        <v>24.995519999999921</v>
      </c>
      <c r="R22" s="27">
        <f t="shared" si="9"/>
        <v>14.770079999999952</v>
      </c>
      <c r="S22" s="27">
        <f t="shared" si="9"/>
        <v>14.77007999999995</v>
      </c>
      <c r="T22" s="27">
        <f t="shared" si="9"/>
        <v>14.77007999999995</v>
      </c>
      <c r="U22" s="27">
        <f t="shared" si="9"/>
        <v>13.633919999999957</v>
      </c>
      <c r="V22" s="27">
        <f t="shared" si="9"/>
        <v>20.450879999999934</v>
      </c>
      <c r="W22" s="27">
        <f t="shared" si="9"/>
        <v>14.770079999999954</v>
      </c>
      <c r="X22" s="27">
        <f t="shared" ref="X22" si="10">SUM(X23:X24)</f>
        <v>7.9531199999999735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11.361599999999964</v>
      </c>
      <c r="D23" s="8">
        <f>FC_IND_E!D23+FC_TRA_E!D23+FC_OTH_E!D23</f>
        <v>37.493279999999878</v>
      </c>
      <c r="E23" s="8">
        <f>FC_IND_E!E23+FC_TRA_E!E23+FC_OTH_E!E23</f>
        <v>29.540159999999904</v>
      </c>
      <c r="F23" s="8">
        <f>FC_IND_E!F23+FC_TRA_E!F23+FC_OTH_E!F23</f>
        <v>44.310239999999865</v>
      </c>
      <c r="G23" s="8">
        <f>FC_IND_E!G23+FC_TRA_E!G23+FC_OTH_E!G23</f>
        <v>38.629439999999882</v>
      </c>
      <c r="H23" s="8">
        <f>FC_IND_E!H23+FC_TRA_E!H23+FC_OTH_E!H23</f>
        <v>26.131679999999911</v>
      </c>
      <c r="I23" s="8">
        <f>FC_IND_E!I23+FC_TRA_E!I23+FC_OTH_E!I23</f>
        <v>32.948639999999898</v>
      </c>
      <c r="J23" s="8">
        <f>FC_IND_E!J23+FC_TRA_E!J23+FC_OTH_E!J23</f>
        <v>44.310239999999858</v>
      </c>
      <c r="K23" s="8">
        <f>FC_IND_E!K23+FC_TRA_E!K23+FC_OTH_E!K23</f>
        <v>36.357119999999881</v>
      </c>
      <c r="L23" s="8">
        <f>FC_IND_E!L23+FC_TRA_E!L23+FC_OTH_E!L23</f>
        <v>39.765599999999878</v>
      </c>
      <c r="M23" s="8">
        <f>FC_IND_E!M23+FC_TRA_E!M23+FC_OTH_E!M23</f>
        <v>35.220959999999891</v>
      </c>
      <c r="N23" s="8">
        <f>FC_IND_E!N23+FC_TRA_E!N23+FC_OTH_E!N23</f>
        <v>36.357119999999888</v>
      </c>
      <c r="O23" s="8">
        <f>FC_IND_E!O23+FC_TRA_E!O23+FC_OTH_E!O23</f>
        <v>24.995519999999921</v>
      </c>
      <c r="P23" s="8">
        <f>FC_IND_E!P23+FC_TRA_E!P23+FC_OTH_E!P23</f>
        <v>27.267839999999918</v>
      </c>
      <c r="Q23" s="8">
        <f>FC_IND_E!Q23+FC_TRA_E!Q23+FC_OTH_E!Q23</f>
        <v>24.995519999999921</v>
      </c>
      <c r="R23" s="8">
        <f>FC_IND_E!R23+FC_TRA_E!R23+FC_OTH_E!R23</f>
        <v>14.770079999999952</v>
      </c>
      <c r="S23" s="8">
        <f>FC_IND_E!S23+FC_TRA_E!S23+FC_OTH_E!S23</f>
        <v>14.77007999999995</v>
      </c>
      <c r="T23" s="8">
        <f>FC_IND_E!T23+FC_TRA_E!T23+FC_OTH_E!T23</f>
        <v>14.77007999999995</v>
      </c>
      <c r="U23" s="8">
        <f>FC_IND_E!U23+FC_TRA_E!U23+FC_OTH_E!U23</f>
        <v>13.633919999999957</v>
      </c>
      <c r="V23" s="8">
        <f>FC_IND_E!V23+FC_TRA_E!V23+FC_OTH_E!V23</f>
        <v>20.450879999999934</v>
      </c>
      <c r="W23" s="8">
        <f>FC_IND_E!W23+FC_TRA_E!W23+FC_OTH_E!W23</f>
        <v>14.770079999999954</v>
      </c>
      <c r="X23" s="8">
        <f>FC_IND_E!X23+FC_TRA_E!X23+FC_OTH_E!X23</f>
        <v>7.9531199999999735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33670.104246719995</v>
      </c>
      <c r="D26" s="27">
        <f t="shared" si="11"/>
        <v>32877.025993079995</v>
      </c>
      <c r="E26" s="27">
        <f t="shared" si="11"/>
        <v>33202.911279959997</v>
      </c>
      <c r="F26" s="27">
        <f t="shared" si="11"/>
        <v>34350.711158520004</v>
      </c>
      <c r="G26" s="27">
        <f t="shared" si="11"/>
        <v>33051.875395319999</v>
      </c>
      <c r="H26" s="27">
        <f t="shared" si="11"/>
        <v>31537.993636799998</v>
      </c>
      <c r="I26" s="27">
        <f t="shared" si="11"/>
        <v>30860.25201864</v>
      </c>
      <c r="J26" s="27">
        <f t="shared" si="11"/>
        <v>30502.252191240001</v>
      </c>
      <c r="K26" s="27">
        <f t="shared" si="11"/>
        <v>29563.616890799993</v>
      </c>
      <c r="L26" s="27">
        <f t="shared" si="11"/>
        <v>28014.106907519999</v>
      </c>
      <c r="M26" s="27">
        <f t="shared" si="11"/>
        <v>28716.136502759997</v>
      </c>
      <c r="N26" s="27">
        <f t="shared" si="11"/>
        <v>27590.390751599996</v>
      </c>
      <c r="O26" s="27">
        <f t="shared" si="11"/>
        <v>26130.150519480001</v>
      </c>
      <c r="P26" s="27">
        <f t="shared" si="11"/>
        <v>25074.591427439998</v>
      </c>
      <c r="Q26" s="27">
        <f t="shared" si="11"/>
        <v>24086.763463679999</v>
      </c>
      <c r="R26" s="27">
        <f t="shared" si="11"/>
        <v>23861.515856399998</v>
      </c>
      <c r="S26" s="27">
        <f t="shared" si="11"/>
        <v>23047.482628440001</v>
      </c>
      <c r="T26" s="27">
        <f t="shared" si="11"/>
        <v>22487.286220059599</v>
      </c>
      <c r="U26" s="27">
        <f t="shared" si="11"/>
        <v>21580.430388119999</v>
      </c>
      <c r="V26" s="27">
        <f t="shared" si="11"/>
        <v>21332.412965160001</v>
      </c>
      <c r="W26" s="27">
        <f t="shared" si="11"/>
        <v>19716.766167239999</v>
      </c>
      <c r="X26" s="27">
        <f t="shared" si="11"/>
        <v>20066.216085720003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33670.104246719995</v>
      </c>
      <c r="D33" s="19">
        <f t="shared" si="14"/>
        <v>32877.025993079995</v>
      </c>
      <c r="E33" s="19">
        <f t="shared" si="14"/>
        <v>33202.911279959997</v>
      </c>
      <c r="F33" s="19">
        <f t="shared" si="14"/>
        <v>34350.711158520004</v>
      </c>
      <c r="G33" s="19">
        <f t="shared" si="14"/>
        <v>33051.875395319999</v>
      </c>
      <c r="H33" s="19">
        <f t="shared" si="14"/>
        <v>31537.993636799998</v>
      </c>
      <c r="I33" s="19">
        <f t="shared" si="14"/>
        <v>30860.25201864</v>
      </c>
      <c r="J33" s="19">
        <f t="shared" si="14"/>
        <v>30502.252191240001</v>
      </c>
      <c r="K33" s="19">
        <f t="shared" si="14"/>
        <v>29563.616890799993</v>
      </c>
      <c r="L33" s="19">
        <f t="shared" si="14"/>
        <v>28014.106907519999</v>
      </c>
      <c r="M33" s="19">
        <f t="shared" si="14"/>
        <v>28716.136502759997</v>
      </c>
      <c r="N33" s="19">
        <f t="shared" si="14"/>
        <v>27590.390751599996</v>
      </c>
      <c r="O33" s="19">
        <f t="shared" si="14"/>
        <v>26130.150519480001</v>
      </c>
      <c r="P33" s="19">
        <f t="shared" si="14"/>
        <v>25074.591427439998</v>
      </c>
      <c r="Q33" s="19">
        <f t="shared" si="14"/>
        <v>24086.763463679999</v>
      </c>
      <c r="R33" s="19">
        <f t="shared" si="14"/>
        <v>23861.515856399998</v>
      </c>
      <c r="S33" s="19">
        <f t="shared" si="14"/>
        <v>23047.482628440001</v>
      </c>
      <c r="T33" s="19">
        <f t="shared" si="14"/>
        <v>22487.286220059599</v>
      </c>
      <c r="U33" s="19">
        <f t="shared" si="14"/>
        <v>21580.430388119999</v>
      </c>
      <c r="V33" s="19">
        <f t="shared" si="14"/>
        <v>21332.412965160001</v>
      </c>
      <c r="W33" s="19">
        <f t="shared" si="14"/>
        <v>19716.766167239999</v>
      </c>
      <c r="X33" s="19">
        <f t="shared" ref="X33" si="15">SUM(X34:X50)</f>
        <v>20066.216085720003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1047.6051299999999</v>
      </c>
      <c r="D36" s="8">
        <f>FC_IND_E!D36+FC_TRA_E!D36+FC_OTH_E!D36</f>
        <v>1065.5130614400002</v>
      </c>
      <c r="E36" s="8">
        <f>FC_IND_E!E36+FC_TRA_E!E36+FC_OTH_E!E36</f>
        <v>1193.8518738000005</v>
      </c>
      <c r="F36" s="8">
        <f>FC_IND_E!F36+FC_TRA_E!F36+FC_OTH_E!F36</f>
        <v>1190.8676728800001</v>
      </c>
      <c r="G36" s="8">
        <f>FC_IND_E!G36+FC_TRA_E!G36+FC_OTH_E!G36</f>
        <v>1214.7446876400004</v>
      </c>
      <c r="H36" s="8">
        <f>FC_IND_E!H36+FC_TRA_E!H36+FC_OTH_E!H36</f>
        <v>1205.5694680800002</v>
      </c>
      <c r="I36" s="8">
        <f>FC_IND_E!I36+FC_TRA_E!I36+FC_OTH_E!I36</f>
        <v>1277.0367299999998</v>
      </c>
      <c r="J36" s="8">
        <f>FC_IND_E!J36+FC_TRA_E!J36+FC_OTH_E!J36</f>
        <v>1374.4104541199997</v>
      </c>
      <c r="K36" s="8">
        <f>FC_IND_E!K36+FC_TRA_E!K36+FC_OTH_E!K36</f>
        <v>1290.1063806000004</v>
      </c>
      <c r="L36" s="8">
        <f>FC_IND_E!L36+FC_TRA_E!L36+FC_OTH_E!L36</f>
        <v>1003.4927024400001</v>
      </c>
      <c r="M36" s="8">
        <f>FC_IND_E!M36+FC_TRA_E!M36+FC_OTH_E!M36</f>
        <v>1222.1223901199996</v>
      </c>
      <c r="N36" s="8">
        <f>FC_IND_E!N36+FC_TRA_E!N36+FC_OTH_E!N36</f>
        <v>1208.4048792000001</v>
      </c>
      <c r="O36" s="8">
        <f>FC_IND_E!O36+FC_TRA_E!O36+FC_OTH_E!O36</f>
        <v>975.02205816000003</v>
      </c>
      <c r="P36" s="8">
        <f>FC_IND_E!P36+FC_TRA_E!P36+FC_OTH_E!P36</f>
        <v>959.59448675999988</v>
      </c>
      <c r="Q36" s="8">
        <f>FC_IND_E!Q36+FC_TRA_E!Q36+FC_OTH_E!Q36</f>
        <v>991.44072864000009</v>
      </c>
      <c r="R36" s="8">
        <f>FC_IND_E!R36+FC_TRA_E!R36+FC_OTH_E!R36</f>
        <v>969.01685639999994</v>
      </c>
      <c r="S36" s="8">
        <f>FC_IND_E!S36+FC_TRA_E!S36+FC_OTH_E!S36</f>
        <v>931.79873484000029</v>
      </c>
      <c r="T36" s="8">
        <f>FC_IND_E!T36+FC_TRA_E!T36+FC_OTH_E!T36</f>
        <v>957.98989893960027</v>
      </c>
      <c r="U36" s="8">
        <f>FC_IND_E!U36+FC_TRA_E!U36+FC_OTH_E!U36</f>
        <v>997.58109059999992</v>
      </c>
      <c r="V36" s="8">
        <f>FC_IND_E!V36+FC_TRA_E!V36+FC_OTH_E!V36</f>
        <v>962.44352748000006</v>
      </c>
      <c r="W36" s="8">
        <f>FC_IND_E!W36+FC_TRA_E!W36+FC_OTH_E!W36</f>
        <v>829.53743615999997</v>
      </c>
      <c r="X36" s="8">
        <f>FC_IND_E!X36+FC_TRA_E!X36+FC_OTH_E!X36</f>
        <v>905.95996631999992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12209.350119119999</v>
      </c>
      <c r="D37" s="8">
        <f>FC_IND_E!D37+FC_TRA_E!D37+FC_OTH_E!D37</f>
        <v>12101.90058</v>
      </c>
      <c r="E37" s="8">
        <f>FC_IND_E!E37+FC_TRA_E!E37+FC_OTH_E!E37</f>
        <v>12408.899690879998</v>
      </c>
      <c r="F37" s="8">
        <f>FC_IND_E!F37+FC_TRA_E!F37+FC_OTH_E!F37</f>
        <v>12301.449902279999</v>
      </c>
      <c r="G37" s="8">
        <f>FC_IND_E!G37+FC_TRA_E!G37+FC_OTH_E!G37</f>
        <v>12052.780712279999</v>
      </c>
      <c r="H37" s="8">
        <f>FC_IND_E!H37+FC_TRA_E!H37+FC_OTH_E!H37</f>
        <v>11948.692916159998</v>
      </c>
      <c r="I37" s="8">
        <f>FC_IND_E!I37+FC_TRA_E!I37+FC_OTH_E!I37</f>
        <v>11645.497626840002</v>
      </c>
      <c r="J37" s="8">
        <f>FC_IND_E!J37+FC_TRA_E!J37+FC_OTH_E!J37</f>
        <v>11425.409863559998</v>
      </c>
      <c r="K37" s="8">
        <f>FC_IND_E!K37+FC_TRA_E!K37+FC_OTH_E!K37</f>
        <v>10764.047863799997</v>
      </c>
      <c r="L37" s="8">
        <f>FC_IND_E!L37+FC_TRA_E!L37+FC_OTH_E!L37</f>
        <v>10556.741210400001</v>
      </c>
      <c r="M37" s="8">
        <f>FC_IND_E!M37+FC_TRA_E!M37+FC_OTH_E!M37</f>
        <v>9930.0514420799955</v>
      </c>
      <c r="N37" s="8">
        <f>FC_IND_E!N37+FC_TRA_E!N37+FC_OTH_E!N37</f>
        <v>9219.7631710799997</v>
      </c>
      <c r="O37" s="8">
        <f>FC_IND_E!O37+FC_TRA_E!O37+FC_OTH_E!O37</f>
        <v>8470.5872050800008</v>
      </c>
      <c r="P37" s="8">
        <f>FC_IND_E!P37+FC_TRA_E!P37+FC_OTH_E!P37</f>
        <v>8034.4527555599998</v>
      </c>
      <c r="Q37" s="8">
        <f>FC_IND_E!Q37+FC_TRA_E!Q37+FC_OTH_E!Q37</f>
        <v>7727.1308175600016</v>
      </c>
      <c r="R37" s="8">
        <f>FC_IND_E!R37+FC_TRA_E!R37+FC_OTH_E!R37</f>
        <v>7545.5283380399951</v>
      </c>
      <c r="S37" s="8">
        <f>FC_IND_E!S37+FC_TRA_E!S37+FC_OTH_E!S37</f>
        <v>7244.8812374399986</v>
      </c>
      <c r="T37" s="8">
        <f>FC_IND_E!T37+FC_TRA_E!T37+FC_OTH_E!T37</f>
        <v>6923.99631924</v>
      </c>
      <c r="U37" s="8">
        <f>FC_IND_E!U37+FC_TRA_E!U37+FC_OTH_E!U37</f>
        <v>6435.9370983600002</v>
      </c>
      <c r="V37" s="8">
        <f>FC_IND_E!V37+FC_TRA_E!V37+FC_OTH_E!V37</f>
        <v>6294.8471770800006</v>
      </c>
      <c r="W37" s="8">
        <f>FC_IND_E!W37+FC_TRA_E!W37+FC_OTH_E!W37</f>
        <v>5772.7963061999981</v>
      </c>
      <c r="X37" s="8">
        <f>FC_IND_E!X37+FC_TRA_E!X37+FC_OTH_E!X37</f>
        <v>5908.3367943600015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15.505056000000002</v>
      </c>
      <c r="D38" s="8">
        <f>FC_IND_E!D38+FC_TRA_E!D38+FC_OTH_E!D38</f>
        <v>12.403944000000001</v>
      </c>
      <c r="E38" s="8">
        <f>FC_IND_E!E38+FC_TRA_E!E38+FC_OTH_E!E38</f>
        <v>12.403944000000001</v>
      </c>
      <c r="F38" s="8">
        <f>FC_IND_E!F38+FC_TRA_E!F38+FC_OTH_E!F38</f>
        <v>12.403944000000001</v>
      </c>
      <c r="G38" s="8">
        <f>FC_IND_E!G38+FC_TRA_E!G38+FC_OTH_E!G38</f>
        <v>12.403944000000001</v>
      </c>
      <c r="H38" s="8">
        <f>FC_IND_E!H38+FC_TRA_E!H38+FC_OTH_E!H38</f>
        <v>10.040939999999999</v>
      </c>
      <c r="I38" s="8">
        <f>FC_IND_E!I38+FC_TRA_E!I38+FC_OTH_E!I38</f>
        <v>9.5324039999999997</v>
      </c>
      <c r="J38" s="8">
        <f>FC_IND_E!J38+FC_TRA_E!J38+FC_OTH_E!J38</f>
        <v>8.8162199999999995</v>
      </c>
      <c r="K38" s="8">
        <f>FC_IND_E!K38+FC_TRA_E!K38+FC_OTH_E!K38</f>
        <v>8.0657639999999997</v>
      </c>
      <c r="L38" s="8">
        <f>FC_IND_E!L38+FC_TRA_E!L38+FC_OTH_E!L38</f>
        <v>8.295084000000001</v>
      </c>
      <c r="M38" s="8">
        <f>FC_IND_E!M38+FC_TRA_E!M38+FC_OTH_E!M38</f>
        <v>7.8981840000000023</v>
      </c>
      <c r="N38" s="8">
        <f>FC_IND_E!N38+FC_TRA_E!N38+FC_OTH_E!N38</f>
        <v>8.1804239999999986</v>
      </c>
      <c r="O38" s="8">
        <f>FC_IND_E!O38+FC_TRA_E!O38+FC_OTH_E!O38</f>
        <v>6.4345679999999996</v>
      </c>
      <c r="P38" s="8">
        <f>FC_IND_E!P38+FC_TRA_E!P38+FC_OTH_E!P38</f>
        <v>6.754103999999999</v>
      </c>
      <c r="Q38" s="8">
        <f>FC_IND_E!Q38+FC_TRA_E!Q38+FC_OTH_E!Q38</f>
        <v>5.2935120000000015</v>
      </c>
      <c r="R38" s="8">
        <f>FC_IND_E!R38+FC_TRA_E!R38+FC_OTH_E!R38</f>
        <v>4.4840879999999981</v>
      </c>
      <c r="S38" s="8">
        <f>FC_IND_E!S38+FC_TRA_E!S38+FC_OTH_E!S38</f>
        <v>4.1925240000000006</v>
      </c>
      <c r="T38" s="8">
        <f>FC_IND_E!T38+FC_TRA_E!T38+FC_OTH_E!T38</f>
        <v>4.1328000000000005</v>
      </c>
      <c r="U38" s="8">
        <f>FC_IND_E!U38+FC_TRA_E!U38+FC_OTH_E!U38</f>
        <v>3.3203520000000002</v>
      </c>
      <c r="V38" s="8">
        <f>FC_IND_E!V38+FC_TRA_E!V38+FC_OTH_E!V38</f>
        <v>2.6003880000000001</v>
      </c>
      <c r="W38" s="8">
        <f>FC_IND_E!W38+FC_TRA_E!W38+FC_OTH_E!W38</f>
        <v>2.6679240000000002</v>
      </c>
      <c r="X38" s="8">
        <f>FC_IND_E!X38+FC_TRA_E!X38+FC_OTH_E!X38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719.76932999999997</v>
      </c>
      <c r="D40" s="8">
        <f>FC_IND_E!D40+FC_TRA_E!D40+FC_OTH_E!D40</f>
        <v>732.45249000000001</v>
      </c>
      <c r="E40" s="8">
        <f>FC_IND_E!E40+FC_TRA_E!E40+FC_OTH_E!E40</f>
        <v>605.62089000000026</v>
      </c>
      <c r="F40" s="8">
        <f>FC_IND_E!F40+FC_TRA_E!F40+FC_OTH_E!F40</f>
        <v>586.59614999999985</v>
      </c>
      <c r="G40" s="8">
        <f>FC_IND_E!G40+FC_TRA_E!G40+FC_OTH_E!G40</f>
        <v>672.20748000000015</v>
      </c>
      <c r="H40" s="8">
        <f>FC_IND_E!H40+FC_TRA_E!H40+FC_OTH_E!H40</f>
        <v>695.16710568000019</v>
      </c>
      <c r="I40" s="8">
        <f>FC_IND_E!I40+FC_TRA_E!I40+FC_OTH_E!I40</f>
        <v>657.22556195999994</v>
      </c>
      <c r="J40" s="8">
        <f>FC_IND_E!J40+FC_TRA_E!J40+FC_OTH_E!J40</f>
        <v>642.91895748000002</v>
      </c>
      <c r="K40" s="8">
        <f>FC_IND_E!K40+FC_TRA_E!K40+FC_OTH_E!K40</f>
        <v>602.26942968000014</v>
      </c>
      <c r="L40" s="8">
        <f>FC_IND_E!L40+FC_TRA_E!L40+FC_OTH_E!L40</f>
        <v>526.40187263999997</v>
      </c>
      <c r="M40" s="8">
        <f>FC_IND_E!M40+FC_TRA_E!M40+FC_OTH_E!M40</f>
        <v>494.63055684000005</v>
      </c>
      <c r="N40" s="8">
        <f>FC_IND_E!N40+FC_TRA_E!N40+FC_OTH_E!N40</f>
        <v>543.99341556000002</v>
      </c>
      <c r="O40" s="8">
        <f>FC_IND_E!O40+FC_TRA_E!O40+FC_OTH_E!O40</f>
        <v>536.19016608000004</v>
      </c>
      <c r="P40" s="8">
        <f>FC_IND_E!P40+FC_TRA_E!P40+FC_OTH_E!P40</f>
        <v>539.4973647600001</v>
      </c>
      <c r="Q40" s="8">
        <f>FC_IND_E!Q40+FC_TRA_E!Q40+FC_OTH_E!Q40</f>
        <v>537.97849164000002</v>
      </c>
      <c r="R40" s="8">
        <f>FC_IND_E!R40+FC_TRA_E!R40+FC_OTH_E!R40</f>
        <v>532.3153312799999</v>
      </c>
      <c r="S40" s="8">
        <f>FC_IND_E!S40+FC_TRA_E!S40+FC_OTH_E!S40</f>
        <v>567.53983152000001</v>
      </c>
      <c r="T40" s="8">
        <f>FC_IND_E!T40+FC_TRA_E!T40+FC_OTH_E!T40</f>
        <v>562.83412032000012</v>
      </c>
      <c r="U40" s="8">
        <f>FC_IND_E!U40+FC_TRA_E!U40+FC_OTH_E!U40</f>
        <v>531.75778991999994</v>
      </c>
      <c r="V40" s="8">
        <f>FC_IND_E!V40+FC_TRA_E!V40+FC_OTH_E!V40</f>
        <v>478.34874432000004</v>
      </c>
      <c r="W40" s="8">
        <f>FC_IND_E!W40+FC_TRA_E!W40+FC_OTH_E!W40</f>
        <v>183.25250784000002</v>
      </c>
      <c r="X40" s="8">
        <f>FC_IND_E!X40+FC_TRA_E!X40+FC_OTH_E!X40</f>
        <v>207.76569120000002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6.2983537200000006</v>
      </c>
      <c r="D41" s="8">
        <f>FC_IND_E!D41+FC_TRA_E!D41+FC_OTH_E!D41</f>
        <v>6.2983537200000006</v>
      </c>
      <c r="E41" s="8">
        <f>FC_IND_E!E41+FC_TRA_E!E41+FC_OTH_E!E41</f>
        <v>6.2983537199999997</v>
      </c>
      <c r="F41" s="8">
        <f>FC_IND_E!F41+FC_TRA_E!F41+FC_OTH_E!F41</f>
        <v>9.4476600000000026</v>
      </c>
      <c r="G41" s="8">
        <f>FC_IND_E!G41+FC_TRA_E!G41+FC_OTH_E!G41</f>
        <v>12.596966280000002</v>
      </c>
      <c r="H41" s="8">
        <f>FC_IND_E!H41+FC_TRA_E!H41+FC_OTH_E!H41</f>
        <v>9.4476600000000008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16447.680807479999</v>
      </c>
      <c r="D43" s="8">
        <f>FC_IND_E!D43+FC_TRA_E!D43+FC_OTH_E!D43</f>
        <v>15934.686655679996</v>
      </c>
      <c r="E43" s="8">
        <f>FC_IND_E!E43+FC_TRA_E!E43+FC_OTH_E!E43</f>
        <v>15692.528063160002</v>
      </c>
      <c r="F43" s="8">
        <f>FC_IND_E!F43+FC_TRA_E!F43+FC_OTH_E!F43</f>
        <v>16441.308177840001</v>
      </c>
      <c r="G43" s="8">
        <f>FC_IND_E!G43+FC_TRA_E!G43+FC_OTH_E!G43</f>
        <v>15456.740766480001</v>
      </c>
      <c r="H43" s="8">
        <f>FC_IND_E!H43+FC_TRA_E!H43+FC_OTH_E!H43</f>
        <v>14566.817402279998</v>
      </c>
      <c r="I43" s="8">
        <f>FC_IND_E!I43+FC_TRA_E!I43+FC_OTH_E!I43</f>
        <v>14093.508868919997</v>
      </c>
      <c r="J43" s="8">
        <f>FC_IND_E!J43+FC_TRA_E!J43+FC_OTH_E!J43</f>
        <v>14199.755375520002</v>
      </c>
      <c r="K43" s="8">
        <f>FC_IND_E!K43+FC_TRA_E!K43+FC_OTH_E!K43</f>
        <v>14090.7006864</v>
      </c>
      <c r="L43" s="8">
        <f>FC_IND_E!L43+FC_TRA_E!L43+FC_OTH_E!L43</f>
        <v>13541.699003039997</v>
      </c>
      <c r="M43" s="8">
        <f>FC_IND_E!M43+FC_TRA_E!M43+FC_OTH_E!M43</f>
        <v>14558.068474560001</v>
      </c>
      <c r="N43" s="8">
        <f>FC_IND_E!N43+FC_TRA_E!N43+FC_OTH_E!N43</f>
        <v>14498.264083679998</v>
      </c>
      <c r="O43" s="8">
        <f>FC_IND_E!O43+FC_TRA_E!O43+FC_OTH_E!O43</f>
        <v>14151.244269239998</v>
      </c>
      <c r="P43" s="8">
        <f>FC_IND_E!P43+FC_TRA_E!P43+FC_OTH_E!P43</f>
        <v>13896.3180096</v>
      </c>
      <c r="Q43" s="8">
        <f>FC_IND_E!Q43+FC_TRA_E!Q43+FC_OTH_E!Q43</f>
        <v>13499.224942319999</v>
      </c>
      <c r="R43" s="8">
        <f>FC_IND_E!R43+FC_TRA_E!R43+FC_OTH_E!R43</f>
        <v>13818.285374400002</v>
      </c>
      <c r="S43" s="8">
        <f>FC_IND_E!S43+FC_TRA_E!S43+FC_OTH_E!S43</f>
        <v>13260.989322360001</v>
      </c>
      <c r="T43" s="8">
        <f>FC_IND_E!T43+FC_TRA_E!T43+FC_OTH_E!T43</f>
        <v>12915.438555239998</v>
      </c>
      <c r="U43" s="8">
        <f>FC_IND_E!U43+FC_TRA_E!U43+FC_OTH_E!U43</f>
        <v>12325.017313439999</v>
      </c>
      <c r="V43" s="8">
        <f>FC_IND_E!V43+FC_TRA_E!V43+FC_OTH_E!V43</f>
        <v>12501.732742200002</v>
      </c>
      <c r="W43" s="8">
        <f>FC_IND_E!W43+FC_TRA_E!W43+FC_OTH_E!W43</f>
        <v>11954.23078356</v>
      </c>
      <c r="X43" s="8">
        <f>FC_IND_E!X43+FC_TRA_E!X43+FC_OTH_E!X43</f>
        <v>12157.216470359999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3223.8954504000003</v>
      </c>
      <c r="D44" s="8">
        <f>FC_IND_E!D44+FC_TRA_E!D44+FC_OTH_E!D44</f>
        <v>3023.7709082400002</v>
      </c>
      <c r="E44" s="8">
        <f>FC_IND_E!E44+FC_TRA_E!E44+FC_OTH_E!E44</f>
        <v>3283.3084644</v>
      </c>
      <c r="F44" s="8">
        <f>FC_IND_E!F44+FC_TRA_E!F44+FC_OTH_E!F44</f>
        <v>3808.63765152</v>
      </c>
      <c r="G44" s="8">
        <f>FC_IND_E!G44+FC_TRA_E!G44+FC_OTH_E!G44</f>
        <v>3630.4008386399996</v>
      </c>
      <c r="H44" s="8">
        <f>FC_IND_E!H44+FC_TRA_E!H44+FC_OTH_E!H44</f>
        <v>2929.5833435999998</v>
      </c>
      <c r="I44" s="8">
        <f>FC_IND_E!I44+FC_TRA_E!I44+FC_OTH_E!I44</f>
        <v>2848.3634059199999</v>
      </c>
      <c r="J44" s="8">
        <f>FC_IND_E!J44+FC_TRA_E!J44+FC_OTH_E!J44</f>
        <v>2538.5786985600002</v>
      </c>
      <c r="K44" s="8">
        <f>FC_IND_E!K44+FC_TRA_E!K44+FC_OTH_E!K44</f>
        <v>2476.1519143200003</v>
      </c>
      <c r="L44" s="8">
        <f>FC_IND_E!L44+FC_TRA_E!L44+FC_OTH_E!L44</f>
        <v>2109.1027860000004</v>
      </c>
      <c r="M44" s="8">
        <f>FC_IND_E!M44+FC_TRA_E!M44+FC_OTH_E!M44</f>
        <v>2215.5415941600004</v>
      </c>
      <c r="N44" s="8">
        <f>FC_IND_E!N44+FC_TRA_E!N44+FC_OTH_E!N44</f>
        <v>1883.8215100800003</v>
      </c>
      <c r="O44" s="8">
        <f>FC_IND_E!O44+FC_TRA_E!O44+FC_OTH_E!O44</f>
        <v>1747.1572279200004</v>
      </c>
      <c r="P44" s="8">
        <f>FC_IND_E!P44+FC_TRA_E!P44+FC_OTH_E!P44</f>
        <v>1500.34655376</v>
      </c>
      <c r="Q44" s="8">
        <f>FC_IND_E!Q44+FC_TRA_E!Q44+FC_OTH_E!Q44</f>
        <v>1179.3209515199999</v>
      </c>
      <c r="R44" s="8">
        <f>FC_IND_E!R44+FC_TRA_E!R44+FC_OTH_E!R44</f>
        <v>863.06009328000005</v>
      </c>
      <c r="S44" s="8">
        <f>FC_IND_E!S44+FC_TRA_E!S44+FC_OTH_E!S44</f>
        <v>867.67855128000019</v>
      </c>
      <c r="T44" s="8">
        <f>FC_IND_E!T44+FC_TRA_E!T44+FC_OTH_E!T44</f>
        <v>941.47245432000034</v>
      </c>
      <c r="U44" s="8">
        <f>FC_IND_E!U44+FC_TRA_E!U44+FC_OTH_E!U44</f>
        <v>1091.9678688000004</v>
      </c>
      <c r="V44" s="8">
        <f>FC_IND_E!V44+FC_TRA_E!V44+FC_OTH_E!V44</f>
        <v>924.67993608000029</v>
      </c>
      <c r="W44" s="8">
        <f>FC_IND_E!W44+FC_TRA_E!W44+FC_OTH_E!W44</f>
        <v>850.27887648000012</v>
      </c>
      <c r="X44" s="8">
        <f>FC_IND_E!X44+FC_TRA_E!X44+FC_OTH_E!X44</f>
        <v>764.26270848000013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172.674801</v>
      </c>
      <c r="I48" s="8">
        <f>FC_IND_E!I48+FC_TRA_E!I48+FC_OTH_E!I48</f>
        <v>329.08742099999995</v>
      </c>
      <c r="J48" s="8">
        <f>FC_IND_E!J48+FC_TRA_E!J48+FC_OTH_E!J48</f>
        <v>312.36262199999999</v>
      </c>
      <c r="K48" s="8">
        <f>FC_IND_E!K48+FC_TRA_E!K48+FC_OTH_E!K48</f>
        <v>332.27485200000001</v>
      </c>
      <c r="L48" s="8">
        <f>FC_IND_E!L48+FC_TRA_E!L48+FC_OTH_E!L48</f>
        <v>268.37424900000002</v>
      </c>
      <c r="M48" s="8">
        <f>FC_IND_E!M48+FC_TRA_E!M48+FC_OTH_E!M48</f>
        <v>287.82386100000002</v>
      </c>
      <c r="N48" s="8">
        <f>FC_IND_E!N48+FC_TRA_E!N48+FC_OTH_E!N48</f>
        <v>227.96326800000003</v>
      </c>
      <c r="O48" s="8">
        <f>FC_IND_E!O48+FC_TRA_E!O48+FC_OTH_E!O48</f>
        <v>243.51502500000001</v>
      </c>
      <c r="P48" s="8">
        <f>FC_IND_E!P48+FC_TRA_E!P48+FC_OTH_E!P48</f>
        <v>137.628153</v>
      </c>
      <c r="Q48" s="8">
        <f>FC_IND_E!Q48+FC_TRA_E!Q48+FC_OTH_E!Q48</f>
        <v>146.37402</v>
      </c>
      <c r="R48" s="8">
        <f>FC_IND_E!R48+FC_TRA_E!R48+FC_OTH_E!R48</f>
        <v>128.82577499999999</v>
      </c>
      <c r="S48" s="8">
        <f>FC_IND_E!S48+FC_TRA_E!S48+FC_OTH_E!S48</f>
        <v>170.40242700000002</v>
      </c>
      <c r="T48" s="8">
        <f>FC_IND_E!T48+FC_TRA_E!T48+FC_OTH_E!T48</f>
        <v>181.42207199999999</v>
      </c>
      <c r="U48" s="8">
        <f>FC_IND_E!U48+FC_TRA_E!U48+FC_OTH_E!U48</f>
        <v>194.84887499999996</v>
      </c>
      <c r="V48" s="8">
        <f>FC_IND_E!V48+FC_TRA_E!V48+FC_OTH_E!V48</f>
        <v>167.76044999999999</v>
      </c>
      <c r="W48" s="8">
        <f>FC_IND_E!W48+FC_TRA_E!W48+FC_OTH_E!W48</f>
        <v>124.00233300000002</v>
      </c>
      <c r="X48" s="8">
        <f>FC_IND_E!X48+FC_TRA_E!X48+FC_OTH_E!X48</f>
        <v>117.818415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1041.2552700000001</v>
      </c>
      <c r="D51" s="27">
        <f>FC_IND_E!D51+FC_TRA_E!D51+FC_OTH_E!D51</f>
        <v>1156.3219800000002</v>
      </c>
      <c r="E51" s="27">
        <f>FC_IND_E!E51+FC_TRA_E!E51+FC_OTH_E!E51</f>
        <v>1078.4159100000002</v>
      </c>
      <c r="F51" s="27">
        <f>FC_IND_E!F51+FC_TRA_E!F51+FC_OTH_E!F51</f>
        <v>1167.17733</v>
      </c>
      <c r="G51" s="27">
        <f>FC_IND_E!G51+FC_TRA_E!G51+FC_OTH_E!G51</f>
        <v>1219.3335</v>
      </c>
      <c r="H51" s="27">
        <f>FC_IND_E!H51+FC_TRA_E!H51+FC_OTH_E!H51</f>
        <v>1196.2090800000001</v>
      </c>
      <c r="I51" s="27">
        <f>FC_IND_E!I51+FC_TRA_E!I51+FC_OTH_E!I51</f>
        <v>1228.0682700000002</v>
      </c>
      <c r="J51" s="27">
        <f>FC_IND_E!J51+FC_TRA_E!J51+FC_OTH_E!J51</f>
        <v>1272.0450599999999</v>
      </c>
      <c r="K51" s="27">
        <f>FC_IND_E!K51+FC_TRA_E!K51+FC_OTH_E!K51</f>
        <v>1120.3730999999998</v>
      </c>
      <c r="L51" s="27">
        <f>FC_IND_E!L51+FC_TRA_E!L51+FC_OTH_E!L51</f>
        <v>1060.5424500000001</v>
      </c>
      <c r="M51" s="27">
        <f>FC_IND_E!M51+FC_TRA_E!M51+FC_OTH_E!M51</f>
        <v>1308.8522699999999</v>
      </c>
      <c r="N51" s="27">
        <f>FC_IND_E!N51+FC_TRA_E!N51+FC_OTH_E!N51</f>
        <v>1331.0678700000003</v>
      </c>
      <c r="O51" s="27">
        <f>FC_IND_E!O51+FC_TRA_E!O51+FC_OTH_E!O51</f>
        <v>1396.1494800000003</v>
      </c>
      <c r="P51" s="27">
        <f>FC_IND_E!P51+FC_TRA_E!P51+FC_OTH_E!P51</f>
        <v>1165.8645899999999</v>
      </c>
      <c r="Q51" s="27">
        <f>FC_IND_E!Q51+FC_TRA_E!Q51+FC_OTH_E!Q51</f>
        <v>1241.70057</v>
      </c>
      <c r="R51" s="27">
        <f>FC_IND_E!R51+FC_TRA_E!R51+FC_OTH_E!R51</f>
        <v>1335.1070700000005</v>
      </c>
      <c r="S51" s="27">
        <f>FC_IND_E!S51+FC_TRA_E!S51+FC_OTH_E!S51</f>
        <v>1081.69776</v>
      </c>
      <c r="T51" s="27">
        <f>FC_IND_E!T51+FC_TRA_E!T51+FC_OTH_E!T51</f>
        <v>835.52164739999989</v>
      </c>
      <c r="U51" s="27">
        <f>FC_IND_E!U51+FC_TRA_E!U51+FC_OTH_E!U51</f>
        <v>1092.0811294800001</v>
      </c>
      <c r="V51" s="27">
        <f>FC_IND_E!V51+FC_TRA_E!V51+FC_OTH_E!V51</f>
        <v>1116.1357772400002</v>
      </c>
      <c r="W51" s="27">
        <f>FC_IND_E!W51+FC_TRA_E!W51+FC_OTH_E!W51</f>
        <v>1106.48168532</v>
      </c>
      <c r="X51" s="27">
        <f>FC_IND_E!X51+FC_TRA_E!X51+FC_OTH_E!X51</f>
        <v>1076.8699062000001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0</v>
      </c>
      <c r="M52" s="27">
        <f t="shared" si="16"/>
        <v>0</v>
      </c>
      <c r="N52" s="27">
        <f t="shared" si="16"/>
        <v>0</v>
      </c>
      <c r="O52" s="27">
        <f t="shared" si="16"/>
        <v>0</v>
      </c>
      <c r="P52" s="27">
        <f t="shared" si="16"/>
        <v>0</v>
      </c>
      <c r="Q52" s="27">
        <f t="shared" si="16"/>
        <v>0</v>
      </c>
      <c r="R52" s="27">
        <f t="shared" si="16"/>
        <v>0</v>
      </c>
      <c r="S52" s="27">
        <f t="shared" si="16"/>
        <v>0</v>
      </c>
      <c r="T52" s="27">
        <f t="shared" si="16"/>
        <v>0</v>
      </c>
      <c r="U52" s="27">
        <f t="shared" si="16"/>
        <v>0</v>
      </c>
      <c r="V52" s="27">
        <f t="shared" si="16"/>
        <v>0</v>
      </c>
      <c r="W52" s="27">
        <f t="shared" si="16"/>
        <v>510.22394279999997</v>
      </c>
      <c r="X52" s="27">
        <f t="shared" ref="X52" si="17">SUM(X53:X54)</f>
        <v>537.96600000000001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510.22394279999997</v>
      </c>
      <c r="X53" s="8">
        <f>FC_IND_E!X53+FC_TRA_E!X53+FC_OTH_E!X53</f>
        <v>537.96600000000001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24800.831596800002</v>
      </c>
      <c r="D61" s="49">
        <f t="shared" si="18"/>
        <v>20901.715115040002</v>
      </c>
      <c r="E61" s="49">
        <f t="shared" si="18"/>
        <v>20826.096539040005</v>
      </c>
      <c r="F61" s="49">
        <f t="shared" si="18"/>
        <v>20731.671082080004</v>
      </c>
      <c r="G61" s="49">
        <f t="shared" si="18"/>
        <v>20788.402253759996</v>
      </c>
      <c r="H61" s="49">
        <f t="shared" si="18"/>
        <v>20634.572568959997</v>
      </c>
      <c r="I61" s="49">
        <f t="shared" si="18"/>
        <v>22307.488714079998</v>
      </c>
      <c r="J61" s="49">
        <f t="shared" si="18"/>
        <v>23351.855641920003</v>
      </c>
      <c r="K61" s="49">
        <f t="shared" si="18"/>
        <v>22791.141073439994</v>
      </c>
      <c r="L61" s="49">
        <f t="shared" si="18"/>
        <v>23516.893483200005</v>
      </c>
      <c r="M61" s="49">
        <f t="shared" si="18"/>
        <v>24602.024314080005</v>
      </c>
      <c r="N61" s="49">
        <f t="shared" si="18"/>
        <v>26667.898622639994</v>
      </c>
      <c r="O61" s="49">
        <f t="shared" si="18"/>
        <v>26847.955800719999</v>
      </c>
      <c r="P61" s="49">
        <f t="shared" si="18"/>
        <v>26780.232505679989</v>
      </c>
      <c r="Q61" s="49">
        <f t="shared" si="18"/>
        <v>26846.878137840005</v>
      </c>
      <c r="R61" s="49">
        <f t="shared" si="18"/>
        <v>28169.092297439998</v>
      </c>
      <c r="S61" s="49">
        <f t="shared" si="18"/>
        <v>28999.042758719999</v>
      </c>
      <c r="T61" s="49">
        <f t="shared" si="18"/>
        <v>29428.088752799995</v>
      </c>
      <c r="U61" s="49">
        <f t="shared" si="18"/>
        <v>29061.386001360006</v>
      </c>
      <c r="V61" s="49">
        <f t="shared" si="18"/>
        <v>29078.192108880001</v>
      </c>
      <c r="W61" s="49">
        <f t="shared" si="18"/>
        <v>31334.687087039998</v>
      </c>
      <c r="X61" s="49">
        <f t="shared" si="18"/>
        <v>31176.427125600003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24800.831596800002</v>
      </c>
      <c r="D62" s="52">
        <f>FC_IND_E!D62+FC_TRA_E!D62+FC_OTH_E!D62</f>
        <v>20857.536</v>
      </c>
      <c r="E62" s="52">
        <f>FC_IND_E!E62+FC_TRA_E!E62+FC_OTH_E!E62</f>
        <v>20730.304224000003</v>
      </c>
      <c r="F62" s="52">
        <f>FC_IND_E!F62+FC_TRA_E!F62+FC_OTH_E!F62</f>
        <v>20533.855910400001</v>
      </c>
      <c r="G62" s="52">
        <f>FC_IND_E!G62+FC_TRA_E!G62+FC_OTH_E!G62</f>
        <v>20411.887910399997</v>
      </c>
      <c r="H62" s="52">
        <f>FC_IND_E!H62+FC_TRA_E!H62+FC_OTH_E!H62</f>
        <v>20180.8321344</v>
      </c>
      <c r="I62" s="52">
        <f>FC_IND_E!I62+FC_TRA_E!I62+FC_OTH_E!I62</f>
        <v>21676.591641599996</v>
      </c>
      <c r="J62" s="52">
        <f>FC_IND_E!J62+FC_TRA_E!J62+FC_OTH_E!J62</f>
        <v>22506.399820800001</v>
      </c>
      <c r="K62" s="52">
        <f>FC_IND_E!K62+FC_TRA_E!K62+FC_OTH_E!K62</f>
        <v>21593.711865599995</v>
      </c>
      <c r="L62" s="52">
        <f>FC_IND_E!L62+FC_TRA_E!L62+FC_OTH_E!L62</f>
        <v>22252.383820800005</v>
      </c>
      <c r="M62" s="52">
        <f>FC_IND_E!M62+FC_TRA_E!M62+FC_OTH_E!M62</f>
        <v>23269.232044800003</v>
      </c>
      <c r="N62" s="52">
        <f>FC_IND_E!N62+FC_TRA_E!N62+FC_OTH_E!N62</f>
        <v>25151.840179199997</v>
      </c>
      <c r="O62" s="52">
        <f>FC_IND_E!O62+FC_TRA_E!O62+FC_OTH_E!O62</f>
        <v>25081.616044800001</v>
      </c>
      <c r="P62" s="52">
        <f>FC_IND_E!P62+FC_TRA_E!P62+FC_OTH_E!P62</f>
        <v>24703.951507199989</v>
      </c>
      <c r="Q62" s="52">
        <f>FC_IND_E!Q62+FC_TRA_E!Q62+FC_OTH_E!Q62</f>
        <v>24145.856179200004</v>
      </c>
      <c r="R62" s="52">
        <f>FC_IND_E!R62+FC_TRA_E!R62+FC_OTH_E!R62</f>
        <v>24988.879641599997</v>
      </c>
      <c r="S62" s="52">
        <f>FC_IND_E!S62+FC_TRA_E!S62+FC_OTH_E!S62</f>
        <v>25067.5040448</v>
      </c>
      <c r="T62" s="52">
        <f>FC_IND_E!T62+FC_TRA_E!T62+FC_OTH_E!T62</f>
        <v>24618.496089599994</v>
      </c>
      <c r="U62" s="52">
        <f>FC_IND_E!U62+FC_TRA_E!U62+FC_OTH_E!U62</f>
        <v>23875.7113728</v>
      </c>
      <c r="V62" s="52">
        <f>FC_IND_E!V62+FC_TRA_E!V62+FC_OTH_E!V62</f>
        <v>24104.863641599997</v>
      </c>
      <c r="W62" s="52">
        <f>FC_IND_E!W62+FC_TRA_E!W62+FC_OTH_E!W62</f>
        <v>26102.8321344</v>
      </c>
      <c r="X62" s="52">
        <f>FC_IND_E!X62+FC_TRA_E!X62+FC_OTH_E!X62</f>
        <v>25676.671910400004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176.03048736</v>
      </c>
      <c r="L64" s="52">
        <f>FC_IND_E!L64+FC_TRA_E!L64+FC_OTH_E!L64</f>
        <v>198.85306895999997</v>
      </c>
      <c r="M64" s="52">
        <f>FC_IND_E!M64+FC_TRA_E!M64+FC_OTH_E!M64</f>
        <v>198.85306895999997</v>
      </c>
      <c r="N64" s="52">
        <f>FC_IND_E!N64+FC_TRA_E!N64+FC_OTH_E!N64</f>
        <v>200.76422184000003</v>
      </c>
      <c r="O64" s="52">
        <f>FC_IND_E!O64+FC_TRA_E!O64+FC_OTH_E!O64</f>
        <v>232.15917815999998</v>
      </c>
      <c r="P64" s="52">
        <f>FC_IND_E!P64+FC_TRA_E!P64+FC_OTH_E!P64</f>
        <v>253.50795287999995</v>
      </c>
      <c r="Q64" s="52">
        <f>FC_IND_E!Q64+FC_TRA_E!Q64+FC_OTH_E!Q64</f>
        <v>285.33966552000004</v>
      </c>
      <c r="R64" s="52">
        <f>FC_IND_E!R64+FC_TRA_E!R64+FC_OTH_E!R64</f>
        <v>324.21471264000002</v>
      </c>
      <c r="S64" s="52">
        <f>FC_IND_E!S64+FC_TRA_E!S64+FC_OTH_E!S64</f>
        <v>340.43091263999997</v>
      </c>
      <c r="T64" s="52">
        <f>FC_IND_E!T64+FC_TRA_E!T64+FC_OTH_E!T64</f>
        <v>334.97086895999996</v>
      </c>
      <c r="U64" s="52">
        <f>FC_IND_E!U64+FC_TRA_E!U64+FC_OTH_E!U64</f>
        <v>337.42806552000002</v>
      </c>
      <c r="V64" s="52">
        <f>FC_IND_E!V64+FC_TRA_E!V64+FC_OTH_E!V64</f>
        <v>336.28133448</v>
      </c>
      <c r="W64" s="52">
        <f>FC_IND_E!W64+FC_TRA_E!W64+FC_OTH_E!W64</f>
        <v>296.69631264000003</v>
      </c>
      <c r="X64" s="52">
        <f>FC_IND_E!X64+FC_TRA_E!X64+FC_OTH_E!X64</f>
        <v>269.88788736000004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23.48948592</v>
      </c>
      <c r="I66" s="52">
        <f>FC_IND_E!I66+FC_TRA_E!I66+FC_OTH_E!I66</f>
        <v>27.188049599999996</v>
      </c>
      <c r="J66" s="52">
        <f>FC_IND_E!J66+FC_TRA_E!J66+FC_OTH_E!J66</f>
        <v>32.982491519999989</v>
      </c>
      <c r="K66" s="52">
        <f>FC_IND_E!K66+FC_TRA_E!K66+FC_OTH_E!K66</f>
        <v>34.830881279999993</v>
      </c>
      <c r="L66" s="52">
        <f>FC_IND_E!L66+FC_TRA_E!L66+FC_OTH_E!L66</f>
        <v>34.663170239999999</v>
      </c>
      <c r="M66" s="52">
        <f>FC_IND_E!M66+FC_TRA_E!M66+FC_OTH_E!M66</f>
        <v>39.258401760000012</v>
      </c>
      <c r="N66" s="52">
        <f>FC_IND_E!N66+FC_TRA_E!N66+FC_OTH_E!N66</f>
        <v>52.385231520000005</v>
      </c>
      <c r="O66" s="52">
        <f>FC_IND_E!O66+FC_TRA_E!O66+FC_OTH_E!O66</f>
        <v>56.934329759999997</v>
      </c>
      <c r="P66" s="52">
        <f>FC_IND_E!P66+FC_TRA_E!P66+FC_OTH_E!P66</f>
        <v>57.060240479999983</v>
      </c>
      <c r="Q66" s="52">
        <f>FC_IND_E!Q66+FC_TRA_E!Q66+FC_OTH_E!Q66</f>
        <v>52.841976479999978</v>
      </c>
      <c r="R66" s="52">
        <f>FC_IND_E!R66+FC_TRA_E!R66+FC_OTH_E!R66</f>
        <v>55.308960000000027</v>
      </c>
      <c r="S66" s="52">
        <f>FC_IND_E!S66+FC_TRA_E!S66+FC_OTH_E!S66</f>
        <v>31.516676639999993</v>
      </c>
      <c r="T66" s="52">
        <f>FC_IND_E!T66+FC_TRA_E!T66+FC_OTH_E!T66</f>
        <v>22.571408159999997</v>
      </c>
      <c r="U66" s="52">
        <f>FC_IND_E!U66+FC_TRA_E!U66+FC_OTH_E!U66</f>
        <v>16.92861984</v>
      </c>
      <c r="V66" s="52">
        <f>FC_IND_E!V66+FC_TRA_E!V66+FC_OTH_E!V66</f>
        <v>9.4048171200000006</v>
      </c>
      <c r="W66" s="52">
        <f>FC_IND_E!W66+FC_TRA_E!W66+FC_OTH_E!W66</f>
        <v>9.4048171200000006</v>
      </c>
      <c r="X66" s="52">
        <f>FC_IND_E!X66+FC_TRA_E!X66+FC_OTH_E!X66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36.320399999999999</v>
      </c>
      <c r="E67" s="52">
        <f>FC_IND_E!E67+FC_TRA_E!E67+FC_OTH_E!E67</f>
        <v>87.933600000000027</v>
      </c>
      <c r="F67" s="52">
        <f>FC_IND_E!F67+FC_TRA_E!F67+FC_OTH_E!F67</f>
        <v>187.33680000000001</v>
      </c>
      <c r="G67" s="52">
        <f>FC_IND_E!G67+FC_TRA_E!G67+FC_OTH_E!G67</f>
        <v>355.55760000000015</v>
      </c>
      <c r="H67" s="52">
        <f>FC_IND_E!H67+FC_TRA_E!H67+FC_OTH_E!H67</f>
        <v>405.45698687999999</v>
      </c>
      <c r="I67" s="52">
        <f>FC_IND_E!I67+FC_TRA_E!I67+FC_OTH_E!I67</f>
        <v>453.63465936000006</v>
      </c>
      <c r="J67" s="52">
        <f>FC_IND_E!J67+FC_TRA_E!J67+FC_OTH_E!J67</f>
        <v>507.43906272000009</v>
      </c>
      <c r="K67" s="52">
        <f>FC_IND_E!K67+FC_TRA_E!K67+FC_OTH_E!K67</f>
        <v>602.37854928000013</v>
      </c>
      <c r="L67" s="52">
        <f>FC_IND_E!L67+FC_TRA_E!L67+FC_OTH_E!L67</f>
        <v>552.65248080000003</v>
      </c>
      <c r="M67" s="52">
        <f>FC_IND_E!M67+FC_TRA_E!M67+FC_OTH_E!M67</f>
        <v>562.75872767999999</v>
      </c>
      <c r="N67" s="52">
        <f>FC_IND_E!N67+FC_TRA_E!N67+FC_OTH_E!N67</f>
        <v>578.77334784000004</v>
      </c>
      <c r="O67" s="52">
        <f>FC_IND_E!O67+FC_TRA_E!O67+FC_OTH_E!O67</f>
        <v>557.14907375999962</v>
      </c>
      <c r="P67" s="52">
        <f>FC_IND_E!P67+FC_TRA_E!P67+FC_OTH_E!P67</f>
        <v>480.99832128000003</v>
      </c>
      <c r="Q67" s="52">
        <f>FC_IND_E!Q67+FC_TRA_E!Q67+FC_OTH_E!Q67</f>
        <v>442.45103471999994</v>
      </c>
      <c r="R67" s="52">
        <f>FC_IND_E!R67+FC_TRA_E!R67+FC_OTH_E!R67</f>
        <v>361.24575696000005</v>
      </c>
      <c r="S67" s="52">
        <f>FC_IND_E!S67+FC_TRA_E!S67+FC_OTH_E!S67</f>
        <v>291.72698208000003</v>
      </c>
      <c r="T67" s="52">
        <f>FC_IND_E!T67+FC_TRA_E!T67+FC_OTH_E!T67</f>
        <v>282.09404735999999</v>
      </c>
      <c r="U67" s="52">
        <f>FC_IND_E!U67+FC_TRA_E!U67+FC_OTH_E!U67</f>
        <v>365.03072495999993</v>
      </c>
      <c r="V67" s="52">
        <f>FC_IND_E!V67+FC_TRA_E!V67+FC_OTH_E!V67</f>
        <v>290.17654704</v>
      </c>
      <c r="W67" s="52">
        <f>FC_IND_E!W67+FC_TRA_E!W67+FC_OTH_E!W67</f>
        <v>306.37722959999996</v>
      </c>
      <c r="X67" s="52">
        <f>FC_IND_E!X67+FC_TRA_E!X67+FC_OTH_E!X67</f>
        <v>365.39775215999992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3.8690783999999998</v>
      </c>
      <c r="I68" s="52">
        <f>FC_IND_E!I68+FC_TRA_E!I68+FC_OTH_E!I68</f>
        <v>21.858253919999996</v>
      </c>
      <c r="J68" s="52">
        <f>FC_IND_E!J68+FC_TRA_E!J68+FC_OTH_E!J68</f>
        <v>12.052765440000002</v>
      </c>
      <c r="K68" s="52">
        <f>FC_IND_E!K68+FC_TRA_E!K68+FC_OTH_E!K68</f>
        <v>11.393900639999998</v>
      </c>
      <c r="L68" s="52">
        <f>FC_IND_E!L68+FC_TRA_E!L68+FC_OTH_E!L68</f>
        <v>28.699997759999995</v>
      </c>
      <c r="M68" s="52">
        <f>FC_IND_E!M68+FC_TRA_E!M68+FC_OTH_E!M68</f>
        <v>42.302433599999986</v>
      </c>
      <c r="N68" s="52">
        <f>FC_IND_E!N68+FC_TRA_E!N68+FC_OTH_E!N68</f>
        <v>61.923095999999987</v>
      </c>
      <c r="O68" s="52">
        <f>FC_IND_E!O68+FC_TRA_E!O68+FC_OTH_E!O68</f>
        <v>100.09316015999997</v>
      </c>
      <c r="P68" s="52">
        <f>FC_IND_E!P68+FC_TRA_E!P68+FC_OTH_E!P68</f>
        <v>125.51820479999999</v>
      </c>
      <c r="Q68" s="52">
        <f>FC_IND_E!Q68+FC_TRA_E!Q68+FC_OTH_E!Q68</f>
        <v>418.52748816000002</v>
      </c>
      <c r="R68" s="52">
        <f>FC_IND_E!R68+FC_TRA_E!R68+FC_OTH_E!R68</f>
        <v>487.44398160000003</v>
      </c>
      <c r="S68" s="52">
        <f>FC_IND_E!S68+FC_TRA_E!S68+FC_OTH_E!S68</f>
        <v>716.61500063999995</v>
      </c>
      <c r="T68" s="52">
        <f>FC_IND_E!T68+FC_TRA_E!T68+FC_OTH_E!T68</f>
        <v>1470.7427299199999</v>
      </c>
      <c r="U68" s="52">
        <f>FC_IND_E!U68+FC_TRA_E!U68+FC_OTH_E!U68</f>
        <v>1312.9506000000001</v>
      </c>
      <c r="V68" s="52">
        <f>FC_IND_E!V68+FC_TRA_E!V68+FC_OTH_E!V68</f>
        <v>1003.3203369600002</v>
      </c>
      <c r="W68" s="52">
        <f>FC_IND_E!W68+FC_TRA_E!W68+FC_OTH_E!W68</f>
        <v>1050.9551150399996</v>
      </c>
      <c r="X68" s="52">
        <f>FC_IND_E!X68+FC_TRA_E!X68+FC_OTH_E!X68</f>
        <v>872.32272192000016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7.8587150399999999</v>
      </c>
      <c r="E69" s="52">
        <f>FC_IND_E!E69+FC_TRA_E!E69+FC_OTH_E!E69</f>
        <v>7.8587150399999981</v>
      </c>
      <c r="F69" s="52">
        <f>FC_IND_E!F69+FC_TRA_E!F69+FC_OTH_E!F69</f>
        <v>10.478371679999997</v>
      </c>
      <c r="G69" s="52">
        <f>FC_IND_E!G69+FC_TRA_E!G69+FC_OTH_E!G69</f>
        <v>20.956743359999997</v>
      </c>
      <c r="H69" s="52">
        <f>FC_IND_E!H69+FC_TRA_E!H69+FC_OTH_E!H69</f>
        <v>20.924883360000003</v>
      </c>
      <c r="I69" s="52">
        <f>FC_IND_E!I69+FC_TRA_E!I69+FC_OTH_E!I69</f>
        <v>128.21610960000001</v>
      </c>
      <c r="J69" s="52">
        <f>FC_IND_E!J69+FC_TRA_E!J69+FC_OTH_E!J69</f>
        <v>292.98150143999999</v>
      </c>
      <c r="K69" s="52">
        <f>FC_IND_E!K69+FC_TRA_E!K69+FC_OTH_E!K69</f>
        <v>372.79538928000011</v>
      </c>
      <c r="L69" s="52">
        <f>FC_IND_E!L69+FC_TRA_E!L69+FC_OTH_E!L69</f>
        <v>449.64094463999993</v>
      </c>
      <c r="M69" s="52">
        <f>FC_IND_E!M69+FC_TRA_E!M69+FC_OTH_E!M69</f>
        <v>489.61963728000006</v>
      </c>
      <c r="N69" s="52">
        <f>FC_IND_E!N69+FC_TRA_E!N69+FC_OTH_E!N69</f>
        <v>622.21254623999994</v>
      </c>
      <c r="O69" s="52">
        <f>FC_IND_E!O69+FC_TRA_E!O69+FC_OTH_E!O69</f>
        <v>820.00401408000005</v>
      </c>
      <c r="P69" s="52">
        <f>FC_IND_E!P69+FC_TRA_E!P69+FC_OTH_E!P69</f>
        <v>1159.1962790399998</v>
      </c>
      <c r="Q69" s="52">
        <f>FC_IND_E!Q69+FC_TRA_E!Q69+FC_OTH_E!Q69</f>
        <v>1501.8617937600004</v>
      </c>
      <c r="R69" s="52">
        <f>FC_IND_E!R69+FC_TRA_E!R69+FC_OTH_E!R69</f>
        <v>1951.9992446400001</v>
      </c>
      <c r="S69" s="52">
        <f>FC_IND_E!S69+FC_TRA_E!S69+FC_OTH_E!S69</f>
        <v>2551.2491419200001</v>
      </c>
      <c r="T69" s="52">
        <f>FC_IND_E!T69+FC_TRA_E!T69+FC_OTH_E!T69</f>
        <v>2699.2136088000002</v>
      </c>
      <c r="U69" s="52">
        <f>FC_IND_E!U69+FC_TRA_E!U69+FC_OTH_E!U69</f>
        <v>3153.3366182400009</v>
      </c>
      <c r="V69" s="52">
        <f>FC_IND_E!V69+FC_TRA_E!V69+FC_OTH_E!V69</f>
        <v>3334.14543168</v>
      </c>
      <c r="W69" s="52">
        <f>FC_IND_E!W69+FC_TRA_E!W69+FC_OTH_E!W69</f>
        <v>3352.7618668799992</v>
      </c>
      <c r="X69" s="52">
        <f>FC_IND_E!X69+FC_TRA_E!X69+FC_OTH_E!X69</f>
        <v>3696.0645815999987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215.65961135999996</v>
      </c>
      <c r="X72" s="55">
        <f>FC_IND_E!X72+FC_TRA_E!X72+FC_OTH_E!X72</f>
        <v>288.5584694399999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9249.5205842399955</v>
      </c>
      <c r="D2" s="21">
        <f t="shared" ref="D2:X2" si="0">SUM(D3,D17,D22,D25,D26,D51,D52)</f>
        <v>8548.4164294812836</v>
      </c>
      <c r="E2" s="21">
        <f t="shared" si="0"/>
        <v>8695.8660700808377</v>
      </c>
      <c r="F2" s="21">
        <f t="shared" si="0"/>
        <v>9670.3282965608851</v>
      </c>
      <c r="G2" s="21">
        <f t="shared" si="0"/>
        <v>9743.1821424009686</v>
      </c>
      <c r="H2" s="21">
        <f t="shared" si="0"/>
        <v>9512.4802802412305</v>
      </c>
      <c r="I2" s="21">
        <f t="shared" si="0"/>
        <v>9324.1931331614342</v>
      </c>
      <c r="J2" s="21">
        <f t="shared" si="0"/>
        <v>8978.8455334816645</v>
      </c>
      <c r="K2" s="21">
        <f t="shared" si="0"/>
        <v>8770.4751445207021</v>
      </c>
      <c r="L2" s="21">
        <f t="shared" si="0"/>
        <v>6934.830448681254</v>
      </c>
      <c r="M2" s="21">
        <f t="shared" si="0"/>
        <v>7939.311678001327</v>
      </c>
      <c r="N2" s="21">
        <f t="shared" si="0"/>
        <v>7697.338333921457</v>
      </c>
      <c r="O2" s="21">
        <f t="shared" si="0"/>
        <v>7519.9501976411138</v>
      </c>
      <c r="P2" s="21">
        <f t="shared" si="0"/>
        <v>6770.3267959206369</v>
      </c>
      <c r="Q2" s="21">
        <f t="shared" si="0"/>
        <v>6540.7462473611649</v>
      </c>
      <c r="R2" s="21">
        <f t="shared" si="0"/>
        <v>6729.4927652408878</v>
      </c>
      <c r="S2" s="21">
        <f t="shared" si="0"/>
        <v>6474.6958287614325</v>
      </c>
      <c r="T2" s="21">
        <f t="shared" si="0"/>
        <v>6351.2594006412164</v>
      </c>
      <c r="U2" s="21">
        <f t="shared" si="0"/>
        <v>6631.7894791209401</v>
      </c>
      <c r="V2" s="21">
        <f t="shared" si="0"/>
        <v>6521.317844041303</v>
      </c>
      <c r="W2" s="21">
        <f t="shared" si="0"/>
        <v>6380.8899631207832</v>
      </c>
      <c r="X2" s="21">
        <f t="shared" si="0"/>
        <v>6575.4142992014076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2068.1605043999944</v>
      </c>
      <c r="D3" s="24">
        <f t="shared" si="1"/>
        <v>1625.7364740012836</v>
      </c>
      <c r="E3" s="24">
        <f t="shared" si="1"/>
        <v>1710.2601306008382</v>
      </c>
      <c r="F3" s="24">
        <f t="shared" si="1"/>
        <v>1607.9706090008845</v>
      </c>
      <c r="G3" s="24">
        <f t="shared" si="1"/>
        <v>1762.3391238009685</v>
      </c>
      <c r="H3" s="24">
        <f t="shared" si="1"/>
        <v>2022.9582150012316</v>
      </c>
      <c r="I3" s="24">
        <f t="shared" si="1"/>
        <v>1964.2575600014352</v>
      </c>
      <c r="J3" s="24">
        <f t="shared" si="1"/>
        <v>1944.2558880016641</v>
      </c>
      <c r="K3" s="24">
        <f t="shared" si="1"/>
        <v>1922.874336000702</v>
      </c>
      <c r="L3" s="24">
        <f t="shared" si="1"/>
        <v>1446.9407640012537</v>
      </c>
      <c r="M3" s="24">
        <f t="shared" si="1"/>
        <v>1691.0664840013264</v>
      </c>
      <c r="N3" s="24">
        <f t="shared" si="1"/>
        <v>1903.7972880014579</v>
      </c>
      <c r="O3" s="24">
        <f t="shared" si="1"/>
        <v>1841.2015680011132</v>
      </c>
      <c r="P3" s="24">
        <f t="shared" si="1"/>
        <v>1689.9675840006373</v>
      </c>
      <c r="Q3" s="24">
        <f t="shared" si="1"/>
        <v>1687.5122760011641</v>
      </c>
      <c r="R3" s="24">
        <f t="shared" si="1"/>
        <v>1788.2187840008885</v>
      </c>
      <c r="S3" s="24">
        <f t="shared" si="1"/>
        <v>1702.8347040014328</v>
      </c>
      <c r="T3" s="24">
        <f t="shared" si="1"/>
        <v>1711.8979920012159</v>
      </c>
      <c r="U3" s="24">
        <f t="shared" si="1"/>
        <v>1694.7703080009394</v>
      </c>
      <c r="V3" s="24">
        <f t="shared" si="1"/>
        <v>1576.4868720013026</v>
      </c>
      <c r="W3" s="24">
        <f t="shared" si="1"/>
        <v>1336.164588000782</v>
      </c>
      <c r="X3" s="24">
        <f t="shared" ref="X3" si="2">SUM(X4,X8,X11)</f>
        <v>1461.2072040014077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1224.0097163999972</v>
      </c>
      <c r="D4" s="19">
        <f t="shared" si="3"/>
        <v>1024.1716139999976</v>
      </c>
      <c r="E4" s="19">
        <f t="shared" si="3"/>
        <v>1106.6050655999975</v>
      </c>
      <c r="F4" s="19">
        <f t="shared" si="3"/>
        <v>1024.1716139999974</v>
      </c>
      <c r="G4" s="19">
        <f t="shared" si="3"/>
        <v>1181.5446887999969</v>
      </c>
      <c r="H4" s="19">
        <f t="shared" si="3"/>
        <v>1415.2533119999996</v>
      </c>
      <c r="I4" s="19">
        <f t="shared" si="3"/>
        <v>1456.6174919999999</v>
      </c>
      <c r="J4" s="19">
        <f t="shared" si="3"/>
        <v>1403.435088</v>
      </c>
      <c r="K4" s="19">
        <f t="shared" si="3"/>
        <v>1424.1173759999997</v>
      </c>
      <c r="L4" s="19">
        <f t="shared" si="3"/>
        <v>1140.4756440000001</v>
      </c>
      <c r="M4" s="19">
        <f t="shared" si="3"/>
        <v>1273.4326439999995</v>
      </c>
      <c r="N4" s="19">
        <f t="shared" si="3"/>
        <v>1486.1634480000002</v>
      </c>
      <c r="O4" s="19">
        <f t="shared" si="3"/>
        <v>1456.6178879999998</v>
      </c>
      <c r="P4" s="19">
        <f t="shared" si="3"/>
        <v>1338.4340640000003</v>
      </c>
      <c r="Q4" s="19">
        <f t="shared" si="3"/>
        <v>1305.9331559999998</v>
      </c>
      <c r="R4" s="19">
        <f t="shared" si="3"/>
        <v>1391.6168640000001</v>
      </c>
      <c r="S4" s="19">
        <f t="shared" si="3"/>
        <v>1288.205424</v>
      </c>
      <c r="T4" s="19">
        <f t="shared" si="3"/>
        <v>1285.2504720000002</v>
      </c>
      <c r="U4" s="19">
        <f t="shared" si="3"/>
        <v>1232.068068</v>
      </c>
      <c r="V4" s="19">
        <f t="shared" si="3"/>
        <v>1119.793752</v>
      </c>
      <c r="W4" s="19">
        <f t="shared" si="3"/>
        <v>939.56266800000003</v>
      </c>
      <c r="X4" s="19">
        <f t="shared" ref="X4" si="4">SUM(X5:X7)</f>
        <v>1007.518644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1224.0097163999972</v>
      </c>
      <c r="D7" s="8">
        <f>FC_IND_IS_E!D7+FC_IND_NFM_E!D7+FC_IND_CPC_E!D7+FC_IND_NMM_E!D7+FC_IND_PPP_E!D7+FC_IND_FBT_E!D7+FC_IND_TE_E!D7+FC_IND_MAC_E!D7+FC_IND_TL_E!D7+FC_IND_WP_E!D7+FC_IND_MQ_E!D7+FC_IND_CON_E!D7+FC_IND_NSP_E!D7</f>
        <v>1024.1716139999976</v>
      </c>
      <c r="E7" s="8">
        <f>FC_IND_IS_E!E7+FC_IND_NFM_E!E7+FC_IND_CPC_E!E7+FC_IND_NMM_E!E7+FC_IND_PPP_E!E7+FC_IND_FBT_E!E7+FC_IND_TE_E!E7+FC_IND_MAC_E!E7+FC_IND_TL_E!E7+FC_IND_WP_E!E7+FC_IND_MQ_E!E7+FC_IND_CON_E!E7+FC_IND_NSP_E!E7</f>
        <v>1106.6050655999975</v>
      </c>
      <c r="F7" s="8">
        <f>FC_IND_IS_E!F7+FC_IND_NFM_E!F7+FC_IND_CPC_E!F7+FC_IND_NMM_E!F7+FC_IND_PPP_E!F7+FC_IND_FBT_E!F7+FC_IND_TE_E!F7+FC_IND_MAC_E!F7+FC_IND_TL_E!F7+FC_IND_WP_E!F7+FC_IND_MQ_E!F7+FC_IND_CON_E!F7+FC_IND_NSP_E!F7</f>
        <v>1024.1716139999974</v>
      </c>
      <c r="G7" s="8">
        <f>FC_IND_IS_E!G7+FC_IND_NFM_E!G7+FC_IND_CPC_E!G7+FC_IND_NMM_E!G7+FC_IND_PPP_E!G7+FC_IND_FBT_E!G7+FC_IND_TE_E!G7+FC_IND_MAC_E!G7+FC_IND_TL_E!G7+FC_IND_WP_E!G7+FC_IND_MQ_E!G7+FC_IND_CON_E!G7+FC_IND_NSP_E!G7</f>
        <v>1181.5446887999969</v>
      </c>
      <c r="H7" s="8">
        <f>FC_IND_IS_E!H7+FC_IND_NFM_E!H7+FC_IND_CPC_E!H7+FC_IND_NMM_E!H7+FC_IND_PPP_E!H7+FC_IND_FBT_E!H7+FC_IND_TE_E!H7+FC_IND_MAC_E!H7+FC_IND_TL_E!H7+FC_IND_WP_E!H7+FC_IND_MQ_E!H7+FC_IND_CON_E!H7+FC_IND_NSP_E!H7</f>
        <v>1415.2533119999996</v>
      </c>
      <c r="I7" s="8">
        <f>FC_IND_IS_E!I7+FC_IND_NFM_E!I7+FC_IND_CPC_E!I7+FC_IND_NMM_E!I7+FC_IND_PPP_E!I7+FC_IND_FBT_E!I7+FC_IND_TE_E!I7+FC_IND_MAC_E!I7+FC_IND_TL_E!I7+FC_IND_WP_E!I7+FC_IND_MQ_E!I7+FC_IND_CON_E!I7+FC_IND_NSP_E!I7</f>
        <v>1456.6174919999999</v>
      </c>
      <c r="J7" s="8">
        <f>FC_IND_IS_E!J7+FC_IND_NFM_E!J7+FC_IND_CPC_E!J7+FC_IND_NMM_E!J7+FC_IND_PPP_E!J7+FC_IND_FBT_E!J7+FC_IND_TE_E!J7+FC_IND_MAC_E!J7+FC_IND_TL_E!J7+FC_IND_WP_E!J7+FC_IND_MQ_E!J7+FC_IND_CON_E!J7+FC_IND_NSP_E!J7</f>
        <v>1403.435088</v>
      </c>
      <c r="K7" s="8">
        <f>FC_IND_IS_E!K7+FC_IND_NFM_E!K7+FC_IND_CPC_E!K7+FC_IND_NMM_E!K7+FC_IND_PPP_E!K7+FC_IND_FBT_E!K7+FC_IND_TE_E!K7+FC_IND_MAC_E!K7+FC_IND_TL_E!K7+FC_IND_WP_E!K7+FC_IND_MQ_E!K7+FC_IND_CON_E!K7+FC_IND_NSP_E!K7</f>
        <v>1424.1173759999997</v>
      </c>
      <c r="L7" s="8">
        <f>FC_IND_IS_E!L7+FC_IND_NFM_E!L7+FC_IND_CPC_E!L7+FC_IND_NMM_E!L7+FC_IND_PPP_E!L7+FC_IND_FBT_E!L7+FC_IND_TE_E!L7+FC_IND_MAC_E!L7+FC_IND_TL_E!L7+FC_IND_WP_E!L7+FC_IND_MQ_E!L7+FC_IND_CON_E!L7+FC_IND_NSP_E!L7</f>
        <v>1140.4756440000001</v>
      </c>
      <c r="M7" s="8">
        <f>FC_IND_IS_E!M7+FC_IND_NFM_E!M7+FC_IND_CPC_E!M7+FC_IND_NMM_E!M7+FC_IND_PPP_E!M7+FC_IND_FBT_E!M7+FC_IND_TE_E!M7+FC_IND_MAC_E!M7+FC_IND_TL_E!M7+FC_IND_WP_E!M7+FC_IND_MQ_E!M7+FC_IND_CON_E!M7+FC_IND_NSP_E!M7</f>
        <v>1273.4326439999995</v>
      </c>
      <c r="N7" s="8">
        <f>FC_IND_IS_E!N7+FC_IND_NFM_E!N7+FC_IND_CPC_E!N7+FC_IND_NMM_E!N7+FC_IND_PPP_E!N7+FC_IND_FBT_E!N7+FC_IND_TE_E!N7+FC_IND_MAC_E!N7+FC_IND_TL_E!N7+FC_IND_WP_E!N7+FC_IND_MQ_E!N7+FC_IND_CON_E!N7+FC_IND_NSP_E!N7</f>
        <v>1486.1634480000002</v>
      </c>
      <c r="O7" s="8">
        <f>FC_IND_IS_E!O7+FC_IND_NFM_E!O7+FC_IND_CPC_E!O7+FC_IND_NMM_E!O7+FC_IND_PPP_E!O7+FC_IND_FBT_E!O7+FC_IND_TE_E!O7+FC_IND_MAC_E!O7+FC_IND_TL_E!O7+FC_IND_WP_E!O7+FC_IND_MQ_E!O7+FC_IND_CON_E!O7+FC_IND_NSP_E!O7</f>
        <v>1456.6178879999998</v>
      </c>
      <c r="P7" s="8">
        <f>FC_IND_IS_E!P7+FC_IND_NFM_E!P7+FC_IND_CPC_E!P7+FC_IND_NMM_E!P7+FC_IND_PPP_E!P7+FC_IND_FBT_E!P7+FC_IND_TE_E!P7+FC_IND_MAC_E!P7+FC_IND_TL_E!P7+FC_IND_WP_E!P7+FC_IND_MQ_E!P7+FC_IND_CON_E!P7+FC_IND_NSP_E!P7</f>
        <v>1338.4340640000003</v>
      </c>
      <c r="Q7" s="8">
        <f>FC_IND_IS_E!Q7+FC_IND_NFM_E!Q7+FC_IND_CPC_E!Q7+FC_IND_NMM_E!Q7+FC_IND_PPP_E!Q7+FC_IND_FBT_E!Q7+FC_IND_TE_E!Q7+FC_IND_MAC_E!Q7+FC_IND_TL_E!Q7+FC_IND_WP_E!Q7+FC_IND_MQ_E!Q7+FC_IND_CON_E!Q7+FC_IND_NSP_E!Q7</f>
        <v>1305.9331559999998</v>
      </c>
      <c r="R7" s="8">
        <f>FC_IND_IS_E!R7+FC_IND_NFM_E!R7+FC_IND_CPC_E!R7+FC_IND_NMM_E!R7+FC_IND_PPP_E!R7+FC_IND_FBT_E!R7+FC_IND_TE_E!R7+FC_IND_MAC_E!R7+FC_IND_TL_E!R7+FC_IND_WP_E!R7+FC_IND_MQ_E!R7+FC_IND_CON_E!R7+FC_IND_NSP_E!R7</f>
        <v>1391.6168640000001</v>
      </c>
      <c r="S7" s="8">
        <f>FC_IND_IS_E!S7+FC_IND_NFM_E!S7+FC_IND_CPC_E!S7+FC_IND_NMM_E!S7+FC_IND_PPP_E!S7+FC_IND_FBT_E!S7+FC_IND_TE_E!S7+FC_IND_MAC_E!S7+FC_IND_TL_E!S7+FC_IND_WP_E!S7+FC_IND_MQ_E!S7+FC_IND_CON_E!S7+FC_IND_NSP_E!S7</f>
        <v>1288.205424</v>
      </c>
      <c r="T7" s="8">
        <f>FC_IND_IS_E!T7+FC_IND_NFM_E!T7+FC_IND_CPC_E!T7+FC_IND_NMM_E!T7+FC_IND_PPP_E!T7+FC_IND_FBT_E!T7+FC_IND_TE_E!T7+FC_IND_MAC_E!T7+FC_IND_TL_E!T7+FC_IND_WP_E!T7+FC_IND_MQ_E!T7+FC_IND_CON_E!T7+FC_IND_NSP_E!T7</f>
        <v>1285.2504720000002</v>
      </c>
      <c r="U7" s="8">
        <f>FC_IND_IS_E!U7+FC_IND_NFM_E!U7+FC_IND_CPC_E!U7+FC_IND_NMM_E!U7+FC_IND_PPP_E!U7+FC_IND_FBT_E!U7+FC_IND_TE_E!U7+FC_IND_MAC_E!U7+FC_IND_TL_E!U7+FC_IND_WP_E!U7+FC_IND_MQ_E!U7+FC_IND_CON_E!U7+FC_IND_NSP_E!U7</f>
        <v>1232.068068</v>
      </c>
      <c r="V7" s="8">
        <f>FC_IND_IS_E!V7+FC_IND_NFM_E!V7+FC_IND_CPC_E!V7+FC_IND_NMM_E!V7+FC_IND_PPP_E!V7+FC_IND_FBT_E!V7+FC_IND_TE_E!V7+FC_IND_MAC_E!V7+FC_IND_TL_E!V7+FC_IND_WP_E!V7+FC_IND_MQ_E!V7+FC_IND_CON_E!V7+FC_IND_NSP_E!V7</f>
        <v>1119.793752</v>
      </c>
      <c r="W7" s="8">
        <f>FC_IND_IS_E!W7+FC_IND_NFM_E!W7+FC_IND_CPC_E!W7+FC_IND_NMM_E!W7+FC_IND_PPP_E!W7+FC_IND_FBT_E!W7+FC_IND_TE_E!W7+FC_IND_MAC_E!W7+FC_IND_TL_E!W7+FC_IND_WP_E!W7+FC_IND_MQ_E!W7+FC_IND_CON_E!W7+FC_IND_NSP_E!W7</f>
        <v>939.56266800000003</v>
      </c>
      <c r="X7" s="8">
        <f>FC_IND_IS_E!X7+FC_IND_NFM_E!X7+FC_IND_CPC_E!X7+FC_IND_NMM_E!X7+FC_IND_PPP_E!X7+FC_IND_FBT_E!X7+FC_IND_TE_E!X7+FC_IND_MAC_E!X7+FC_IND_TL_E!X7+FC_IND_WP_E!X7+FC_IND_MQ_E!X7+FC_IND_CON_E!X7+FC_IND_NSP_E!X7</f>
        <v>1007.518644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844.15078799999742</v>
      </c>
      <c r="D11" s="19">
        <f t="shared" si="7"/>
        <v>601.56486000128598</v>
      </c>
      <c r="E11" s="19">
        <f t="shared" si="7"/>
        <v>603.65506500084086</v>
      </c>
      <c r="F11" s="19">
        <f t="shared" si="7"/>
        <v>583.79899500088698</v>
      </c>
      <c r="G11" s="19">
        <f t="shared" si="7"/>
        <v>580.7944350009717</v>
      </c>
      <c r="H11" s="19">
        <f t="shared" si="7"/>
        <v>607.70490300123186</v>
      </c>
      <c r="I11" s="19">
        <f t="shared" si="7"/>
        <v>507.64006800143534</v>
      </c>
      <c r="J11" s="19">
        <f t="shared" si="7"/>
        <v>540.82080000166411</v>
      </c>
      <c r="K11" s="19">
        <f t="shared" si="7"/>
        <v>498.75696000070241</v>
      </c>
      <c r="L11" s="19">
        <f t="shared" si="7"/>
        <v>306.46512000125364</v>
      </c>
      <c r="M11" s="19">
        <f t="shared" si="7"/>
        <v>417.63384000132703</v>
      </c>
      <c r="N11" s="19">
        <f t="shared" si="7"/>
        <v>417.63384000145771</v>
      </c>
      <c r="O11" s="19">
        <f t="shared" si="7"/>
        <v>384.58368000111335</v>
      </c>
      <c r="P11" s="19">
        <f t="shared" si="7"/>
        <v>351.53352000063705</v>
      </c>
      <c r="Q11" s="19">
        <f t="shared" si="7"/>
        <v>381.5791200011642</v>
      </c>
      <c r="R11" s="19">
        <f t="shared" si="7"/>
        <v>396.60192000088847</v>
      </c>
      <c r="S11" s="19">
        <f t="shared" si="7"/>
        <v>414.62928000143268</v>
      </c>
      <c r="T11" s="19">
        <f t="shared" si="7"/>
        <v>426.64752000121575</v>
      </c>
      <c r="U11" s="19">
        <f t="shared" si="7"/>
        <v>462.70224000093941</v>
      </c>
      <c r="V11" s="19">
        <f t="shared" si="7"/>
        <v>456.69312000130253</v>
      </c>
      <c r="W11" s="19">
        <f t="shared" si="7"/>
        <v>396.601920000782</v>
      </c>
      <c r="X11" s="19">
        <f t="shared" ref="X11" si="8">SUM(X12:X16)</f>
        <v>453.68856000140761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838.2722399999974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585.88920000128599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591.89832000084084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579.88008000088701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576.87552000097173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597.90744000123186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501.76152000143531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540.82080000166411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498.75696000070241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306.46512000125364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417.63384000132703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417.63384000145771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384.58368000111335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351.53352000063705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381.5791200011642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396.60192000088847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414.62928000143268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426.64752000121575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462.70224000093941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456.69312000130253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396.601920000782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453.68856000140761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5.8785480000000012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15.675659999999999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11.756744999999997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3.9189149999999997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3.9189149999999997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9.7974630000000023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5.8785480000000012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1277.3961360000003</v>
      </c>
      <c r="D17" s="27">
        <f t="shared" si="9"/>
        <v>1525.8394799999999</v>
      </c>
      <c r="E17" s="27">
        <f t="shared" si="9"/>
        <v>1404.6975359999997</v>
      </c>
      <c r="F17" s="27">
        <f t="shared" si="9"/>
        <v>1531.4767919999995</v>
      </c>
      <c r="G17" s="27">
        <f t="shared" si="9"/>
        <v>1498.0317120000004</v>
      </c>
      <c r="H17" s="27">
        <f t="shared" si="9"/>
        <v>1601.0513279999993</v>
      </c>
      <c r="I17" s="27">
        <f t="shared" si="9"/>
        <v>1336.0392719999995</v>
      </c>
      <c r="J17" s="27">
        <f t="shared" si="9"/>
        <v>1333.440936</v>
      </c>
      <c r="K17" s="27">
        <f t="shared" si="9"/>
        <v>1309.9062240000003</v>
      </c>
      <c r="L17" s="27">
        <f t="shared" si="9"/>
        <v>667.19275200000016</v>
      </c>
      <c r="M17" s="27">
        <f t="shared" si="9"/>
        <v>1053.7591679999998</v>
      </c>
      <c r="N17" s="27">
        <f t="shared" si="9"/>
        <v>1059.668856</v>
      </c>
      <c r="O17" s="27">
        <f t="shared" si="9"/>
        <v>1138.4590319999998</v>
      </c>
      <c r="P17" s="27">
        <f t="shared" si="9"/>
        <v>1138.8772079999999</v>
      </c>
      <c r="Q17" s="27">
        <f t="shared" si="9"/>
        <v>1106.0605439999999</v>
      </c>
      <c r="R17" s="27">
        <f t="shared" si="9"/>
        <v>1215.9598320000002</v>
      </c>
      <c r="S17" s="27">
        <f t="shared" si="9"/>
        <v>1163.0903039999998</v>
      </c>
      <c r="T17" s="27">
        <f t="shared" si="9"/>
        <v>1123.3967760000003</v>
      </c>
      <c r="U17" s="27">
        <f t="shared" si="9"/>
        <v>1103.9957280000001</v>
      </c>
      <c r="V17" s="27">
        <f t="shared" si="9"/>
        <v>1308.267216</v>
      </c>
      <c r="W17" s="27">
        <f t="shared" si="9"/>
        <v>1173.07872</v>
      </c>
      <c r="X17" s="27">
        <f t="shared" ref="X17" si="10">SUM(X18:X21)</f>
        <v>1186.3159199999998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7.9520400000000002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8.1518399999999982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7.0729199999999999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6.9530399999999979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12.10788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5.5944000000000011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3.9959999999999991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0.35963999999999996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1.1588399999999999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0.15983999999999998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0.67931999999999981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175.62419999999997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172.18764000000002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175.10471999999999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156.40343999999999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175.78403999999998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163.11671999999999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176.86296000000002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178.94088000000002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172.54728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127.27259999999998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139.70015999999998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111.44843999999999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161.11872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162.83699999999996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158.88095999999996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139.82004000000003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169.11072000000001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162.95688000000001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143.81604000000002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132.54731999999998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141.13871999999998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123.95591999999998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1093.8198960000002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1345.4999999999998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1222.5198959999996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1368.1203119999996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1310.1397920000004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1432.3402079999994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1155.1803119999995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1154.140416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1136.2001040000002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539.76031200000011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913.37968799999987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948.220416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977.34031199999981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976.04020799999989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947.17958399999986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1076.1397920000002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993.97958399999993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960.4398960000002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960.17968800000006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1175.7198960000001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1031.94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1062.3599999999999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11.361599999999964</v>
      </c>
      <c r="D22" s="27">
        <f t="shared" si="11"/>
        <v>37.493279999999878</v>
      </c>
      <c r="E22" s="27">
        <f t="shared" si="11"/>
        <v>29.540159999999904</v>
      </c>
      <c r="F22" s="27">
        <f t="shared" si="11"/>
        <v>44.310239999999865</v>
      </c>
      <c r="G22" s="27">
        <f t="shared" si="11"/>
        <v>38.629439999999882</v>
      </c>
      <c r="H22" s="27">
        <f t="shared" si="11"/>
        <v>26.131679999999911</v>
      </c>
      <c r="I22" s="27">
        <f t="shared" si="11"/>
        <v>32.948639999999898</v>
      </c>
      <c r="J22" s="27">
        <f t="shared" si="11"/>
        <v>44.310239999999858</v>
      </c>
      <c r="K22" s="27">
        <f t="shared" si="11"/>
        <v>36.357119999999881</v>
      </c>
      <c r="L22" s="27">
        <f t="shared" si="11"/>
        <v>39.765599999999878</v>
      </c>
      <c r="M22" s="27">
        <f t="shared" si="11"/>
        <v>35.220959999999891</v>
      </c>
      <c r="N22" s="27">
        <f t="shared" si="11"/>
        <v>36.357119999999888</v>
      </c>
      <c r="O22" s="27">
        <f t="shared" si="11"/>
        <v>24.995519999999921</v>
      </c>
      <c r="P22" s="27">
        <f t="shared" si="11"/>
        <v>27.267839999999918</v>
      </c>
      <c r="Q22" s="27">
        <f t="shared" si="11"/>
        <v>24.995519999999921</v>
      </c>
      <c r="R22" s="27">
        <f t="shared" si="11"/>
        <v>14.770079999999952</v>
      </c>
      <c r="S22" s="27">
        <f t="shared" si="11"/>
        <v>14.77007999999995</v>
      </c>
      <c r="T22" s="27">
        <f t="shared" si="11"/>
        <v>14.77007999999995</v>
      </c>
      <c r="U22" s="27">
        <f t="shared" si="11"/>
        <v>13.633919999999957</v>
      </c>
      <c r="V22" s="27">
        <f t="shared" si="11"/>
        <v>20.450879999999934</v>
      </c>
      <c r="W22" s="27">
        <f t="shared" si="11"/>
        <v>14.770079999999954</v>
      </c>
      <c r="X22" s="27">
        <f t="shared" ref="X22" si="12">SUM(X23:X24)</f>
        <v>7.9531199999999735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11.361599999999964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37.493279999999878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29.540159999999904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44.310239999999865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38.629439999999882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26.131679999999911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32.948639999999898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44.310239999999858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36.357119999999881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39.765599999999878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35.220959999999891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36.357119999999888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24.995519999999921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27.267839999999918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24.995519999999921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14.770079999999952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14.77007999999995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14.77007999999995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13.633919999999957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20.450879999999934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14.770079999999954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7.9531199999999735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5181.9555938400008</v>
      </c>
      <c r="D26" s="27">
        <f t="shared" si="13"/>
        <v>4560.0400054800002</v>
      </c>
      <c r="E26" s="27">
        <f t="shared" si="13"/>
        <v>4809.0137734800001</v>
      </c>
      <c r="F26" s="27">
        <f t="shared" si="13"/>
        <v>5706.6011355600003</v>
      </c>
      <c r="G26" s="27">
        <f t="shared" si="13"/>
        <v>5615.4390065999996</v>
      </c>
      <c r="H26" s="27">
        <f t="shared" si="13"/>
        <v>5067.4749872399998</v>
      </c>
      <c r="I26" s="27">
        <f t="shared" si="13"/>
        <v>5155.8430611599997</v>
      </c>
      <c r="J26" s="27">
        <f t="shared" si="13"/>
        <v>4811.02998948</v>
      </c>
      <c r="K26" s="27">
        <f t="shared" si="13"/>
        <v>4820.6312845200009</v>
      </c>
      <c r="L26" s="27">
        <f t="shared" si="13"/>
        <v>4101.2854426800004</v>
      </c>
      <c r="M26" s="27">
        <f t="shared" si="13"/>
        <v>4401.2586959999999</v>
      </c>
      <c r="N26" s="27">
        <f t="shared" si="13"/>
        <v>3908.0029399199998</v>
      </c>
      <c r="O26" s="27">
        <f t="shared" si="13"/>
        <v>3691.7011976400004</v>
      </c>
      <c r="P26" s="27">
        <f t="shared" si="13"/>
        <v>3255.7235839200002</v>
      </c>
      <c r="Q26" s="27">
        <f t="shared" si="13"/>
        <v>2923.4261073600005</v>
      </c>
      <c r="R26" s="27">
        <f t="shared" si="13"/>
        <v>2762.9477492399997</v>
      </c>
      <c r="S26" s="27">
        <f t="shared" si="13"/>
        <v>2913.34505076</v>
      </c>
      <c r="T26" s="27">
        <f t="shared" si="13"/>
        <v>2893.5385164000004</v>
      </c>
      <c r="U26" s="27">
        <f t="shared" si="13"/>
        <v>3025.8416264400007</v>
      </c>
      <c r="V26" s="27">
        <f t="shared" si="13"/>
        <v>2818.8749682000007</v>
      </c>
      <c r="W26" s="27">
        <f t="shared" si="13"/>
        <v>2535.9884236800003</v>
      </c>
      <c r="X26" s="27">
        <f t="shared" ref="X26" si="14">SUM(X27,X33)</f>
        <v>2624.6846628000003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5181.9555938400008</v>
      </c>
      <c r="D33" s="19">
        <f t="shared" si="17"/>
        <v>4560.0400054800002</v>
      </c>
      <c r="E33" s="19">
        <f t="shared" si="17"/>
        <v>4809.0137734800001</v>
      </c>
      <c r="F33" s="19">
        <f t="shared" si="17"/>
        <v>5706.6011355600003</v>
      </c>
      <c r="G33" s="19">
        <f t="shared" si="17"/>
        <v>5615.4390065999996</v>
      </c>
      <c r="H33" s="19">
        <f t="shared" si="17"/>
        <v>5067.4749872399998</v>
      </c>
      <c r="I33" s="19">
        <f t="shared" si="17"/>
        <v>5155.8430611599997</v>
      </c>
      <c r="J33" s="19">
        <f t="shared" si="17"/>
        <v>4811.02998948</v>
      </c>
      <c r="K33" s="19">
        <f t="shared" si="17"/>
        <v>4820.6312845200009</v>
      </c>
      <c r="L33" s="19">
        <f t="shared" si="17"/>
        <v>4101.2854426800004</v>
      </c>
      <c r="M33" s="19">
        <f t="shared" si="17"/>
        <v>4401.2586959999999</v>
      </c>
      <c r="N33" s="19">
        <f t="shared" si="17"/>
        <v>3908.0029399199998</v>
      </c>
      <c r="O33" s="19">
        <f t="shared" si="17"/>
        <v>3691.7011976400004</v>
      </c>
      <c r="P33" s="19">
        <f t="shared" si="17"/>
        <v>3255.7235839200002</v>
      </c>
      <c r="Q33" s="19">
        <f t="shared" si="17"/>
        <v>2923.4261073600005</v>
      </c>
      <c r="R33" s="19">
        <f t="shared" si="17"/>
        <v>2762.9477492399997</v>
      </c>
      <c r="S33" s="19">
        <f t="shared" si="17"/>
        <v>2913.34505076</v>
      </c>
      <c r="T33" s="19">
        <f t="shared" si="17"/>
        <v>2893.5385164000004</v>
      </c>
      <c r="U33" s="19">
        <f t="shared" si="17"/>
        <v>3025.8416264400007</v>
      </c>
      <c r="V33" s="19">
        <f t="shared" si="17"/>
        <v>2818.8749682000007</v>
      </c>
      <c r="W33" s="19">
        <f t="shared" si="17"/>
        <v>2535.9884236800003</v>
      </c>
      <c r="X33" s="19">
        <f t="shared" ref="X33" si="18">SUM(X34:X50)</f>
        <v>2624.6846628000003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931.20448427999997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910.31235192000031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1062.5281790400004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1080.4363376400001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1116.2517462000003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1104.5875345200002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1094.1027375599997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1102.9431232799998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1039.2663135600003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832.08230963999995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961.53443315999982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969.25242131999994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898.20336096000005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877.51112939999996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899.81551548000004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918.08713007999995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880.6273102800003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911.73914388000026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953.12315267999986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916.36434864000012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783.63544211999999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860.67970919999993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13.096702079999996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12.525642360000001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12.940028639999998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13.572460440000002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12.194332920000001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13.31749188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14.315162399999998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13.4494668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13.830422759999996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13.5816912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14.757240959999999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15.27291612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11.725809480000001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20.110083840000005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20.815862759999995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13.600152720000001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13.296535559999997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1408.3447482000001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869.8598110800001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860.30126675999986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1417.9035592800001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1315.9414850400001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1240.3537052399997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1249.2722923200001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1234.6754518800001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1324.710153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1235.8894766399999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1303.7769622799999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1194.5088651599999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1146.9500920800001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1114.32240972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1051.0138594800001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1059.2185967999999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1215.1147413599999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1095.74124192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1134.0322390800002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1092.4222140000002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1014.03051984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1060.5358576800002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2842.4063613600006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2779.86784248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2886.18432768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3208.2612386400001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3183.2457753599997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2536.7622443999999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2470.85496792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2148.1087636800003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2110.8075055200006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1752.7450744800001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1834.8059476800004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1501.96322304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1389.5832528000003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1112.4314690400001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812.64102119999995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642.05900640000004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631.92765600000007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692.91024912000023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723.72727584000017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621.51209280000023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600.71997600000009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572.35414536000019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172.674801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329.08742099999995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312.36262199999999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332.27485200000001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268.37424900000002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287.82386100000002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227.96326800000003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243.51502500000001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137.628153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146.37402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128.82577499999999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170.40242700000002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181.42207199999999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194.84887499999996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167.76044999999999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124.00233300000002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117.818415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710.64675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799.30719000000033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742.35447000000011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779.96951999999999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828.74285999999995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794.86407000000008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835.10460000000023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845.80847999999992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680.7061799999999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679.64589000000012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758.00637000000017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789.51213000000018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823.59288000000026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658.49058000000002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798.75180000000012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947.59632000000011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680.65569000000005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607.65603623999993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793.54789668000012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797.23790783999993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810.66420864000031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757.28739240000004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510.22394279999997</v>
      </c>
      <c r="X52" s="27">
        <f t="shared" ref="X52" si="20">SUM(X53:X54)</f>
        <v>537.96600000000001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510.22394279999997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537.96600000000001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20323.183910400003</v>
      </c>
      <c r="D61" s="49">
        <f t="shared" si="21"/>
        <v>16685.423999999999</v>
      </c>
      <c r="E61" s="49">
        <f t="shared" si="21"/>
        <v>16645.328179200002</v>
      </c>
      <c r="F61" s="49">
        <f t="shared" si="21"/>
        <v>16361.856</v>
      </c>
      <c r="G61" s="49">
        <f t="shared" si="21"/>
        <v>16048.928044799997</v>
      </c>
      <c r="H61" s="49">
        <f t="shared" si="21"/>
        <v>16652.867736959997</v>
      </c>
      <c r="I61" s="49">
        <f t="shared" si="21"/>
        <v>18410.560611839999</v>
      </c>
      <c r="J61" s="49">
        <f t="shared" si="21"/>
        <v>19154.626583040004</v>
      </c>
      <c r="K61" s="49">
        <f t="shared" si="21"/>
        <v>18134.858610719995</v>
      </c>
      <c r="L61" s="49">
        <f t="shared" si="21"/>
        <v>18900.449179200004</v>
      </c>
      <c r="M61" s="49">
        <f t="shared" si="21"/>
        <v>19864.122340320006</v>
      </c>
      <c r="N61" s="49">
        <f t="shared" si="21"/>
        <v>19183.137726959994</v>
      </c>
      <c r="O61" s="49">
        <f t="shared" si="21"/>
        <v>18960.196886640006</v>
      </c>
      <c r="P61" s="49">
        <f t="shared" si="21"/>
        <v>19627.094250719991</v>
      </c>
      <c r="Q61" s="49">
        <f t="shared" si="21"/>
        <v>19334.83167144001</v>
      </c>
      <c r="R61" s="49">
        <f t="shared" si="21"/>
        <v>20185.007156639997</v>
      </c>
      <c r="S61" s="49">
        <f t="shared" si="21"/>
        <v>20200.191268319995</v>
      </c>
      <c r="T61" s="49">
        <f t="shared" si="21"/>
        <v>19768.293542879997</v>
      </c>
      <c r="U61" s="49">
        <f t="shared" si="21"/>
        <v>19734.03389232</v>
      </c>
      <c r="V61" s="49">
        <f t="shared" si="21"/>
        <v>20089.485962639999</v>
      </c>
      <c r="W61" s="49">
        <f t="shared" si="21"/>
        <v>21937.826985120002</v>
      </c>
      <c r="X61" s="49">
        <f t="shared" si="21"/>
        <v>21571.659406800001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20323.183910400003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16685.423999999999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16645.328179200002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16361.856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16048.928044799997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16651.376179199997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18403.615641599998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19140.912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18115.775999999994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18878.047776000003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19840.016044800002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19125.456134399996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18913.776134400003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19567.855641599992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19248.880089600003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20074.207507199997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20013.392044799999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19510.176268799994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19419.231686399999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19772.703820799998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21359.407910400005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20894.719910400003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28.71957815999999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4.6956218399999994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2.07488736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1.20117816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1.9656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6.3335563200000005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21.785531039999999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46.792090800000004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85.831068959999996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85.230578160000007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7.6463999999999994E-3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2.6685935999999999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3.2721494399999993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3.6947404799999988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4.4772220800000024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0.44196192000000006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0.52785647999999996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0.62776944000000012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0.81689040000000002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0.69097967999999987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0.74552400000000008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0.87168960000000006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0.82581120000000008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0.77432544000000014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0.72921167999999981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0.69072480000000003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0.59947775999999986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0.44731440000000011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1.1245305600000002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0.92113632000000012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0.72385920000000004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0.88596288000000012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0.16184879999999996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0.92419487999999983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0.51001487999999995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0.53371872000000009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1.2960647999999999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1.8430372799999999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2.5329974399999999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4.1614257600000002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5.186808000000001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17.52350976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21.159372960000002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40.401028799999999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92.293832160000008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92.293832160000022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65.499062400000014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62.52129936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50.612541120000003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0.88774704000000004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5.4929188799999986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12.576798720000001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17.7320016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20.414358719999999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21.510087839999997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25.557327360000002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34.069299839999999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47.930438880000004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62.802941760000017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84.472329600000009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143.83311696000001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159.0425712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199.59831216000001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203.56985232000002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213.68323583999995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251.65194479999997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215.65961135999996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288.5584694399999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2943.3881134799981</v>
      </c>
      <c r="D2" s="21">
        <f t="shared" ref="D2:X2" si="0">SUM(D3,D17,D22,D25,D26,D51,D52)</f>
        <v>2917.7962470012862</v>
      </c>
      <c r="E2" s="21">
        <f t="shared" si="0"/>
        <v>2864.736980640841</v>
      </c>
      <c r="F2" s="21">
        <f t="shared" si="0"/>
        <v>3023.3244607208871</v>
      </c>
      <c r="G2" s="21">
        <f t="shared" si="0"/>
        <v>2995.7878101609726</v>
      </c>
      <c r="H2" s="21">
        <f t="shared" si="0"/>
        <v>3036.3920092812318</v>
      </c>
      <c r="I2" s="21">
        <f t="shared" si="0"/>
        <v>2871.3251415614354</v>
      </c>
      <c r="J2" s="21">
        <f t="shared" si="0"/>
        <v>2894.2708179616648</v>
      </c>
      <c r="K2" s="21">
        <f t="shared" si="0"/>
        <v>2765.3370642007035</v>
      </c>
      <c r="L2" s="21">
        <f t="shared" si="0"/>
        <v>1684.5309331212538</v>
      </c>
      <c r="M2" s="21">
        <f t="shared" si="0"/>
        <v>2425.3656242413276</v>
      </c>
      <c r="N2" s="21">
        <f t="shared" si="0"/>
        <v>2347.704366121458</v>
      </c>
      <c r="O2" s="21">
        <f t="shared" si="0"/>
        <v>2298.7170644411135</v>
      </c>
      <c r="P2" s="21">
        <f t="shared" si="0"/>
        <v>2217.6026550006368</v>
      </c>
      <c r="Q2" s="21">
        <f t="shared" si="0"/>
        <v>2175.299096761164</v>
      </c>
      <c r="R2" s="21">
        <f t="shared" si="0"/>
        <v>2303.6498467208889</v>
      </c>
      <c r="S2" s="21">
        <f t="shared" si="0"/>
        <v>2158.6652308814328</v>
      </c>
      <c r="T2" s="21">
        <f t="shared" si="0"/>
        <v>2201.8011429612161</v>
      </c>
      <c r="U2" s="21">
        <f t="shared" si="0"/>
        <v>2298.28926456094</v>
      </c>
      <c r="V2" s="21">
        <f t="shared" si="0"/>
        <v>2459.247498001303</v>
      </c>
      <c r="W2" s="21">
        <f t="shared" si="0"/>
        <v>2166.0187366807822</v>
      </c>
      <c r="X2" s="21">
        <f t="shared" si="0"/>
        <v>2229.9712952414079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705.86207999999772</v>
      </c>
      <c r="D3" s="24">
        <f t="shared" ref="D3:W3" si="2">SUM(D4,D8,D11)</f>
        <v>440.04570840128645</v>
      </c>
      <c r="E3" s="24">
        <f t="shared" si="2"/>
        <v>434.54320560084136</v>
      </c>
      <c r="F3" s="24">
        <f t="shared" si="2"/>
        <v>440.55232560088746</v>
      </c>
      <c r="G3" s="24">
        <f t="shared" si="2"/>
        <v>435.04982280097215</v>
      </c>
      <c r="H3" s="24">
        <f t="shared" si="2"/>
        <v>461.7029520012324</v>
      </c>
      <c r="I3" s="24">
        <f t="shared" si="2"/>
        <v>362.50246800143594</v>
      </c>
      <c r="J3" s="24">
        <f t="shared" si="2"/>
        <v>407.57086800166468</v>
      </c>
      <c r="K3" s="24">
        <f t="shared" si="2"/>
        <v>368.71160400070283</v>
      </c>
      <c r="L3" s="24">
        <f t="shared" si="2"/>
        <v>263.40199200125392</v>
      </c>
      <c r="M3" s="24">
        <f t="shared" si="2"/>
        <v>365.60703600132729</v>
      </c>
      <c r="N3" s="24">
        <f t="shared" si="2"/>
        <v>380.57983200145799</v>
      </c>
      <c r="O3" s="24">
        <f t="shared" si="2"/>
        <v>323.89282800111363</v>
      </c>
      <c r="P3" s="24">
        <f t="shared" si="2"/>
        <v>314.62952400063728</v>
      </c>
      <c r="Q3" s="24">
        <f t="shared" si="2"/>
        <v>347.87930400116437</v>
      </c>
      <c r="R3" s="24">
        <f t="shared" si="2"/>
        <v>378.02491200088866</v>
      </c>
      <c r="S3" s="24">
        <f t="shared" si="2"/>
        <v>404.76632400143279</v>
      </c>
      <c r="T3" s="24">
        <f t="shared" si="2"/>
        <v>377.62527600121609</v>
      </c>
      <c r="U3" s="24">
        <f t="shared" si="2"/>
        <v>404.56630800093973</v>
      </c>
      <c r="V3" s="24">
        <f t="shared" si="2"/>
        <v>395.75264400130283</v>
      </c>
      <c r="W3" s="24">
        <f t="shared" si="2"/>
        <v>330.00195600078229</v>
      </c>
      <c r="X3" s="24">
        <f t="shared" ref="X3" si="3">SUM(X4,X8,X11)</f>
        <v>384.03403200140787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89.927279999999797</v>
      </c>
      <c r="D4" s="19">
        <f t="shared" ref="D4:W4" si="5">SUM(D5:D7)</f>
        <v>52.457468399999875</v>
      </c>
      <c r="E4" s="19">
        <f t="shared" si="5"/>
        <v>49.959525599999871</v>
      </c>
      <c r="F4" s="19">
        <f t="shared" si="5"/>
        <v>49.959525599999871</v>
      </c>
      <c r="G4" s="19">
        <f t="shared" si="5"/>
        <v>47.461582799999874</v>
      </c>
      <c r="H4" s="19">
        <f t="shared" si="5"/>
        <v>59.091911999999994</v>
      </c>
      <c r="I4" s="19">
        <f t="shared" si="5"/>
        <v>62.046467999999997</v>
      </c>
      <c r="J4" s="19">
        <f t="shared" si="5"/>
        <v>62.046468000000004</v>
      </c>
      <c r="K4" s="19">
        <f t="shared" si="5"/>
        <v>50.228243999999982</v>
      </c>
      <c r="L4" s="19">
        <f t="shared" si="5"/>
        <v>59.091911999999994</v>
      </c>
      <c r="M4" s="19">
        <f t="shared" si="5"/>
        <v>56.137355999999983</v>
      </c>
      <c r="N4" s="19">
        <f t="shared" si="5"/>
        <v>59.091911999999994</v>
      </c>
      <c r="O4" s="19">
        <f t="shared" si="5"/>
        <v>35.455067999999997</v>
      </c>
      <c r="P4" s="19">
        <f t="shared" si="5"/>
        <v>50.228243999999975</v>
      </c>
      <c r="Q4" s="19">
        <f t="shared" si="5"/>
        <v>38.409623999999994</v>
      </c>
      <c r="R4" s="19">
        <f t="shared" si="5"/>
        <v>32.500511999999993</v>
      </c>
      <c r="S4" s="19">
        <f t="shared" si="5"/>
        <v>50.228243999999975</v>
      </c>
      <c r="T4" s="19">
        <f t="shared" si="5"/>
        <v>56.137355999999983</v>
      </c>
      <c r="U4" s="19">
        <f t="shared" si="5"/>
        <v>62.046467999999997</v>
      </c>
      <c r="V4" s="19">
        <f t="shared" si="5"/>
        <v>50.228243999999982</v>
      </c>
      <c r="W4" s="19">
        <f t="shared" si="5"/>
        <v>29.545956</v>
      </c>
      <c r="X4" s="19">
        <f t="shared" ref="X4" si="6">SUM(X5:X7)</f>
        <v>32.500512000000001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89.927279999999797</v>
      </c>
      <c r="D7" s="8">
        <f>FC_IND_IS_BF_E!D7+FC_IND_IS_EA_E!D7</f>
        <v>52.457468399999875</v>
      </c>
      <c r="E7" s="8">
        <f>FC_IND_IS_BF_E!E7+FC_IND_IS_EA_E!E7</f>
        <v>49.959525599999871</v>
      </c>
      <c r="F7" s="8">
        <f>FC_IND_IS_BF_E!F7+FC_IND_IS_EA_E!F7</f>
        <v>49.959525599999871</v>
      </c>
      <c r="G7" s="8">
        <f>FC_IND_IS_BF_E!G7+FC_IND_IS_EA_E!G7</f>
        <v>47.461582799999874</v>
      </c>
      <c r="H7" s="8">
        <f>FC_IND_IS_BF_E!H7+FC_IND_IS_EA_E!H7</f>
        <v>59.091911999999994</v>
      </c>
      <c r="I7" s="8">
        <f>FC_IND_IS_BF_E!I7+FC_IND_IS_EA_E!I7</f>
        <v>62.046467999999997</v>
      </c>
      <c r="J7" s="8">
        <f>FC_IND_IS_BF_E!J7+FC_IND_IS_EA_E!J7</f>
        <v>62.046468000000004</v>
      </c>
      <c r="K7" s="8">
        <f>FC_IND_IS_BF_E!K7+FC_IND_IS_EA_E!K7</f>
        <v>50.228243999999982</v>
      </c>
      <c r="L7" s="8">
        <f>FC_IND_IS_BF_E!L7+FC_IND_IS_EA_E!L7</f>
        <v>59.091911999999994</v>
      </c>
      <c r="M7" s="8">
        <f>FC_IND_IS_BF_E!M7+FC_IND_IS_EA_E!M7</f>
        <v>56.137355999999983</v>
      </c>
      <c r="N7" s="8">
        <f>FC_IND_IS_BF_E!N7+FC_IND_IS_EA_E!N7</f>
        <v>59.091911999999994</v>
      </c>
      <c r="O7" s="8">
        <f>FC_IND_IS_BF_E!O7+FC_IND_IS_EA_E!O7</f>
        <v>35.455067999999997</v>
      </c>
      <c r="P7" s="8">
        <f>FC_IND_IS_BF_E!P7+FC_IND_IS_EA_E!P7</f>
        <v>50.228243999999975</v>
      </c>
      <c r="Q7" s="8">
        <f>FC_IND_IS_BF_E!Q7+FC_IND_IS_EA_E!Q7</f>
        <v>38.409623999999994</v>
      </c>
      <c r="R7" s="8">
        <f>FC_IND_IS_BF_E!R7+FC_IND_IS_EA_E!R7</f>
        <v>32.500511999999993</v>
      </c>
      <c r="S7" s="8">
        <f>FC_IND_IS_BF_E!S7+FC_IND_IS_EA_E!S7</f>
        <v>50.228243999999975</v>
      </c>
      <c r="T7" s="8">
        <f>FC_IND_IS_BF_E!T7+FC_IND_IS_EA_E!T7</f>
        <v>56.137355999999983</v>
      </c>
      <c r="U7" s="8">
        <f>FC_IND_IS_BF_E!U7+FC_IND_IS_EA_E!U7</f>
        <v>62.046467999999997</v>
      </c>
      <c r="V7" s="8">
        <f>FC_IND_IS_BF_E!V7+FC_IND_IS_EA_E!V7</f>
        <v>50.228243999999982</v>
      </c>
      <c r="W7" s="8">
        <f>FC_IND_IS_BF_E!W7+FC_IND_IS_EA_E!W7</f>
        <v>29.545956</v>
      </c>
      <c r="X7" s="8">
        <f>FC_IND_IS_BF_E!X7+FC_IND_IS_EA_E!X7</f>
        <v>32.500512000000001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615.93479999999795</v>
      </c>
      <c r="D11" s="19">
        <f t="shared" ref="D11:W11" si="11">SUM(D12:D16)</f>
        <v>387.58824000128658</v>
      </c>
      <c r="E11" s="19">
        <f t="shared" si="11"/>
        <v>384.58368000084147</v>
      </c>
      <c r="F11" s="19">
        <f t="shared" si="11"/>
        <v>390.59280000088756</v>
      </c>
      <c r="G11" s="19">
        <f t="shared" si="11"/>
        <v>387.58824000097229</v>
      </c>
      <c r="H11" s="19">
        <f t="shared" si="11"/>
        <v>402.61104000123242</v>
      </c>
      <c r="I11" s="19">
        <f t="shared" si="11"/>
        <v>300.45600000143594</v>
      </c>
      <c r="J11" s="19">
        <f t="shared" si="11"/>
        <v>345.52440000166467</v>
      </c>
      <c r="K11" s="19">
        <f t="shared" si="11"/>
        <v>318.48336000070287</v>
      </c>
      <c r="L11" s="19">
        <f t="shared" si="11"/>
        <v>204.31008000125394</v>
      </c>
      <c r="M11" s="19">
        <f t="shared" si="11"/>
        <v>309.46968000132733</v>
      </c>
      <c r="N11" s="19">
        <f t="shared" si="11"/>
        <v>321.48792000145801</v>
      </c>
      <c r="O11" s="19">
        <f t="shared" si="11"/>
        <v>288.43776000111365</v>
      </c>
      <c r="P11" s="19">
        <f t="shared" si="11"/>
        <v>264.40128000063731</v>
      </c>
      <c r="Q11" s="19">
        <f t="shared" si="11"/>
        <v>309.46968000116436</v>
      </c>
      <c r="R11" s="19">
        <f t="shared" si="11"/>
        <v>345.52440000088865</v>
      </c>
      <c r="S11" s="19">
        <f t="shared" si="11"/>
        <v>354.53808000143283</v>
      </c>
      <c r="T11" s="19">
        <f t="shared" si="11"/>
        <v>321.48792000121608</v>
      </c>
      <c r="U11" s="19">
        <f t="shared" si="11"/>
        <v>342.51984000093972</v>
      </c>
      <c r="V11" s="19">
        <f t="shared" si="11"/>
        <v>345.52440000130287</v>
      </c>
      <c r="W11" s="19">
        <f t="shared" si="11"/>
        <v>300.4560000007823</v>
      </c>
      <c r="X11" s="19">
        <f t="shared" ref="X11" si="12">SUM(X12:X16)</f>
        <v>351.53352000140785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615.93479999999795</v>
      </c>
      <c r="D13" s="8">
        <f>FC_IND_IS_BF_E!D13+FC_IND_IS_EA_E!D13</f>
        <v>387.58824000128658</v>
      </c>
      <c r="E13" s="8">
        <f>FC_IND_IS_BF_E!E13+FC_IND_IS_EA_E!E13</f>
        <v>384.58368000084147</v>
      </c>
      <c r="F13" s="8">
        <f>FC_IND_IS_BF_E!F13+FC_IND_IS_EA_E!F13</f>
        <v>390.59280000088756</v>
      </c>
      <c r="G13" s="8">
        <f>FC_IND_IS_BF_E!G13+FC_IND_IS_EA_E!G13</f>
        <v>387.58824000097229</v>
      </c>
      <c r="H13" s="8">
        <f>FC_IND_IS_BF_E!H13+FC_IND_IS_EA_E!H13</f>
        <v>402.61104000123242</v>
      </c>
      <c r="I13" s="8">
        <f>FC_IND_IS_BF_E!I13+FC_IND_IS_EA_E!I13</f>
        <v>300.45600000143594</v>
      </c>
      <c r="J13" s="8">
        <f>FC_IND_IS_BF_E!J13+FC_IND_IS_EA_E!J13</f>
        <v>345.52440000166467</v>
      </c>
      <c r="K13" s="8">
        <f>FC_IND_IS_BF_E!K13+FC_IND_IS_EA_E!K13</f>
        <v>318.48336000070287</v>
      </c>
      <c r="L13" s="8">
        <f>FC_IND_IS_BF_E!L13+FC_IND_IS_EA_E!L13</f>
        <v>204.31008000125394</v>
      </c>
      <c r="M13" s="8">
        <f>FC_IND_IS_BF_E!M13+FC_IND_IS_EA_E!M13</f>
        <v>309.46968000132733</v>
      </c>
      <c r="N13" s="8">
        <f>FC_IND_IS_BF_E!N13+FC_IND_IS_EA_E!N13</f>
        <v>321.48792000145801</v>
      </c>
      <c r="O13" s="8">
        <f>FC_IND_IS_BF_E!O13+FC_IND_IS_EA_E!O13</f>
        <v>288.43776000111365</v>
      </c>
      <c r="P13" s="8">
        <f>FC_IND_IS_BF_E!P13+FC_IND_IS_EA_E!P13</f>
        <v>264.40128000063731</v>
      </c>
      <c r="Q13" s="8">
        <f>FC_IND_IS_BF_E!Q13+FC_IND_IS_EA_E!Q13</f>
        <v>309.46968000116436</v>
      </c>
      <c r="R13" s="8">
        <f>FC_IND_IS_BF_E!R13+FC_IND_IS_EA_E!R13</f>
        <v>345.52440000088865</v>
      </c>
      <c r="S13" s="8">
        <f>FC_IND_IS_BF_E!S13+FC_IND_IS_EA_E!S13</f>
        <v>354.53808000143283</v>
      </c>
      <c r="T13" s="8">
        <f>FC_IND_IS_BF_E!T13+FC_IND_IS_EA_E!T13</f>
        <v>321.48792000121608</v>
      </c>
      <c r="U13" s="8">
        <f>FC_IND_IS_BF_E!U13+FC_IND_IS_EA_E!U13</f>
        <v>342.51984000093972</v>
      </c>
      <c r="V13" s="8">
        <f>FC_IND_IS_BF_E!V13+FC_IND_IS_EA_E!V13</f>
        <v>345.52440000130287</v>
      </c>
      <c r="W13" s="8">
        <f>FC_IND_IS_BF_E!W13+FC_IND_IS_EA_E!W13</f>
        <v>300.4560000007823</v>
      </c>
      <c r="X13" s="8">
        <f>FC_IND_IS_BF_E!X13+FC_IND_IS_EA_E!X13</f>
        <v>351.53352000140785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1260.8127360000001</v>
      </c>
      <c r="D17" s="27">
        <f t="shared" ref="D17:W17" si="14">SUM(D18:D21)</f>
        <v>1501.1841599999998</v>
      </c>
      <c r="E17" s="27">
        <f t="shared" si="14"/>
        <v>1381.5207359999995</v>
      </c>
      <c r="F17" s="27">
        <f t="shared" si="14"/>
        <v>1509.1791119999996</v>
      </c>
      <c r="G17" s="27">
        <f t="shared" si="14"/>
        <v>1470.5392320000003</v>
      </c>
      <c r="H17" s="27">
        <f t="shared" si="14"/>
        <v>1581.7506479999993</v>
      </c>
      <c r="I17" s="27">
        <f t="shared" si="14"/>
        <v>1321.0542719999994</v>
      </c>
      <c r="J17" s="27">
        <f t="shared" si="14"/>
        <v>1316.3780159999999</v>
      </c>
      <c r="K17" s="27">
        <f t="shared" si="14"/>
        <v>1289.9661840000003</v>
      </c>
      <c r="L17" s="27">
        <f t="shared" si="14"/>
        <v>655.88407200000006</v>
      </c>
      <c r="M17" s="27">
        <f t="shared" si="14"/>
        <v>1036.8960479999998</v>
      </c>
      <c r="N17" s="27">
        <f t="shared" si="14"/>
        <v>1043.7248159999999</v>
      </c>
      <c r="O17" s="27">
        <f t="shared" si="14"/>
        <v>1120.0374719999998</v>
      </c>
      <c r="P17" s="27">
        <f t="shared" si="14"/>
        <v>1119.6564479999997</v>
      </c>
      <c r="Q17" s="27">
        <f t="shared" si="14"/>
        <v>1091.3153039999997</v>
      </c>
      <c r="R17" s="27">
        <f t="shared" si="14"/>
        <v>1206.8489520000003</v>
      </c>
      <c r="S17" s="27">
        <f t="shared" si="14"/>
        <v>1146.307104</v>
      </c>
      <c r="T17" s="27">
        <f t="shared" si="14"/>
        <v>1107.4527360000002</v>
      </c>
      <c r="U17" s="27">
        <f t="shared" si="14"/>
        <v>1089.9298080000001</v>
      </c>
      <c r="V17" s="27">
        <f t="shared" si="14"/>
        <v>1302.3131760000001</v>
      </c>
      <c r="W17" s="27">
        <f t="shared" si="14"/>
        <v>1162.12968</v>
      </c>
      <c r="X17" s="27">
        <f t="shared" ref="X17" si="15">SUM(X18:X21)</f>
        <v>1180.242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166.99283999999997</v>
      </c>
      <c r="D19" s="8">
        <f>FC_IND_IS_BF_E!D19+FC_IND_IS_EA_E!D19</f>
        <v>155.68416000000002</v>
      </c>
      <c r="E19" s="8">
        <f>FC_IND_IS_BF_E!E19+FC_IND_IS_EA_E!E19</f>
        <v>159.00083999999998</v>
      </c>
      <c r="F19" s="8">
        <f>FC_IND_IS_BF_E!F19+FC_IND_IS_EA_E!F19</f>
        <v>141.05879999999999</v>
      </c>
      <c r="G19" s="8">
        <f>FC_IND_IS_BF_E!G19+FC_IND_IS_EA_E!G19</f>
        <v>160.39943999999997</v>
      </c>
      <c r="H19" s="8">
        <f>FC_IND_IS_BF_E!H19+FC_IND_IS_EA_E!H19</f>
        <v>149.41043999999999</v>
      </c>
      <c r="I19" s="8">
        <f>FC_IND_IS_BF_E!I19+FC_IND_IS_EA_E!I19</f>
        <v>165.87396000000001</v>
      </c>
      <c r="J19" s="8">
        <f>FC_IND_IS_BF_E!J19+FC_IND_IS_EA_E!J19</f>
        <v>162.23760000000001</v>
      </c>
      <c r="K19" s="8">
        <f>FC_IND_IS_BF_E!K19+FC_IND_IS_EA_E!K19</f>
        <v>153.76607999999999</v>
      </c>
      <c r="L19" s="8">
        <f>FC_IND_IS_BF_E!L19+FC_IND_IS_EA_E!L19</f>
        <v>116.12375999999999</v>
      </c>
      <c r="M19" s="8">
        <f>FC_IND_IS_BF_E!M19+FC_IND_IS_EA_E!M19</f>
        <v>123.51635999999998</v>
      </c>
      <c r="N19" s="8">
        <f>FC_IND_IS_BF_E!N19+FC_IND_IS_EA_E!N19</f>
        <v>95.50439999999999</v>
      </c>
      <c r="O19" s="8">
        <f>FC_IND_IS_BF_E!O19+FC_IND_IS_EA_E!O19</f>
        <v>142.69716</v>
      </c>
      <c r="P19" s="8">
        <f>FC_IND_IS_BF_E!P19+FC_IND_IS_EA_E!P19</f>
        <v>143.61623999999995</v>
      </c>
      <c r="Q19" s="8">
        <f>FC_IND_IS_BF_E!Q19+FC_IND_IS_EA_E!Q19</f>
        <v>144.13571999999996</v>
      </c>
      <c r="R19" s="8">
        <f>FC_IND_IS_BF_E!R19+FC_IND_IS_EA_E!R19</f>
        <v>130.70916000000003</v>
      </c>
      <c r="S19" s="8">
        <f>FC_IND_IS_BF_E!S19+FC_IND_IS_EA_E!S19</f>
        <v>152.32752000000002</v>
      </c>
      <c r="T19" s="8">
        <f>FC_IND_IS_BF_E!T19+FC_IND_IS_EA_E!T19</f>
        <v>147.01284000000001</v>
      </c>
      <c r="U19" s="8">
        <f>FC_IND_IS_BF_E!U19+FC_IND_IS_EA_E!U19</f>
        <v>129.75012000000001</v>
      </c>
      <c r="V19" s="8">
        <f>FC_IND_IS_BF_E!V19+FC_IND_IS_EA_E!V19</f>
        <v>126.59327999999999</v>
      </c>
      <c r="W19" s="8">
        <f>FC_IND_IS_BF_E!W19+FC_IND_IS_EA_E!W19</f>
        <v>130.18967999999998</v>
      </c>
      <c r="X19" s="8">
        <f>FC_IND_IS_BF_E!X19+FC_IND_IS_EA_E!X19</f>
        <v>117.88199999999998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1093.8198960000002</v>
      </c>
      <c r="D20" s="8">
        <f>FC_IND_IS_BF_E!D20+FC_IND_IS_EA_E!D20</f>
        <v>1345.4999999999998</v>
      </c>
      <c r="E20" s="8">
        <f>FC_IND_IS_BF_E!E20+FC_IND_IS_EA_E!E20</f>
        <v>1222.5198959999996</v>
      </c>
      <c r="F20" s="8">
        <f>FC_IND_IS_BF_E!F20+FC_IND_IS_EA_E!F20</f>
        <v>1368.1203119999996</v>
      </c>
      <c r="G20" s="8">
        <f>FC_IND_IS_BF_E!G20+FC_IND_IS_EA_E!G20</f>
        <v>1310.1397920000004</v>
      </c>
      <c r="H20" s="8">
        <f>FC_IND_IS_BF_E!H20+FC_IND_IS_EA_E!H20</f>
        <v>1432.3402079999994</v>
      </c>
      <c r="I20" s="8">
        <f>FC_IND_IS_BF_E!I20+FC_IND_IS_EA_E!I20</f>
        <v>1155.1803119999995</v>
      </c>
      <c r="J20" s="8">
        <f>FC_IND_IS_BF_E!J20+FC_IND_IS_EA_E!J20</f>
        <v>1154.140416</v>
      </c>
      <c r="K20" s="8">
        <f>FC_IND_IS_BF_E!K20+FC_IND_IS_EA_E!K20</f>
        <v>1136.2001040000002</v>
      </c>
      <c r="L20" s="8">
        <f>FC_IND_IS_BF_E!L20+FC_IND_IS_EA_E!L20</f>
        <v>539.76031200000011</v>
      </c>
      <c r="M20" s="8">
        <f>FC_IND_IS_BF_E!M20+FC_IND_IS_EA_E!M20</f>
        <v>913.37968799999987</v>
      </c>
      <c r="N20" s="8">
        <f>FC_IND_IS_BF_E!N20+FC_IND_IS_EA_E!N20</f>
        <v>948.220416</v>
      </c>
      <c r="O20" s="8">
        <f>FC_IND_IS_BF_E!O20+FC_IND_IS_EA_E!O20</f>
        <v>977.34031199999981</v>
      </c>
      <c r="P20" s="8">
        <f>FC_IND_IS_BF_E!P20+FC_IND_IS_EA_E!P20</f>
        <v>976.04020799999989</v>
      </c>
      <c r="Q20" s="8">
        <f>FC_IND_IS_BF_E!Q20+FC_IND_IS_EA_E!Q20</f>
        <v>947.17958399999986</v>
      </c>
      <c r="R20" s="8">
        <f>FC_IND_IS_BF_E!R20+FC_IND_IS_EA_E!R20</f>
        <v>1076.1397920000002</v>
      </c>
      <c r="S20" s="8">
        <f>FC_IND_IS_BF_E!S20+FC_IND_IS_EA_E!S20</f>
        <v>993.97958399999993</v>
      </c>
      <c r="T20" s="8">
        <f>FC_IND_IS_BF_E!T20+FC_IND_IS_EA_E!T20</f>
        <v>960.4398960000002</v>
      </c>
      <c r="U20" s="8">
        <f>FC_IND_IS_BF_E!U20+FC_IND_IS_EA_E!U20</f>
        <v>960.17968800000006</v>
      </c>
      <c r="V20" s="8">
        <f>FC_IND_IS_BF_E!V20+FC_IND_IS_EA_E!V20</f>
        <v>1175.7198960000001</v>
      </c>
      <c r="W20" s="8">
        <f>FC_IND_IS_BF_E!W20+FC_IND_IS_EA_E!W20</f>
        <v>1031.94</v>
      </c>
      <c r="X20" s="8">
        <f>FC_IND_IS_BF_E!X20+FC_IND_IS_EA_E!X20</f>
        <v>1062.3599999999999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920.92184748000011</v>
      </c>
      <c r="D26" s="27">
        <f t="shared" ref="D26:W26" si="20">SUM(D27,D33)</f>
        <v>925.62196860000006</v>
      </c>
      <c r="E26" s="27">
        <f t="shared" si="20"/>
        <v>991.36688904000016</v>
      </c>
      <c r="F26" s="27">
        <f t="shared" si="20"/>
        <v>1022.6486131200002</v>
      </c>
      <c r="G26" s="27">
        <f t="shared" si="20"/>
        <v>1030.77202536</v>
      </c>
      <c r="H26" s="27">
        <f t="shared" si="20"/>
        <v>929.27051928000003</v>
      </c>
      <c r="I26" s="27">
        <f t="shared" si="20"/>
        <v>1117.68828156</v>
      </c>
      <c r="J26" s="27">
        <f t="shared" si="20"/>
        <v>1096.0006539599999</v>
      </c>
      <c r="K26" s="27">
        <f t="shared" si="20"/>
        <v>1030.0154562000002</v>
      </c>
      <c r="L26" s="27">
        <f t="shared" si="20"/>
        <v>699.45639912000001</v>
      </c>
      <c r="M26" s="27">
        <f t="shared" si="20"/>
        <v>957.47799024000005</v>
      </c>
      <c r="N26" s="27">
        <f t="shared" si="20"/>
        <v>860.89309811999988</v>
      </c>
      <c r="O26" s="27">
        <f t="shared" si="20"/>
        <v>783.09096444000011</v>
      </c>
      <c r="P26" s="27">
        <f t="shared" si="20"/>
        <v>701.87631300000021</v>
      </c>
      <c r="Q26" s="27">
        <f t="shared" si="20"/>
        <v>655.92636875999995</v>
      </c>
      <c r="R26" s="27">
        <f t="shared" si="20"/>
        <v>531.45808271999999</v>
      </c>
      <c r="S26" s="27">
        <f t="shared" si="20"/>
        <v>551.69937288000017</v>
      </c>
      <c r="T26" s="27">
        <f t="shared" si="20"/>
        <v>576.11979071999997</v>
      </c>
      <c r="U26" s="27">
        <f t="shared" si="20"/>
        <v>627.83287308000013</v>
      </c>
      <c r="V26" s="27">
        <f t="shared" si="20"/>
        <v>571.8859837199999</v>
      </c>
      <c r="W26" s="27">
        <f t="shared" si="20"/>
        <v>464.52223728000018</v>
      </c>
      <c r="X26" s="27">
        <f t="shared" ref="X26" si="21">SUM(X27,X33)</f>
        <v>507.03286176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920.92184748000011</v>
      </c>
      <c r="D33" s="19">
        <f t="shared" ref="D33:W33" si="26">SUM(D34:D50)</f>
        <v>925.62196860000006</v>
      </c>
      <c r="E33" s="19">
        <f t="shared" si="26"/>
        <v>991.36688904000016</v>
      </c>
      <c r="F33" s="19">
        <f t="shared" si="26"/>
        <v>1022.6486131200002</v>
      </c>
      <c r="G33" s="19">
        <f t="shared" si="26"/>
        <v>1030.77202536</v>
      </c>
      <c r="H33" s="19">
        <f t="shared" si="26"/>
        <v>929.27051928000003</v>
      </c>
      <c r="I33" s="19">
        <f t="shared" si="26"/>
        <v>1117.68828156</v>
      </c>
      <c r="J33" s="19">
        <f t="shared" si="26"/>
        <v>1096.0006539599999</v>
      </c>
      <c r="K33" s="19">
        <f t="shared" si="26"/>
        <v>1030.0154562000002</v>
      </c>
      <c r="L33" s="19">
        <f t="shared" si="26"/>
        <v>699.45639912000001</v>
      </c>
      <c r="M33" s="19">
        <f t="shared" si="26"/>
        <v>957.47799024000005</v>
      </c>
      <c r="N33" s="19">
        <f t="shared" si="26"/>
        <v>860.89309811999988</v>
      </c>
      <c r="O33" s="19">
        <f t="shared" si="26"/>
        <v>783.09096444000011</v>
      </c>
      <c r="P33" s="19">
        <f t="shared" si="26"/>
        <v>701.87631300000021</v>
      </c>
      <c r="Q33" s="19">
        <f t="shared" si="26"/>
        <v>655.92636875999995</v>
      </c>
      <c r="R33" s="19">
        <f t="shared" si="26"/>
        <v>531.45808271999999</v>
      </c>
      <c r="S33" s="19">
        <f t="shared" si="26"/>
        <v>551.69937288000017</v>
      </c>
      <c r="T33" s="19">
        <f t="shared" si="26"/>
        <v>576.11979071999997</v>
      </c>
      <c r="U33" s="19">
        <f t="shared" si="26"/>
        <v>627.83287308000013</v>
      </c>
      <c r="V33" s="19">
        <f t="shared" si="26"/>
        <v>571.8859837199999</v>
      </c>
      <c r="W33" s="19">
        <f t="shared" si="26"/>
        <v>464.52223728000018</v>
      </c>
      <c r="X33" s="19">
        <f t="shared" ref="X33" si="27">SUM(X34:X50)</f>
        <v>507.03286176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456.64838999999995</v>
      </c>
      <c r="D36" s="8">
        <f>FC_IND_IS_BF_E!D36+FC_IND_IS_EA_E!D36</f>
        <v>480.52540476000013</v>
      </c>
      <c r="E36" s="8">
        <f>FC_IND_IS_BF_E!E36+FC_IND_IS_EA_E!E36</f>
        <v>543.20271048000018</v>
      </c>
      <c r="F36" s="8">
        <f>FC_IND_IS_BF_E!F36+FC_IND_IS_EA_E!F36</f>
        <v>549.17202096000005</v>
      </c>
      <c r="G36" s="8">
        <f>FC_IND_IS_BF_E!G36+FC_IND_IS_EA_E!G36</f>
        <v>573.04903572000012</v>
      </c>
      <c r="H36" s="8">
        <f>FC_IND_IS_BF_E!H36+FC_IND_IS_EA_E!H36</f>
        <v>526.3185891600001</v>
      </c>
      <c r="I36" s="8">
        <f>FC_IND_IS_BF_E!I36+FC_IND_IS_EA_E!I36</f>
        <v>546.1544275199999</v>
      </c>
      <c r="J36" s="8">
        <f>FC_IND_IS_BF_E!J36+FC_IND_IS_EA_E!J36</f>
        <v>549.59272127999998</v>
      </c>
      <c r="K36" s="8">
        <f>FC_IND_IS_BF_E!K36+FC_IND_IS_EA_E!K36</f>
        <v>502.48927800000018</v>
      </c>
      <c r="L36" s="8">
        <f>FC_IND_IS_BF_E!L36+FC_IND_IS_EA_E!L36</f>
        <v>338.33164968</v>
      </c>
      <c r="M36" s="8">
        <f>FC_IND_IS_BF_E!M36+FC_IND_IS_EA_E!M36</f>
        <v>452.73555899999997</v>
      </c>
      <c r="N36" s="8">
        <f>FC_IND_IS_BF_E!N36+FC_IND_IS_EA_E!N36</f>
        <v>465.85904651999988</v>
      </c>
      <c r="O36" s="8">
        <f>FC_IND_IS_BF_E!O36+FC_IND_IS_EA_E!O36</f>
        <v>399.67189164000001</v>
      </c>
      <c r="P36" s="8">
        <f>FC_IND_IS_BF_E!P36+FC_IND_IS_EA_E!P36</f>
        <v>396.26630892000009</v>
      </c>
      <c r="Q36" s="8">
        <f>FC_IND_IS_BF_E!Q36+FC_IND_IS_EA_E!Q36</f>
        <v>406.53643968</v>
      </c>
      <c r="R36" s="8">
        <f>FC_IND_IS_BF_E!R36+FC_IND_IS_EA_E!R36</f>
        <v>406.73338739999997</v>
      </c>
      <c r="S36" s="8">
        <f>FC_IND_IS_BF_E!S36+FC_IND_IS_EA_E!S36</f>
        <v>411.28794540000013</v>
      </c>
      <c r="T36" s="8">
        <f>FC_IND_IS_BF_E!T36+FC_IND_IS_EA_E!T36</f>
        <v>430.52748875999998</v>
      </c>
      <c r="U36" s="8">
        <f>FC_IND_IS_BF_E!U36+FC_IND_IS_EA_E!U36</f>
        <v>460.28135987999997</v>
      </c>
      <c r="V36" s="8">
        <f>FC_IND_IS_BF_E!V36+FC_IND_IS_EA_E!V36</f>
        <v>420.85547027999991</v>
      </c>
      <c r="W36" s="8">
        <f>FC_IND_IS_BF_E!W36+FC_IND_IS_EA_E!W36</f>
        <v>352.52392500000008</v>
      </c>
      <c r="X36" s="8">
        <f>FC_IND_IS_BF_E!X36+FC_IND_IS_EA_E!X36</f>
        <v>400.03830071999994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1.2224519999999999E-2</v>
      </c>
      <c r="J37" s="8">
        <f>FC_IND_IS_BF_E!J37+FC_IND_IS_EA_E!J37</f>
        <v>4.6153800000000002E-2</v>
      </c>
      <c r="K37" s="8">
        <f>FC_IND_IS_BF_E!K37+FC_IND_IS_EA_E!K37</f>
        <v>2.1455279999999997E-2</v>
      </c>
      <c r="L37" s="8">
        <f>FC_IND_IS_BF_E!L37+FC_IND_IS_EA_E!L37</f>
        <v>2.145528E-2</v>
      </c>
      <c r="M37" s="8">
        <f>FC_IND_IS_BF_E!M37+FC_IND_IS_EA_E!M37</f>
        <v>0.15343020000000002</v>
      </c>
      <c r="N37" s="8">
        <f>FC_IND_IS_BF_E!N37+FC_IND_IS_EA_E!N37</f>
        <v>9.2058120000000007E-2</v>
      </c>
      <c r="O37" s="8">
        <f>FC_IND_IS_BF_E!O37+FC_IND_IS_EA_E!O37</f>
        <v>6.4365840000000007E-2</v>
      </c>
      <c r="P37" s="8">
        <f>FC_IND_IS_BF_E!P37+FC_IND_IS_EA_E!P37</f>
        <v>3.3679799999999996E-2</v>
      </c>
      <c r="Q37" s="8">
        <f>FC_IND_IS_BF_E!Q37+FC_IND_IS_EA_E!Q37</f>
        <v>5.8378320000000011E-2</v>
      </c>
      <c r="R37" s="8">
        <f>FC_IND_IS_BF_E!R37+FC_IND_IS_EA_E!R37</f>
        <v>4.9147559999999993E-2</v>
      </c>
      <c r="S37" s="8">
        <f>FC_IND_IS_BF_E!S37+FC_IND_IS_EA_E!S37</f>
        <v>0.22103927999999998</v>
      </c>
      <c r="T37" s="8">
        <f>FC_IND_IS_BF_E!T37+FC_IND_IS_EA_E!T37</f>
        <v>0.18711</v>
      </c>
      <c r="U37" s="8">
        <f>FC_IND_IS_BF_E!U37+FC_IND_IS_EA_E!U37</f>
        <v>0.15941771999999998</v>
      </c>
      <c r="V37" s="8">
        <f>FC_IND_IS_BF_E!V37+FC_IND_IS_EA_E!V37</f>
        <v>0.14719319999999997</v>
      </c>
      <c r="W37" s="8">
        <f>FC_IND_IS_BF_E!W37+FC_IND_IS_EA_E!W37</f>
        <v>0.14419943999999998</v>
      </c>
      <c r="X37" s="8">
        <f>FC_IND_IS_BF_E!X37+FC_IND_IS_EA_E!X37</f>
        <v>0.12274415999999999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79.657470360000019</v>
      </c>
      <c r="D43" s="8">
        <f>FC_IND_IS_BF_E!D43+FC_IND_IS_EA_E!D43</f>
        <v>57.353400000000015</v>
      </c>
      <c r="E43" s="8">
        <f>FC_IND_IS_BF_E!E43+FC_IND_IS_EA_E!E43</f>
        <v>54.167218559999995</v>
      </c>
      <c r="F43" s="8">
        <f>FC_IND_IS_BF_E!F43+FC_IND_IS_EA_E!F43</f>
        <v>70.098659279999993</v>
      </c>
      <c r="G43" s="8">
        <f>FC_IND_IS_BF_E!G43+FC_IND_IS_EA_E!G43</f>
        <v>63.726029640000007</v>
      </c>
      <c r="H43" s="8">
        <f>FC_IND_IS_BF_E!H43+FC_IND_IS_EA_E!H43</f>
        <v>46.892673360000003</v>
      </c>
      <c r="I43" s="8">
        <f>FC_IND_IS_BF_E!I43+FC_IND_IS_EA_E!I43</f>
        <v>43.190311320000021</v>
      </c>
      <c r="J43" s="8">
        <f>FC_IND_IS_BF_E!J43+FC_IND_IS_EA_E!J43</f>
        <v>44.337379320000011</v>
      </c>
      <c r="K43" s="8">
        <f>FC_IND_IS_BF_E!K43+FC_IND_IS_EA_E!K43</f>
        <v>44.034606719999985</v>
      </c>
      <c r="L43" s="8">
        <f>FC_IND_IS_BF_E!L43+FC_IND_IS_EA_E!L43</f>
        <v>35.470010159999987</v>
      </c>
      <c r="M43" s="8">
        <f>FC_IND_IS_BF_E!M43+FC_IND_IS_EA_E!M43</f>
        <v>48.896841240000015</v>
      </c>
      <c r="N43" s="8">
        <f>FC_IND_IS_BF_E!N43+FC_IND_IS_EA_E!N43</f>
        <v>40.494701520000007</v>
      </c>
      <c r="O43" s="8">
        <f>FC_IND_IS_BF_E!O43+FC_IND_IS_EA_E!O43</f>
        <v>34.839122759999995</v>
      </c>
      <c r="P43" s="8">
        <f>FC_IND_IS_BF_E!P43+FC_IND_IS_EA_E!P43</f>
        <v>31.592120040000008</v>
      </c>
      <c r="Q43" s="8">
        <f>FC_IND_IS_BF_E!Q43+FC_IND_IS_EA_E!Q43</f>
        <v>29.56260996</v>
      </c>
      <c r="R43" s="8">
        <f>FC_IND_IS_BF_E!R43+FC_IND_IS_EA_E!R43</f>
        <v>30.757427999999997</v>
      </c>
      <c r="S43" s="8">
        <f>FC_IND_IS_BF_E!S43+FC_IND_IS_EA_E!S43</f>
        <v>64.283558040000003</v>
      </c>
      <c r="T43" s="8">
        <f>FC_IND_IS_BF_E!T43+FC_IND_IS_EA_E!T43</f>
        <v>58.056846120000003</v>
      </c>
      <c r="U43" s="8">
        <f>FC_IND_IS_BF_E!U43+FC_IND_IS_EA_E!U43</f>
        <v>56.78600148000001</v>
      </c>
      <c r="V43" s="8">
        <f>FC_IND_IS_BF_E!V43+FC_IND_IS_EA_E!V43</f>
        <v>55.962780120000012</v>
      </c>
      <c r="W43" s="8">
        <f>FC_IND_IS_BF_E!W43+FC_IND_IS_EA_E!W43</f>
        <v>47.660675399999995</v>
      </c>
      <c r="X43" s="8">
        <f>FC_IND_IS_BF_E!X43+FC_IND_IS_EA_E!X43</f>
        <v>47.829801239999995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384.61598712000011</v>
      </c>
      <c r="D44" s="8">
        <f>FC_IND_IS_BF_E!D44+FC_IND_IS_EA_E!D44</f>
        <v>387.74316383999997</v>
      </c>
      <c r="E44" s="8">
        <f>FC_IND_IS_BF_E!E44+FC_IND_IS_EA_E!E44</f>
        <v>393.99695999999994</v>
      </c>
      <c r="F44" s="8">
        <f>FC_IND_IS_BF_E!F44+FC_IND_IS_EA_E!F44</f>
        <v>403.37793288000017</v>
      </c>
      <c r="G44" s="8">
        <f>FC_IND_IS_BF_E!G44+FC_IND_IS_EA_E!G44</f>
        <v>393.99695999999994</v>
      </c>
      <c r="H44" s="8">
        <f>FC_IND_IS_BF_E!H44+FC_IND_IS_EA_E!H44</f>
        <v>348.12139175999999</v>
      </c>
      <c r="I44" s="8">
        <f>FC_IND_IS_BF_E!I44+FC_IND_IS_EA_E!I44</f>
        <v>374.43782520000002</v>
      </c>
      <c r="J44" s="8">
        <f>FC_IND_IS_BF_E!J44+FC_IND_IS_EA_E!J44</f>
        <v>357.12703655999996</v>
      </c>
      <c r="K44" s="8">
        <f>FC_IND_IS_BF_E!K44+FC_IND_IS_EA_E!K44</f>
        <v>325.43201520000014</v>
      </c>
      <c r="L44" s="8">
        <f>FC_IND_IS_BF_E!L44+FC_IND_IS_EA_E!L44</f>
        <v>292.13314200000002</v>
      </c>
      <c r="M44" s="8">
        <f>FC_IND_IS_BF_E!M44+FC_IND_IS_EA_E!M44</f>
        <v>337.81477680000006</v>
      </c>
      <c r="N44" s="8">
        <f>FC_IND_IS_BF_E!N44+FC_IND_IS_EA_E!N44</f>
        <v>291.36381696000001</v>
      </c>
      <c r="O44" s="8">
        <f>FC_IND_IS_BF_E!O44+FC_IND_IS_EA_E!O44</f>
        <v>270.00355320000006</v>
      </c>
      <c r="P44" s="8">
        <f>FC_IND_IS_BF_E!P44+FC_IND_IS_EA_E!P44</f>
        <v>273.98420424000011</v>
      </c>
      <c r="Q44" s="8">
        <f>FC_IND_IS_BF_E!Q44+FC_IND_IS_EA_E!Q44</f>
        <v>219.7689408</v>
      </c>
      <c r="R44" s="8">
        <f>FC_IND_IS_BF_E!R44+FC_IND_IS_EA_E!R44</f>
        <v>93.918119760000039</v>
      </c>
      <c r="S44" s="8">
        <f>FC_IND_IS_BF_E!S44+FC_IND_IS_EA_E!S44</f>
        <v>75.906830159999998</v>
      </c>
      <c r="T44" s="8">
        <f>FC_IND_IS_BF_E!T44+FC_IND_IS_EA_E!T44</f>
        <v>87.348345840000022</v>
      </c>
      <c r="U44" s="8">
        <f>FC_IND_IS_BF_E!U44+FC_IND_IS_EA_E!U44</f>
        <v>103.821264</v>
      </c>
      <c r="V44" s="8">
        <f>FC_IND_IS_BF_E!V44+FC_IND_IS_EA_E!V44</f>
        <v>78.265239120000004</v>
      </c>
      <c r="W44" s="8">
        <f>FC_IND_IS_BF_E!W44+FC_IND_IS_EA_E!W44</f>
        <v>52.863859440000027</v>
      </c>
      <c r="X44" s="8">
        <f>FC_IND_IS_BF_E!X44+FC_IND_IS_EA_E!X44</f>
        <v>53.109062640000026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7.9378649999999986</v>
      </c>
      <c r="I48" s="8">
        <f>FC_IND_IS_BF_E!I48+FC_IND_IS_EA_E!I48</f>
        <v>153.89349300000001</v>
      </c>
      <c r="J48" s="8">
        <f>FC_IND_IS_BF_E!J48+FC_IND_IS_EA_E!J48</f>
        <v>144.89736299999998</v>
      </c>
      <c r="K48" s="8">
        <f>FC_IND_IS_BF_E!K48+FC_IND_IS_EA_E!K48</f>
        <v>158.03810099999998</v>
      </c>
      <c r="L48" s="8">
        <f>FC_IND_IS_BF_E!L48+FC_IND_IS_EA_E!L48</f>
        <v>33.500142000000004</v>
      </c>
      <c r="M48" s="8">
        <f>FC_IND_IS_BF_E!M48+FC_IND_IS_EA_E!M48</f>
        <v>117.87738300000001</v>
      </c>
      <c r="N48" s="8">
        <f>FC_IND_IS_BF_E!N48+FC_IND_IS_EA_E!N48</f>
        <v>63.083474999999993</v>
      </c>
      <c r="O48" s="8">
        <f>FC_IND_IS_BF_E!O48+FC_IND_IS_EA_E!O48</f>
        <v>78.512030999999993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6.7848300000000012</v>
      </c>
      <c r="V48" s="8">
        <f>FC_IND_IS_BF_E!V48+FC_IND_IS_EA_E!V48</f>
        <v>16.655300999999998</v>
      </c>
      <c r="W48" s="8">
        <f>FC_IND_IS_BF_E!W48+FC_IND_IS_EA_E!W48</f>
        <v>11.329578</v>
      </c>
      <c r="X48" s="8">
        <f>FC_IND_IS_BF_E!X48+FC_IND_IS_EA_E!X48</f>
        <v>5.9329529999999995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55.791450000000005</v>
      </c>
      <c r="D51" s="27">
        <f>FC_IND_IS_BF_E!D51+FC_IND_IS_EA_E!D51</f>
        <v>50.944410000000019</v>
      </c>
      <c r="E51" s="27">
        <f>FC_IND_IS_BF_E!E51+FC_IND_IS_EA_E!E51</f>
        <v>57.306150000000009</v>
      </c>
      <c r="F51" s="27">
        <f>FC_IND_IS_BF_E!F51+FC_IND_IS_EA_E!F51</f>
        <v>50.944410000000012</v>
      </c>
      <c r="G51" s="27">
        <f>FC_IND_IS_BF_E!G51+FC_IND_IS_EA_E!G51</f>
        <v>59.426729999999992</v>
      </c>
      <c r="H51" s="27">
        <f>FC_IND_IS_BF_E!H51+FC_IND_IS_EA_E!H51</f>
        <v>63.66789</v>
      </c>
      <c r="I51" s="27">
        <f>FC_IND_IS_BF_E!I51+FC_IND_IS_EA_E!I51</f>
        <v>70.080120000000008</v>
      </c>
      <c r="J51" s="27">
        <f>FC_IND_IS_BF_E!J51+FC_IND_IS_EA_E!J51</f>
        <v>74.321280000000002</v>
      </c>
      <c r="K51" s="27">
        <f>FC_IND_IS_BF_E!K51+FC_IND_IS_EA_E!K51</f>
        <v>76.643819999999991</v>
      </c>
      <c r="L51" s="27">
        <f>FC_IND_IS_BF_E!L51+FC_IND_IS_EA_E!L51</f>
        <v>65.788470000000004</v>
      </c>
      <c r="M51" s="27">
        <f>FC_IND_IS_BF_E!M51+FC_IND_IS_EA_E!M51</f>
        <v>65.384550000000004</v>
      </c>
      <c r="N51" s="27">
        <f>FC_IND_IS_BF_E!N51+FC_IND_IS_EA_E!N51</f>
        <v>62.506620000000005</v>
      </c>
      <c r="O51" s="27">
        <f>FC_IND_IS_BF_E!O51+FC_IND_IS_EA_E!O51</f>
        <v>71.695800000000006</v>
      </c>
      <c r="P51" s="27">
        <f>FC_IND_IS_BF_E!P51+FC_IND_IS_EA_E!P51</f>
        <v>81.440370000000001</v>
      </c>
      <c r="Q51" s="27">
        <f>FC_IND_IS_BF_E!Q51+FC_IND_IS_EA_E!Q51</f>
        <v>80.178119999999979</v>
      </c>
      <c r="R51" s="27">
        <f>FC_IND_IS_BF_E!R51+FC_IND_IS_EA_E!R51</f>
        <v>187.31789999999998</v>
      </c>
      <c r="S51" s="27">
        <f>FC_IND_IS_BF_E!S51+FC_IND_IS_EA_E!S51</f>
        <v>55.892430000000019</v>
      </c>
      <c r="T51" s="27">
        <f>FC_IND_IS_BF_E!T51+FC_IND_IS_EA_E!T51</f>
        <v>140.60334023999999</v>
      </c>
      <c r="U51" s="27">
        <f>FC_IND_IS_BF_E!U51+FC_IND_IS_EA_E!U51</f>
        <v>175.96027548000004</v>
      </c>
      <c r="V51" s="27">
        <f>FC_IND_IS_BF_E!V51+FC_IND_IS_EA_E!V51</f>
        <v>189.29569428000005</v>
      </c>
      <c r="W51" s="27">
        <f>FC_IND_IS_BF_E!W51+FC_IND_IS_EA_E!W51</f>
        <v>209.36486340000005</v>
      </c>
      <c r="X51" s="27">
        <f>FC_IND_IS_BF_E!X51+FC_IND_IS_EA_E!X51</f>
        <v>158.66240148000003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2.5487999999999999E-3</v>
      </c>
      <c r="I61" s="49">
        <f t="shared" si="31"/>
        <v>2.5487999999999999E-3</v>
      </c>
      <c r="J61" s="49">
        <f t="shared" si="31"/>
        <v>4.5878400000000001E-3</v>
      </c>
      <c r="K61" s="49">
        <f t="shared" si="31"/>
        <v>8.0542079999999988E-2</v>
      </c>
      <c r="L61" s="49">
        <f t="shared" si="31"/>
        <v>7.5444479999999994E-2</v>
      </c>
      <c r="M61" s="49">
        <f t="shared" si="31"/>
        <v>0.20696255999999996</v>
      </c>
      <c r="N61" s="49">
        <f t="shared" si="31"/>
        <v>3.5683199999999998E-2</v>
      </c>
      <c r="O61" s="49">
        <f t="shared" si="31"/>
        <v>1.7076960000000002E-2</v>
      </c>
      <c r="P61" s="49">
        <f t="shared" si="31"/>
        <v>3.8996640000000013E-2</v>
      </c>
      <c r="Q61" s="49">
        <f t="shared" si="31"/>
        <v>0.35989055999999997</v>
      </c>
      <c r="R61" s="49">
        <f t="shared" si="31"/>
        <v>0.42947280000000004</v>
      </c>
      <c r="S61" s="49">
        <f t="shared" si="31"/>
        <v>3.3674745600000002</v>
      </c>
      <c r="T61" s="49">
        <f t="shared" si="31"/>
        <v>5.8528094400000006</v>
      </c>
      <c r="U61" s="49">
        <f t="shared" si="31"/>
        <v>6.3569620800000006</v>
      </c>
      <c r="V61" s="49">
        <f t="shared" si="31"/>
        <v>6.1298639999999995</v>
      </c>
      <c r="W61" s="49">
        <f t="shared" si="31"/>
        <v>4.2821222399999996</v>
      </c>
      <c r="X61" s="49">
        <f t="shared" si="31"/>
        <v>5.6485828800000002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1.3438656</v>
      </c>
      <c r="X62" s="52">
        <f>FC_IND_IS_BF_E!X62+FC_IND_IS_EA_E!X62</f>
        <v>1.0079999999999998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0.98280000000000012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2.0390400000000002E-3</v>
      </c>
      <c r="K67" s="52">
        <f>FC_IND_IS_BF_E!K67+FC_IND_IS_EA_E!K67</f>
        <v>2.0390400000000002E-3</v>
      </c>
      <c r="L67" s="52">
        <f>FC_IND_IS_BF_E!L67+FC_IND_IS_EA_E!L67</f>
        <v>2.0390399999999998E-3</v>
      </c>
      <c r="M67" s="52">
        <f>FC_IND_IS_BF_E!M67+FC_IND_IS_EA_E!M67</f>
        <v>7.6463999999999976E-3</v>
      </c>
      <c r="N67" s="52">
        <f>FC_IND_IS_BF_E!N67+FC_IND_IS_EA_E!N67</f>
        <v>3.8231999999999997E-3</v>
      </c>
      <c r="O67" s="52">
        <f>FC_IND_IS_BF_E!O67+FC_IND_IS_EA_E!O67</f>
        <v>3.8232000000000006E-3</v>
      </c>
      <c r="P67" s="52">
        <f>FC_IND_IS_BF_E!P67+FC_IND_IS_EA_E!P67</f>
        <v>1.7841599999999999E-3</v>
      </c>
      <c r="Q67" s="52">
        <f>FC_IND_IS_BF_E!Q67+FC_IND_IS_EA_E!Q67</f>
        <v>3.8231999999999993E-3</v>
      </c>
      <c r="R67" s="52">
        <f>FC_IND_IS_BF_E!R67+FC_IND_IS_EA_E!R67</f>
        <v>1.7841599999999999E-3</v>
      </c>
      <c r="S67" s="52">
        <f>FC_IND_IS_BF_E!S67+FC_IND_IS_EA_E!S67</f>
        <v>7.6463999999999994E-3</v>
      </c>
      <c r="T67" s="52">
        <f>FC_IND_IS_BF_E!T67+FC_IND_IS_EA_E!T67</f>
        <v>5.6073600000000005E-3</v>
      </c>
      <c r="U67" s="52">
        <f>FC_IND_IS_BF_E!U67+FC_IND_IS_EA_E!U67</f>
        <v>9.430560000000001E-3</v>
      </c>
      <c r="V67" s="52">
        <f>FC_IND_IS_BF_E!V67+FC_IND_IS_EA_E!V67</f>
        <v>5.6073600000000005E-3</v>
      </c>
      <c r="W67" s="52">
        <f>FC_IND_IS_BF_E!W67+FC_IND_IS_EA_E!W67</f>
        <v>5.6073600000000005E-3</v>
      </c>
      <c r="X67" s="52">
        <f>FC_IND_IS_BF_E!X67+FC_IND_IS_EA_E!X67</f>
        <v>7.6463999999999994E-3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2.5487999999999999E-3</v>
      </c>
      <c r="L68" s="52">
        <f>FC_IND_IS_BF_E!L68+FC_IND_IS_EA_E!L68</f>
        <v>5.3524799999999989E-3</v>
      </c>
      <c r="M68" s="52">
        <f>FC_IND_IS_BF_E!M68+FC_IND_IS_EA_E!M68</f>
        <v>1.6057439999999999E-2</v>
      </c>
      <c r="N68" s="52">
        <f>FC_IND_IS_BF_E!N68+FC_IND_IS_EA_E!N68</f>
        <v>2.5487999999999999E-3</v>
      </c>
      <c r="O68" s="52">
        <f>FC_IND_IS_BF_E!O68+FC_IND_IS_EA_E!O68</f>
        <v>2.5488000000000004E-3</v>
      </c>
      <c r="P68" s="52">
        <f>FC_IND_IS_BF_E!P68+FC_IND_IS_EA_E!P68</f>
        <v>5.3524799999999997E-3</v>
      </c>
      <c r="Q68" s="52">
        <f>FC_IND_IS_BF_E!Q68+FC_IND_IS_EA_E!Q68</f>
        <v>7.4424959999999984E-2</v>
      </c>
      <c r="R68" s="52">
        <f>FC_IND_IS_BF_E!R68+FC_IND_IS_EA_E!R68</f>
        <v>8.7678719999999974E-2</v>
      </c>
      <c r="S68" s="52">
        <f>FC_IND_IS_BF_E!S68+FC_IND_IS_EA_E!S68</f>
        <v>0.82606607999999992</v>
      </c>
      <c r="T68" s="52">
        <f>FC_IND_IS_BF_E!T68+FC_IND_IS_EA_E!T68</f>
        <v>2.9772532800000007</v>
      </c>
      <c r="U68" s="52">
        <f>FC_IND_IS_BF_E!U68+FC_IND_IS_EA_E!U68</f>
        <v>2.9772532800000011</v>
      </c>
      <c r="V68" s="52">
        <f>FC_IND_IS_BF_E!V68+FC_IND_IS_EA_E!V68</f>
        <v>2.9772532800000007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2.5487999999999999E-3</v>
      </c>
      <c r="I69" s="52">
        <f>FC_IND_IS_BF_E!I69+FC_IND_IS_EA_E!I69</f>
        <v>2.5487999999999999E-3</v>
      </c>
      <c r="J69" s="52">
        <f>FC_IND_IS_BF_E!J69+FC_IND_IS_EA_E!J69</f>
        <v>2.5487999999999999E-3</v>
      </c>
      <c r="K69" s="52">
        <f>FC_IND_IS_BF_E!K69+FC_IND_IS_EA_E!K69</f>
        <v>7.5954239999999992E-2</v>
      </c>
      <c r="L69" s="52">
        <f>FC_IND_IS_BF_E!L69+FC_IND_IS_EA_E!L69</f>
        <v>6.8052959999999996E-2</v>
      </c>
      <c r="M69" s="52">
        <f>FC_IND_IS_BF_E!M69+FC_IND_IS_EA_E!M69</f>
        <v>0.18325871999999996</v>
      </c>
      <c r="N69" s="52">
        <f>FC_IND_IS_BF_E!N69+FC_IND_IS_EA_E!N69</f>
        <v>2.9311199999999999E-2</v>
      </c>
      <c r="O69" s="52">
        <f>FC_IND_IS_BF_E!O69+FC_IND_IS_EA_E!O69</f>
        <v>1.0704960000000001E-2</v>
      </c>
      <c r="P69" s="52">
        <f>FC_IND_IS_BF_E!P69+FC_IND_IS_EA_E!P69</f>
        <v>3.1860000000000013E-2</v>
      </c>
      <c r="Q69" s="52">
        <f>FC_IND_IS_BF_E!Q69+FC_IND_IS_EA_E!Q69</f>
        <v>0.28164239999999996</v>
      </c>
      <c r="R69" s="52">
        <f>FC_IND_IS_BF_E!R69+FC_IND_IS_EA_E!R69</f>
        <v>0.34000992000000008</v>
      </c>
      <c r="S69" s="52">
        <f>FC_IND_IS_BF_E!S69+FC_IND_IS_EA_E!S69</f>
        <v>2.5337620800000002</v>
      </c>
      <c r="T69" s="52">
        <f>FC_IND_IS_BF_E!T69+FC_IND_IS_EA_E!T69</f>
        <v>2.8699488</v>
      </c>
      <c r="U69" s="52">
        <f>FC_IND_IS_BF_E!U69+FC_IND_IS_EA_E!U69</f>
        <v>3.3702782399999993</v>
      </c>
      <c r="V69" s="52">
        <f>FC_IND_IS_BF_E!V69+FC_IND_IS_EA_E!V69</f>
        <v>3.1470033599999994</v>
      </c>
      <c r="W69" s="52">
        <f>FC_IND_IS_BF_E!W69+FC_IND_IS_EA_E!W69</f>
        <v>2.9326492799999997</v>
      </c>
      <c r="X69" s="52">
        <f>FC_IND_IS_BF_E!X69+FC_IND_IS_EA_E!X69</f>
        <v>3.6501364800000005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2599.5406368442318</v>
      </c>
      <c r="D2" s="21">
        <f t="shared" ref="D2:X2" si="0">SUM(D3,D17,D22,D25,D26,D51,D52)</f>
        <v>2620.2983951186498</v>
      </c>
      <c r="E2" s="21">
        <f t="shared" si="0"/>
        <v>2563.8901494005827</v>
      </c>
      <c r="F2" s="21">
        <f t="shared" si="0"/>
        <v>2730.3796538914594</v>
      </c>
      <c r="G2" s="21">
        <f t="shared" si="0"/>
        <v>2708.1274317574039</v>
      </c>
      <c r="H2" s="21">
        <f t="shared" si="0"/>
        <v>2757.4148756658733</v>
      </c>
      <c r="I2" s="21">
        <f t="shared" si="0"/>
        <v>2562.8757128755592</v>
      </c>
      <c r="J2" s="21">
        <f t="shared" si="0"/>
        <v>2586.0322180526996</v>
      </c>
      <c r="K2" s="21">
        <f t="shared" si="0"/>
        <v>2478.5379960327878</v>
      </c>
      <c r="L2" s="21">
        <f t="shared" si="0"/>
        <v>1515.0166915184145</v>
      </c>
      <c r="M2" s="21">
        <f t="shared" si="0"/>
        <v>2192.2235564524594</v>
      </c>
      <c r="N2" s="21">
        <f t="shared" si="0"/>
        <v>2097.2524163332141</v>
      </c>
      <c r="O2" s="21">
        <f t="shared" si="0"/>
        <v>2071.3332697423584</v>
      </c>
      <c r="P2" s="21">
        <f t="shared" si="0"/>
        <v>2010.0760033427648</v>
      </c>
      <c r="Q2" s="21">
        <f t="shared" si="0"/>
        <v>1970.7449569442517</v>
      </c>
      <c r="R2" s="21">
        <f t="shared" si="0"/>
        <v>2047.5518144669222</v>
      </c>
      <c r="S2" s="21">
        <f t="shared" si="0"/>
        <v>1917.5932541316279</v>
      </c>
      <c r="T2" s="21">
        <f t="shared" si="0"/>
        <v>1937.7979064945137</v>
      </c>
      <c r="U2" s="21">
        <f t="shared" si="0"/>
        <v>2009.2270842374767</v>
      </c>
      <c r="V2" s="21">
        <f t="shared" si="0"/>
        <v>2212.0882742306308</v>
      </c>
      <c r="W2" s="21">
        <f t="shared" si="0"/>
        <v>1957.256933523131</v>
      </c>
      <c r="X2" s="21">
        <f t="shared" si="0"/>
        <v>2010.8646724005173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696.76000895214611</v>
      </c>
      <c r="D3" s="24">
        <f t="shared" ref="D3:X3" si="2">SUM(D4,D8,D11)</f>
        <v>435.95850603508461</v>
      </c>
      <c r="E3" s="24">
        <f t="shared" si="2"/>
        <v>430.6733594183446</v>
      </c>
      <c r="F3" s="24">
        <f t="shared" si="2"/>
        <v>436.99036802246928</v>
      </c>
      <c r="G3" s="24">
        <f t="shared" si="2"/>
        <v>431.74354795877395</v>
      </c>
      <c r="H3" s="24">
        <f t="shared" si="2"/>
        <v>457.55127450319469</v>
      </c>
      <c r="I3" s="24">
        <f t="shared" si="2"/>
        <v>357.97725953055215</v>
      </c>
      <c r="J3" s="24">
        <f t="shared" si="2"/>
        <v>402.96261897689942</v>
      </c>
      <c r="K3" s="24">
        <f t="shared" si="2"/>
        <v>365.06656526994595</v>
      </c>
      <c r="L3" s="24">
        <f t="shared" si="2"/>
        <v>259.34668639110373</v>
      </c>
      <c r="M3" s="24">
        <f t="shared" si="2"/>
        <v>361.83344619162267</v>
      </c>
      <c r="N3" s="24">
        <f t="shared" si="2"/>
        <v>375.88210322126724</v>
      </c>
      <c r="O3" s="24">
        <f t="shared" si="2"/>
        <v>321.32954258467942</v>
      </c>
      <c r="P3" s="24">
        <f t="shared" si="2"/>
        <v>311.16189248663238</v>
      </c>
      <c r="Q3" s="24">
        <f t="shared" si="2"/>
        <v>345.12025912995443</v>
      </c>
      <c r="R3" s="24">
        <f t="shared" si="2"/>
        <v>375.14595096435431</v>
      </c>
      <c r="S3" s="24">
        <f t="shared" si="2"/>
        <v>400.18725026338461</v>
      </c>
      <c r="T3" s="24">
        <f t="shared" si="2"/>
        <v>372.4158598863707</v>
      </c>
      <c r="U3" s="24">
        <f t="shared" si="2"/>
        <v>398.57531220069848</v>
      </c>
      <c r="V3" s="24">
        <f t="shared" si="2"/>
        <v>391.83459553582753</v>
      </c>
      <c r="W3" s="24">
        <f t="shared" si="2"/>
        <v>327.82974446968132</v>
      </c>
      <c r="X3" s="24">
        <f t="shared" si="2"/>
        <v>381.49601647166298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80.825208953744706</v>
      </c>
      <c r="D4" s="19">
        <f t="shared" ref="D4:X4" si="4">SUM(D5:D7)</f>
        <v>48.37026603379806</v>
      </c>
      <c r="E4" s="19">
        <f t="shared" si="4"/>
        <v>46.089679417503156</v>
      </c>
      <c r="F4" s="19">
        <f t="shared" si="4"/>
        <v>46.397568021581691</v>
      </c>
      <c r="G4" s="19">
        <f t="shared" si="4"/>
        <v>44.155307957801632</v>
      </c>
      <c r="H4" s="19">
        <f t="shared" si="4"/>
        <v>54.940234501962294</v>
      </c>
      <c r="I4" s="19">
        <f t="shared" si="4"/>
        <v>57.521259529116222</v>
      </c>
      <c r="J4" s="19">
        <f t="shared" si="4"/>
        <v>57.438218975234776</v>
      </c>
      <c r="K4" s="19">
        <f t="shared" si="4"/>
        <v>46.583205269243066</v>
      </c>
      <c r="L4" s="19">
        <f t="shared" si="4"/>
        <v>55.036606389849815</v>
      </c>
      <c r="M4" s="19">
        <f t="shared" si="4"/>
        <v>52.363766190295323</v>
      </c>
      <c r="N4" s="19">
        <f t="shared" si="4"/>
        <v>54.39418321980925</v>
      </c>
      <c r="O4" s="19">
        <f t="shared" si="4"/>
        <v>32.891782583565785</v>
      </c>
      <c r="P4" s="19">
        <f t="shared" si="4"/>
        <v>46.760612485995061</v>
      </c>
      <c r="Q4" s="19">
        <f t="shared" si="4"/>
        <v>35.650579128790092</v>
      </c>
      <c r="R4" s="19">
        <f t="shared" si="4"/>
        <v>29.621550963465676</v>
      </c>
      <c r="S4" s="19">
        <f t="shared" si="4"/>
        <v>45.649170261951809</v>
      </c>
      <c r="T4" s="19">
        <f t="shared" si="4"/>
        <v>50.927939885154622</v>
      </c>
      <c r="U4" s="19">
        <f t="shared" si="4"/>
        <v>56.055472199758732</v>
      </c>
      <c r="V4" s="19">
        <f t="shared" si="4"/>
        <v>46.310195534524667</v>
      </c>
      <c r="W4" s="19">
        <f t="shared" si="4"/>
        <v>27.373744468899023</v>
      </c>
      <c r="X4" s="19">
        <f t="shared" si="4"/>
        <v>29.962496470255115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80.825208953744706</v>
      </c>
      <c r="D7" s="8">
        <v>48.37026603379806</v>
      </c>
      <c r="E7" s="8">
        <v>46.089679417503156</v>
      </c>
      <c r="F7" s="8">
        <v>46.397568021581691</v>
      </c>
      <c r="G7" s="8">
        <v>44.155307957801632</v>
      </c>
      <c r="H7" s="8">
        <v>54.940234501962294</v>
      </c>
      <c r="I7" s="8">
        <v>57.521259529116222</v>
      </c>
      <c r="J7" s="8">
        <v>57.438218975234776</v>
      </c>
      <c r="K7" s="8">
        <v>46.583205269243066</v>
      </c>
      <c r="L7" s="8">
        <v>55.036606389849815</v>
      </c>
      <c r="M7" s="8">
        <v>52.363766190295323</v>
      </c>
      <c r="N7" s="8">
        <v>54.39418321980925</v>
      </c>
      <c r="O7" s="8">
        <v>32.891782583565785</v>
      </c>
      <c r="P7" s="8">
        <v>46.760612485995061</v>
      </c>
      <c r="Q7" s="8">
        <v>35.650579128790092</v>
      </c>
      <c r="R7" s="8">
        <v>29.621550963465676</v>
      </c>
      <c r="S7" s="8">
        <v>45.649170261951809</v>
      </c>
      <c r="T7" s="8">
        <v>50.927939885154622</v>
      </c>
      <c r="U7" s="8">
        <v>56.055472199758732</v>
      </c>
      <c r="V7" s="8">
        <v>46.310195534524667</v>
      </c>
      <c r="W7" s="8">
        <v>27.373744468899023</v>
      </c>
      <c r="X7" s="8">
        <v>29.962496470255115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615.93479999840145</v>
      </c>
      <c r="D11" s="19">
        <f t="shared" si="6"/>
        <v>387.58824000128658</v>
      </c>
      <c r="E11" s="19">
        <f t="shared" si="6"/>
        <v>384.58368000084147</v>
      </c>
      <c r="F11" s="19">
        <f t="shared" si="6"/>
        <v>390.59280000088756</v>
      </c>
      <c r="G11" s="19">
        <f t="shared" si="6"/>
        <v>387.58824000097229</v>
      </c>
      <c r="H11" s="19">
        <f t="shared" si="6"/>
        <v>402.61104000123242</v>
      </c>
      <c r="I11" s="19">
        <f t="shared" si="6"/>
        <v>300.45600000143594</v>
      </c>
      <c r="J11" s="19">
        <f t="shared" si="6"/>
        <v>345.52440000166467</v>
      </c>
      <c r="K11" s="19">
        <f t="shared" si="6"/>
        <v>318.48336000070287</v>
      </c>
      <c r="L11" s="19">
        <f t="shared" si="6"/>
        <v>204.31008000125394</v>
      </c>
      <c r="M11" s="19">
        <f t="shared" si="6"/>
        <v>309.46968000132733</v>
      </c>
      <c r="N11" s="19">
        <f t="shared" si="6"/>
        <v>321.48792000145801</v>
      </c>
      <c r="O11" s="19">
        <f t="shared" si="6"/>
        <v>288.43776000111365</v>
      </c>
      <c r="P11" s="19">
        <f t="shared" si="6"/>
        <v>264.40128000063731</v>
      </c>
      <c r="Q11" s="19">
        <f t="shared" si="6"/>
        <v>309.46968000116436</v>
      </c>
      <c r="R11" s="19">
        <f t="shared" si="6"/>
        <v>345.52440000088865</v>
      </c>
      <c r="S11" s="19">
        <f t="shared" si="6"/>
        <v>354.53808000143283</v>
      </c>
      <c r="T11" s="19">
        <f t="shared" si="6"/>
        <v>321.48792000121608</v>
      </c>
      <c r="U11" s="19">
        <f t="shared" si="6"/>
        <v>342.51984000093972</v>
      </c>
      <c r="V11" s="19">
        <f t="shared" si="6"/>
        <v>345.52440000130287</v>
      </c>
      <c r="W11" s="19">
        <f t="shared" si="6"/>
        <v>300.4560000007823</v>
      </c>
      <c r="X11" s="19">
        <f t="shared" si="6"/>
        <v>351.53352000140785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615.93479999840145</v>
      </c>
      <c r="D13" s="8">
        <v>387.58824000128658</v>
      </c>
      <c r="E13" s="8">
        <v>384.58368000084147</v>
      </c>
      <c r="F13" s="8">
        <v>390.59280000088756</v>
      </c>
      <c r="G13" s="8">
        <v>387.58824000097229</v>
      </c>
      <c r="H13" s="8">
        <v>402.61104000123242</v>
      </c>
      <c r="I13" s="8">
        <v>300.45600000143594</v>
      </c>
      <c r="J13" s="8">
        <v>345.52440000166467</v>
      </c>
      <c r="K13" s="8">
        <v>318.48336000070287</v>
      </c>
      <c r="L13" s="8">
        <v>204.31008000125394</v>
      </c>
      <c r="M13" s="8">
        <v>309.46968000132733</v>
      </c>
      <c r="N13" s="8">
        <v>321.48792000145801</v>
      </c>
      <c r="O13" s="8">
        <v>288.43776000111365</v>
      </c>
      <c r="P13" s="8">
        <v>264.40128000063731</v>
      </c>
      <c r="Q13" s="8">
        <v>309.46968000116436</v>
      </c>
      <c r="R13" s="8">
        <v>345.52440000088865</v>
      </c>
      <c r="S13" s="8">
        <v>354.53808000143283</v>
      </c>
      <c r="T13" s="8">
        <v>321.48792000121608</v>
      </c>
      <c r="U13" s="8">
        <v>342.51984000093972</v>
      </c>
      <c r="V13" s="8">
        <v>345.52440000130287</v>
      </c>
      <c r="W13" s="8">
        <v>300.4560000007823</v>
      </c>
      <c r="X13" s="8">
        <v>351.53352000140785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1133.19843365561</v>
      </c>
      <c r="D17" s="27">
        <f t="shared" si="7"/>
        <v>1384.2200052635276</v>
      </c>
      <c r="E17" s="27">
        <f t="shared" si="7"/>
        <v>1274.5086560785476</v>
      </c>
      <c r="F17" s="27">
        <f t="shared" si="7"/>
        <v>1401.5793717957465</v>
      </c>
      <c r="G17" s="27">
        <f t="shared" si="7"/>
        <v>1368.0983402196464</v>
      </c>
      <c r="H17" s="27">
        <f t="shared" si="7"/>
        <v>1470.6200659841231</v>
      </c>
      <c r="I17" s="27">
        <f t="shared" si="7"/>
        <v>1224.7063866954754</v>
      </c>
      <c r="J17" s="27">
        <f t="shared" si="7"/>
        <v>1218.6093934780122</v>
      </c>
      <c r="K17" s="27">
        <f t="shared" si="7"/>
        <v>1196.3539784420607</v>
      </c>
      <c r="L17" s="27">
        <f t="shared" si="7"/>
        <v>610.87266067611063</v>
      </c>
      <c r="M17" s="27">
        <f t="shared" si="7"/>
        <v>967.19521704847796</v>
      </c>
      <c r="N17" s="27">
        <f t="shared" si="7"/>
        <v>960.75007477134636</v>
      </c>
      <c r="O17" s="27">
        <f t="shared" si="7"/>
        <v>1039.0624272493251</v>
      </c>
      <c r="P17" s="27">
        <f t="shared" si="7"/>
        <v>1042.3581856113713</v>
      </c>
      <c r="Q17" s="27">
        <f t="shared" si="7"/>
        <v>1012.9238078355227</v>
      </c>
      <c r="R17" s="27">
        <f t="shared" si="7"/>
        <v>1099.9438327867247</v>
      </c>
      <c r="S17" s="27">
        <f t="shared" si="7"/>
        <v>1041.8036545899381</v>
      </c>
      <c r="T17" s="27">
        <f t="shared" si="7"/>
        <v>1004.683696975503</v>
      </c>
      <c r="U17" s="27">
        <f t="shared" si="7"/>
        <v>984.6898948690681</v>
      </c>
      <c r="V17" s="27">
        <f t="shared" si="7"/>
        <v>1200.726384692879</v>
      </c>
      <c r="W17" s="27">
        <f t="shared" si="7"/>
        <v>1076.6901873131262</v>
      </c>
      <c r="X17" s="27">
        <f t="shared" si="7"/>
        <v>1088.0750666004169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150.09050853980415</v>
      </c>
      <c r="D19" s="8">
        <v>143.55409184083578</v>
      </c>
      <c r="E19" s="8">
        <v>146.68469435391825</v>
      </c>
      <c r="F19" s="8">
        <v>131.00174970501573</v>
      </c>
      <c r="G19" s="8">
        <v>149.22567372630334</v>
      </c>
      <c r="H19" s="8">
        <v>138.91316650278807</v>
      </c>
      <c r="I19" s="8">
        <v>153.77634553266097</v>
      </c>
      <c r="J19" s="8">
        <v>150.18806219210543</v>
      </c>
      <c r="K19" s="8">
        <v>142.60735191290885</v>
      </c>
      <c r="L19" s="8">
        <v>108.15452496445758</v>
      </c>
      <c r="M19" s="8">
        <v>115.21350944452432</v>
      </c>
      <c r="N19" s="8">
        <v>87.911926625104371</v>
      </c>
      <c r="O19" s="8">
        <v>132.38062220045558</v>
      </c>
      <c r="P19" s="8">
        <v>133.70133635020804</v>
      </c>
      <c r="Q19" s="8">
        <v>133.78214509810877</v>
      </c>
      <c r="R19" s="8">
        <v>119.13067844362122</v>
      </c>
      <c r="S19" s="8">
        <v>138.44053349827439</v>
      </c>
      <c r="T19" s="8">
        <v>133.37039025931676</v>
      </c>
      <c r="U19" s="8">
        <v>117.2218899641737</v>
      </c>
      <c r="V19" s="8">
        <v>116.71838557887197</v>
      </c>
      <c r="W19" s="8">
        <v>120.6181662492571</v>
      </c>
      <c r="X19" s="8">
        <v>108.67641127920405</v>
      </c>
    </row>
    <row r="20" spans="1:24" ht="11.25" customHeight="1" x14ac:dyDescent="0.2">
      <c r="A20" s="29" t="s">
        <v>30</v>
      </c>
      <c r="B20" s="7" t="s">
        <v>31</v>
      </c>
      <c r="C20" s="8">
        <v>983.10792511580576</v>
      </c>
      <c r="D20" s="8">
        <v>1240.6659134226918</v>
      </c>
      <c r="E20" s="8">
        <v>1127.8239617246293</v>
      </c>
      <c r="F20" s="8">
        <v>1270.5776220907308</v>
      </c>
      <c r="G20" s="8">
        <v>1218.8726664933431</v>
      </c>
      <c r="H20" s="8">
        <v>1331.7068994813351</v>
      </c>
      <c r="I20" s="8">
        <v>1070.9300411628144</v>
      </c>
      <c r="J20" s="8">
        <v>1068.4213312859067</v>
      </c>
      <c r="K20" s="8">
        <v>1053.7466265291519</v>
      </c>
      <c r="L20" s="8">
        <v>502.71813571165302</v>
      </c>
      <c r="M20" s="8">
        <v>851.98170760395362</v>
      </c>
      <c r="N20" s="8">
        <v>872.83814814624202</v>
      </c>
      <c r="O20" s="8">
        <v>906.68180504886959</v>
      </c>
      <c r="P20" s="8">
        <v>908.65684926116319</v>
      </c>
      <c r="Q20" s="8">
        <v>879.14166273741387</v>
      </c>
      <c r="R20" s="8">
        <v>980.81315434310352</v>
      </c>
      <c r="S20" s="8">
        <v>903.36312109166374</v>
      </c>
      <c r="T20" s="8">
        <v>871.31330671618628</v>
      </c>
      <c r="U20" s="8">
        <v>867.46800490489443</v>
      </c>
      <c r="V20" s="8">
        <v>1084.0079991140071</v>
      </c>
      <c r="W20" s="8">
        <v>956.07202106386922</v>
      </c>
      <c r="X20" s="8">
        <v>979.39865532121291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722.57927813328683</v>
      </c>
      <c r="D26" s="27">
        <f t="shared" si="9"/>
        <v>755.63418219792243</v>
      </c>
      <c r="E26" s="27">
        <f t="shared" si="9"/>
        <v>808.50866510600872</v>
      </c>
      <c r="F26" s="27">
        <f t="shared" si="9"/>
        <v>846.69766822289625</v>
      </c>
      <c r="G26" s="27">
        <f t="shared" si="9"/>
        <v>855.48939129792302</v>
      </c>
      <c r="H26" s="27">
        <f t="shared" si="9"/>
        <v>772.66252335056822</v>
      </c>
      <c r="I26" s="27">
        <f t="shared" si="9"/>
        <v>918.27879629872859</v>
      </c>
      <c r="J26" s="27">
        <f t="shared" si="9"/>
        <v>898.90473548415332</v>
      </c>
      <c r="K26" s="27">
        <f t="shared" si="9"/>
        <v>849.2522107232212</v>
      </c>
      <c r="L26" s="27">
        <f t="shared" si="9"/>
        <v>586.11220056691434</v>
      </c>
      <c r="M26" s="27">
        <f t="shared" si="9"/>
        <v>804.68000180869956</v>
      </c>
      <c r="N26" s="27">
        <f t="shared" si="9"/>
        <v>705.40222938003024</v>
      </c>
      <c r="O26" s="27">
        <f t="shared" si="9"/>
        <v>647.4670179894614</v>
      </c>
      <c r="P26" s="27">
        <f t="shared" si="9"/>
        <v>584.0788704961692</v>
      </c>
      <c r="Q26" s="27">
        <f t="shared" si="9"/>
        <v>541.49495293242194</v>
      </c>
      <c r="R26" s="27">
        <f t="shared" si="9"/>
        <v>410.93615407539289</v>
      </c>
      <c r="S26" s="27">
        <f t="shared" si="9"/>
        <v>427.20009706186164</v>
      </c>
      <c r="T26" s="27">
        <f t="shared" si="9"/>
        <v>439.69122109684105</v>
      </c>
      <c r="U26" s="27">
        <f t="shared" si="9"/>
        <v>475.48181603823764</v>
      </c>
      <c r="V26" s="27">
        <f t="shared" si="9"/>
        <v>453.18327837923243</v>
      </c>
      <c r="W26" s="27">
        <f t="shared" si="9"/>
        <v>368.02305863820828</v>
      </c>
      <c r="X26" s="27">
        <f t="shared" si="9"/>
        <v>401.27778349592518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722.57927813328683</v>
      </c>
      <c r="D33" s="19">
        <f t="shared" si="11"/>
        <v>755.63418219792243</v>
      </c>
      <c r="E33" s="19">
        <f t="shared" si="11"/>
        <v>808.50866510600872</v>
      </c>
      <c r="F33" s="19">
        <f t="shared" si="11"/>
        <v>846.69766822289625</v>
      </c>
      <c r="G33" s="19">
        <f t="shared" si="11"/>
        <v>855.48939129792302</v>
      </c>
      <c r="H33" s="19">
        <f t="shared" si="11"/>
        <v>772.66252335056822</v>
      </c>
      <c r="I33" s="19">
        <f t="shared" si="11"/>
        <v>918.27879629872859</v>
      </c>
      <c r="J33" s="19">
        <f t="shared" si="11"/>
        <v>898.90473548415332</v>
      </c>
      <c r="K33" s="19">
        <f t="shared" si="11"/>
        <v>849.2522107232212</v>
      </c>
      <c r="L33" s="19">
        <f t="shared" si="11"/>
        <v>586.11220056691434</v>
      </c>
      <c r="M33" s="19">
        <f t="shared" si="11"/>
        <v>804.68000180869956</v>
      </c>
      <c r="N33" s="19">
        <f t="shared" si="11"/>
        <v>705.40222938003024</v>
      </c>
      <c r="O33" s="19">
        <f t="shared" si="11"/>
        <v>647.4670179894614</v>
      </c>
      <c r="P33" s="19">
        <f t="shared" si="11"/>
        <v>584.0788704961692</v>
      </c>
      <c r="Q33" s="19">
        <f t="shared" si="11"/>
        <v>541.49495293242194</v>
      </c>
      <c r="R33" s="19">
        <f t="shared" si="11"/>
        <v>410.93615407539289</v>
      </c>
      <c r="S33" s="19">
        <f t="shared" si="11"/>
        <v>427.20009706186164</v>
      </c>
      <c r="T33" s="19">
        <f t="shared" si="11"/>
        <v>439.69122109684105</v>
      </c>
      <c r="U33" s="19">
        <f t="shared" si="11"/>
        <v>475.48181603823764</v>
      </c>
      <c r="V33" s="19">
        <f t="shared" si="11"/>
        <v>453.18327837923243</v>
      </c>
      <c r="W33" s="19">
        <f t="shared" si="11"/>
        <v>368.02305863820828</v>
      </c>
      <c r="X33" s="19">
        <f t="shared" si="11"/>
        <v>401.27778349592518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338.26722696489259</v>
      </c>
      <c r="D36" s="8">
        <v>371.22038233548329</v>
      </c>
      <c r="E36" s="8">
        <v>419.91897521475295</v>
      </c>
      <c r="F36" s="8">
        <v>432.7332872173946</v>
      </c>
      <c r="G36" s="8">
        <v>453.54484031786922</v>
      </c>
      <c r="H36" s="8">
        <v>418.00765518077901</v>
      </c>
      <c r="I36" s="8">
        <v>422.03032643802851</v>
      </c>
      <c r="J36" s="8">
        <v>425.16940820934582</v>
      </c>
      <c r="K36" s="8">
        <v>390.9077389298244</v>
      </c>
      <c r="L36" s="8">
        <v>267.54874277700515</v>
      </c>
      <c r="M36" s="8">
        <v>360.24201550451357</v>
      </c>
      <c r="N36" s="8">
        <v>361.87659369386273</v>
      </c>
      <c r="O36" s="8">
        <v>312.98074536449002</v>
      </c>
      <c r="P36" s="8">
        <v>314.17544589879293</v>
      </c>
      <c r="Q36" s="8">
        <v>322.10619636251079</v>
      </c>
      <c r="R36" s="8">
        <v>306.39013891459774</v>
      </c>
      <c r="S36" s="8">
        <v>312.21261792586796</v>
      </c>
      <c r="T36" s="8">
        <v>320.75549445268717</v>
      </c>
      <c r="U36" s="8">
        <v>338.77940193408222</v>
      </c>
      <c r="V36" s="8">
        <v>326.44540267460678</v>
      </c>
      <c r="W36" s="8">
        <v>274.309923868341</v>
      </c>
      <c r="X36" s="8">
        <v>311.78057686766647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1.0364262802674858E-2</v>
      </c>
      <c r="J37" s="8">
        <v>3.9159593625779858E-2</v>
      </c>
      <c r="K37" s="8">
        <v>1.8276905160104048E-2</v>
      </c>
      <c r="L37" s="8">
        <v>1.8427017828920811E-2</v>
      </c>
      <c r="M37" s="8">
        <v>0.13257275469608612</v>
      </c>
      <c r="N37" s="8">
        <v>7.8167032200501307E-2</v>
      </c>
      <c r="O37" s="8">
        <v>5.5006604876859037E-2</v>
      </c>
      <c r="P37" s="8">
        <v>2.8966830658397714E-2</v>
      </c>
      <c r="Q37" s="8">
        <v>5.0204214894389296E-2</v>
      </c>
      <c r="R37" s="8">
        <v>4.089333336289383E-2</v>
      </c>
      <c r="S37" s="8">
        <v>0.18486138627781698</v>
      </c>
      <c r="T37" s="8">
        <v>0.15450120797435063</v>
      </c>
      <c r="U37" s="8">
        <v>0.1305717923417801</v>
      </c>
      <c r="V37" s="8">
        <v>0.12500995052846628</v>
      </c>
      <c r="W37" s="8">
        <v>0.12301934447950334</v>
      </c>
      <c r="X37" s="8">
        <v>0.10477035246011906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59.044757893907061</v>
      </c>
      <c r="D43" s="8">
        <v>44.333586028727957</v>
      </c>
      <c r="E43" s="8">
        <v>41.899948276010697</v>
      </c>
      <c r="F43" s="8">
        <v>55.268517092626197</v>
      </c>
      <c r="G43" s="8">
        <v>50.466058132730957</v>
      </c>
      <c r="H43" s="8">
        <v>37.262513902214096</v>
      </c>
      <c r="I43" s="8">
        <v>33.397056344345316</v>
      </c>
      <c r="J43" s="8">
        <v>34.322893780442854</v>
      </c>
      <c r="K43" s="8">
        <v>34.278294715822575</v>
      </c>
      <c r="L43" s="8">
        <v>28.064393767258331</v>
      </c>
      <c r="M43" s="8">
        <v>38.929876029277672</v>
      </c>
      <c r="N43" s="8">
        <v>31.474242137265655</v>
      </c>
      <c r="O43" s="8">
        <v>27.297969983723888</v>
      </c>
      <c r="P43" s="8">
        <v>25.060124879876042</v>
      </c>
      <c r="Q43" s="8">
        <v>23.435013468655182</v>
      </c>
      <c r="R43" s="8">
        <v>23.183061719191642</v>
      </c>
      <c r="S43" s="8">
        <v>48.826677000184588</v>
      </c>
      <c r="T43" s="8">
        <v>43.280467912155075</v>
      </c>
      <c r="U43" s="8">
        <v>41.823243506959336</v>
      </c>
      <c r="V43" s="8">
        <v>43.432206827715568</v>
      </c>
      <c r="W43" s="8">
        <v>37.107066410903229</v>
      </c>
      <c r="X43" s="8">
        <v>37.298475859488583</v>
      </c>
    </row>
    <row r="44" spans="1:24" ht="11.25" customHeight="1" x14ac:dyDescent="0.2">
      <c r="A44" s="28" t="s">
        <v>74</v>
      </c>
      <c r="B44" s="7" t="s">
        <v>75</v>
      </c>
      <c r="C44" s="8">
        <v>325.2672932744872</v>
      </c>
      <c r="D44" s="8">
        <v>340.08021383371124</v>
      </c>
      <c r="E44" s="8">
        <v>346.68974161524511</v>
      </c>
      <c r="F44" s="8">
        <v>358.69586391287544</v>
      </c>
      <c r="G44" s="8">
        <v>351.47849284732285</v>
      </c>
      <c r="H44" s="8">
        <v>310.55486278519982</v>
      </c>
      <c r="I44" s="8">
        <v>332.36618356773351</v>
      </c>
      <c r="J44" s="8">
        <v>316.4338441565551</v>
      </c>
      <c r="K44" s="8">
        <v>289.4214872959592</v>
      </c>
      <c r="L44" s="8">
        <v>261.70880490077218</v>
      </c>
      <c r="M44" s="8">
        <v>303.52251653297765</v>
      </c>
      <c r="N44" s="8">
        <v>258.40871725185303</v>
      </c>
      <c r="O44" s="8">
        <v>240.03745346992997</v>
      </c>
      <c r="P44" s="8">
        <v>244.8143328868419</v>
      </c>
      <c r="Q44" s="8">
        <v>195.9035388863615</v>
      </c>
      <c r="R44" s="8">
        <v>81.322060108240606</v>
      </c>
      <c r="S44" s="8">
        <v>65.97594074953129</v>
      </c>
      <c r="T44" s="8">
        <v>75.500757524024436</v>
      </c>
      <c r="U44" s="8">
        <v>89.191453627804478</v>
      </c>
      <c r="V44" s="8">
        <v>69.035451443653372</v>
      </c>
      <c r="W44" s="8">
        <v>46.817565855954825</v>
      </c>
      <c r="X44" s="8">
        <v>47.029788100989144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6.8374914823752455</v>
      </c>
      <c r="I48" s="8">
        <v>130.47486568581866</v>
      </c>
      <c r="J48" s="8">
        <v>122.93942974418378</v>
      </c>
      <c r="K48" s="8">
        <v>134.62641287645488</v>
      </c>
      <c r="L48" s="8">
        <v>28.771832104049864</v>
      </c>
      <c r="M48" s="8">
        <v>101.85302098723453</v>
      </c>
      <c r="N48" s="8">
        <v>53.564509264848311</v>
      </c>
      <c r="O48" s="8">
        <v>67.095842566440638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5.5571451770498301</v>
      </c>
      <c r="V48" s="8">
        <v>14.145207482728244</v>
      </c>
      <c r="W48" s="8">
        <v>9.6654831585296215</v>
      </c>
      <c r="X48" s="8">
        <v>5.0641723153209144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47.002916103188838</v>
      </c>
      <c r="D51" s="27">
        <v>44.485701622114732</v>
      </c>
      <c r="E51" s="27">
        <v>50.19946879768154</v>
      </c>
      <c r="F51" s="27">
        <v>45.1122458503473</v>
      </c>
      <c r="G51" s="27">
        <v>52.796152281060508</v>
      </c>
      <c r="H51" s="27">
        <v>56.581011827987297</v>
      </c>
      <c r="I51" s="27">
        <v>61.913270350803117</v>
      </c>
      <c r="J51" s="27">
        <v>65.555470113634769</v>
      </c>
      <c r="K51" s="27">
        <v>67.86524159755993</v>
      </c>
      <c r="L51" s="27">
        <v>58.685143884285921</v>
      </c>
      <c r="M51" s="27">
        <v>58.514891403659142</v>
      </c>
      <c r="N51" s="27">
        <v>55.218008960570607</v>
      </c>
      <c r="O51" s="27">
        <v>63.474281918892387</v>
      </c>
      <c r="P51" s="27">
        <v>72.477054748592082</v>
      </c>
      <c r="Q51" s="27">
        <v>71.205937046352659</v>
      </c>
      <c r="R51" s="27">
        <v>161.52587664045041</v>
      </c>
      <c r="S51" s="27">
        <v>48.402252216443436</v>
      </c>
      <c r="T51" s="27">
        <v>121.00712853579896</v>
      </c>
      <c r="U51" s="27">
        <v>150.48006112947246</v>
      </c>
      <c r="V51" s="27">
        <v>166.34401562269176</v>
      </c>
      <c r="W51" s="27">
        <v>184.71394310211502</v>
      </c>
      <c r="X51" s="27">
        <v>140.01580583251206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2.025363209830937E-3</v>
      </c>
      <c r="I61" s="49">
        <f t="shared" si="13"/>
        <v>1.9708683408135087E-3</v>
      </c>
      <c r="J61" s="49">
        <f t="shared" si="13"/>
        <v>3.5515844061318981E-3</v>
      </c>
      <c r="K61" s="49">
        <f t="shared" si="13"/>
        <v>6.2697168452543861E-2</v>
      </c>
      <c r="L61" s="49">
        <f t="shared" si="13"/>
        <v>5.9692782289466548E-2</v>
      </c>
      <c r="M61" s="49">
        <f t="shared" si="13"/>
        <v>0.16477601822898319</v>
      </c>
      <c r="N61" s="49">
        <f t="shared" si="13"/>
        <v>2.7734534022377889E-2</v>
      </c>
      <c r="O61" s="49">
        <f t="shared" si="13"/>
        <v>1.3380541889776722E-2</v>
      </c>
      <c r="P61" s="49">
        <f t="shared" si="13"/>
        <v>3.0933684319324625E-2</v>
      </c>
      <c r="Q61" s="49">
        <f t="shared" si="13"/>
        <v>0.28529416490132709</v>
      </c>
      <c r="R61" s="49">
        <f t="shared" si="13"/>
        <v>0.32371024095753553</v>
      </c>
      <c r="S61" s="49">
        <f t="shared" si="13"/>
        <v>2.5577705662332488</v>
      </c>
      <c r="T61" s="49">
        <f t="shared" si="13"/>
        <v>4.3631776111347325</v>
      </c>
      <c r="U61" s="49">
        <f t="shared" si="13"/>
        <v>4.6819421355100257</v>
      </c>
      <c r="V61" s="49">
        <f t="shared" si="13"/>
        <v>4.7573319356702433</v>
      </c>
      <c r="W61" s="49">
        <f t="shared" si="13"/>
        <v>3.4341098184296754</v>
      </c>
      <c r="X61" s="49">
        <f t="shared" si="13"/>
        <v>4.5800931548709576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1.1464778585863751</v>
      </c>
      <c r="X62" s="52">
        <v>0.86039543779353744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0.86729768797517415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1.5784819582808439E-3</v>
      </c>
      <c r="K67" s="52">
        <v>1.5872700874061741E-3</v>
      </c>
      <c r="L67" s="52">
        <v>1.6133184402558525E-3</v>
      </c>
      <c r="M67" s="52">
        <v>6.0877839247161268E-3</v>
      </c>
      <c r="N67" s="52">
        <v>2.971557216683345E-3</v>
      </c>
      <c r="O67" s="52">
        <v>2.9956437066664303E-3</v>
      </c>
      <c r="P67" s="52">
        <v>1.4152666028449171E-3</v>
      </c>
      <c r="Q67" s="52">
        <v>3.0307453778469586E-3</v>
      </c>
      <c r="R67" s="52">
        <v>1.3447903185179514E-3</v>
      </c>
      <c r="S67" s="52">
        <v>5.8078350731908457E-3</v>
      </c>
      <c r="T67" s="52">
        <v>4.1801989045405254E-3</v>
      </c>
      <c r="U67" s="52">
        <v>6.9456661326278415E-3</v>
      </c>
      <c r="V67" s="52">
        <v>4.351821313295025E-3</v>
      </c>
      <c r="W67" s="52">
        <v>4.3657098470292E-3</v>
      </c>
      <c r="X67" s="52">
        <v>5.9627901103105965E-3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1.984087609257717E-3</v>
      </c>
      <c r="L68" s="52">
        <v>4.2349609056716118E-3</v>
      </c>
      <c r="M68" s="52">
        <v>1.278434624190387E-2</v>
      </c>
      <c r="N68" s="52">
        <v>1.9810381444555635E-3</v>
      </c>
      <c r="O68" s="52">
        <v>1.9970958044442867E-3</v>
      </c>
      <c r="P68" s="52">
        <v>4.2457998085347511E-3</v>
      </c>
      <c r="Q68" s="52">
        <v>5.8998510022087468E-2</v>
      </c>
      <c r="R68" s="52">
        <v>6.6086838510025031E-2</v>
      </c>
      <c r="S68" s="52">
        <v>0.62743978240705101</v>
      </c>
      <c r="T68" s="52">
        <v>2.2194956092699041</v>
      </c>
      <c r="U68" s="52">
        <v>2.1927655701412387</v>
      </c>
      <c r="V68" s="52">
        <v>2.3106193072999637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2.025363209830937E-3</v>
      </c>
      <c r="I69" s="52">
        <v>1.9708683408135087E-3</v>
      </c>
      <c r="J69" s="52">
        <v>1.9731024478510544E-3</v>
      </c>
      <c r="K69" s="52">
        <v>5.9125810755879964E-2</v>
      </c>
      <c r="L69" s="52">
        <v>5.3844502943539083E-2</v>
      </c>
      <c r="M69" s="52">
        <v>0.14590388806236318</v>
      </c>
      <c r="N69" s="52">
        <v>2.2781938661238982E-2</v>
      </c>
      <c r="O69" s="52">
        <v>8.3878023786660046E-3</v>
      </c>
      <c r="P69" s="52">
        <v>2.5272617907944956E-2</v>
      </c>
      <c r="Q69" s="52">
        <v>0.22326490950139263</v>
      </c>
      <c r="R69" s="52">
        <v>0.25627861212899256</v>
      </c>
      <c r="S69" s="52">
        <v>1.9245229487530069</v>
      </c>
      <c r="T69" s="52">
        <v>2.1395018029602872</v>
      </c>
      <c r="U69" s="52">
        <v>2.4822308992361597</v>
      </c>
      <c r="V69" s="52">
        <v>2.4423608070569847</v>
      </c>
      <c r="W69" s="52">
        <v>2.283266249996271</v>
      </c>
      <c r="X69" s="52">
        <v>2.8464372389919355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343.84747663576627</v>
      </c>
      <c r="D2" s="21">
        <f t="shared" ref="D2:X2" si="0">SUM(D3,D17,D22,D25,D26,D51,D52)</f>
        <v>297.49785188263689</v>
      </c>
      <c r="E2" s="21">
        <f t="shared" si="0"/>
        <v>300.84683124025861</v>
      </c>
      <c r="F2" s="21">
        <f t="shared" si="0"/>
        <v>292.94480682942799</v>
      </c>
      <c r="G2" s="21">
        <f t="shared" si="0"/>
        <v>287.66037840356864</v>
      </c>
      <c r="H2" s="21">
        <f t="shared" si="0"/>
        <v>278.97713361535858</v>
      </c>
      <c r="I2" s="21">
        <f t="shared" si="0"/>
        <v>308.44942868587617</v>
      </c>
      <c r="J2" s="21">
        <f t="shared" si="0"/>
        <v>308.23859990896483</v>
      </c>
      <c r="K2" s="21">
        <f t="shared" si="0"/>
        <v>286.79906816791561</v>
      </c>
      <c r="L2" s="21">
        <f t="shared" si="0"/>
        <v>169.51424160283929</v>
      </c>
      <c r="M2" s="21">
        <f t="shared" si="0"/>
        <v>233.14206778886796</v>
      </c>
      <c r="N2" s="21">
        <f t="shared" si="0"/>
        <v>250.45194978824347</v>
      </c>
      <c r="O2" s="21">
        <f t="shared" si="0"/>
        <v>227.38379469875514</v>
      </c>
      <c r="P2" s="21">
        <f t="shared" si="0"/>
        <v>207.52665165787241</v>
      </c>
      <c r="Q2" s="21">
        <f t="shared" si="0"/>
        <v>204.55413981691257</v>
      </c>
      <c r="R2" s="21">
        <f t="shared" si="0"/>
        <v>256.09803225396649</v>
      </c>
      <c r="S2" s="21">
        <f t="shared" si="0"/>
        <v>241.07197674980506</v>
      </c>
      <c r="T2" s="21">
        <f t="shared" si="0"/>
        <v>264.0032364667025</v>
      </c>
      <c r="U2" s="21">
        <f t="shared" si="0"/>
        <v>289.06218032346311</v>
      </c>
      <c r="V2" s="21">
        <f t="shared" si="0"/>
        <v>247.1592237706719</v>
      </c>
      <c r="W2" s="21">
        <f t="shared" si="0"/>
        <v>208.76180315765163</v>
      </c>
      <c r="X2" s="21">
        <f t="shared" si="0"/>
        <v>219.10662284089048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9.1020710478516342</v>
      </c>
      <c r="D3" s="24">
        <f t="shared" ref="D3:X3" si="2">SUM(D4,D8,D11)</f>
        <v>4.0872023662018133</v>
      </c>
      <c r="E3" s="24">
        <f t="shared" si="2"/>
        <v>3.8698461824967163</v>
      </c>
      <c r="F3" s="24">
        <f t="shared" si="2"/>
        <v>3.5619575784181805</v>
      </c>
      <c r="G3" s="24">
        <f t="shared" si="2"/>
        <v>3.3062748421982433</v>
      </c>
      <c r="H3" s="24">
        <f t="shared" si="2"/>
        <v>4.1516774980376967</v>
      </c>
      <c r="I3" s="24">
        <f t="shared" si="2"/>
        <v>4.5252084708837765</v>
      </c>
      <c r="J3" s="24">
        <f t="shared" si="2"/>
        <v>4.6082490247652252</v>
      </c>
      <c r="K3" s="24">
        <f t="shared" si="2"/>
        <v>3.6450387307569136</v>
      </c>
      <c r="L3" s="24">
        <f t="shared" si="2"/>
        <v>4.0553056101501772</v>
      </c>
      <c r="M3" s="24">
        <f t="shared" si="2"/>
        <v>3.7735898097046636</v>
      </c>
      <c r="N3" s="24">
        <f t="shared" si="2"/>
        <v>4.6977287801907419</v>
      </c>
      <c r="O3" s="24">
        <f t="shared" si="2"/>
        <v>2.5632854164342138</v>
      </c>
      <c r="P3" s="24">
        <f t="shared" si="2"/>
        <v>3.467631514004915</v>
      </c>
      <c r="Q3" s="24">
        <f t="shared" si="2"/>
        <v>2.7590448712099014</v>
      </c>
      <c r="R3" s="24">
        <f t="shared" si="2"/>
        <v>2.8789610365343203</v>
      </c>
      <c r="S3" s="24">
        <f t="shared" si="2"/>
        <v>4.5790737380481668</v>
      </c>
      <c r="T3" s="24">
        <f t="shared" si="2"/>
        <v>5.2094161148453599</v>
      </c>
      <c r="U3" s="24">
        <f t="shared" si="2"/>
        <v>5.9909958002412678</v>
      </c>
      <c r="V3" s="24">
        <f t="shared" si="2"/>
        <v>3.9180484654753149</v>
      </c>
      <c r="W3" s="24">
        <f t="shared" si="2"/>
        <v>2.1722115311009778</v>
      </c>
      <c r="X3" s="24">
        <f t="shared" si="2"/>
        <v>2.5380155297448845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9.1020710462550962</v>
      </c>
      <c r="D4" s="19">
        <f t="shared" ref="D4:X4" si="4">SUM(D5:D7)</f>
        <v>4.0872023662018133</v>
      </c>
      <c r="E4" s="19">
        <f t="shared" si="4"/>
        <v>3.8698461824967163</v>
      </c>
      <c r="F4" s="19">
        <f t="shared" si="4"/>
        <v>3.5619575784181805</v>
      </c>
      <c r="G4" s="19">
        <f t="shared" si="4"/>
        <v>3.3062748421982433</v>
      </c>
      <c r="H4" s="19">
        <f t="shared" si="4"/>
        <v>4.1516774980376967</v>
      </c>
      <c r="I4" s="19">
        <f t="shared" si="4"/>
        <v>4.5252084708837765</v>
      </c>
      <c r="J4" s="19">
        <f t="shared" si="4"/>
        <v>4.6082490247652252</v>
      </c>
      <c r="K4" s="19">
        <f t="shared" si="4"/>
        <v>3.6450387307569136</v>
      </c>
      <c r="L4" s="19">
        <f t="shared" si="4"/>
        <v>4.0553056101501772</v>
      </c>
      <c r="M4" s="19">
        <f t="shared" si="4"/>
        <v>3.7735898097046636</v>
      </c>
      <c r="N4" s="19">
        <f t="shared" si="4"/>
        <v>4.6977287801907419</v>
      </c>
      <c r="O4" s="19">
        <f t="shared" si="4"/>
        <v>2.5632854164342138</v>
      </c>
      <c r="P4" s="19">
        <f t="shared" si="4"/>
        <v>3.467631514004915</v>
      </c>
      <c r="Q4" s="19">
        <f t="shared" si="4"/>
        <v>2.7590448712099014</v>
      </c>
      <c r="R4" s="19">
        <f t="shared" si="4"/>
        <v>2.8789610365343203</v>
      </c>
      <c r="S4" s="19">
        <f t="shared" si="4"/>
        <v>4.5790737380481668</v>
      </c>
      <c r="T4" s="19">
        <f t="shared" si="4"/>
        <v>5.2094161148453599</v>
      </c>
      <c r="U4" s="19">
        <f t="shared" si="4"/>
        <v>5.9909958002412678</v>
      </c>
      <c r="V4" s="19">
        <f t="shared" si="4"/>
        <v>3.9180484654753149</v>
      </c>
      <c r="W4" s="19">
        <f t="shared" si="4"/>
        <v>2.1722115311009778</v>
      </c>
      <c r="X4" s="19">
        <f t="shared" si="4"/>
        <v>2.5380155297448845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9.1020710462550962</v>
      </c>
      <c r="D7" s="8">
        <v>4.0872023662018133</v>
      </c>
      <c r="E7" s="8">
        <v>3.8698461824967163</v>
      </c>
      <c r="F7" s="8">
        <v>3.5619575784181805</v>
      </c>
      <c r="G7" s="8">
        <v>3.3062748421982433</v>
      </c>
      <c r="H7" s="8">
        <v>4.1516774980376967</v>
      </c>
      <c r="I7" s="8">
        <v>4.5252084708837765</v>
      </c>
      <c r="J7" s="8">
        <v>4.6082490247652252</v>
      </c>
      <c r="K7" s="8">
        <v>3.6450387307569136</v>
      </c>
      <c r="L7" s="8">
        <v>4.0553056101501772</v>
      </c>
      <c r="M7" s="8">
        <v>3.7735898097046636</v>
      </c>
      <c r="N7" s="8">
        <v>4.6977287801907419</v>
      </c>
      <c r="O7" s="8">
        <v>2.5632854164342138</v>
      </c>
      <c r="P7" s="8">
        <v>3.467631514004915</v>
      </c>
      <c r="Q7" s="8">
        <v>2.7590448712099014</v>
      </c>
      <c r="R7" s="8">
        <v>2.8789610365343203</v>
      </c>
      <c r="S7" s="8">
        <v>4.5790737380481668</v>
      </c>
      <c r="T7" s="8">
        <v>5.2094161148453599</v>
      </c>
      <c r="U7" s="8">
        <v>5.9909958002412678</v>
      </c>
      <c r="V7" s="8">
        <v>3.9180484654753149</v>
      </c>
      <c r="W7" s="8">
        <v>2.1722115311009778</v>
      </c>
      <c r="X7" s="8">
        <v>2.5380155297448845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1.5965373780772963E-9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1.5965373780772963E-9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127.61430234439027</v>
      </c>
      <c r="D17" s="27">
        <f t="shared" si="7"/>
        <v>116.96415473647217</v>
      </c>
      <c r="E17" s="27">
        <f t="shared" si="7"/>
        <v>107.01207992145208</v>
      </c>
      <c r="F17" s="27">
        <f t="shared" si="7"/>
        <v>107.5997402042531</v>
      </c>
      <c r="G17" s="27">
        <f t="shared" si="7"/>
        <v>102.44089178035389</v>
      </c>
      <c r="H17" s="27">
        <f t="shared" si="7"/>
        <v>111.13058201587631</v>
      </c>
      <c r="I17" s="27">
        <f t="shared" si="7"/>
        <v>96.34788530452424</v>
      </c>
      <c r="J17" s="27">
        <f t="shared" si="7"/>
        <v>97.768622521987808</v>
      </c>
      <c r="K17" s="27">
        <f t="shared" si="7"/>
        <v>93.612205557939504</v>
      </c>
      <c r="L17" s="27">
        <f t="shared" si="7"/>
        <v>45.011411323889469</v>
      </c>
      <c r="M17" s="27">
        <f t="shared" si="7"/>
        <v>69.70083095152188</v>
      </c>
      <c r="N17" s="27">
        <f t="shared" si="7"/>
        <v>82.974741228653627</v>
      </c>
      <c r="O17" s="27">
        <f t="shared" si="7"/>
        <v>80.975044750674627</v>
      </c>
      <c r="P17" s="27">
        <f t="shared" si="7"/>
        <v>77.298262388628601</v>
      </c>
      <c r="Q17" s="27">
        <f t="shared" si="7"/>
        <v>78.391496164477218</v>
      </c>
      <c r="R17" s="27">
        <f t="shared" si="7"/>
        <v>106.90511921327543</v>
      </c>
      <c r="S17" s="27">
        <f t="shared" si="7"/>
        <v>104.50344941006183</v>
      </c>
      <c r="T17" s="27">
        <f t="shared" si="7"/>
        <v>102.76903902449715</v>
      </c>
      <c r="U17" s="27">
        <f t="shared" si="7"/>
        <v>105.23991313093194</v>
      </c>
      <c r="V17" s="27">
        <f t="shared" si="7"/>
        <v>101.58679130712083</v>
      </c>
      <c r="W17" s="27">
        <f t="shared" si="7"/>
        <v>85.439492686873706</v>
      </c>
      <c r="X17" s="27">
        <f t="shared" si="7"/>
        <v>92.166933399582874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16.902331460195832</v>
      </c>
      <c r="D19" s="8">
        <v>12.130068159164226</v>
      </c>
      <c r="E19" s="8">
        <v>12.316145646081722</v>
      </c>
      <c r="F19" s="8">
        <v>10.057050294984272</v>
      </c>
      <c r="G19" s="8">
        <v>11.173766273696643</v>
      </c>
      <c r="H19" s="8">
        <v>10.497273497211914</v>
      </c>
      <c r="I19" s="8">
        <v>12.09761446733904</v>
      </c>
      <c r="J19" s="8">
        <v>12.049537807894575</v>
      </c>
      <c r="K19" s="8">
        <v>11.158728087091131</v>
      </c>
      <c r="L19" s="8">
        <v>7.969235035542412</v>
      </c>
      <c r="M19" s="8">
        <v>8.3028505554756613</v>
      </c>
      <c r="N19" s="8">
        <v>7.592473374895615</v>
      </c>
      <c r="O19" s="8">
        <v>10.316537799544424</v>
      </c>
      <c r="P19" s="8">
        <v>9.9149036497919205</v>
      </c>
      <c r="Q19" s="8">
        <v>10.353574901891198</v>
      </c>
      <c r="R19" s="8">
        <v>11.578481556378806</v>
      </c>
      <c r="S19" s="8">
        <v>13.886986501725618</v>
      </c>
      <c r="T19" s="8">
        <v>13.642449740683247</v>
      </c>
      <c r="U19" s="8">
        <v>12.528230035826301</v>
      </c>
      <c r="V19" s="8">
        <v>9.8748944211280207</v>
      </c>
      <c r="W19" s="8">
        <v>9.5715137507428825</v>
      </c>
      <c r="X19" s="8">
        <v>9.2055887207959266</v>
      </c>
    </row>
    <row r="20" spans="1:24" ht="11.25" customHeight="1" x14ac:dyDescent="0.2">
      <c r="A20" s="29" t="s">
        <v>30</v>
      </c>
      <c r="B20" s="7" t="s">
        <v>31</v>
      </c>
      <c r="C20" s="8">
        <v>110.71197088419443</v>
      </c>
      <c r="D20" s="8">
        <v>104.83408657730794</v>
      </c>
      <c r="E20" s="8">
        <v>94.695934275370362</v>
      </c>
      <c r="F20" s="8">
        <v>97.54268990926883</v>
      </c>
      <c r="G20" s="8">
        <v>91.267125506657251</v>
      </c>
      <c r="H20" s="8">
        <v>100.63330851866439</v>
      </c>
      <c r="I20" s="8">
        <v>84.250270837185198</v>
      </c>
      <c r="J20" s="8">
        <v>85.719084714093228</v>
      </c>
      <c r="K20" s="8">
        <v>82.45347747084837</v>
      </c>
      <c r="L20" s="8">
        <v>37.042176288347058</v>
      </c>
      <c r="M20" s="8">
        <v>61.397980396046215</v>
      </c>
      <c r="N20" s="8">
        <v>75.382267853758009</v>
      </c>
      <c r="O20" s="8">
        <v>70.658506951130207</v>
      </c>
      <c r="P20" s="8">
        <v>67.383358738836677</v>
      </c>
      <c r="Q20" s="8">
        <v>68.037921262586025</v>
      </c>
      <c r="R20" s="8">
        <v>95.326637656896622</v>
      </c>
      <c r="S20" s="8">
        <v>90.616462908336217</v>
      </c>
      <c r="T20" s="8">
        <v>89.1265892838139</v>
      </c>
      <c r="U20" s="8">
        <v>92.711683095105641</v>
      </c>
      <c r="V20" s="8">
        <v>91.711896885992815</v>
      </c>
      <c r="W20" s="8">
        <v>75.867978936130825</v>
      </c>
      <c r="X20" s="8">
        <v>82.961344678786944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198.34256934671325</v>
      </c>
      <c r="D26" s="27">
        <f t="shared" si="9"/>
        <v>169.98778640207763</v>
      </c>
      <c r="E26" s="27">
        <f t="shared" si="9"/>
        <v>182.85822393399133</v>
      </c>
      <c r="F26" s="27">
        <f t="shared" si="9"/>
        <v>175.95094489710399</v>
      </c>
      <c r="G26" s="27">
        <f t="shared" si="9"/>
        <v>175.28263406207702</v>
      </c>
      <c r="H26" s="27">
        <f t="shared" si="9"/>
        <v>156.60799592943189</v>
      </c>
      <c r="I26" s="27">
        <f t="shared" si="9"/>
        <v>199.4094852612713</v>
      </c>
      <c r="J26" s="27">
        <f t="shared" si="9"/>
        <v>197.09591847584659</v>
      </c>
      <c r="K26" s="27">
        <f t="shared" si="9"/>
        <v>180.7632454767791</v>
      </c>
      <c r="L26" s="27">
        <f t="shared" si="9"/>
        <v>113.34419855308556</v>
      </c>
      <c r="M26" s="27">
        <f t="shared" si="9"/>
        <v>152.79798843130055</v>
      </c>
      <c r="N26" s="27">
        <f t="shared" si="9"/>
        <v>155.4908687399697</v>
      </c>
      <c r="O26" s="27">
        <f t="shared" si="9"/>
        <v>135.62394645053871</v>
      </c>
      <c r="P26" s="27">
        <f t="shared" si="9"/>
        <v>117.79744250383095</v>
      </c>
      <c r="Q26" s="27">
        <f t="shared" si="9"/>
        <v>114.43141582757815</v>
      </c>
      <c r="R26" s="27">
        <f t="shared" si="9"/>
        <v>120.52192864460713</v>
      </c>
      <c r="S26" s="27">
        <f t="shared" si="9"/>
        <v>124.49927581813846</v>
      </c>
      <c r="T26" s="27">
        <f t="shared" si="9"/>
        <v>136.42856962315898</v>
      </c>
      <c r="U26" s="27">
        <f t="shared" si="9"/>
        <v>152.35105704176237</v>
      </c>
      <c r="V26" s="27">
        <f t="shared" si="9"/>
        <v>118.70270534076748</v>
      </c>
      <c r="W26" s="27">
        <f t="shared" si="9"/>
        <v>96.499178641791914</v>
      </c>
      <c r="X26" s="27">
        <f t="shared" si="9"/>
        <v>105.75507826407475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198.34256934671325</v>
      </c>
      <c r="D33" s="19">
        <f t="shared" si="11"/>
        <v>169.98778640207763</v>
      </c>
      <c r="E33" s="19">
        <f t="shared" si="11"/>
        <v>182.85822393399133</v>
      </c>
      <c r="F33" s="19">
        <f t="shared" si="11"/>
        <v>175.95094489710399</v>
      </c>
      <c r="G33" s="19">
        <f t="shared" si="11"/>
        <v>175.28263406207702</v>
      </c>
      <c r="H33" s="19">
        <f t="shared" si="11"/>
        <v>156.60799592943189</v>
      </c>
      <c r="I33" s="19">
        <f t="shared" si="11"/>
        <v>199.4094852612713</v>
      </c>
      <c r="J33" s="19">
        <f t="shared" si="11"/>
        <v>197.09591847584659</v>
      </c>
      <c r="K33" s="19">
        <f t="shared" si="11"/>
        <v>180.7632454767791</v>
      </c>
      <c r="L33" s="19">
        <f t="shared" si="11"/>
        <v>113.34419855308556</v>
      </c>
      <c r="M33" s="19">
        <f t="shared" si="11"/>
        <v>152.79798843130055</v>
      </c>
      <c r="N33" s="19">
        <f t="shared" si="11"/>
        <v>155.4908687399697</v>
      </c>
      <c r="O33" s="19">
        <f t="shared" si="11"/>
        <v>135.62394645053871</v>
      </c>
      <c r="P33" s="19">
        <f t="shared" si="11"/>
        <v>117.79744250383095</v>
      </c>
      <c r="Q33" s="19">
        <f t="shared" si="11"/>
        <v>114.43141582757815</v>
      </c>
      <c r="R33" s="19">
        <f t="shared" si="11"/>
        <v>120.52192864460713</v>
      </c>
      <c r="S33" s="19">
        <f t="shared" si="11"/>
        <v>124.49927581813846</v>
      </c>
      <c r="T33" s="19">
        <f t="shared" si="11"/>
        <v>136.42856962315898</v>
      </c>
      <c r="U33" s="19">
        <f t="shared" si="11"/>
        <v>152.35105704176237</v>
      </c>
      <c r="V33" s="19">
        <f t="shared" si="11"/>
        <v>118.70270534076748</v>
      </c>
      <c r="W33" s="19">
        <f t="shared" si="11"/>
        <v>96.499178641791914</v>
      </c>
      <c r="X33" s="19">
        <f t="shared" si="11"/>
        <v>105.75507826407475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118.38116303510739</v>
      </c>
      <c r="D36" s="8">
        <v>109.30502242451682</v>
      </c>
      <c r="E36" s="8">
        <v>123.2837352652472</v>
      </c>
      <c r="F36" s="8">
        <v>116.43873374260545</v>
      </c>
      <c r="G36" s="8">
        <v>119.50419540213088</v>
      </c>
      <c r="H36" s="8">
        <v>108.31093397922108</v>
      </c>
      <c r="I36" s="8">
        <v>124.12410108197139</v>
      </c>
      <c r="J36" s="8">
        <v>124.42331307065417</v>
      </c>
      <c r="K36" s="8">
        <v>111.58153907017577</v>
      </c>
      <c r="L36" s="8">
        <v>70.782906902994853</v>
      </c>
      <c r="M36" s="8">
        <v>92.493543495486421</v>
      </c>
      <c r="N36" s="8">
        <v>103.98245282613718</v>
      </c>
      <c r="O36" s="8">
        <v>86.691146275510022</v>
      </c>
      <c r="P36" s="8">
        <v>82.09086302120717</v>
      </c>
      <c r="Q36" s="8">
        <v>84.430243317489214</v>
      </c>
      <c r="R36" s="8">
        <v>100.34324848540224</v>
      </c>
      <c r="S36" s="8">
        <v>99.075327474132152</v>
      </c>
      <c r="T36" s="8">
        <v>109.77199430731282</v>
      </c>
      <c r="U36" s="8">
        <v>121.50195794591778</v>
      </c>
      <c r="V36" s="8">
        <v>94.41006760539311</v>
      </c>
      <c r="W36" s="8">
        <v>78.214001131659074</v>
      </c>
      <c r="X36" s="8">
        <v>88.257723852333498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1.8602571973251414E-3</v>
      </c>
      <c r="J37" s="8">
        <v>6.9942063742201447E-3</v>
      </c>
      <c r="K37" s="8">
        <v>3.1783748398959495E-3</v>
      </c>
      <c r="L37" s="8">
        <v>3.0282621710791876E-3</v>
      </c>
      <c r="M37" s="8">
        <v>2.0857445303913903E-2</v>
      </c>
      <c r="N37" s="8">
        <v>1.3891087799498705E-2</v>
      </c>
      <c r="O37" s="8">
        <v>9.3592351231409632E-3</v>
      </c>
      <c r="P37" s="8">
        <v>4.7129693416022795E-3</v>
      </c>
      <c r="Q37" s="8">
        <v>8.174105105610719E-3</v>
      </c>
      <c r="R37" s="8">
        <v>8.2542266371061664E-3</v>
      </c>
      <c r="S37" s="8">
        <v>3.6177893722183004E-2</v>
      </c>
      <c r="T37" s="8">
        <v>3.2608792025649362E-2</v>
      </c>
      <c r="U37" s="8">
        <v>2.8845927658219875E-2</v>
      </c>
      <c r="V37" s="8">
        <v>2.2183249471533696E-2</v>
      </c>
      <c r="W37" s="8">
        <v>2.1180095520496638E-2</v>
      </c>
      <c r="X37" s="8">
        <v>1.797380753988093E-2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20.612712466092951</v>
      </c>
      <c r="D43" s="8">
        <v>13.019813971272059</v>
      </c>
      <c r="E43" s="8">
        <v>12.267270283989296</v>
      </c>
      <c r="F43" s="8">
        <v>14.8301421873738</v>
      </c>
      <c r="G43" s="8">
        <v>13.259971507269048</v>
      </c>
      <c r="H43" s="8">
        <v>9.6301594577859095</v>
      </c>
      <c r="I43" s="8">
        <v>9.7932549756547065</v>
      </c>
      <c r="J43" s="8">
        <v>10.014485539557153</v>
      </c>
      <c r="K43" s="8">
        <v>9.7563120041774134</v>
      </c>
      <c r="L43" s="8">
        <v>7.4056163927416572</v>
      </c>
      <c r="M43" s="8">
        <v>9.966965210722341</v>
      </c>
      <c r="N43" s="8">
        <v>9.0204593827343498</v>
      </c>
      <c r="O43" s="8">
        <v>7.5411527762761059</v>
      </c>
      <c r="P43" s="8">
        <v>6.5319951601239659</v>
      </c>
      <c r="Q43" s="8">
        <v>6.1275964913448187</v>
      </c>
      <c r="R43" s="8">
        <v>7.5743662808083547</v>
      </c>
      <c r="S43" s="8">
        <v>15.456881039815414</v>
      </c>
      <c r="T43" s="8">
        <v>14.776378207844928</v>
      </c>
      <c r="U43" s="8">
        <v>14.962757973040672</v>
      </c>
      <c r="V43" s="8">
        <v>12.530573292284444</v>
      </c>
      <c r="W43" s="8">
        <v>10.553608989096768</v>
      </c>
      <c r="X43" s="8">
        <v>10.531325380511412</v>
      </c>
    </row>
    <row r="44" spans="1:24" ht="11.25" customHeight="1" x14ac:dyDescent="0.2">
      <c r="A44" s="28" t="s">
        <v>74</v>
      </c>
      <c r="B44" s="7" t="s">
        <v>75</v>
      </c>
      <c r="C44" s="8">
        <v>59.348693845512905</v>
      </c>
      <c r="D44" s="8">
        <v>47.662950006288739</v>
      </c>
      <c r="E44" s="8">
        <v>47.30721838475484</v>
      </c>
      <c r="F44" s="8">
        <v>44.682068967124735</v>
      </c>
      <c r="G44" s="8">
        <v>42.518467152677104</v>
      </c>
      <c r="H44" s="8">
        <v>37.566528974800171</v>
      </c>
      <c r="I44" s="8">
        <v>42.071641632266534</v>
      </c>
      <c r="J44" s="8">
        <v>40.693192403444854</v>
      </c>
      <c r="K44" s="8">
        <v>36.010527904040927</v>
      </c>
      <c r="L44" s="8">
        <v>30.424337099227827</v>
      </c>
      <c r="M44" s="8">
        <v>34.292260267022421</v>
      </c>
      <c r="N44" s="8">
        <v>32.955099708146996</v>
      </c>
      <c r="O44" s="8">
        <v>29.966099730070098</v>
      </c>
      <c r="P44" s="8">
        <v>29.169871353158207</v>
      </c>
      <c r="Q44" s="8">
        <v>23.865401913638507</v>
      </c>
      <c r="R44" s="8">
        <v>12.596059651759431</v>
      </c>
      <c r="S44" s="8">
        <v>9.9308894104687138</v>
      </c>
      <c r="T44" s="8">
        <v>11.847588315975583</v>
      </c>
      <c r="U44" s="8">
        <v>14.62981037219552</v>
      </c>
      <c r="V44" s="8">
        <v>9.2297876763466267</v>
      </c>
      <c r="W44" s="8">
        <v>6.0462935840452054</v>
      </c>
      <c r="X44" s="8">
        <v>6.079274539010882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1.1003735176247527</v>
      </c>
      <c r="I48" s="8">
        <v>23.418627314181354</v>
      </c>
      <c r="J48" s="8">
        <v>21.957933255816204</v>
      </c>
      <c r="K48" s="8">
        <v>23.411688123545108</v>
      </c>
      <c r="L48" s="8">
        <v>4.7283098959501375</v>
      </c>
      <c r="M48" s="8">
        <v>16.024362012765479</v>
      </c>
      <c r="N48" s="8">
        <v>9.5189657351516779</v>
      </c>
      <c r="O48" s="8">
        <v>11.416188433559356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1.2276848229501716</v>
      </c>
      <c r="V48" s="8">
        <v>2.5100935172717533</v>
      </c>
      <c r="W48" s="8">
        <v>1.6640948414703778</v>
      </c>
      <c r="X48" s="8">
        <v>0.86878068467908509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8.7885338968111668</v>
      </c>
      <c r="D51" s="27">
        <v>6.4587083778852836</v>
      </c>
      <c r="E51" s="27">
        <v>7.1066812023184704</v>
      </c>
      <c r="F51" s="27">
        <v>5.8321641496527121</v>
      </c>
      <c r="G51" s="27">
        <v>6.6305777189394846</v>
      </c>
      <c r="H51" s="27">
        <v>7.0868781720127041</v>
      </c>
      <c r="I51" s="27">
        <v>8.1668496491968927</v>
      </c>
      <c r="J51" s="27">
        <v>8.7658098863652363</v>
      </c>
      <c r="K51" s="27">
        <v>8.778578402440063</v>
      </c>
      <c r="L51" s="27">
        <v>7.103326115714081</v>
      </c>
      <c r="M51" s="27">
        <v>6.8696585963408614</v>
      </c>
      <c r="N51" s="27">
        <v>7.2886110394293997</v>
      </c>
      <c r="O51" s="27">
        <v>8.2215180811076163</v>
      </c>
      <c r="P51" s="27">
        <v>8.9633152514079129</v>
      </c>
      <c r="Q51" s="27">
        <v>8.9721829536473265</v>
      </c>
      <c r="R51" s="27">
        <v>25.792023359549585</v>
      </c>
      <c r="S51" s="27">
        <v>7.4901777835565788</v>
      </c>
      <c r="T51" s="27">
        <v>19.596211704201039</v>
      </c>
      <c r="U51" s="27">
        <v>25.480214350527564</v>
      </c>
      <c r="V51" s="27">
        <v>22.951678657308282</v>
      </c>
      <c r="W51" s="27">
        <v>24.650920297885026</v>
      </c>
      <c r="X51" s="27">
        <v>18.646595647487963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5.2343679016906295E-4</v>
      </c>
      <c r="I61" s="49">
        <f t="shared" si="13"/>
        <v>5.7793165918649137E-4</v>
      </c>
      <c r="J61" s="49">
        <f t="shared" si="13"/>
        <v>1.0362555938681016E-3</v>
      </c>
      <c r="K61" s="49">
        <f t="shared" si="13"/>
        <v>1.7844911547456134E-2</v>
      </c>
      <c r="L61" s="49">
        <f t="shared" si="13"/>
        <v>1.5751697710533454E-2</v>
      </c>
      <c r="M61" s="49">
        <f t="shared" si="13"/>
        <v>4.2186541771016772E-2</v>
      </c>
      <c r="N61" s="49">
        <f t="shared" si="13"/>
        <v>7.9486659776221089E-3</v>
      </c>
      <c r="O61" s="49">
        <f t="shared" si="13"/>
        <v>3.6964181102232796E-3</v>
      </c>
      <c r="P61" s="49">
        <f t="shared" si="13"/>
        <v>8.062955680675386E-3</v>
      </c>
      <c r="Q61" s="49">
        <f t="shared" si="13"/>
        <v>7.4596395098672885E-2</v>
      </c>
      <c r="R61" s="49">
        <f t="shared" si="13"/>
        <v>0.10576255904246454</v>
      </c>
      <c r="S61" s="49">
        <f t="shared" si="13"/>
        <v>0.80970399376675128</v>
      </c>
      <c r="T61" s="49">
        <f t="shared" si="13"/>
        <v>1.489631828865269</v>
      </c>
      <c r="U61" s="49">
        <f t="shared" si="13"/>
        <v>1.6750199444899743</v>
      </c>
      <c r="V61" s="49">
        <f t="shared" si="13"/>
        <v>1.3725320643297567</v>
      </c>
      <c r="W61" s="49">
        <f t="shared" si="13"/>
        <v>0.84801242157032442</v>
      </c>
      <c r="X61" s="49">
        <f t="shared" si="13"/>
        <v>1.0684897251290426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0.197387741413625</v>
      </c>
      <c r="X62" s="52">
        <v>0.1476045622064624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0.11550231202482596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4.6055804171915625E-4</v>
      </c>
      <c r="K67" s="52">
        <v>4.5176991259382622E-4</v>
      </c>
      <c r="L67" s="52">
        <v>4.2572155974414746E-4</v>
      </c>
      <c r="M67" s="52">
        <v>1.558616075283871E-3</v>
      </c>
      <c r="N67" s="52">
        <v>8.5164278331665449E-4</v>
      </c>
      <c r="O67" s="52">
        <v>8.2755629333357012E-4</v>
      </c>
      <c r="P67" s="52">
        <v>3.6889339715508288E-4</v>
      </c>
      <c r="Q67" s="52">
        <v>7.9245462215304051E-4</v>
      </c>
      <c r="R67" s="52">
        <v>4.3936968148204842E-4</v>
      </c>
      <c r="S67" s="52">
        <v>1.8385649268091537E-3</v>
      </c>
      <c r="T67" s="52">
        <v>1.4271610954594747E-3</v>
      </c>
      <c r="U67" s="52">
        <v>2.4848938673721604E-3</v>
      </c>
      <c r="V67" s="52">
        <v>1.2555386867049751E-3</v>
      </c>
      <c r="W67" s="52">
        <v>1.2416501529708007E-3</v>
      </c>
      <c r="X67" s="52">
        <v>1.6836098896894033E-3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5.6471239074228281E-4</v>
      </c>
      <c r="L68" s="52">
        <v>1.1175190943283869E-3</v>
      </c>
      <c r="M68" s="52">
        <v>3.2730937580961292E-3</v>
      </c>
      <c r="N68" s="52">
        <v>5.6776185554443636E-4</v>
      </c>
      <c r="O68" s="52">
        <v>5.5170419555571342E-4</v>
      </c>
      <c r="P68" s="52">
        <v>1.1066801914652487E-3</v>
      </c>
      <c r="Q68" s="52">
        <v>1.5426449977912524E-2</v>
      </c>
      <c r="R68" s="52">
        <v>2.1591881489974946E-2</v>
      </c>
      <c r="S68" s="52">
        <v>0.19862629759294886</v>
      </c>
      <c r="T68" s="52">
        <v>0.75775767073009659</v>
      </c>
      <c r="U68" s="52">
        <v>0.78448770985876248</v>
      </c>
      <c r="V68" s="52">
        <v>0.6666339727000371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5.2343679016906295E-4</v>
      </c>
      <c r="I69" s="52">
        <v>5.7793165918649137E-4</v>
      </c>
      <c r="J69" s="52">
        <v>5.7569755214894539E-4</v>
      </c>
      <c r="K69" s="52">
        <v>1.6828429244120025E-2</v>
      </c>
      <c r="L69" s="52">
        <v>1.420845705646092E-2</v>
      </c>
      <c r="M69" s="52">
        <v>3.7354831937636772E-2</v>
      </c>
      <c r="N69" s="52">
        <v>6.5292613387610181E-3</v>
      </c>
      <c r="O69" s="52">
        <v>2.3171576213339962E-3</v>
      </c>
      <c r="P69" s="52">
        <v>6.5873820920550538E-3</v>
      </c>
      <c r="Q69" s="52">
        <v>5.8377490498607326E-2</v>
      </c>
      <c r="R69" s="52">
        <v>8.3731307871007549E-2</v>
      </c>
      <c r="S69" s="52">
        <v>0.60923913124699325</v>
      </c>
      <c r="T69" s="52">
        <v>0.73044699703971283</v>
      </c>
      <c r="U69" s="52">
        <v>0.88804734076383962</v>
      </c>
      <c r="V69" s="52">
        <v>0.70464255294301459</v>
      </c>
      <c r="W69" s="52">
        <v>0.64938303000372866</v>
      </c>
      <c r="X69" s="52">
        <v>0.80369924100806478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305.86444127999954</v>
      </c>
      <c r="D2" s="21">
        <f t="shared" ref="D2:X2" si="0">SUM(D3,D17,D22,D25,D26,D51,D52)</f>
        <v>242.32933547999966</v>
      </c>
      <c r="E2" s="21">
        <f t="shared" si="0"/>
        <v>226.68246323999966</v>
      </c>
      <c r="F2" s="21">
        <f t="shared" si="0"/>
        <v>222.08209739999967</v>
      </c>
      <c r="G2" s="21">
        <f t="shared" si="0"/>
        <v>206.69892083999969</v>
      </c>
      <c r="H2" s="21">
        <f t="shared" si="0"/>
        <v>252.31364460000003</v>
      </c>
      <c r="I2" s="21">
        <f t="shared" si="0"/>
        <v>247.77870191999997</v>
      </c>
      <c r="J2" s="21">
        <f t="shared" si="0"/>
        <v>248.00834159999999</v>
      </c>
      <c r="K2" s="21">
        <f t="shared" si="0"/>
        <v>274.55104115999995</v>
      </c>
      <c r="L2" s="21">
        <f t="shared" si="0"/>
        <v>234.13459463999999</v>
      </c>
      <c r="M2" s="21">
        <f t="shared" si="0"/>
        <v>246.16188215999998</v>
      </c>
      <c r="N2" s="21">
        <f t="shared" si="0"/>
        <v>225.72675756000001</v>
      </c>
      <c r="O2" s="21">
        <f t="shared" si="0"/>
        <v>246.92600267999998</v>
      </c>
      <c r="P2" s="21">
        <f t="shared" si="0"/>
        <v>238.33435823999997</v>
      </c>
      <c r="Q2" s="21">
        <f t="shared" si="0"/>
        <v>252.45507851999994</v>
      </c>
      <c r="R2" s="21">
        <f t="shared" si="0"/>
        <v>252.36712079999998</v>
      </c>
      <c r="S2" s="21">
        <f t="shared" si="0"/>
        <v>257.69848427999995</v>
      </c>
      <c r="T2" s="21">
        <f t="shared" si="0"/>
        <v>258.96941028000003</v>
      </c>
      <c r="U2" s="21">
        <f t="shared" si="0"/>
        <v>261.79453295999997</v>
      </c>
      <c r="V2" s="21">
        <f t="shared" si="0"/>
        <v>268.09981704</v>
      </c>
      <c r="W2" s="21">
        <f t="shared" si="0"/>
        <v>272.71950191999997</v>
      </c>
      <c r="X2" s="21">
        <f t="shared" si="0"/>
        <v>277.49674835999997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174.38686559999954</v>
      </c>
      <c r="D3" s="24">
        <f t="shared" ref="D3:W3" si="2">SUM(D4,D8,D11)</f>
        <v>151.90504559999968</v>
      </c>
      <c r="E3" s="24">
        <f t="shared" si="2"/>
        <v>162.91005119999963</v>
      </c>
      <c r="F3" s="24">
        <f t="shared" si="2"/>
        <v>147.92239439999966</v>
      </c>
      <c r="G3" s="24">
        <f t="shared" si="2"/>
        <v>142.92650879999965</v>
      </c>
      <c r="H3" s="24">
        <f t="shared" si="2"/>
        <v>150.684732</v>
      </c>
      <c r="I3" s="24">
        <f t="shared" si="2"/>
        <v>144.77522399999998</v>
      </c>
      <c r="J3" s="24">
        <f t="shared" si="2"/>
        <v>153.63928799999999</v>
      </c>
      <c r="K3" s="24">
        <f t="shared" si="2"/>
        <v>177.27613199999993</v>
      </c>
      <c r="L3" s="24">
        <f t="shared" si="2"/>
        <v>162.50295599999998</v>
      </c>
      <c r="M3" s="24">
        <f t="shared" si="2"/>
        <v>150.68473199999997</v>
      </c>
      <c r="N3" s="24">
        <f t="shared" si="2"/>
        <v>138.86611199999999</v>
      </c>
      <c r="O3" s="24">
        <f t="shared" si="2"/>
        <v>153.63928799999996</v>
      </c>
      <c r="P3" s="24">
        <f t="shared" si="2"/>
        <v>138.86611199999999</v>
      </c>
      <c r="Q3" s="24">
        <f t="shared" si="2"/>
        <v>150.68473199999997</v>
      </c>
      <c r="R3" s="24">
        <f t="shared" si="2"/>
        <v>147.73017599999997</v>
      </c>
      <c r="S3" s="24">
        <f t="shared" si="2"/>
        <v>141.82066799999998</v>
      </c>
      <c r="T3" s="24">
        <f t="shared" si="2"/>
        <v>144.77522400000001</v>
      </c>
      <c r="U3" s="24">
        <f t="shared" si="2"/>
        <v>141.82066800000001</v>
      </c>
      <c r="V3" s="24">
        <f t="shared" si="2"/>
        <v>144.77522399999998</v>
      </c>
      <c r="W3" s="24">
        <f t="shared" si="2"/>
        <v>156.59384399999999</v>
      </c>
      <c r="X3" s="24">
        <f t="shared" ref="X3" si="3">SUM(X4,X8,X11)</f>
        <v>153.63928799999999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162.36862559999958</v>
      </c>
      <c r="D4" s="19">
        <f t="shared" ref="D4:W4" si="5">SUM(D5:D7)</f>
        <v>139.88680559999972</v>
      </c>
      <c r="E4" s="19">
        <f t="shared" si="5"/>
        <v>144.88269119999967</v>
      </c>
      <c r="F4" s="19">
        <f t="shared" si="5"/>
        <v>129.8950343999997</v>
      </c>
      <c r="G4" s="19">
        <f t="shared" si="5"/>
        <v>124.89914879999969</v>
      </c>
      <c r="H4" s="19">
        <f t="shared" si="5"/>
        <v>150.684732</v>
      </c>
      <c r="I4" s="19">
        <f t="shared" si="5"/>
        <v>144.77522399999998</v>
      </c>
      <c r="J4" s="19">
        <f t="shared" si="5"/>
        <v>153.63928799999999</v>
      </c>
      <c r="K4" s="19">
        <f t="shared" si="5"/>
        <v>177.27613199999993</v>
      </c>
      <c r="L4" s="19">
        <f t="shared" si="5"/>
        <v>162.50295599999998</v>
      </c>
      <c r="M4" s="19">
        <f t="shared" si="5"/>
        <v>150.68473199999997</v>
      </c>
      <c r="N4" s="19">
        <f t="shared" si="5"/>
        <v>138.86611199999999</v>
      </c>
      <c r="O4" s="19">
        <f t="shared" si="5"/>
        <v>153.63928799999996</v>
      </c>
      <c r="P4" s="19">
        <f t="shared" si="5"/>
        <v>138.86611199999999</v>
      </c>
      <c r="Q4" s="19">
        <f t="shared" si="5"/>
        <v>150.68473199999997</v>
      </c>
      <c r="R4" s="19">
        <f t="shared" si="5"/>
        <v>147.73017599999997</v>
      </c>
      <c r="S4" s="19">
        <f t="shared" si="5"/>
        <v>141.82066799999998</v>
      </c>
      <c r="T4" s="19">
        <f t="shared" si="5"/>
        <v>144.77522400000001</v>
      </c>
      <c r="U4" s="19">
        <f t="shared" si="5"/>
        <v>141.82066800000001</v>
      </c>
      <c r="V4" s="19">
        <f t="shared" si="5"/>
        <v>144.77522399999998</v>
      </c>
      <c r="W4" s="19">
        <f t="shared" si="5"/>
        <v>156.59384399999999</v>
      </c>
      <c r="X4" s="19">
        <f t="shared" ref="X4" si="6">SUM(X5:X7)</f>
        <v>153.63928799999999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162.36862559999958</v>
      </c>
      <c r="D7" s="8">
        <f>FC_IND_NFM_AM_E!D7+FC_IND_NFM_PA_E!D7+FC_IND_NFM_SA_E!D7+FC_IND_NFM_OM_E!D7</f>
        <v>139.88680559999972</v>
      </c>
      <c r="E7" s="8">
        <f>FC_IND_NFM_AM_E!E7+FC_IND_NFM_PA_E!E7+FC_IND_NFM_SA_E!E7+FC_IND_NFM_OM_E!E7</f>
        <v>144.88269119999967</v>
      </c>
      <c r="F7" s="8">
        <f>FC_IND_NFM_AM_E!F7+FC_IND_NFM_PA_E!F7+FC_IND_NFM_SA_E!F7+FC_IND_NFM_OM_E!F7</f>
        <v>129.8950343999997</v>
      </c>
      <c r="G7" s="8">
        <f>FC_IND_NFM_AM_E!G7+FC_IND_NFM_PA_E!G7+FC_IND_NFM_SA_E!G7+FC_IND_NFM_OM_E!G7</f>
        <v>124.89914879999969</v>
      </c>
      <c r="H7" s="8">
        <f>FC_IND_NFM_AM_E!H7+FC_IND_NFM_PA_E!H7+FC_IND_NFM_SA_E!H7+FC_IND_NFM_OM_E!H7</f>
        <v>150.684732</v>
      </c>
      <c r="I7" s="8">
        <f>FC_IND_NFM_AM_E!I7+FC_IND_NFM_PA_E!I7+FC_IND_NFM_SA_E!I7+FC_IND_NFM_OM_E!I7</f>
        <v>144.77522399999998</v>
      </c>
      <c r="J7" s="8">
        <f>FC_IND_NFM_AM_E!J7+FC_IND_NFM_PA_E!J7+FC_IND_NFM_SA_E!J7+FC_IND_NFM_OM_E!J7</f>
        <v>153.63928799999999</v>
      </c>
      <c r="K7" s="8">
        <f>FC_IND_NFM_AM_E!K7+FC_IND_NFM_PA_E!K7+FC_IND_NFM_SA_E!K7+FC_IND_NFM_OM_E!K7</f>
        <v>177.27613199999993</v>
      </c>
      <c r="L7" s="8">
        <f>FC_IND_NFM_AM_E!L7+FC_IND_NFM_PA_E!L7+FC_IND_NFM_SA_E!L7+FC_IND_NFM_OM_E!L7</f>
        <v>162.50295599999998</v>
      </c>
      <c r="M7" s="8">
        <f>FC_IND_NFM_AM_E!M7+FC_IND_NFM_PA_E!M7+FC_IND_NFM_SA_E!M7+FC_IND_NFM_OM_E!M7</f>
        <v>150.68473199999997</v>
      </c>
      <c r="N7" s="8">
        <f>FC_IND_NFM_AM_E!N7+FC_IND_NFM_PA_E!N7+FC_IND_NFM_SA_E!N7+FC_IND_NFM_OM_E!N7</f>
        <v>138.86611199999999</v>
      </c>
      <c r="O7" s="8">
        <f>FC_IND_NFM_AM_E!O7+FC_IND_NFM_PA_E!O7+FC_IND_NFM_SA_E!O7+FC_IND_NFM_OM_E!O7</f>
        <v>153.63928799999996</v>
      </c>
      <c r="P7" s="8">
        <f>FC_IND_NFM_AM_E!P7+FC_IND_NFM_PA_E!P7+FC_IND_NFM_SA_E!P7+FC_IND_NFM_OM_E!P7</f>
        <v>138.86611199999999</v>
      </c>
      <c r="Q7" s="8">
        <f>FC_IND_NFM_AM_E!Q7+FC_IND_NFM_PA_E!Q7+FC_IND_NFM_SA_E!Q7+FC_IND_NFM_OM_E!Q7</f>
        <v>150.68473199999997</v>
      </c>
      <c r="R7" s="8">
        <f>FC_IND_NFM_AM_E!R7+FC_IND_NFM_PA_E!R7+FC_IND_NFM_SA_E!R7+FC_IND_NFM_OM_E!R7</f>
        <v>147.73017599999997</v>
      </c>
      <c r="S7" s="8">
        <f>FC_IND_NFM_AM_E!S7+FC_IND_NFM_PA_E!S7+FC_IND_NFM_SA_E!S7+FC_IND_NFM_OM_E!S7</f>
        <v>141.82066799999998</v>
      </c>
      <c r="T7" s="8">
        <f>FC_IND_NFM_AM_E!T7+FC_IND_NFM_PA_E!T7+FC_IND_NFM_SA_E!T7+FC_IND_NFM_OM_E!T7</f>
        <v>144.77522400000001</v>
      </c>
      <c r="U7" s="8">
        <f>FC_IND_NFM_AM_E!U7+FC_IND_NFM_PA_E!U7+FC_IND_NFM_SA_E!U7+FC_IND_NFM_OM_E!U7</f>
        <v>141.82066800000001</v>
      </c>
      <c r="V7" s="8">
        <f>FC_IND_NFM_AM_E!V7+FC_IND_NFM_PA_E!V7+FC_IND_NFM_SA_E!V7+FC_IND_NFM_OM_E!V7</f>
        <v>144.77522399999998</v>
      </c>
      <c r="W7" s="8">
        <f>FC_IND_NFM_AM_E!W7+FC_IND_NFM_PA_E!W7+FC_IND_NFM_SA_E!W7+FC_IND_NFM_OM_E!W7</f>
        <v>156.59384399999999</v>
      </c>
      <c r="X7" s="8">
        <f>FC_IND_NFM_AM_E!X7+FC_IND_NFM_PA_E!X7+FC_IND_NFM_SA_E!X7+FC_IND_NFM_OM_E!X7</f>
        <v>153.63928799999999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12.018239999999963</v>
      </c>
      <c r="D11" s="19">
        <f t="shared" ref="D11:W11" si="11">SUM(D12:D16)</f>
        <v>12.018239999999963</v>
      </c>
      <c r="E11" s="19">
        <f t="shared" si="11"/>
        <v>18.027359999999948</v>
      </c>
      <c r="F11" s="19">
        <f t="shared" si="11"/>
        <v>18.027359999999948</v>
      </c>
      <c r="G11" s="19">
        <f t="shared" si="11"/>
        <v>18.027359999999948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12.018239999999963</v>
      </c>
      <c r="D13" s="8">
        <f>FC_IND_NFM_AM_E!D13+FC_IND_NFM_PA_E!D13+FC_IND_NFM_SA_E!D13+FC_IND_NFM_OM_E!D13</f>
        <v>12.018239999999963</v>
      </c>
      <c r="E13" s="8">
        <f>FC_IND_NFM_AM_E!E13+FC_IND_NFM_PA_E!E13+FC_IND_NFM_SA_E!E13+FC_IND_NFM_OM_E!E13</f>
        <v>18.027359999999948</v>
      </c>
      <c r="F13" s="8">
        <f>FC_IND_NFM_AM_E!F13+FC_IND_NFM_PA_E!F13+FC_IND_NFM_SA_E!F13+FC_IND_NFM_OM_E!F13</f>
        <v>18.027359999999948</v>
      </c>
      <c r="G13" s="8">
        <f>FC_IND_NFM_AM_E!G13+FC_IND_NFM_PA_E!G13+FC_IND_NFM_SA_E!G13+FC_IND_NFM_OM_E!G13</f>
        <v>18.027359999999948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110.82716568000001</v>
      </c>
      <c r="D26" s="27">
        <f t="shared" ref="D26:W26" si="20">SUM(D27,D33)</f>
        <v>71.339069879999997</v>
      </c>
      <c r="E26" s="27">
        <f t="shared" si="20"/>
        <v>48.928352040000007</v>
      </c>
      <c r="F26" s="27">
        <f t="shared" si="20"/>
        <v>61.436223000000005</v>
      </c>
      <c r="G26" s="27">
        <f t="shared" si="20"/>
        <v>48.928352040000007</v>
      </c>
      <c r="H26" s="27">
        <f t="shared" si="20"/>
        <v>86.784852600000008</v>
      </c>
      <c r="I26" s="27">
        <f t="shared" si="20"/>
        <v>86.038837919999992</v>
      </c>
      <c r="J26" s="27">
        <f t="shared" si="20"/>
        <v>73.163253600000004</v>
      </c>
      <c r="K26" s="27">
        <f t="shared" si="20"/>
        <v>75.412739160000001</v>
      </c>
      <c r="L26" s="27">
        <f t="shared" si="20"/>
        <v>54.868958640000002</v>
      </c>
      <c r="M26" s="27">
        <f t="shared" si="20"/>
        <v>77.704670159999992</v>
      </c>
      <c r="N26" s="27">
        <f t="shared" si="20"/>
        <v>72.01658556000001</v>
      </c>
      <c r="O26" s="27">
        <f t="shared" si="20"/>
        <v>78.392164679999993</v>
      </c>
      <c r="P26" s="27">
        <f t="shared" si="20"/>
        <v>85.129086240000007</v>
      </c>
      <c r="Q26" s="27">
        <f t="shared" si="20"/>
        <v>89.349806520000001</v>
      </c>
      <c r="R26" s="27">
        <f t="shared" si="20"/>
        <v>89.388964799999997</v>
      </c>
      <c r="S26" s="27">
        <f t="shared" si="20"/>
        <v>100.07444627999999</v>
      </c>
      <c r="T26" s="27">
        <f t="shared" si="20"/>
        <v>102.60067248000004</v>
      </c>
      <c r="U26" s="27">
        <f t="shared" si="20"/>
        <v>103.71386339999999</v>
      </c>
      <c r="V26" s="27">
        <f t="shared" si="20"/>
        <v>106.77902004000001</v>
      </c>
      <c r="W26" s="27">
        <f t="shared" si="20"/>
        <v>100.79729783999998</v>
      </c>
      <c r="X26" s="27">
        <f t="shared" ref="X26" si="21">SUM(X27,X33)</f>
        <v>106.4220516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110.82716568000001</v>
      </c>
      <c r="D33" s="19">
        <f t="shared" ref="D33:W33" si="26">SUM(D34:D50)</f>
        <v>71.339069879999997</v>
      </c>
      <c r="E33" s="19">
        <f t="shared" si="26"/>
        <v>48.928352040000007</v>
      </c>
      <c r="F33" s="19">
        <f t="shared" si="26"/>
        <v>61.436223000000005</v>
      </c>
      <c r="G33" s="19">
        <f t="shared" si="26"/>
        <v>48.928352040000007</v>
      </c>
      <c r="H33" s="19">
        <f t="shared" si="26"/>
        <v>86.784852600000008</v>
      </c>
      <c r="I33" s="19">
        <f t="shared" si="26"/>
        <v>86.038837919999992</v>
      </c>
      <c r="J33" s="19">
        <f t="shared" si="26"/>
        <v>73.163253600000004</v>
      </c>
      <c r="K33" s="19">
        <f t="shared" si="26"/>
        <v>75.412739160000001</v>
      </c>
      <c r="L33" s="19">
        <f t="shared" si="26"/>
        <v>54.868958640000002</v>
      </c>
      <c r="M33" s="19">
        <f t="shared" si="26"/>
        <v>77.704670159999992</v>
      </c>
      <c r="N33" s="19">
        <f t="shared" si="26"/>
        <v>72.01658556000001</v>
      </c>
      <c r="O33" s="19">
        <f t="shared" si="26"/>
        <v>78.392164679999993</v>
      </c>
      <c r="P33" s="19">
        <f t="shared" si="26"/>
        <v>85.129086240000007</v>
      </c>
      <c r="Q33" s="19">
        <f t="shared" si="26"/>
        <v>89.349806520000001</v>
      </c>
      <c r="R33" s="19">
        <f t="shared" si="26"/>
        <v>89.388964799999997</v>
      </c>
      <c r="S33" s="19">
        <f t="shared" si="26"/>
        <v>100.07444627999999</v>
      </c>
      <c r="T33" s="19">
        <f t="shared" si="26"/>
        <v>102.60067248000004</v>
      </c>
      <c r="U33" s="19">
        <f t="shared" si="26"/>
        <v>103.71386339999999</v>
      </c>
      <c r="V33" s="19">
        <f t="shared" si="26"/>
        <v>106.77902004000001</v>
      </c>
      <c r="W33" s="19">
        <f t="shared" si="26"/>
        <v>100.79729783999998</v>
      </c>
      <c r="X33" s="19">
        <f t="shared" ref="X33" si="27">SUM(X34:X50)</f>
        <v>106.4220516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47.754029520000003</v>
      </c>
      <c r="D36" s="8">
        <f>FC_IND_NFM_AM_E!D36+FC_IND_NFM_PA_E!D36+FC_IND_NFM_SA_E!D36+FC_IND_NFM_OM_E!D36</f>
        <v>20.892359520000003</v>
      </c>
      <c r="E36" s="8">
        <f>FC_IND_NFM_AM_E!E36+FC_IND_NFM_PA_E!E36+FC_IND_NFM_SA_E!E36+FC_IND_NFM_OM_E!E36</f>
        <v>26.86167</v>
      </c>
      <c r="F36" s="8">
        <f>FC_IND_NFM_AM_E!F36+FC_IND_NFM_PA_E!F36+FC_IND_NFM_SA_E!F36+FC_IND_NFM_OM_E!F36</f>
        <v>26.861670000000004</v>
      </c>
      <c r="G36" s="8">
        <f>FC_IND_NFM_AM_E!G36+FC_IND_NFM_PA_E!G36+FC_IND_NFM_SA_E!G36+FC_IND_NFM_OM_E!G36</f>
        <v>26.861670000000004</v>
      </c>
      <c r="H36" s="8">
        <f>FC_IND_NFM_AM_E!H36+FC_IND_NFM_PA_E!H36+FC_IND_NFM_SA_E!H36+FC_IND_NFM_OM_E!H36</f>
        <v>39.743232120000002</v>
      </c>
      <c r="I36" s="8">
        <f>FC_IND_NFM_AM_E!I36+FC_IND_NFM_PA_E!I36+FC_IND_NFM_SA_E!I36+FC_IND_NFM_OM_E!I36</f>
        <v>43.954551359999996</v>
      </c>
      <c r="J36" s="8">
        <f>FC_IND_NFM_AM_E!J36+FC_IND_NFM_PA_E!J36+FC_IND_NFM_SA_E!J36+FC_IND_NFM_OM_E!J36</f>
        <v>42.936874560000007</v>
      </c>
      <c r="K36" s="8">
        <f>FC_IND_NFM_AM_E!K36+FC_IND_NFM_PA_E!K36+FC_IND_NFM_SA_E!K36+FC_IND_NFM_OM_E!K36</f>
        <v>41.489411040000007</v>
      </c>
      <c r="L36" s="8">
        <f>FC_IND_NFM_AM_E!L36+FC_IND_NFM_PA_E!L36+FC_IND_NFM_SA_E!L36+FC_IND_NFM_OM_E!L36</f>
        <v>28.619661240000003</v>
      </c>
      <c r="M36" s="8">
        <f>FC_IND_NFM_AM_E!M36+FC_IND_NFM_PA_E!M36+FC_IND_NFM_SA_E!M36+FC_IND_NFM_OM_E!M36</f>
        <v>40.683447359999995</v>
      </c>
      <c r="N36" s="8">
        <f>FC_IND_NFM_AM_E!N36+FC_IND_NFM_PA_E!N36+FC_IND_NFM_SA_E!N36+FC_IND_NFM_OM_E!N36</f>
        <v>39.062887920000001</v>
      </c>
      <c r="O36" s="8">
        <f>FC_IND_NFM_AM_E!O36+FC_IND_NFM_PA_E!O36+FC_IND_NFM_SA_E!O36+FC_IND_NFM_OM_E!O36</f>
        <v>44.865008639999992</v>
      </c>
      <c r="P36" s="8">
        <f>FC_IND_NFM_AM_E!P36+FC_IND_NFM_PA_E!P36+FC_IND_NFM_SA_E!P36+FC_IND_NFM_OM_E!P36</f>
        <v>45.960374160000015</v>
      </c>
      <c r="Q36" s="8">
        <f>FC_IND_NFM_AM_E!Q36+FC_IND_NFM_PA_E!Q36+FC_IND_NFM_SA_E!Q36+FC_IND_NFM_OM_E!Q36</f>
        <v>48.825543240000002</v>
      </c>
      <c r="R36" s="8">
        <f>FC_IND_NFM_AM_E!R36+FC_IND_NFM_PA_E!R36+FC_IND_NFM_SA_E!R36+FC_IND_NFM_OM_E!R36</f>
        <v>39.710521079999999</v>
      </c>
      <c r="S36" s="8">
        <f>FC_IND_NFM_AM_E!S36+FC_IND_NFM_PA_E!S36+FC_IND_NFM_SA_E!S36+FC_IND_NFM_OM_E!S36</f>
        <v>40.223902679999995</v>
      </c>
      <c r="T36" s="8">
        <f>FC_IND_NFM_AM_E!T36+FC_IND_NFM_PA_E!T36+FC_IND_NFM_SA_E!T36+FC_IND_NFM_OM_E!T36</f>
        <v>47.284944120000013</v>
      </c>
      <c r="U36" s="8">
        <f>FC_IND_NFM_AM_E!U36+FC_IND_NFM_PA_E!U36+FC_IND_NFM_SA_E!U36+FC_IND_NFM_OM_E!U36</f>
        <v>47.177497439999996</v>
      </c>
      <c r="V36" s="8">
        <f>FC_IND_NFM_AM_E!V36+FC_IND_NFM_PA_E!V36+FC_IND_NFM_SA_E!V36+FC_IND_NFM_OM_E!V36</f>
        <v>45.710270999999992</v>
      </c>
      <c r="W36" s="8">
        <f>FC_IND_NFM_AM_E!W36+FC_IND_NFM_PA_E!W36+FC_IND_NFM_SA_E!W36+FC_IND_NFM_OM_E!W36</f>
        <v>41.552788680000013</v>
      </c>
      <c r="X36" s="8">
        <f>FC_IND_NFM_AM_E!X36+FC_IND_NFM_PA_E!X36+FC_IND_NFM_SA_E!X36+FC_IND_NFM_OM_E!X36</f>
        <v>48.133386720000004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1.8461519999999999E-2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28.676700000000004</v>
      </c>
      <c r="D43" s="8">
        <f>FC_IND_NFM_AM_E!D43+FC_IND_NFM_PA_E!D43+FC_IND_NFM_SA_E!D43+FC_IND_NFM_OM_E!D43</f>
        <v>22.304070360000001</v>
      </c>
      <c r="E43" s="8">
        <f>FC_IND_NFM_AM_E!E43+FC_IND_NFM_PA_E!E43+FC_IND_NFM_SA_E!E43+FC_IND_NFM_OM_E!E43</f>
        <v>9.5588110799999999</v>
      </c>
      <c r="F43" s="8">
        <f>FC_IND_NFM_AM_E!F43+FC_IND_NFM_PA_E!F43+FC_IND_NFM_SA_E!F43+FC_IND_NFM_OM_E!F43</f>
        <v>9.5588110799999999</v>
      </c>
      <c r="G43" s="8">
        <f>FC_IND_NFM_AM_E!G43+FC_IND_NFM_PA_E!G43+FC_IND_NFM_SA_E!G43+FC_IND_NFM_OM_E!G43</f>
        <v>9.5588110799999981</v>
      </c>
      <c r="H43" s="8">
        <f>FC_IND_NFM_AM_E!H43+FC_IND_NFM_PA_E!H43+FC_IND_NFM_SA_E!H43+FC_IND_NFM_OM_E!H43</f>
        <v>23.98332456</v>
      </c>
      <c r="I43" s="8">
        <f>FC_IND_NFM_AM_E!I43+FC_IND_NFM_PA_E!I43+FC_IND_NFM_SA_E!I43+FC_IND_NFM_OM_E!I43</f>
        <v>19.39825368</v>
      </c>
      <c r="J43" s="8">
        <f>FC_IND_NFM_AM_E!J43+FC_IND_NFM_PA_E!J43+FC_IND_NFM_SA_E!J43+FC_IND_NFM_OM_E!J43</f>
        <v>12.824753760000002</v>
      </c>
      <c r="K43" s="8">
        <f>FC_IND_NFM_AM_E!K43+FC_IND_NFM_PA_E!K43+FC_IND_NFM_SA_E!K43+FC_IND_NFM_OM_E!K43</f>
        <v>19.420394759999997</v>
      </c>
      <c r="L43" s="8">
        <f>FC_IND_NFM_AM_E!L43+FC_IND_NFM_PA_E!L43+FC_IND_NFM_SA_E!L43+FC_IND_NFM_OM_E!L43</f>
        <v>11.167907400000001</v>
      </c>
      <c r="M43" s="8">
        <f>FC_IND_NFM_AM_E!M43+FC_IND_NFM_PA_E!M43+FC_IND_NFM_SA_E!M43+FC_IND_NFM_OM_E!M43</f>
        <v>14.191898760000003</v>
      </c>
      <c r="N43" s="8">
        <f>FC_IND_NFM_AM_E!N43+FC_IND_NFM_PA_E!N43+FC_IND_NFM_SA_E!N43+FC_IND_NFM_OM_E!N43</f>
        <v>15.76898388</v>
      </c>
      <c r="O43" s="8">
        <f>FC_IND_NFM_AM_E!O43+FC_IND_NFM_PA_E!O43+FC_IND_NFM_SA_E!O43+FC_IND_NFM_OM_E!O43</f>
        <v>15.415260119999999</v>
      </c>
      <c r="P43" s="8">
        <f>FC_IND_NFM_AM_E!P43+FC_IND_NFM_PA_E!P43+FC_IND_NFM_SA_E!P43+FC_IND_NFM_OM_E!P43</f>
        <v>15.259205519999998</v>
      </c>
      <c r="Q43" s="8">
        <f>FC_IND_NFM_AM_E!Q43+FC_IND_NFM_PA_E!Q43+FC_IND_NFM_SA_E!Q43+FC_IND_NFM_OM_E!Q43</f>
        <v>17.779554000000001</v>
      </c>
      <c r="R43" s="8">
        <f>FC_IND_NFM_AM_E!R43+FC_IND_NFM_PA_E!R43+FC_IND_NFM_SA_E!R43+FC_IND_NFM_OM_E!R43</f>
        <v>23.403388320000001</v>
      </c>
      <c r="S43" s="8">
        <f>FC_IND_NFM_AM_E!S43+FC_IND_NFM_PA_E!S43+FC_IND_NFM_SA_E!S43+FC_IND_NFM_OM_E!S43</f>
        <v>37.349867879999998</v>
      </c>
      <c r="T43" s="8">
        <f>FC_IND_NFM_AM_E!T43+FC_IND_NFM_PA_E!T43+FC_IND_NFM_SA_E!T43+FC_IND_NFM_OM_E!T43</f>
        <v>39.164902920000017</v>
      </c>
      <c r="U43" s="8">
        <f>FC_IND_NFM_AM_E!U43+FC_IND_NFM_PA_E!U43+FC_IND_NFM_SA_E!U43+FC_IND_NFM_OM_E!U43</f>
        <v>36.488233080000001</v>
      </c>
      <c r="V43" s="8">
        <f>FC_IND_NFM_AM_E!V43+FC_IND_NFM_PA_E!V43+FC_IND_NFM_SA_E!V43+FC_IND_NFM_OM_E!V43</f>
        <v>35.858946240000016</v>
      </c>
      <c r="W43" s="8">
        <f>FC_IND_NFM_AM_E!W43+FC_IND_NFM_PA_E!W43+FC_IND_NFM_SA_E!W43+FC_IND_NFM_OM_E!W43</f>
        <v>38.02210307999998</v>
      </c>
      <c r="X43" s="8">
        <f>FC_IND_NFM_AM_E!X43+FC_IND_NFM_PA_E!X43+FC_IND_NFM_SA_E!X43+FC_IND_NFM_OM_E!X43</f>
        <v>29.817365760000001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34.396436160000007</v>
      </c>
      <c r="D44" s="8">
        <f>FC_IND_NFM_AM_E!D44+FC_IND_NFM_PA_E!D44+FC_IND_NFM_SA_E!D44+FC_IND_NFM_OM_E!D44</f>
        <v>28.142639999999997</v>
      </c>
      <c r="E44" s="8">
        <f>FC_IND_NFM_AM_E!E44+FC_IND_NFM_PA_E!E44+FC_IND_NFM_SA_E!E44+FC_IND_NFM_OM_E!E44</f>
        <v>12.507870960000002</v>
      </c>
      <c r="F44" s="8">
        <f>FC_IND_NFM_AM_E!F44+FC_IND_NFM_PA_E!F44+FC_IND_NFM_SA_E!F44+FC_IND_NFM_OM_E!F44</f>
        <v>25.015741920000004</v>
      </c>
      <c r="G44" s="8">
        <f>FC_IND_NFM_AM_E!G44+FC_IND_NFM_PA_E!G44+FC_IND_NFM_SA_E!G44+FC_IND_NFM_OM_E!G44</f>
        <v>12.507870960000004</v>
      </c>
      <c r="H44" s="8">
        <f>FC_IND_NFM_AM_E!H44+FC_IND_NFM_PA_E!H44+FC_IND_NFM_SA_E!H44+FC_IND_NFM_OM_E!H44</f>
        <v>23.058295920000003</v>
      </c>
      <c r="I44" s="8">
        <f>FC_IND_NFM_AM_E!I44+FC_IND_NFM_PA_E!I44+FC_IND_NFM_SA_E!I44+FC_IND_NFM_OM_E!I44</f>
        <v>22.686032879999999</v>
      </c>
      <c r="J44" s="8">
        <f>FC_IND_NFM_AM_E!J44+FC_IND_NFM_PA_E!J44+FC_IND_NFM_SA_E!J44+FC_IND_NFM_OM_E!J44</f>
        <v>17.401625280000001</v>
      </c>
      <c r="K44" s="8">
        <f>FC_IND_NFM_AM_E!K44+FC_IND_NFM_PA_E!K44+FC_IND_NFM_SA_E!K44+FC_IND_NFM_OM_E!K44</f>
        <v>14.502933360000002</v>
      </c>
      <c r="L44" s="8">
        <f>FC_IND_NFM_AM_E!L44+FC_IND_NFM_PA_E!L44+FC_IND_NFM_SA_E!L44+FC_IND_NFM_OM_E!L44</f>
        <v>15.081389999999999</v>
      </c>
      <c r="M44" s="8">
        <f>FC_IND_NFM_AM_E!M44+FC_IND_NFM_PA_E!M44+FC_IND_NFM_SA_E!M44+FC_IND_NFM_OM_E!M44</f>
        <v>18.799283520000003</v>
      </c>
      <c r="N44" s="8">
        <f>FC_IND_NFM_AM_E!N44+FC_IND_NFM_PA_E!N44+FC_IND_NFM_SA_E!N44+FC_IND_NFM_OM_E!N44</f>
        <v>12.764219760000001</v>
      </c>
      <c r="O44" s="8">
        <f>FC_IND_NFM_AM_E!O44+FC_IND_NFM_PA_E!O44+FC_IND_NFM_SA_E!O44+FC_IND_NFM_OM_E!O44</f>
        <v>12.839173920000004</v>
      </c>
      <c r="P44" s="8">
        <f>FC_IND_NFM_AM_E!P44+FC_IND_NFM_PA_E!P44+FC_IND_NFM_SA_E!P44+FC_IND_NFM_OM_E!P44</f>
        <v>13.173820560000003</v>
      </c>
      <c r="Q44" s="8">
        <f>FC_IND_NFM_AM_E!Q44+FC_IND_NFM_PA_E!Q44+FC_IND_NFM_SA_E!Q44+FC_IND_NFM_OM_E!Q44</f>
        <v>6.69488328</v>
      </c>
      <c r="R44" s="8">
        <f>FC_IND_NFM_AM_E!R44+FC_IND_NFM_PA_E!R44+FC_IND_NFM_SA_E!R44+FC_IND_NFM_OM_E!R44</f>
        <v>10.925474399999999</v>
      </c>
      <c r="S44" s="8">
        <f>FC_IND_NFM_AM_E!S44+FC_IND_NFM_PA_E!S44+FC_IND_NFM_SA_E!S44+FC_IND_NFM_OM_E!S44</f>
        <v>11.90433672</v>
      </c>
      <c r="T44" s="8">
        <f>FC_IND_NFM_AM_E!T44+FC_IND_NFM_PA_E!T44+FC_IND_NFM_SA_E!T44+FC_IND_NFM_OM_E!T44</f>
        <v>8.7412154399999995</v>
      </c>
      <c r="U44" s="8">
        <f>FC_IND_NFM_AM_E!U44+FC_IND_NFM_PA_E!U44+FC_IND_NFM_SA_E!U44+FC_IND_NFM_OM_E!U44</f>
        <v>9.8894908800000003</v>
      </c>
      <c r="V44" s="8">
        <f>FC_IND_NFM_AM_E!V44+FC_IND_NFM_PA_E!V44+FC_IND_NFM_SA_E!V44+FC_IND_NFM_OM_E!V44</f>
        <v>13.547476800000002</v>
      </c>
      <c r="W44" s="8">
        <f>FC_IND_NFM_AM_E!W44+FC_IND_NFM_PA_E!W44+FC_IND_NFM_SA_E!W44+FC_IND_NFM_OM_E!W44</f>
        <v>10.092898080000003</v>
      </c>
      <c r="X44" s="8">
        <f>FC_IND_NFM_AM_E!X44+FC_IND_NFM_PA_E!X44+FC_IND_NFM_SA_E!X44+FC_IND_NFM_OM_E!X44</f>
        <v>14.198937120000002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4.0115790000000002</v>
      </c>
      <c r="N48" s="8">
        <f>FC_IND_NFM_AM_E!N48+FC_IND_NFM_PA_E!N48+FC_IND_NFM_SA_E!N48+FC_IND_NFM_OM_E!N48</f>
        <v>4.4204939999999988</v>
      </c>
      <c r="O48" s="8">
        <f>FC_IND_NFM_AM_E!O48+FC_IND_NFM_PA_E!O48+FC_IND_NFM_SA_E!O48+FC_IND_NFM_OM_E!O48</f>
        <v>5.2727220000000008</v>
      </c>
      <c r="P48" s="8">
        <f>FC_IND_NFM_AM_E!P48+FC_IND_NFM_PA_E!P48+FC_IND_NFM_SA_E!P48+FC_IND_NFM_OM_E!P48</f>
        <v>10.735685999999998</v>
      </c>
      <c r="Q48" s="8">
        <f>FC_IND_NFM_AM_E!Q48+FC_IND_NFM_PA_E!Q48+FC_IND_NFM_SA_E!Q48+FC_IND_NFM_OM_E!Q48</f>
        <v>16.049825999999996</v>
      </c>
      <c r="R48" s="8">
        <f>FC_IND_NFM_AM_E!R48+FC_IND_NFM_PA_E!R48+FC_IND_NFM_SA_E!R48+FC_IND_NFM_OM_E!R48</f>
        <v>15.349581000000002</v>
      </c>
      <c r="S48" s="8">
        <f>FC_IND_NFM_AM_E!S48+FC_IND_NFM_PA_E!S48+FC_IND_NFM_SA_E!S48+FC_IND_NFM_OM_E!S48</f>
        <v>10.596339000000002</v>
      </c>
      <c r="T48" s="8">
        <f>FC_IND_NFM_AM_E!T48+FC_IND_NFM_PA_E!T48+FC_IND_NFM_SA_E!T48+FC_IND_NFM_OM_E!T48</f>
        <v>7.4096099999999998</v>
      </c>
      <c r="U48" s="8">
        <f>FC_IND_NFM_AM_E!U48+FC_IND_NFM_PA_E!U48+FC_IND_NFM_SA_E!U48+FC_IND_NFM_OM_E!U48</f>
        <v>10.158641999999997</v>
      </c>
      <c r="V48" s="8">
        <f>FC_IND_NFM_AM_E!V48+FC_IND_NFM_PA_E!V48+FC_IND_NFM_SA_E!V48+FC_IND_NFM_OM_E!V48</f>
        <v>11.662326000000002</v>
      </c>
      <c r="W48" s="8">
        <f>FC_IND_NFM_AM_E!W48+FC_IND_NFM_PA_E!W48+FC_IND_NFM_SA_E!W48+FC_IND_NFM_OM_E!W48</f>
        <v>11.129508000000003</v>
      </c>
      <c r="X48" s="8">
        <f>FC_IND_NFM_AM_E!X48+FC_IND_NFM_PA_E!X48+FC_IND_NFM_SA_E!X48+FC_IND_NFM_OM_E!X48</f>
        <v>14.272362000000001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20.650410000000004</v>
      </c>
      <c r="D51" s="27">
        <f>FC_IND_NFM_AM_E!D51+FC_IND_NFM_PA_E!D51+FC_IND_NFM_SA_E!D51+FC_IND_NFM_OM_E!D51</f>
        <v>19.08522</v>
      </c>
      <c r="E51" s="27">
        <f>FC_IND_NFM_AM_E!E51+FC_IND_NFM_PA_E!E51+FC_IND_NFM_SA_E!E51+FC_IND_NFM_OM_E!E51</f>
        <v>14.844060000000002</v>
      </c>
      <c r="F51" s="27">
        <f>FC_IND_NFM_AM_E!F51+FC_IND_NFM_PA_E!F51+FC_IND_NFM_SA_E!F51+FC_IND_NFM_OM_E!F51</f>
        <v>12.723479999999999</v>
      </c>
      <c r="G51" s="27">
        <f>FC_IND_NFM_AM_E!G51+FC_IND_NFM_PA_E!G51+FC_IND_NFM_SA_E!G51+FC_IND_NFM_OM_E!G51</f>
        <v>14.844060000000002</v>
      </c>
      <c r="H51" s="27">
        <f>FC_IND_NFM_AM_E!H51+FC_IND_NFM_PA_E!H51+FC_IND_NFM_SA_E!H51+FC_IND_NFM_OM_E!H51</f>
        <v>14.844060000000001</v>
      </c>
      <c r="I51" s="27">
        <f>FC_IND_NFM_AM_E!I51+FC_IND_NFM_PA_E!I51+FC_IND_NFM_SA_E!I51+FC_IND_NFM_OM_E!I51</f>
        <v>16.964640000000003</v>
      </c>
      <c r="J51" s="27">
        <f>FC_IND_NFM_AM_E!J51+FC_IND_NFM_PA_E!J51+FC_IND_NFM_SA_E!J51+FC_IND_NFM_OM_E!J51</f>
        <v>21.205800000000004</v>
      </c>
      <c r="K51" s="27">
        <f>FC_IND_NFM_AM_E!K51+FC_IND_NFM_PA_E!K51+FC_IND_NFM_SA_E!K51+FC_IND_NFM_OM_E!K51</f>
        <v>21.862169999999999</v>
      </c>
      <c r="L51" s="27">
        <f>FC_IND_NFM_AM_E!L51+FC_IND_NFM_PA_E!L51+FC_IND_NFM_SA_E!L51+FC_IND_NFM_OM_E!L51</f>
        <v>16.76268</v>
      </c>
      <c r="M51" s="27">
        <f>FC_IND_NFM_AM_E!M51+FC_IND_NFM_PA_E!M51+FC_IND_NFM_SA_E!M51+FC_IND_NFM_OM_E!M51</f>
        <v>17.772480000000002</v>
      </c>
      <c r="N51" s="27">
        <f>FC_IND_NFM_AM_E!N51+FC_IND_NFM_PA_E!N51+FC_IND_NFM_SA_E!N51+FC_IND_NFM_OM_E!N51</f>
        <v>14.844060000000001</v>
      </c>
      <c r="O51" s="27">
        <f>FC_IND_NFM_AM_E!O51+FC_IND_NFM_PA_E!O51+FC_IND_NFM_SA_E!O51+FC_IND_NFM_OM_E!O51</f>
        <v>14.894550000000002</v>
      </c>
      <c r="P51" s="27">
        <f>FC_IND_NFM_AM_E!P51+FC_IND_NFM_PA_E!P51+FC_IND_NFM_SA_E!P51+FC_IND_NFM_OM_E!P51</f>
        <v>14.339160000000003</v>
      </c>
      <c r="Q51" s="27">
        <f>FC_IND_NFM_AM_E!Q51+FC_IND_NFM_PA_E!Q51+FC_IND_NFM_SA_E!Q51+FC_IND_NFM_OM_E!Q51</f>
        <v>12.420540000000001</v>
      </c>
      <c r="R51" s="27">
        <f>FC_IND_NFM_AM_E!R51+FC_IND_NFM_PA_E!R51+FC_IND_NFM_SA_E!R51+FC_IND_NFM_OM_E!R51</f>
        <v>15.24798</v>
      </c>
      <c r="S51" s="27">
        <f>FC_IND_NFM_AM_E!S51+FC_IND_NFM_PA_E!S51+FC_IND_NFM_SA_E!S51+FC_IND_NFM_OM_E!S51</f>
        <v>15.803369999999999</v>
      </c>
      <c r="T51" s="27">
        <f>FC_IND_NFM_AM_E!T51+FC_IND_NFM_PA_E!T51+FC_IND_NFM_SA_E!T51+FC_IND_NFM_OM_E!T51</f>
        <v>11.593513800000002</v>
      </c>
      <c r="U51" s="27">
        <f>FC_IND_NFM_AM_E!U51+FC_IND_NFM_PA_E!U51+FC_IND_NFM_SA_E!U51+FC_IND_NFM_OM_E!U51</f>
        <v>16.260001559999999</v>
      </c>
      <c r="V51" s="27">
        <f>FC_IND_NFM_AM_E!V51+FC_IND_NFM_PA_E!V51+FC_IND_NFM_SA_E!V51+FC_IND_NFM_OM_E!V51</f>
        <v>16.545573000000001</v>
      </c>
      <c r="W51" s="27">
        <f>FC_IND_NFM_AM_E!W51+FC_IND_NFM_PA_E!W51+FC_IND_NFM_SA_E!W51+FC_IND_NFM_OM_E!W51</f>
        <v>15.328360080000001</v>
      </c>
      <c r="X51" s="27">
        <f>FC_IND_NFM_AM_E!X51+FC_IND_NFM_PA_E!X51+FC_IND_NFM_SA_E!X51+FC_IND_NFM_OM_E!X51</f>
        <v>17.435408760000001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2.5487999999999999E-3</v>
      </c>
      <c r="J61" s="49">
        <f t="shared" si="31"/>
        <v>0</v>
      </c>
      <c r="K61" s="49">
        <f t="shared" si="31"/>
        <v>0</v>
      </c>
      <c r="L61" s="49">
        <f t="shared" si="31"/>
        <v>5.3524800000000006E-3</v>
      </c>
      <c r="M61" s="49">
        <f t="shared" si="31"/>
        <v>1.2489119999999999E-2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1.6057439999999999E-2</v>
      </c>
      <c r="S61" s="49">
        <f t="shared" si="31"/>
        <v>0.40092623999999993</v>
      </c>
      <c r="T61" s="49">
        <f t="shared" si="31"/>
        <v>0.6728831999999999</v>
      </c>
      <c r="U61" s="49">
        <f t="shared" si="31"/>
        <v>0.87219935999999998</v>
      </c>
      <c r="V61" s="49">
        <f t="shared" si="31"/>
        <v>0.91399967999999987</v>
      </c>
      <c r="W61" s="49">
        <f t="shared" si="31"/>
        <v>0.90507888000000003</v>
      </c>
      <c r="X61" s="49">
        <f t="shared" si="31"/>
        <v>1.1461953599999999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1.7841599999999999E-3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2.5487999999999999E-3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5.3524800000000006E-3</v>
      </c>
      <c r="M69" s="52">
        <f>FC_IND_NFM_AM_E!M69+FC_IND_NFM_PA_E!M69+FC_IND_NFM_SA_E!M69+FC_IND_NFM_OM_E!M69</f>
        <v>1.0704959999999999E-2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1.6057439999999999E-2</v>
      </c>
      <c r="S69" s="52">
        <f>FC_IND_NFM_AM_E!S69+FC_IND_NFM_PA_E!S69+FC_IND_NFM_SA_E!S69+FC_IND_NFM_OM_E!S69</f>
        <v>0.40092623999999993</v>
      </c>
      <c r="T69" s="52">
        <f>FC_IND_NFM_AM_E!T69+FC_IND_NFM_PA_E!T69+FC_IND_NFM_SA_E!T69+FC_IND_NFM_OM_E!T69</f>
        <v>0.6728831999999999</v>
      </c>
      <c r="U69" s="52">
        <f>FC_IND_NFM_AM_E!U69+FC_IND_NFM_PA_E!U69+FC_IND_NFM_SA_E!U69+FC_IND_NFM_OM_E!U69</f>
        <v>0.87219935999999998</v>
      </c>
      <c r="V69" s="52">
        <f>FC_IND_NFM_AM_E!V69+FC_IND_NFM_PA_E!V69+FC_IND_NFM_SA_E!V69+FC_IND_NFM_OM_E!V69</f>
        <v>0.91399967999999987</v>
      </c>
      <c r="W69" s="52">
        <f>FC_IND_NFM_AM_E!W69+FC_IND_NFM_PA_E!W69+FC_IND_NFM_SA_E!W69+FC_IND_NFM_OM_E!W69</f>
        <v>0.90507888000000003</v>
      </c>
      <c r="X69" s="52">
        <f>FC_IND_NFM_AM_E!X69+FC_IND_NFM_PA_E!X69+FC_IND_NFM_SA_E!X69+FC_IND_NFM_OM_E!X69</f>
        <v>1.1461953599999999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32.255278051257818</v>
      </c>
      <c r="D2" s="21">
        <f t="shared" ref="D2:X2" si="0">SUM(D3,D17,D22,D25,D26,D51,D52)</f>
        <v>19.691786610731647</v>
      </c>
      <c r="E2" s="21">
        <f t="shared" si="0"/>
        <v>16.400581372660724</v>
      </c>
      <c r="F2" s="21">
        <f t="shared" si="0"/>
        <v>17.429633945206685</v>
      </c>
      <c r="G2" s="21">
        <f t="shared" si="0"/>
        <v>15.327340955352138</v>
      </c>
      <c r="H2" s="21">
        <f t="shared" si="0"/>
        <v>19.218568602188672</v>
      </c>
      <c r="I2" s="21">
        <f t="shared" si="0"/>
        <v>19.091441877538184</v>
      </c>
      <c r="J2" s="21">
        <f t="shared" si="0"/>
        <v>18.144927041918184</v>
      </c>
      <c r="K2" s="21">
        <f t="shared" si="0"/>
        <v>22.819306085205575</v>
      </c>
      <c r="L2" s="21">
        <f t="shared" si="0"/>
        <v>12.295656325617013</v>
      </c>
      <c r="M2" s="21">
        <f t="shared" si="0"/>
        <v>19.425073252977533</v>
      </c>
      <c r="N2" s="21">
        <f t="shared" si="0"/>
        <v>19.508736319011739</v>
      </c>
      <c r="O2" s="21">
        <f t="shared" si="0"/>
        <v>23.115741482212382</v>
      </c>
      <c r="P2" s="21">
        <f t="shared" si="0"/>
        <v>23.774752230123621</v>
      </c>
      <c r="Q2" s="21">
        <f t="shared" si="0"/>
        <v>21.195346494597711</v>
      </c>
      <c r="R2" s="21">
        <f t="shared" si="0"/>
        <v>24.126801235400873</v>
      </c>
      <c r="S2" s="21">
        <f t="shared" si="0"/>
        <v>25.762709530852785</v>
      </c>
      <c r="T2" s="21">
        <f t="shared" si="0"/>
        <v>24.867475267630923</v>
      </c>
      <c r="U2" s="21">
        <f t="shared" si="0"/>
        <v>25.36573332190023</v>
      </c>
      <c r="V2" s="21">
        <f t="shared" si="0"/>
        <v>27.249508262530924</v>
      </c>
      <c r="W2" s="21">
        <f t="shared" si="0"/>
        <v>23.939215933241456</v>
      </c>
      <c r="X2" s="21">
        <f t="shared" si="0"/>
        <v>26.409185898035339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10.926195013895697</v>
      </c>
      <c r="D3" s="24">
        <f t="shared" si="1"/>
        <v>8.5450993428741633</v>
      </c>
      <c r="E3" s="24">
        <f t="shared" si="1"/>
        <v>8.9861260868071025</v>
      </c>
      <c r="F3" s="24">
        <f t="shared" si="1"/>
        <v>8.5496026265589364</v>
      </c>
      <c r="G3" s="24">
        <f t="shared" si="1"/>
        <v>8.135418030849273</v>
      </c>
      <c r="H3" s="24">
        <f t="shared" si="1"/>
        <v>8.2093148065020785</v>
      </c>
      <c r="I3" s="24">
        <f t="shared" si="1"/>
        <v>7.9065225481673238</v>
      </c>
      <c r="J3" s="24">
        <f t="shared" si="1"/>
        <v>8.1962743870365902</v>
      </c>
      <c r="K3" s="24">
        <f t="shared" si="1"/>
        <v>10.319464623288471</v>
      </c>
      <c r="L3" s="24">
        <f t="shared" si="1"/>
        <v>6.1231272751057881</v>
      </c>
      <c r="M3" s="24">
        <f t="shared" si="1"/>
        <v>7.6734645840031099</v>
      </c>
      <c r="N3" s="24">
        <f t="shared" si="1"/>
        <v>8.5752441492530487</v>
      </c>
      <c r="O3" s="24">
        <f t="shared" si="1"/>
        <v>10.19431020768776</v>
      </c>
      <c r="P3" s="24">
        <f t="shared" si="1"/>
        <v>9.3587577192824618</v>
      </c>
      <c r="Q3" s="24">
        <f t="shared" si="1"/>
        <v>8.0796529262715051</v>
      </c>
      <c r="R3" s="24">
        <f t="shared" si="1"/>
        <v>8.9061191708062015</v>
      </c>
      <c r="S3" s="24">
        <f t="shared" si="1"/>
        <v>8.8264707458591296</v>
      </c>
      <c r="T3" s="24">
        <f t="shared" si="1"/>
        <v>8.8531906725323761</v>
      </c>
      <c r="U3" s="24">
        <f t="shared" si="1"/>
        <v>8.5318779475275441</v>
      </c>
      <c r="V3" s="24">
        <f t="shared" si="1"/>
        <v>8.7843085109275645</v>
      </c>
      <c r="W3" s="24">
        <f t="shared" si="1"/>
        <v>8.3920238299478918</v>
      </c>
      <c r="X3" s="24">
        <f t="shared" si="1"/>
        <v>8.6725241777436128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10.173193154999955</v>
      </c>
      <c r="D4" s="19">
        <f t="shared" si="2"/>
        <v>7.8690384897216727</v>
      </c>
      <c r="E4" s="19">
        <f t="shared" si="2"/>
        <v>7.9917360612746391</v>
      </c>
      <c r="F4" s="19">
        <f t="shared" si="2"/>
        <v>7.5076592140615279</v>
      </c>
      <c r="G4" s="19">
        <f t="shared" si="2"/>
        <v>7.1092955093943111</v>
      </c>
      <c r="H4" s="19">
        <f t="shared" si="2"/>
        <v>8.2093148065020785</v>
      </c>
      <c r="I4" s="19">
        <f t="shared" si="2"/>
        <v>7.9065225481673238</v>
      </c>
      <c r="J4" s="19">
        <f t="shared" si="2"/>
        <v>8.1962743870365902</v>
      </c>
      <c r="K4" s="19">
        <f t="shared" si="2"/>
        <v>10.319464623288471</v>
      </c>
      <c r="L4" s="19">
        <f t="shared" si="2"/>
        <v>6.1231272751057881</v>
      </c>
      <c r="M4" s="19">
        <f t="shared" si="2"/>
        <v>7.6734645840031099</v>
      </c>
      <c r="N4" s="19">
        <f t="shared" si="2"/>
        <v>8.5752441492530487</v>
      </c>
      <c r="O4" s="19">
        <f t="shared" si="2"/>
        <v>10.19431020768776</v>
      </c>
      <c r="P4" s="19">
        <f t="shared" si="2"/>
        <v>9.3587577192824618</v>
      </c>
      <c r="Q4" s="19">
        <f t="shared" si="2"/>
        <v>8.0796529262715051</v>
      </c>
      <c r="R4" s="19">
        <f t="shared" si="2"/>
        <v>8.9061191708062015</v>
      </c>
      <c r="S4" s="19">
        <f t="shared" si="2"/>
        <v>8.8264707458591296</v>
      </c>
      <c r="T4" s="19">
        <f t="shared" si="2"/>
        <v>8.8531906725323761</v>
      </c>
      <c r="U4" s="19">
        <f t="shared" si="2"/>
        <v>8.5318779475275441</v>
      </c>
      <c r="V4" s="19">
        <f t="shared" si="2"/>
        <v>8.7843085109275645</v>
      </c>
      <c r="W4" s="19">
        <f t="shared" si="2"/>
        <v>8.3920238299478918</v>
      </c>
      <c r="X4" s="19">
        <f t="shared" si="2"/>
        <v>8.6725241777436128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10.173193154999955</v>
      </c>
      <c r="D7" s="8">
        <v>7.8690384897216727</v>
      </c>
      <c r="E7" s="8">
        <v>7.9917360612746391</v>
      </c>
      <c r="F7" s="8">
        <v>7.5076592140615279</v>
      </c>
      <c r="G7" s="8">
        <v>7.1092955093943111</v>
      </c>
      <c r="H7" s="8">
        <v>8.2093148065020785</v>
      </c>
      <c r="I7" s="8">
        <v>7.9065225481673238</v>
      </c>
      <c r="J7" s="8">
        <v>8.1962743870365902</v>
      </c>
      <c r="K7" s="8">
        <v>10.319464623288471</v>
      </c>
      <c r="L7" s="8">
        <v>6.1231272751057881</v>
      </c>
      <c r="M7" s="8">
        <v>7.6734645840031099</v>
      </c>
      <c r="N7" s="8">
        <v>8.5752441492530487</v>
      </c>
      <c r="O7" s="8">
        <v>10.19431020768776</v>
      </c>
      <c r="P7" s="8">
        <v>9.3587577192824618</v>
      </c>
      <c r="Q7" s="8">
        <v>8.0796529262715051</v>
      </c>
      <c r="R7" s="8">
        <v>8.9061191708062015</v>
      </c>
      <c r="S7" s="8">
        <v>8.8264707458591296</v>
      </c>
      <c r="T7" s="8">
        <v>8.8531906725323761</v>
      </c>
      <c r="U7" s="8">
        <v>8.5318779475275441</v>
      </c>
      <c r="V7" s="8">
        <v>8.7843085109275645</v>
      </c>
      <c r="W7" s="8">
        <v>8.3920238299478918</v>
      </c>
      <c r="X7" s="8">
        <v>8.6725241777436128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0.75300185889574089</v>
      </c>
      <c r="D11" s="19">
        <f t="shared" si="4"/>
        <v>0.67606085315249009</v>
      </c>
      <c r="E11" s="19">
        <f t="shared" si="4"/>
        <v>0.9943900255324627</v>
      </c>
      <c r="F11" s="19">
        <f t="shared" si="4"/>
        <v>1.0419434124974079</v>
      </c>
      <c r="G11" s="19">
        <f t="shared" si="4"/>
        <v>1.0261225214549627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0.75300185889574089</v>
      </c>
      <c r="D13" s="8">
        <v>0.67606085315249009</v>
      </c>
      <c r="E13" s="8">
        <v>0.9943900255324627</v>
      </c>
      <c r="F13" s="8">
        <v>1.0419434124974079</v>
      </c>
      <c r="G13" s="8">
        <v>1.0261225214549627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17.9271182941159</v>
      </c>
      <c r="D26" s="27">
        <f t="shared" si="7"/>
        <v>8.7559372802551589</v>
      </c>
      <c r="E26" s="27">
        <f t="shared" si="7"/>
        <v>5.6675425971663085</v>
      </c>
      <c r="F26" s="27">
        <f t="shared" si="7"/>
        <v>7.3289091097772996</v>
      </c>
      <c r="G26" s="27">
        <f t="shared" si="7"/>
        <v>5.498109869642537</v>
      </c>
      <c r="H26" s="27">
        <f t="shared" si="7"/>
        <v>9.3800422585488299</v>
      </c>
      <c r="I26" s="27">
        <f t="shared" si="7"/>
        <v>9.3184379376570039</v>
      </c>
      <c r="J26" s="27">
        <f t="shared" si="7"/>
        <v>7.6867541285087206</v>
      </c>
      <c r="K26" s="27">
        <f t="shared" si="7"/>
        <v>9.6613643136166765</v>
      </c>
      <c r="L26" s="27">
        <f t="shared" si="7"/>
        <v>4.7082818550103127</v>
      </c>
      <c r="M26" s="27">
        <f t="shared" si="7"/>
        <v>9.5579760829015239</v>
      </c>
      <c r="N26" s="27">
        <f t="shared" si="7"/>
        <v>9.0703827427906383</v>
      </c>
      <c r="O26" s="27">
        <f t="shared" si="7"/>
        <v>10.866620518997982</v>
      </c>
      <c r="P26" s="27">
        <f t="shared" si="7"/>
        <v>12.373499835029792</v>
      </c>
      <c r="Q26" s="27">
        <f t="shared" si="7"/>
        <v>11.571359491461852</v>
      </c>
      <c r="R26" s="27">
        <f t="shared" si="7"/>
        <v>13.070691169947718</v>
      </c>
      <c r="S26" s="27">
        <f t="shared" si="7"/>
        <v>14.66605741729501</v>
      </c>
      <c r="T26" s="27">
        <f t="shared" si="7"/>
        <v>14.405778542960782</v>
      </c>
      <c r="U26" s="27">
        <f t="shared" si="7"/>
        <v>14.589269171799161</v>
      </c>
      <c r="V26" s="27">
        <f t="shared" si="7"/>
        <v>16.03039679928683</v>
      </c>
      <c r="W26" s="27">
        <f t="shared" si="7"/>
        <v>13.533284925405185</v>
      </c>
      <c r="X26" s="27">
        <f t="shared" si="7"/>
        <v>15.295251377119616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17.9271182941159</v>
      </c>
      <c r="D33" s="19">
        <f t="shared" si="9"/>
        <v>8.7559372802551589</v>
      </c>
      <c r="E33" s="19">
        <f t="shared" si="9"/>
        <v>5.6675425971663085</v>
      </c>
      <c r="F33" s="19">
        <f t="shared" si="9"/>
        <v>7.3289091097772996</v>
      </c>
      <c r="G33" s="19">
        <f t="shared" si="9"/>
        <v>5.498109869642537</v>
      </c>
      <c r="H33" s="19">
        <f t="shared" si="9"/>
        <v>9.3800422585488299</v>
      </c>
      <c r="I33" s="19">
        <f t="shared" si="9"/>
        <v>9.3184379376570039</v>
      </c>
      <c r="J33" s="19">
        <f t="shared" si="9"/>
        <v>7.6867541285087206</v>
      </c>
      <c r="K33" s="19">
        <f t="shared" si="9"/>
        <v>9.6613643136166765</v>
      </c>
      <c r="L33" s="19">
        <f t="shared" si="9"/>
        <v>4.7082818550103127</v>
      </c>
      <c r="M33" s="19">
        <f t="shared" si="9"/>
        <v>9.5579760829015239</v>
      </c>
      <c r="N33" s="19">
        <f t="shared" si="9"/>
        <v>9.0703827427906383</v>
      </c>
      <c r="O33" s="19">
        <f t="shared" si="9"/>
        <v>10.866620518997982</v>
      </c>
      <c r="P33" s="19">
        <f t="shared" si="9"/>
        <v>12.373499835029792</v>
      </c>
      <c r="Q33" s="19">
        <f t="shared" si="9"/>
        <v>11.571359491461852</v>
      </c>
      <c r="R33" s="19">
        <f t="shared" si="9"/>
        <v>13.070691169947718</v>
      </c>
      <c r="S33" s="19">
        <f t="shared" si="9"/>
        <v>14.66605741729501</v>
      </c>
      <c r="T33" s="19">
        <f t="shared" si="9"/>
        <v>14.405778542960782</v>
      </c>
      <c r="U33" s="19">
        <f t="shared" si="9"/>
        <v>14.589269171799161</v>
      </c>
      <c r="V33" s="19">
        <f t="shared" si="9"/>
        <v>16.03039679928683</v>
      </c>
      <c r="W33" s="19">
        <f t="shared" si="9"/>
        <v>13.533284925405185</v>
      </c>
      <c r="X33" s="19">
        <f t="shared" si="9"/>
        <v>15.295251377119616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7.7896267232542638</v>
      </c>
      <c r="D36" s="8">
        <v>2.5941561363379613</v>
      </c>
      <c r="E36" s="8">
        <v>3.1342121250609982</v>
      </c>
      <c r="F36" s="8">
        <v>3.2465345446718423</v>
      </c>
      <c r="G36" s="8">
        <v>3.0398879570835802</v>
      </c>
      <c r="H36" s="8">
        <v>4.3250235652760756</v>
      </c>
      <c r="I36" s="8">
        <v>4.7946297920759786</v>
      </c>
      <c r="J36" s="8">
        <v>4.5411336489064755</v>
      </c>
      <c r="K36" s="8">
        <v>5.3387968991520749</v>
      </c>
      <c r="L36" s="8">
        <v>2.4766972935969558</v>
      </c>
      <c r="M36" s="8">
        <v>4.9734150041062763</v>
      </c>
      <c r="N36" s="8">
        <v>4.861620006513486</v>
      </c>
      <c r="O36" s="8">
        <v>6.1367651369701823</v>
      </c>
      <c r="P36" s="8">
        <v>6.4902724804337861</v>
      </c>
      <c r="Q36" s="8">
        <v>6.01560040933665</v>
      </c>
      <c r="R36" s="8">
        <v>5.5491520757265844</v>
      </c>
      <c r="S36" s="8">
        <v>5.7269300924382165</v>
      </c>
      <c r="T36" s="8">
        <v>6.5020595670857881</v>
      </c>
      <c r="U36" s="8">
        <v>6.4542492270282885</v>
      </c>
      <c r="V36" s="8">
        <v>6.664656327799082</v>
      </c>
      <c r="W36" s="8">
        <v>5.4089371615851913</v>
      </c>
      <c r="X36" s="8">
        <v>6.6766648970408831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2.8357431429343913E-3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4.7242220543150912</v>
      </c>
      <c r="D43" s="8">
        <v>2.7939660080759583</v>
      </c>
      <c r="E43" s="8">
        <v>1.1249219124967762</v>
      </c>
      <c r="F43" s="8">
        <v>1.1653167338326407</v>
      </c>
      <c r="G43" s="8">
        <v>1.0907284796913752</v>
      </c>
      <c r="H43" s="8">
        <v>2.6322925851870353</v>
      </c>
      <c r="I43" s="8">
        <v>2.1342321160640516</v>
      </c>
      <c r="J43" s="8">
        <v>1.3679413948466432</v>
      </c>
      <c r="K43" s="8">
        <v>2.5214490024198595</v>
      </c>
      <c r="L43" s="8">
        <v>0.97553476473117073</v>
      </c>
      <c r="M43" s="8">
        <v>1.751686403821165</v>
      </c>
      <c r="N43" s="8">
        <v>1.979198583173015</v>
      </c>
      <c r="O43" s="8">
        <v>2.1266464776590723</v>
      </c>
      <c r="P43" s="8">
        <v>2.1735475461401781</v>
      </c>
      <c r="Q43" s="8">
        <v>2.2106584024245293</v>
      </c>
      <c r="R43" s="8">
        <v>3.299917221290086</v>
      </c>
      <c r="S43" s="8">
        <v>5.3653729645754051</v>
      </c>
      <c r="T43" s="8">
        <v>5.4338127736741892</v>
      </c>
      <c r="U43" s="8">
        <v>5.0369604348091279</v>
      </c>
      <c r="V43" s="8">
        <v>5.2769080993515196</v>
      </c>
      <c r="W43" s="8">
        <v>4.995510668563564</v>
      </c>
      <c r="X43" s="8">
        <v>4.1752061092836659</v>
      </c>
    </row>
    <row r="44" spans="1:24" ht="11.25" customHeight="1" x14ac:dyDescent="0.2">
      <c r="A44" s="28" t="s">
        <v>74</v>
      </c>
      <c r="B44" s="7" t="s">
        <v>75</v>
      </c>
      <c r="C44" s="8">
        <v>5.4132695165465465</v>
      </c>
      <c r="D44" s="8">
        <v>3.3678151358412389</v>
      </c>
      <c r="E44" s="8">
        <v>1.4084085596085347</v>
      </c>
      <c r="F44" s="8">
        <v>2.9170578312728161</v>
      </c>
      <c r="G44" s="8">
        <v>1.3674934328675814</v>
      </c>
      <c r="H44" s="8">
        <v>2.422726108085719</v>
      </c>
      <c r="I44" s="8">
        <v>2.3895760295169741</v>
      </c>
      <c r="J44" s="8">
        <v>1.7776790847556019</v>
      </c>
      <c r="K44" s="8">
        <v>1.8011184120447421</v>
      </c>
      <c r="L44" s="8">
        <v>1.256049796682186</v>
      </c>
      <c r="M44" s="8">
        <v>2.2138487350548486</v>
      </c>
      <c r="N44" s="8">
        <v>1.5348938496282636</v>
      </c>
      <c r="O44" s="8">
        <v>1.6969925653969886</v>
      </c>
      <c r="P44" s="8">
        <v>1.7971347741352477</v>
      </c>
      <c r="Q44" s="8">
        <v>0.79407982505622077</v>
      </c>
      <c r="R44" s="8">
        <v>1.4703121287169703</v>
      </c>
      <c r="S44" s="8">
        <v>1.6332633623174297</v>
      </c>
      <c r="T44" s="8">
        <v>1.158692303693222</v>
      </c>
      <c r="U44" s="8">
        <v>1.3038203739142995</v>
      </c>
      <c r="V44" s="8">
        <v>1.9024741161082308</v>
      </c>
      <c r="W44" s="8">
        <v>1.2644238375249832</v>
      </c>
      <c r="X44" s="8">
        <v>1.8954802493379383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0.61619019677630027</v>
      </c>
      <c r="N48" s="8">
        <v>0.69467030347587333</v>
      </c>
      <c r="O48" s="8">
        <v>0.90621633897173737</v>
      </c>
      <c r="P48" s="8">
        <v>1.9125450343205803</v>
      </c>
      <c r="Q48" s="8">
        <v>2.5510208546444524</v>
      </c>
      <c r="R48" s="8">
        <v>2.7513097442140757</v>
      </c>
      <c r="S48" s="8">
        <v>1.9404909979639577</v>
      </c>
      <c r="T48" s="8">
        <v>1.3112138985075823</v>
      </c>
      <c r="U48" s="8">
        <v>1.7942391360474461</v>
      </c>
      <c r="V48" s="8">
        <v>2.1863582560279977</v>
      </c>
      <c r="W48" s="8">
        <v>1.8644132577314481</v>
      </c>
      <c r="X48" s="8">
        <v>2.5479001214571291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3.401964743246221</v>
      </c>
      <c r="D51" s="27">
        <v>2.3907499876023279</v>
      </c>
      <c r="E51" s="27">
        <v>1.7469126886873148</v>
      </c>
      <c r="F51" s="27">
        <v>1.5511222088704506</v>
      </c>
      <c r="G51" s="27">
        <v>1.6938130548603285</v>
      </c>
      <c r="H51" s="27">
        <v>1.6292115371377629</v>
      </c>
      <c r="I51" s="27">
        <v>1.8664813917138572</v>
      </c>
      <c r="J51" s="27">
        <v>2.2618985263728724</v>
      </c>
      <c r="K51" s="27">
        <v>2.8384771483004281</v>
      </c>
      <c r="L51" s="27">
        <v>1.4642471955009138</v>
      </c>
      <c r="M51" s="27">
        <v>2.1936325860728996</v>
      </c>
      <c r="N51" s="27">
        <v>1.8631094269680502</v>
      </c>
      <c r="O51" s="27">
        <v>2.0548107555266433</v>
      </c>
      <c r="P51" s="27">
        <v>2.0424946758113665</v>
      </c>
      <c r="Q51" s="27">
        <v>1.5443340768643559</v>
      </c>
      <c r="R51" s="27">
        <v>2.149990894646951</v>
      </c>
      <c r="S51" s="27">
        <v>2.2701813676986426</v>
      </c>
      <c r="T51" s="27">
        <v>1.608506052137763</v>
      </c>
      <c r="U51" s="27">
        <v>2.2445862025735206</v>
      </c>
      <c r="V51" s="27">
        <v>2.4348029523165313</v>
      </c>
      <c r="W51" s="27">
        <v>2.0139071778883793</v>
      </c>
      <c r="X51" s="27">
        <v>2.4414103431721101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2.8042373850551956E-4</v>
      </c>
      <c r="J61" s="49">
        <f t="shared" si="11"/>
        <v>0</v>
      </c>
      <c r="K61" s="49">
        <f t="shared" si="11"/>
        <v>0</v>
      </c>
      <c r="L61" s="49">
        <f t="shared" si="11"/>
        <v>4.675477804846679E-4</v>
      </c>
      <c r="M61" s="49">
        <f t="shared" si="11"/>
        <v>1.5415147803443737E-3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2.2641261197443681E-3</v>
      </c>
      <c r="S61" s="49">
        <f t="shared" si="11"/>
        <v>5.7593746135759308E-2</v>
      </c>
      <c r="T61" s="49">
        <f t="shared" si="11"/>
        <v>9.3357088994177481E-2</v>
      </c>
      <c r="U61" s="49">
        <f t="shared" si="11"/>
        <v>0.12040138139749691</v>
      </c>
      <c r="V61" s="49">
        <f t="shared" si="11"/>
        <v>0.13450178602338916</v>
      </c>
      <c r="W61" s="49">
        <f t="shared" si="11"/>
        <v>0.11891323295343509</v>
      </c>
      <c r="X61" s="49">
        <f t="shared" si="11"/>
        <v>0.16049713807798802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2.2021639719205336E-4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2.8042373850551956E-4</v>
      </c>
      <c r="J69" s="52">
        <v>0</v>
      </c>
      <c r="K69" s="52">
        <v>0</v>
      </c>
      <c r="L69" s="52">
        <v>4.675477804846679E-4</v>
      </c>
      <c r="M69" s="52">
        <v>1.3212983831523202E-3</v>
      </c>
      <c r="N69" s="52">
        <v>0</v>
      </c>
      <c r="O69" s="52">
        <v>0</v>
      </c>
      <c r="P69" s="52">
        <v>0</v>
      </c>
      <c r="Q69" s="52">
        <v>0</v>
      </c>
      <c r="R69" s="52">
        <v>2.2641261197443681E-3</v>
      </c>
      <c r="S69" s="52">
        <v>5.7593746135759308E-2</v>
      </c>
      <c r="T69" s="52">
        <v>9.3357088994177481E-2</v>
      </c>
      <c r="U69" s="52">
        <v>0.12040138139749691</v>
      </c>
      <c r="V69" s="52">
        <v>0.13450178602338916</v>
      </c>
      <c r="W69" s="52">
        <v>0.11891323295343509</v>
      </c>
      <c r="X69" s="52">
        <v>0.16049713807798802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7.3301584707088061</v>
      </c>
      <c r="D2" s="21">
        <f t="shared" ref="D2:X2" si="0">SUM(D3,D17,D22,D25,D26,D51,D52)</f>
        <v>4.6862685730737539</v>
      </c>
      <c r="E2" s="21">
        <f t="shared" si="0"/>
        <v>4.5958482462533246</v>
      </c>
      <c r="F2" s="21">
        <f t="shared" si="0"/>
        <v>4.9881358539210918</v>
      </c>
      <c r="G2" s="21">
        <f t="shared" si="0"/>
        <v>4.3330886709148242</v>
      </c>
      <c r="H2" s="21">
        <f t="shared" si="0"/>
        <v>5.323439304407164</v>
      </c>
      <c r="I2" s="21">
        <f t="shared" si="0"/>
        <v>5.6864886883361088</v>
      </c>
      <c r="J2" s="21">
        <f t="shared" si="0"/>
        <v>5.6443904346913785</v>
      </c>
      <c r="K2" s="21">
        <f t="shared" si="0"/>
        <v>5.954589157119079</v>
      </c>
      <c r="L2" s="21">
        <f t="shared" si="0"/>
        <v>5.0038285708194215</v>
      </c>
      <c r="M2" s="21">
        <f t="shared" si="0"/>
        <v>5.4289239151060178</v>
      </c>
      <c r="N2" s="21">
        <f t="shared" si="0"/>
        <v>4.7825870744166821</v>
      </c>
      <c r="O2" s="21">
        <f t="shared" si="0"/>
        <v>5.2061949960283354</v>
      </c>
      <c r="P2" s="21">
        <f t="shared" si="0"/>
        <v>5.0285526666977338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2.8436225590535038</v>
      </c>
      <c r="D3" s="24">
        <f t="shared" ref="D3:W3" si="2">SUM(D4,D8,D11)</f>
        <v>2.264973170985964</v>
      </c>
      <c r="E3" s="24">
        <f t="shared" si="2"/>
        <v>2.7344236377688462</v>
      </c>
      <c r="F3" s="24">
        <f t="shared" si="2"/>
        <v>2.6860667422658406</v>
      </c>
      <c r="G3" s="24">
        <f t="shared" si="2"/>
        <v>2.4973964185307453</v>
      </c>
      <c r="H3" s="24">
        <f t="shared" si="2"/>
        <v>2.5168816974614732</v>
      </c>
      <c r="I3" s="24">
        <f t="shared" si="2"/>
        <v>2.6125038833007403</v>
      </c>
      <c r="J3" s="24">
        <f t="shared" si="2"/>
        <v>2.8070349398016514</v>
      </c>
      <c r="K3" s="24">
        <f t="shared" si="2"/>
        <v>2.9843747033139922</v>
      </c>
      <c r="L3" s="24">
        <f t="shared" si="2"/>
        <v>2.7418302805506345</v>
      </c>
      <c r="M3" s="24">
        <f t="shared" si="2"/>
        <v>2.3980786842073845</v>
      </c>
      <c r="N3" s="24">
        <f t="shared" si="2"/>
        <v>2.3067276613724985</v>
      </c>
      <c r="O3" s="24">
        <f t="shared" si="2"/>
        <v>2.5201630620623794</v>
      </c>
      <c r="P3" s="24">
        <f t="shared" si="2"/>
        <v>2.1765057671388801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2.6476482907705421</v>
      </c>
      <c r="D4" s="19">
        <f t="shared" ref="D4:W4" si="5">SUM(D5:D7)</f>
        <v>2.0857757581880421</v>
      </c>
      <c r="E4" s="19">
        <f t="shared" si="5"/>
        <v>2.4318367872494071</v>
      </c>
      <c r="F4" s="19">
        <f t="shared" si="5"/>
        <v>2.3587147389179721</v>
      </c>
      <c r="G4" s="19">
        <f t="shared" si="5"/>
        <v>2.1823991190265373</v>
      </c>
      <c r="H4" s="19">
        <f t="shared" si="5"/>
        <v>2.5168816974614732</v>
      </c>
      <c r="I4" s="19">
        <f t="shared" si="5"/>
        <v>2.6125038833007403</v>
      </c>
      <c r="J4" s="19">
        <f t="shared" si="5"/>
        <v>2.8070349398016514</v>
      </c>
      <c r="K4" s="19">
        <f t="shared" si="5"/>
        <v>2.9843747033139922</v>
      </c>
      <c r="L4" s="19">
        <f t="shared" si="5"/>
        <v>2.7418302805506345</v>
      </c>
      <c r="M4" s="19">
        <f t="shared" si="5"/>
        <v>2.3980786842073845</v>
      </c>
      <c r="N4" s="19">
        <f t="shared" si="5"/>
        <v>2.3067276613724985</v>
      </c>
      <c r="O4" s="19">
        <f t="shared" si="5"/>
        <v>2.5201630620623794</v>
      </c>
      <c r="P4" s="19">
        <f t="shared" si="5"/>
        <v>2.1765057671388801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2.6476482907705421</v>
      </c>
      <c r="D7" s="8">
        <v>2.0857757581880421</v>
      </c>
      <c r="E7" s="8">
        <v>2.4318367872494071</v>
      </c>
      <c r="F7" s="8">
        <v>2.3587147389179721</v>
      </c>
      <c r="G7" s="8">
        <v>2.1823991190265373</v>
      </c>
      <c r="H7" s="8">
        <v>2.5168816974614732</v>
      </c>
      <c r="I7" s="8">
        <v>2.6125038833007403</v>
      </c>
      <c r="J7" s="8">
        <v>2.8070349398016514</v>
      </c>
      <c r="K7" s="8">
        <v>2.9843747033139922</v>
      </c>
      <c r="L7" s="8">
        <v>2.7418302805506345</v>
      </c>
      <c r="M7" s="8">
        <v>2.3980786842073845</v>
      </c>
      <c r="N7" s="8">
        <v>2.3067276613724985</v>
      </c>
      <c r="O7" s="8">
        <v>2.5201630620623794</v>
      </c>
      <c r="P7" s="8">
        <v>2.1765057671388801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0.19597426828296155</v>
      </c>
      <c r="D11" s="19">
        <f t="shared" si="8"/>
        <v>0.17919741279792176</v>
      </c>
      <c r="E11" s="19">
        <f t="shared" si="8"/>
        <v>0.30258685051943912</v>
      </c>
      <c r="F11" s="19">
        <f t="shared" si="8"/>
        <v>0.3273520033478684</v>
      </c>
      <c r="G11" s="19">
        <f t="shared" si="8"/>
        <v>0.31499729950420785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0.19597426828296155</v>
      </c>
      <c r="D13" s="8">
        <v>0.17919741279792176</v>
      </c>
      <c r="E13" s="8">
        <v>0.30258685051943912</v>
      </c>
      <c r="F13" s="8">
        <v>0.3273520033478684</v>
      </c>
      <c r="G13" s="8">
        <v>0.31499729950420785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3.7709917032633955</v>
      </c>
      <c r="D26" s="27">
        <f t="shared" si="11"/>
        <v>1.9018646759099591</v>
      </c>
      <c r="E26" s="27">
        <f t="shared" si="11"/>
        <v>1.4241714275637536</v>
      </c>
      <c r="F26" s="27">
        <f t="shared" si="11"/>
        <v>1.9005488355841518</v>
      </c>
      <c r="G26" s="27">
        <f t="shared" si="11"/>
        <v>1.404733550155038</v>
      </c>
      <c r="H26" s="27">
        <f t="shared" si="11"/>
        <v>2.3924351989000585</v>
      </c>
      <c r="I26" s="27">
        <f t="shared" si="11"/>
        <v>2.5627237952040551</v>
      </c>
      <c r="J26" s="27">
        <f t="shared" si="11"/>
        <v>2.1946963034805576</v>
      </c>
      <c r="K26" s="27">
        <f t="shared" si="11"/>
        <v>2.2979797743542361</v>
      </c>
      <c r="L26" s="27">
        <f t="shared" si="11"/>
        <v>1.7269718427482403</v>
      </c>
      <c r="M26" s="27">
        <f t="shared" si="11"/>
        <v>2.4733984922483079</v>
      </c>
      <c r="N26" s="27">
        <f t="shared" si="11"/>
        <v>2.0609628940674658</v>
      </c>
      <c r="O26" s="27">
        <f t="shared" si="11"/>
        <v>2.2667718612955299</v>
      </c>
      <c r="P26" s="27">
        <f t="shared" si="11"/>
        <v>2.4604814834120701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3.7709917032633955</v>
      </c>
      <c r="D33" s="19">
        <f t="shared" si="13"/>
        <v>1.9018646759099591</v>
      </c>
      <c r="E33" s="19">
        <f t="shared" si="13"/>
        <v>1.4241714275637536</v>
      </c>
      <c r="F33" s="19">
        <f t="shared" si="13"/>
        <v>1.9005488355841518</v>
      </c>
      <c r="G33" s="19">
        <f t="shared" si="13"/>
        <v>1.404733550155038</v>
      </c>
      <c r="H33" s="19">
        <f t="shared" si="13"/>
        <v>2.3924351989000585</v>
      </c>
      <c r="I33" s="19">
        <f t="shared" si="13"/>
        <v>2.5627237952040551</v>
      </c>
      <c r="J33" s="19">
        <f t="shared" si="13"/>
        <v>2.1946963034805576</v>
      </c>
      <c r="K33" s="19">
        <f t="shared" si="13"/>
        <v>2.2979797743542361</v>
      </c>
      <c r="L33" s="19">
        <f t="shared" si="13"/>
        <v>1.7269718427482403</v>
      </c>
      <c r="M33" s="19">
        <f t="shared" si="13"/>
        <v>2.4733984922483079</v>
      </c>
      <c r="N33" s="19">
        <f t="shared" si="13"/>
        <v>2.0609628940674658</v>
      </c>
      <c r="O33" s="19">
        <f t="shared" si="13"/>
        <v>2.2667718612955299</v>
      </c>
      <c r="P33" s="19">
        <f t="shared" si="13"/>
        <v>2.4604814834120701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1.6587013628615024</v>
      </c>
      <c r="D36" s="8">
        <v>0.56956654248644834</v>
      </c>
      <c r="E36" s="8">
        <v>0.79249239644069169</v>
      </c>
      <c r="F36" s="8">
        <v>0.84905819541846095</v>
      </c>
      <c r="G36" s="8">
        <v>0.78101009933841314</v>
      </c>
      <c r="H36" s="8">
        <v>1.110354637979414</v>
      </c>
      <c r="I36" s="8">
        <v>1.3265622321013486</v>
      </c>
      <c r="J36" s="8">
        <v>1.3030576154852236</v>
      </c>
      <c r="K36" s="8">
        <v>1.2779646528423507</v>
      </c>
      <c r="L36" s="8">
        <v>0.91466950931039792</v>
      </c>
      <c r="M36" s="8">
        <v>1.2783108630456568</v>
      </c>
      <c r="N36" s="8">
        <v>1.0935655434612548</v>
      </c>
      <c r="O36" s="8">
        <v>1.2651068430121586</v>
      </c>
      <c r="P36" s="8">
        <v>1.2573365418665785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8.8621444857319017E-4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0.99365807268679873</v>
      </c>
      <c r="D43" s="8">
        <v>0.6070362020357235</v>
      </c>
      <c r="E43" s="8">
        <v>0.28156855675268572</v>
      </c>
      <c r="F43" s="8">
        <v>0.30165147143337279</v>
      </c>
      <c r="G43" s="8">
        <v>0.27751523625540264</v>
      </c>
      <c r="H43" s="8">
        <v>0.6690913483054608</v>
      </c>
      <c r="I43" s="8">
        <v>0.58460248878849164</v>
      </c>
      <c r="J43" s="8">
        <v>0.38866469934750414</v>
      </c>
      <c r="K43" s="8">
        <v>0.5971531118044362</v>
      </c>
      <c r="L43" s="8">
        <v>0.3564540886338235</v>
      </c>
      <c r="M43" s="8">
        <v>0.44513920842885202</v>
      </c>
      <c r="N43" s="8">
        <v>0.44074845558506121</v>
      </c>
      <c r="O43" s="8">
        <v>0.4339173105696183</v>
      </c>
      <c r="P43" s="8">
        <v>0.41668948247373583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1.1186322677150942</v>
      </c>
      <c r="D44" s="8">
        <v>0.72526193138778727</v>
      </c>
      <c r="E44" s="8">
        <v>0.35011047437037635</v>
      </c>
      <c r="F44" s="8">
        <v>0.74983916873231804</v>
      </c>
      <c r="G44" s="8">
        <v>0.34620821456122219</v>
      </c>
      <c r="H44" s="8">
        <v>0.61298921261518369</v>
      </c>
      <c r="I44" s="8">
        <v>0.65155907431421511</v>
      </c>
      <c r="J44" s="8">
        <v>0.50297398864782983</v>
      </c>
      <c r="K44" s="8">
        <v>0.42286200970744903</v>
      </c>
      <c r="L44" s="8">
        <v>0.45584824480401887</v>
      </c>
      <c r="M44" s="8">
        <v>0.55649305322229647</v>
      </c>
      <c r="N44" s="8">
        <v>0.33978363769767117</v>
      </c>
      <c r="O44" s="8">
        <v>0.34371950990673528</v>
      </c>
      <c r="P44" s="8">
        <v>0.34166722734576949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0.19256915310292921</v>
      </c>
      <c r="N48" s="8">
        <v>0.18686525732347864</v>
      </c>
      <c r="O48" s="8">
        <v>0.22402819780701766</v>
      </c>
      <c r="P48" s="8">
        <v>0.44478823172598625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0.71554420839190713</v>
      </c>
      <c r="D51" s="27">
        <v>0.51943072617783093</v>
      </c>
      <c r="E51" s="27">
        <v>0.43725318092072502</v>
      </c>
      <c r="F51" s="27">
        <v>0.40152027607110019</v>
      </c>
      <c r="G51" s="27">
        <v>0.43095870222904054</v>
      </c>
      <c r="H51" s="27">
        <v>0.41412240804563233</v>
      </c>
      <c r="I51" s="27">
        <v>0.51126100983131362</v>
      </c>
      <c r="J51" s="27">
        <v>0.64265919140916972</v>
      </c>
      <c r="K51" s="27">
        <v>0.67223467945085114</v>
      </c>
      <c r="L51" s="27">
        <v>0.53502644752054596</v>
      </c>
      <c r="M51" s="27">
        <v>0.55744673865032579</v>
      </c>
      <c r="N51" s="27">
        <v>0.41489651897671848</v>
      </c>
      <c r="O51" s="27">
        <v>0.4192600726704252</v>
      </c>
      <c r="P51" s="27">
        <v>0.39156541614678353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7.6812833155201157E-5</v>
      </c>
      <c r="J61" s="49">
        <f t="shared" si="15"/>
        <v>0</v>
      </c>
      <c r="K61" s="49">
        <f t="shared" si="15"/>
        <v>0</v>
      </c>
      <c r="L61" s="49">
        <f t="shared" si="15"/>
        <v>1.7083893266618298E-4</v>
      </c>
      <c r="M61" s="49">
        <f t="shared" si="15"/>
        <v>3.9173031634372679E-4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5.5961473763389537E-5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7.6812833155201157E-5</v>
      </c>
      <c r="J69" s="52">
        <v>0</v>
      </c>
      <c r="K69" s="52">
        <v>0</v>
      </c>
      <c r="L69" s="52">
        <v>1.7083893266618298E-4</v>
      </c>
      <c r="M69" s="52">
        <v>3.3576884258033722E-4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266.2790047580329</v>
      </c>
      <c r="D2" s="21">
        <f t="shared" ref="D2:X2" si="0">SUM(D3,D17,D22,D25,D26,D51,D52)</f>
        <v>217.95128029619423</v>
      </c>
      <c r="E2" s="21">
        <f t="shared" si="0"/>
        <v>205.68603362108556</v>
      </c>
      <c r="F2" s="21">
        <f t="shared" si="0"/>
        <v>199.66432760087187</v>
      </c>
      <c r="G2" s="21">
        <f t="shared" si="0"/>
        <v>187.03849121373267</v>
      </c>
      <c r="H2" s="21">
        <f t="shared" si="0"/>
        <v>227.77163669340416</v>
      </c>
      <c r="I2" s="21">
        <f t="shared" si="0"/>
        <v>223.0007713541257</v>
      </c>
      <c r="J2" s="21">
        <f t="shared" si="0"/>
        <v>224.21902412339045</v>
      </c>
      <c r="K2" s="21">
        <f t="shared" si="0"/>
        <v>245.77714591767528</v>
      </c>
      <c r="L2" s="21">
        <f t="shared" si="0"/>
        <v>216.83510974356355</v>
      </c>
      <c r="M2" s="21">
        <f t="shared" si="0"/>
        <v>221.30788499191641</v>
      </c>
      <c r="N2" s="21">
        <f t="shared" si="0"/>
        <v>201.43543416657158</v>
      </c>
      <c r="O2" s="21">
        <f t="shared" si="0"/>
        <v>218.60406620175922</v>
      </c>
      <c r="P2" s="21">
        <f t="shared" si="0"/>
        <v>209.53105334317866</v>
      </c>
      <c r="Q2" s="21">
        <f t="shared" si="0"/>
        <v>231.25973202540226</v>
      </c>
      <c r="R2" s="21">
        <f t="shared" si="0"/>
        <v>228.2403195645991</v>
      </c>
      <c r="S2" s="21">
        <f t="shared" si="0"/>
        <v>231.93577474914719</v>
      </c>
      <c r="T2" s="21">
        <f t="shared" si="0"/>
        <v>234.1019350123691</v>
      </c>
      <c r="U2" s="21">
        <f t="shared" si="0"/>
        <v>236.4287996380998</v>
      </c>
      <c r="V2" s="21">
        <f t="shared" si="0"/>
        <v>240.85030877746908</v>
      </c>
      <c r="W2" s="21">
        <f t="shared" si="0"/>
        <v>248.78028598675854</v>
      </c>
      <c r="X2" s="21">
        <f t="shared" si="0"/>
        <v>251.08756246196464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160.61704802705034</v>
      </c>
      <c r="D3" s="24">
        <f t="shared" ref="D3:W3" si="2">SUM(D4,D8,D11)</f>
        <v>141.09497308613953</v>
      </c>
      <c r="E3" s="24">
        <f t="shared" si="2"/>
        <v>151.18950147542367</v>
      </c>
      <c r="F3" s="24">
        <f t="shared" si="2"/>
        <v>136.68672503117486</v>
      </c>
      <c r="G3" s="24">
        <f t="shared" si="2"/>
        <v>132.2936943506196</v>
      </c>
      <c r="H3" s="24">
        <f t="shared" si="2"/>
        <v>139.95853549603643</v>
      </c>
      <c r="I3" s="24">
        <f t="shared" si="2"/>
        <v>134.25619756853192</v>
      </c>
      <c r="J3" s="24">
        <f t="shared" si="2"/>
        <v>142.63597867316176</v>
      </c>
      <c r="K3" s="24">
        <f t="shared" si="2"/>
        <v>163.97229267339748</v>
      </c>
      <c r="L3" s="24">
        <f t="shared" si="2"/>
        <v>153.63799844434357</v>
      </c>
      <c r="M3" s="24">
        <f t="shared" si="2"/>
        <v>140.61318873178948</v>
      </c>
      <c r="N3" s="24">
        <f t="shared" si="2"/>
        <v>127.98414018937444</v>
      </c>
      <c r="O3" s="24">
        <f t="shared" si="2"/>
        <v>140.92481473024984</v>
      </c>
      <c r="P3" s="24">
        <f t="shared" si="2"/>
        <v>127.33084851357864</v>
      </c>
      <c r="Q3" s="24">
        <f t="shared" si="2"/>
        <v>142.60507907372846</v>
      </c>
      <c r="R3" s="24">
        <f t="shared" si="2"/>
        <v>138.82405682919378</v>
      </c>
      <c r="S3" s="24">
        <f t="shared" si="2"/>
        <v>132.99419725414086</v>
      </c>
      <c r="T3" s="24">
        <f t="shared" si="2"/>
        <v>135.92203332746763</v>
      </c>
      <c r="U3" s="24">
        <f t="shared" si="2"/>
        <v>133.28879005247248</v>
      </c>
      <c r="V3" s="24">
        <f t="shared" si="2"/>
        <v>135.99091548907242</v>
      </c>
      <c r="W3" s="24">
        <f t="shared" si="2"/>
        <v>148.20182017005209</v>
      </c>
      <c r="X3" s="24">
        <f t="shared" ref="X3" si="3">SUM(X4,X8,X11)</f>
        <v>144.96676382225638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149.54778415422908</v>
      </c>
      <c r="D4" s="19">
        <f t="shared" ref="D4:W4" si="5">SUM(D5:D7)</f>
        <v>129.93199135208999</v>
      </c>
      <c r="E4" s="19">
        <f t="shared" si="5"/>
        <v>134.45911835147561</v>
      </c>
      <c r="F4" s="19">
        <f t="shared" si="5"/>
        <v>120.02866044702019</v>
      </c>
      <c r="G4" s="19">
        <f t="shared" si="5"/>
        <v>115.60745417157884</v>
      </c>
      <c r="H4" s="19">
        <f t="shared" si="5"/>
        <v>139.95853549603643</v>
      </c>
      <c r="I4" s="19">
        <f t="shared" si="5"/>
        <v>134.25619756853192</v>
      </c>
      <c r="J4" s="19">
        <f t="shared" si="5"/>
        <v>142.63597867316176</v>
      </c>
      <c r="K4" s="19">
        <f t="shared" si="5"/>
        <v>163.97229267339748</v>
      </c>
      <c r="L4" s="19">
        <f t="shared" si="5"/>
        <v>153.63799844434357</v>
      </c>
      <c r="M4" s="19">
        <f t="shared" si="5"/>
        <v>140.61318873178948</v>
      </c>
      <c r="N4" s="19">
        <f t="shared" si="5"/>
        <v>127.98414018937444</v>
      </c>
      <c r="O4" s="19">
        <f t="shared" si="5"/>
        <v>140.92481473024984</v>
      </c>
      <c r="P4" s="19">
        <f t="shared" si="5"/>
        <v>127.33084851357864</v>
      </c>
      <c r="Q4" s="19">
        <f t="shared" si="5"/>
        <v>142.60507907372846</v>
      </c>
      <c r="R4" s="19">
        <f t="shared" si="5"/>
        <v>138.82405682919378</v>
      </c>
      <c r="S4" s="19">
        <f t="shared" si="5"/>
        <v>132.99419725414086</v>
      </c>
      <c r="T4" s="19">
        <f t="shared" si="5"/>
        <v>135.92203332746763</v>
      </c>
      <c r="U4" s="19">
        <f t="shared" si="5"/>
        <v>133.28879005247248</v>
      </c>
      <c r="V4" s="19">
        <f t="shared" si="5"/>
        <v>135.99091548907242</v>
      </c>
      <c r="W4" s="19">
        <f t="shared" si="5"/>
        <v>148.20182017005209</v>
      </c>
      <c r="X4" s="19">
        <f t="shared" ref="X4" si="6">SUM(X5:X7)</f>
        <v>144.96676382225638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149.54778415422908</v>
      </c>
      <c r="D7" s="8">
        <v>129.93199135208999</v>
      </c>
      <c r="E7" s="8">
        <v>134.45911835147561</v>
      </c>
      <c r="F7" s="8">
        <v>120.02866044702019</v>
      </c>
      <c r="G7" s="8">
        <v>115.60745417157884</v>
      </c>
      <c r="H7" s="8">
        <v>139.95853549603643</v>
      </c>
      <c r="I7" s="8">
        <v>134.25619756853192</v>
      </c>
      <c r="J7" s="8">
        <v>142.63597867316176</v>
      </c>
      <c r="K7" s="8">
        <v>163.97229267339748</v>
      </c>
      <c r="L7" s="8">
        <v>153.63799844434357</v>
      </c>
      <c r="M7" s="8">
        <v>140.61318873178948</v>
      </c>
      <c r="N7" s="8">
        <v>127.98414018937444</v>
      </c>
      <c r="O7" s="8">
        <v>140.92481473024984</v>
      </c>
      <c r="P7" s="8">
        <v>127.33084851357864</v>
      </c>
      <c r="Q7" s="8">
        <v>142.60507907372846</v>
      </c>
      <c r="R7" s="8">
        <v>138.82405682919378</v>
      </c>
      <c r="S7" s="8">
        <v>132.99419725414086</v>
      </c>
      <c r="T7" s="8">
        <v>135.92203332746763</v>
      </c>
      <c r="U7" s="8">
        <v>133.28879005247248</v>
      </c>
      <c r="V7" s="8">
        <v>135.99091548907242</v>
      </c>
      <c r="W7" s="8">
        <v>148.20182017005209</v>
      </c>
      <c r="X7" s="8">
        <v>144.96676382225638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11.06926387282126</v>
      </c>
      <c r="D11" s="19">
        <f t="shared" si="8"/>
        <v>11.162981734049552</v>
      </c>
      <c r="E11" s="19">
        <f t="shared" si="8"/>
        <v>16.730383123948048</v>
      </c>
      <c r="F11" s="19">
        <f t="shared" si="8"/>
        <v>16.658064584154673</v>
      </c>
      <c r="G11" s="19">
        <f t="shared" si="8"/>
        <v>16.686240179040777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11.06926387282126</v>
      </c>
      <c r="D13" s="8">
        <v>11.162981734049552</v>
      </c>
      <c r="E13" s="8">
        <v>16.730383123948048</v>
      </c>
      <c r="F13" s="8">
        <v>16.658064584154673</v>
      </c>
      <c r="G13" s="8">
        <v>16.686240179040777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89.129055682620717</v>
      </c>
      <c r="D26" s="27">
        <f t="shared" si="11"/>
        <v>60.681267923834881</v>
      </c>
      <c r="E26" s="27">
        <f t="shared" si="11"/>
        <v>41.836638015269941</v>
      </c>
      <c r="F26" s="27">
        <f t="shared" si="11"/>
        <v>52.206765054638552</v>
      </c>
      <c r="G26" s="27">
        <f t="shared" si="11"/>
        <v>42.02550862020243</v>
      </c>
      <c r="H26" s="27">
        <f t="shared" si="11"/>
        <v>75.012375142551122</v>
      </c>
      <c r="I26" s="27">
        <f t="shared" si="11"/>
        <v>74.157676187138946</v>
      </c>
      <c r="J26" s="27">
        <f t="shared" si="11"/>
        <v>63.281803168010732</v>
      </c>
      <c r="K26" s="27">
        <f t="shared" si="11"/>
        <v>63.453395072029096</v>
      </c>
      <c r="L26" s="27">
        <f t="shared" si="11"/>
        <v>48.433704942241448</v>
      </c>
      <c r="M26" s="27">
        <f t="shared" si="11"/>
        <v>65.673295584850166</v>
      </c>
      <c r="N26" s="27">
        <f t="shared" si="11"/>
        <v>60.885239923141903</v>
      </c>
      <c r="O26" s="27">
        <f t="shared" si="11"/>
        <v>65.258772299706479</v>
      </c>
      <c r="P26" s="27">
        <f t="shared" si="11"/>
        <v>70.295104921558149</v>
      </c>
      <c r="Q26" s="27">
        <f t="shared" si="11"/>
        <v>77.778447028538153</v>
      </c>
      <c r="R26" s="27">
        <f t="shared" si="11"/>
        <v>76.318273630052289</v>
      </c>
      <c r="S26" s="27">
        <f t="shared" si="11"/>
        <v>85.408388862704982</v>
      </c>
      <c r="T26" s="27">
        <f t="shared" si="11"/>
        <v>88.19489393703924</v>
      </c>
      <c r="U26" s="27">
        <f t="shared" si="11"/>
        <v>89.124594228200849</v>
      </c>
      <c r="V26" s="27">
        <f t="shared" si="11"/>
        <v>90.748623240713187</v>
      </c>
      <c r="W26" s="27">
        <f t="shared" si="11"/>
        <v>87.264012914594829</v>
      </c>
      <c r="X26" s="27">
        <f t="shared" si="11"/>
        <v>91.126800222880377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89.129055682620717</v>
      </c>
      <c r="D33" s="19">
        <f t="shared" si="13"/>
        <v>60.681267923834881</v>
      </c>
      <c r="E33" s="19">
        <f t="shared" si="13"/>
        <v>41.836638015269941</v>
      </c>
      <c r="F33" s="19">
        <f t="shared" si="13"/>
        <v>52.206765054638552</v>
      </c>
      <c r="G33" s="19">
        <f t="shared" si="13"/>
        <v>42.02550862020243</v>
      </c>
      <c r="H33" s="19">
        <f t="shared" si="13"/>
        <v>75.012375142551122</v>
      </c>
      <c r="I33" s="19">
        <f t="shared" si="13"/>
        <v>74.157676187138946</v>
      </c>
      <c r="J33" s="19">
        <f t="shared" si="13"/>
        <v>63.281803168010732</v>
      </c>
      <c r="K33" s="19">
        <f t="shared" si="13"/>
        <v>63.453395072029096</v>
      </c>
      <c r="L33" s="19">
        <f t="shared" si="13"/>
        <v>48.433704942241448</v>
      </c>
      <c r="M33" s="19">
        <f t="shared" si="13"/>
        <v>65.673295584850166</v>
      </c>
      <c r="N33" s="19">
        <f t="shared" si="13"/>
        <v>60.885239923141903</v>
      </c>
      <c r="O33" s="19">
        <f t="shared" si="13"/>
        <v>65.258772299706479</v>
      </c>
      <c r="P33" s="19">
        <f t="shared" si="13"/>
        <v>70.295104921558149</v>
      </c>
      <c r="Q33" s="19">
        <f t="shared" si="13"/>
        <v>77.778447028538153</v>
      </c>
      <c r="R33" s="19">
        <f t="shared" si="13"/>
        <v>76.318273630052289</v>
      </c>
      <c r="S33" s="19">
        <f t="shared" si="13"/>
        <v>85.408388862704982</v>
      </c>
      <c r="T33" s="19">
        <f t="shared" si="13"/>
        <v>88.19489393703924</v>
      </c>
      <c r="U33" s="19">
        <f t="shared" si="13"/>
        <v>89.124594228200849</v>
      </c>
      <c r="V33" s="19">
        <f t="shared" si="13"/>
        <v>90.748623240713187</v>
      </c>
      <c r="W33" s="19">
        <f t="shared" si="13"/>
        <v>87.264012914594829</v>
      </c>
      <c r="X33" s="19">
        <f t="shared" si="13"/>
        <v>91.126800222880377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38.305701433884238</v>
      </c>
      <c r="D36" s="8">
        <v>17.728636841175593</v>
      </c>
      <c r="E36" s="8">
        <v>22.934965478498309</v>
      </c>
      <c r="F36" s="8">
        <v>22.7660772599097</v>
      </c>
      <c r="G36" s="8">
        <v>23.040771943578012</v>
      </c>
      <c r="H36" s="8">
        <v>34.307853916744513</v>
      </c>
      <c r="I36" s="8">
        <v>37.833359335822671</v>
      </c>
      <c r="J36" s="8">
        <v>37.09268329560831</v>
      </c>
      <c r="K36" s="8">
        <v>34.872649488005578</v>
      </c>
      <c r="L36" s="8">
        <v>25.22829443709265</v>
      </c>
      <c r="M36" s="8">
        <v>34.431721492848062</v>
      </c>
      <c r="N36" s="8">
        <v>33.107702370025258</v>
      </c>
      <c r="O36" s="8">
        <v>37.463136660017653</v>
      </c>
      <c r="P36" s="8">
        <v>38.212765137699648</v>
      </c>
      <c r="Q36" s="8">
        <v>42.809942830663353</v>
      </c>
      <c r="R36" s="8">
        <v>34.161369004273418</v>
      </c>
      <c r="S36" s="8">
        <v>34.496972587561778</v>
      </c>
      <c r="T36" s="8">
        <v>40.782884552914226</v>
      </c>
      <c r="U36" s="8">
        <v>40.723248212971711</v>
      </c>
      <c r="V36" s="8">
        <v>39.045614672200912</v>
      </c>
      <c r="W36" s="8">
        <v>36.14385151841482</v>
      </c>
      <c r="X36" s="8">
        <v>41.456721822959118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1.4739562408492418E-2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22.958819872998113</v>
      </c>
      <c r="D43" s="8">
        <v>18.90306814988832</v>
      </c>
      <c r="E43" s="8">
        <v>8.1523206107505377</v>
      </c>
      <c r="F43" s="8">
        <v>8.0918428747339863</v>
      </c>
      <c r="G43" s="8">
        <v>8.1905673640532211</v>
      </c>
      <c r="H43" s="8">
        <v>20.681940626507505</v>
      </c>
      <c r="I43" s="8">
        <v>16.679419075147457</v>
      </c>
      <c r="J43" s="8">
        <v>11.068147665805855</v>
      </c>
      <c r="K43" s="8">
        <v>16.301792645775702</v>
      </c>
      <c r="L43" s="8">
        <v>9.835918546635007</v>
      </c>
      <c r="M43" s="8">
        <v>11.995073147749986</v>
      </c>
      <c r="N43" s="8">
        <v>13.349036841241924</v>
      </c>
      <c r="O43" s="8">
        <v>12.85469633177131</v>
      </c>
      <c r="P43" s="8">
        <v>12.668968491386085</v>
      </c>
      <c r="Q43" s="8">
        <v>15.568895597575473</v>
      </c>
      <c r="R43" s="8">
        <v>20.103471098709914</v>
      </c>
      <c r="S43" s="8">
        <v>31.984494915424591</v>
      </c>
      <c r="T43" s="8">
        <v>33.731090146325826</v>
      </c>
      <c r="U43" s="8">
        <v>31.451272645190876</v>
      </c>
      <c r="V43" s="8">
        <v>30.582038140648496</v>
      </c>
      <c r="W43" s="8">
        <v>33.026592411436418</v>
      </c>
      <c r="X43" s="8">
        <v>25.642159650716337</v>
      </c>
    </row>
    <row r="44" spans="1:24" ht="11.25" customHeight="1" x14ac:dyDescent="0.2">
      <c r="A44" s="28" t="s">
        <v>74</v>
      </c>
      <c r="B44" s="7" t="s">
        <v>75</v>
      </c>
      <c r="C44" s="8">
        <v>27.864534375738366</v>
      </c>
      <c r="D44" s="8">
        <v>24.049562932770971</v>
      </c>
      <c r="E44" s="8">
        <v>10.749351926021092</v>
      </c>
      <c r="F44" s="8">
        <v>21.348844919994868</v>
      </c>
      <c r="G44" s="8">
        <v>10.794169312571199</v>
      </c>
      <c r="H44" s="8">
        <v>20.022580599299101</v>
      </c>
      <c r="I44" s="8">
        <v>19.644897776168811</v>
      </c>
      <c r="J44" s="8">
        <v>15.120972206596569</v>
      </c>
      <c r="K44" s="8">
        <v>12.27895293824781</v>
      </c>
      <c r="L44" s="8">
        <v>13.369491958513795</v>
      </c>
      <c r="M44" s="8">
        <v>16.02894173172286</v>
      </c>
      <c r="N44" s="8">
        <v>10.889542272674067</v>
      </c>
      <c r="O44" s="8">
        <v>10.798461844696281</v>
      </c>
      <c r="P44" s="8">
        <v>11.035018558518987</v>
      </c>
      <c r="Q44" s="8">
        <v>5.9008034549437793</v>
      </c>
      <c r="R44" s="8">
        <v>9.4551622712830294</v>
      </c>
      <c r="S44" s="8">
        <v>10.271073357682571</v>
      </c>
      <c r="T44" s="8">
        <v>7.5825231363067775</v>
      </c>
      <c r="U44" s="8">
        <v>8.5856705060856999</v>
      </c>
      <c r="V44" s="8">
        <v>11.645002683891772</v>
      </c>
      <c r="W44" s="8">
        <v>8.8284742424750196</v>
      </c>
      <c r="X44" s="8">
        <v>12.303456870662064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3.2028196501207709</v>
      </c>
      <c r="N48" s="8">
        <v>3.5389584392006466</v>
      </c>
      <c r="O48" s="8">
        <v>4.1424774632212458</v>
      </c>
      <c r="P48" s="8">
        <v>8.3783527339534309</v>
      </c>
      <c r="Q48" s="8">
        <v>13.498805145355545</v>
      </c>
      <c r="R48" s="8">
        <v>12.598271255785926</v>
      </c>
      <c r="S48" s="8">
        <v>8.6558480020360449</v>
      </c>
      <c r="T48" s="8">
        <v>6.0983961014924173</v>
      </c>
      <c r="U48" s="8">
        <v>8.3644028639525505</v>
      </c>
      <c r="V48" s="8">
        <v>9.4759677439720047</v>
      </c>
      <c r="W48" s="8">
        <v>9.2650947422685554</v>
      </c>
      <c r="X48" s="8">
        <v>11.724461878542872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16.532901048361875</v>
      </c>
      <c r="D51" s="27">
        <v>16.175039286219842</v>
      </c>
      <c r="E51" s="27">
        <v>12.659894130391962</v>
      </c>
      <c r="F51" s="27">
        <v>10.770837515058448</v>
      </c>
      <c r="G51" s="27">
        <v>12.719288242910633</v>
      </c>
      <c r="H51" s="27">
        <v>12.800726054816606</v>
      </c>
      <c r="I51" s="27">
        <v>14.586897598454833</v>
      </c>
      <c r="J51" s="27">
        <v>18.301242282217959</v>
      </c>
      <c r="K51" s="27">
        <v>18.351458172248719</v>
      </c>
      <c r="L51" s="27">
        <v>14.763406356978539</v>
      </c>
      <c r="M51" s="27">
        <v>15.021400675276775</v>
      </c>
      <c r="N51" s="27">
        <v>12.566054054055233</v>
      </c>
      <c r="O51" s="27">
        <v>12.420479171802933</v>
      </c>
      <c r="P51" s="27">
        <v>11.905099908041853</v>
      </c>
      <c r="Q51" s="27">
        <v>10.876205923135645</v>
      </c>
      <c r="R51" s="27">
        <v>13.097989105353049</v>
      </c>
      <c r="S51" s="27">
        <v>13.533188632301357</v>
      </c>
      <c r="T51" s="27">
        <v>9.9850077478622392</v>
      </c>
      <c r="U51" s="27">
        <v>14.01541535742648</v>
      </c>
      <c r="V51" s="27">
        <v>14.11077004768347</v>
      </c>
      <c r="W51" s="27">
        <v>13.314452902111622</v>
      </c>
      <c r="X51" s="27">
        <v>14.993998416827891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2.1915634283392791E-3</v>
      </c>
      <c r="J61" s="49">
        <f t="shared" si="15"/>
        <v>0</v>
      </c>
      <c r="K61" s="49">
        <f t="shared" si="15"/>
        <v>0</v>
      </c>
      <c r="L61" s="49">
        <f t="shared" si="15"/>
        <v>4.7140932868491494E-3</v>
      </c>
      <c r="M61" s="49">
        <f t="shared" si="15"/>
        <v>1.0555874903311897E-2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1.3793313880255632E-2</v>
      </c>
      <c r="S61" s="49">
        <f t="shared" si="15"/>
        <v>0.34333249386424064</v>
      </c>
      <c r="T61" s="49">
        <f t="shared" si="15"/>
        <v>0.57952611100582241</v>
      </c>
      <c r="U61" s="49">
        <f t="shared" si="15"/>
        <v>0.75179797860250308</v>
      </c>
      <c r="V61" s="49">
        <f t="shared" si="15"/>
        <v>0.77949789397661073</v>
      </c>
      <c r="W61" s="49">
        <f t="shared" si="15"/>
        <v>0.78616564704656489</v>
      </c>
      <c r="X61" s="49">
        <f t="shared" si="15"/>
        <v>0.98569822192201195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1.5079821290445569E-3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2.1915634283392791E-3</v>
      </c>
      <c r="J69" s="52">
        <v>0</v>
      </c>
      <c r="K69" s="52">
        <v>0</v>
      </c>
      <c r="L69" s="52">
        <v>4.7140932868491494E-3</v>
      </c>
      <c r="M69" s="52">
        <v>9.0478927742673413E-3</v>
      </c>
      <c r="N69" s="52">
        <v>0</v>
      </c>
      <c r="O69" s="52">
        <v>0</v>
      </c>
      <c r="P69" s="52">
        <v>0</v>
      </c>
      <c r="Q69" s="52">
        <v>0</v>
      </c>
      <c r="R69" s="52">
        <v>1.3793313880255632E-2</v>
      </c>
      <c r="S69" s="52">
        <v>0.34333249386424064</v>
      </c>
      <c r="T69" s="52">
        <v>0.57952611100582241</v>
      </c>
      <c r="U69" s="52">
        <v>0.75179797860250308</v>
      </c>
      <c r="V69" s="52">
        <v>0.77949789397661073</v>
      </c>
      <c r="W69" s="52">
        <v>0.78616564704656489</v>
      </c>
      <c r="X69" s="52">
        <v>0.98569822192201195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399.08654964000004</v>
      </c>
      <c r="D2" s="21">
        <f t="shared" ref="D2:X2" si="0">SUM(D3,D17,D22,D25,D26,D51,D52)</f>
        <v>385.05297455999994</v>
      </c>
      <c r="E2" s="21">
        <f t="shared" si="0"/>
        <v>419.78115215999992</v>
      </c>
      <c r="F2" s="21">
        <f t="shared" si="0"/>
        <v>615.80925107999997</v>
      </c>
      <c r="G2" s="21">
        <f t="shared" si="0"/>
        <v>818.02767347999975</v>
      </c>
      <c r="H2" s="21">
        <f t="shared" si="0"/>
        <v>595.88288891999991</v>
      </c>
      <c r="I2" s="21">
        <f t="shared" si="0"/>
        <v>586.87708355999996</v>
      </c>
      <c r="J2" s="21">
        <f t="shared" si="0"/>
        <v>565.31718863999993</v>
      </c>
      <c r="K2" s="21">
        <f t="shared" si="0"/>
        <v>381.81862367999986</v>
      </c>
      <c r="L2" s="21">
        <f t="shared" si="0"/>
        <v>446.10642611999992</v>
      </c>
      <c r="M2" s="21">
        <f t="shared" si="0"/>
        <v>395.30466035999996</v>
      </c>
      <c r="N2" s="21">
        <f t="shared" si="0"/>
        <v>377.85109391999993</v>
      </c>
      <c r="O2" s="21">
        <f t="shared" si="0"/>
        <v>372.74942520000002</v>
      </c>
      <c r="P2" s="21">
        <f t="shared" si="0"/>
        <v>348.6788431199999</v>
      </c>
      <c r="Q2" s="21">
        <f t="shared" si="0"/>
        <v>471.62751911999999</v>
      </c>
      <c r="R2" s="21">
        <f t="shared" si="0"/>
        <v>523.12701564000008</v>
      </c>
      <c r="S2" s="21">
        <f t="shared" si="0"/>
        <v>383.37520752</v>
      </c>
      <c r="T2" s="21">
        <f t="shared" si="0"/>
        <v>261.09238175999997</v>
      </c>
      <c r="U2" s="21">
        <f t="shared" si="0"/>
        <v>295.69481280000002</v>
      </c>
      <c r="V2" s="21">
        <f t="shared" si="0"/>
        <v>293.04652824000004</v>
      </c>
      <c r="W2" s="21">
        <f t="shared" si="0"/>
        <v>337.65831935999995</v>
      </c>
      <c r="X2" s="21">
        <f t="shared" si="0"/>
        <v>330.77956463999999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0.23976000000000003</v>
      </c>
      <c r="D17" s="27">
        <f t="shared" ref="D17:W17" si="14">SUM(D18:D21)</f>
        <v>0.23976000000000006</v>
      </c>
      <c r="E17" s="27">
        <f t="shared" si="14"/>
        <v>0.19980000000000003</v>
      </c>
      <c r="F17" s="27">
        <f t="shared" si="14"/>
        <v>0.19980000000000006</v>
      </c>
      <c r="G17" s="27">
        <f t="shared" si="14"/>
        <v>0.95903999999999989</v>
      </c>
      <c r="H17" s="27">
        <f t="shared" si="14"/>
        <v>4.0759200000000009</v>
      </c>
      <c r="I17" s="27">
        <f t="shared" si="14"/>
        <v>3.7961999999999989</v>
      </c>
      <c r="J17" s="27">
        <f t="shared" si="14"/>
        <v>0.35963999999999996</v>
      </c>
      <c r="K17" s="27">
        <f t="shared" si="14"/>
        <v>0.23976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0.23976000000000003</v>
      </c>
      <c r="D18" s="8">
        <f>FC_IND_CPC_BC_E!D18+FC_IND_CPC_OC_E!D18+FC_IND_CPC_PH_E!D18</f>
        <v>0.23976000000000006</v>
      </c>
      <c r="E18" s="8">
        <f>FC_IND_CPC_BC_E!E18+FC_IND_CPC_OC_E!E18+FC_IND_CPC_PH_E!E18</f>
        <v>0.19980000000000003</v>
      </c>
      <c r="F18" s="8">
        <f>FC_IND_CPC_BC_E!F18+FC_IND_CPC_OC_E!F18+FC_IND_CPC_PH_E!F18</f>
        <v>0.19980000000000006</v>
      </c>
      <c r="G18" s="8">
        <f>FC_IND_CPC_BC_E!G18+FC_IND_CPC_OC_E!G18+FC_IND_CPC_PH_E!G18</f>
        <v>0.95903999999999989</v>
      </c>
      <c r="H18" s="8">
        <f>FC_IND_CPC_BC_E!H18+FC_IND_CPC_OC_E!H18+FC_IND_CPC_PH_E!H18</f>
        <v>4.0759200000000009</v>
      </c>
      <c r="I18" s="8">
        <f>FC_IND_CPC_BC_E!I18+FC_IND_CPC_OC_E!I18+FC_IND_CPC_PH_E!I18</f>
        <v>3.7961999999999989</v>
      </c>
      <c r="J18" s="8">
        <f>FC_IND_CPC_BC_E!J18+FC_IND_CPC_OC_E!J18+FC_IND_CPC_PH_E!J18</f>
        <v>0.35963999999999996</v>
      </c>
      <c r="K18" s="8">
        <f>FC_IND_CPC_BC_E!K18+FC_IND_CPC_OC_E!K18+FC_IND_CPC_PH_E!K18</f>
        <v>0.23976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11.361599999999964</v>
      </c>
      <c r="D22" s="27">
        <f t="shared" ref="D22:W22" si="17">SUM(D23:D24)</f>
        <v>37.493279999999878</v>
      </c>
      <c r="E22" s="27">
        <f t="shared" si="17"/>
        <v>29.540159999999904</v>
      </c>
      <c r="F22" s="27">
        <f t="shared" si="17"/>
        <v>44.310239999999865</v>
      </c>
      <c r="G22" s="27">
        <f t="shared" si="17"/>
        <v>38.629439999999882</v>
      </c>
      <c r="H22" s="27">
        <f t="shared" si="17"/>
        <v>26.131679999999911</v>
      </c>
      <c r="I22" s="27">
        <f t="shared" si="17"/>
        <v>32.948639999999898</v>
      </c>
      <c r="J22" s="27">
        <f t="shared" si="17"/>
        <v>23.859359999999924</v>
      </c>
      <c r="K22" s="27">
        <f t="shared" si="17"/>
        <v>28.403999999999908</v>
      </c>
      <c r="L22" s="27">
        <f t="shared" si="17"/>
        <v>32.948639999999898</v>
      </c>
      <c r="M22" s="27">
        <f t="shared" si="17"/>
        <v>27.267839999999918</v>
      </c>
      <c r="N22" s="27">
        <f t="shared" si="17"/>
        <v>29.540159999999908</v>
      </c>
      <c r="O22" s="27">
        <f t="shared" si="17"/>
        <v>21.587039999999931</v>
      </c>
      <c r="P22" s="27">
        <f t="shared" si="17"/>
        <v>26.131679999999921</v>
      </c>
      <c r="Q22" s="27">
        <f t="shared" si="17"/>
        <v>18.178559999999941</v>
      </c>
      <c r="R22" s="27">
        <f t="shared" si="17"/>
        <v>11.361599999999964</v>
      </c>
      <c r="S22" s="27">
        <f t="shared" si="17"/>
        <v>10.225439999999965</v>
      </c>
      <c r="T22" s="27">
        <f t="shared" si="17"/>
        <v>11.361599999999962</v>
      </c>
      <c r="U22" s="27">
        <f t="shared" si="17"/>
        <v>11.361599999999964</v>
      </c>
      <c r="V22" s="27">
        <f t="shared" si="17"/>
        <v>11.361599999999962</v>
      </c>
      <c r="W22" s="27">
        <f t="shared" si="17"/>
        <v>12.497759999999962</v>
      </c>
      <c r="X22" s="27">
        <f t="shared" ref="X22" si="18">SUM(X23:X24)</f>
        <v>4.5446399999999842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11.361599999999964</v>
      </c>
      <c r="D23" s="8">
        <f>FC_IND_CPC_BC_E!D23+FC_IND_CPC_OC_E!D23+FC_IND_CPC_PH_E!D23</f>
        <v>37.493279999999878</v>
      </c>
      <c r="E23" s="8">
        <f>FC_IND_CPC_BC_E!E23+FC_IND_CPC_OC_E!E23+FC_IND_CPC_PH_E!E23</f>
        <v>29.540159999999904</v>
      </c>
      <c r="F23" s="8">
        <f>FC_IND_CPC_BC_E!F23+FC_IND_CPC_OC_E!F23+FC_IND_CPC_PH_E!F23</f>
        <v>44.310239999999865</v>
      </c>
      <c r="G23" s="8">
        <f>FC_IND_CPC_BC_E!G23+FC_IND_CPC_OC_E!G23+FC_IND_CPC_PH_E!G23</f>
        <v>38.629439999999882</v>
      </c>
      <c r="H23" s="8">
        <f>FC_IND_CPC_BC_E!H23+FC_IND_CPC_OC_E!H23+FC_IND_CPC_PH_E!H23</f>
        <v>26.131679999999911</v>
      </c>
      <c r="I23" s="8">
        <f>FC_IND_CPC_BC_E!I23+FC_IND_CPC_OC_E!I23+FC_IND_CPC_PH_E!I23</f>
        <v>32.948639999999898</v>
      </c>
      <c r="J23" s="8">
        <f>FC_IND_CPC_BC_E!J23+FC_IND_CPC_OC_E!J23+FC_IND_CPC_PH_E!J23</f>
        <v>23.859359999999924</v>
      </c>
      <c r="K23" s="8">
        <f>FC_IND_CPC_BC_E!K23+FC_IND_CPC_OC_E!K23+FC_IND_CPC_PH_E!K23</f>
        <v>28.403999999999908</v>
      </c>
      <c r="L23" s="8">
        <f>FC_IND_CPC_BC_E!L23+FC_IND_CPC_OC_E!L23+FC_IND_CPC_PH_E!L23</f>
        <v>32.948639999999898</v>
      </c>
      <c r="M23" s="8">
        <f>FC_IND_CPC_BC_E!M23+FC_IND_CPC_OC_E!M23+FC_IND_CPC_PH_E!M23</f>
        <v>27.267839999999918</v>
      </c>
      <c r="N23" s="8">
        <f>FC_IND_CPC_BC_E!N23+FC_IND_CPC_OC_E!N23+FC_IND_CPC_PH_E!N23</f>
        <v>29.540159999999908</v>
      </c>
      <c r="O23" s="8">
        <f>FC_IND_CPC_BC_E!O23+FC_IND_CPC_OC_E!O23+FC_IND_CPC_PH_E!O23</f>
        <v>21.587039999999931</v>
      </c>
      <c r="P23" s="8">
        <f>FC_IND_CPC_BC_E!P23+FC_IND_CPC_OC_E!P23+FC_IND_CPC_PH_E!P23</f>
        <v>26.131679999999921</v>
      </c>
      <c r="Q23" s="8">
        <f>FC_IND_CPC_BC_E!Q23+FC_IND_CPC_OC_E!Q23+FC_IND_CPC_PH_E!Q23</f>
        <v>18.178559999999941</v>
      </c>
      <c r="R23" s="8">
        <f>FC_IND_CPC_BC_E!R23+FC_IND_CPC_OC_E!R23+FC_IND_CPC_PH_E!R23</f>
        <v>11.361599999999964</v>
      </c>
      <c r="S23" s="8">
        <f>FC_IND_CPC_BC_E!S23+FC_IND_CPC_OC_E!S23+FC_IND_CPC_PH_E!S23</f>
        <v>10.225439999999965</v>
      </c>
      <c r="T23" s="8">
        <f>FC_IND_CPC_BC_E!T23+FC_IND_CPC_OC_E!T23+FC_IND_CPC_PH_E!T23</f>
        <v>11.361599999999962</v>
      </c>
      <c r="U23" s="8">
        <f>FC_IND_CPC_BC_E!U23+FC_IND_CPC_OC_E!U23+FC_IND_CPC_PH_E!U23</f>
        <v>11.361599999999964</v>
      </c>
      <c r="V23" s="8">
        <f>FC_IND_CPC_BC_E!V23+FC_IND_CPC_OC_E!V23+FC_IND_CPC_PH_E!V23</f>
        <v>11.361599999999962</v>
      </c>
      <c r="W23" s="8">
        <f>FC_IND_CPC_BC_E!W23+FC_IND_CPC_OC_E!W23+FC_IND_CPC_PH_E!W23</f>
        <v>12.497759999999962</v>
      </c>
      <c r="X23" s="8">
        <f>FC_IND_CPC_BC_E!X23+FC_IND_CPC_OC_E!X23+FC_IND_CPC_PH_E!X23</f>
        <v>4.5446399999999842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232.58186964000001</v>
      </c>
      <c r="D26" s="27">
        <f t="shared" ref="D26:W26" si="20">SUM(D27,D33)</f>
        <v>207.21018456000002</v>
      </c>
      <c r="E26" s="27">
        <f t="shared" si="20"/>
        <v>220.19283216000002</v>
      </c>
      <c r="F26" s="27">
        <f t="shared" si="20"/>
        <v>405.69201108000004</v>
      </c>
      <c r="G26" s="27">
        <f t="shared" si="20"/>
        <v>508.82259347999991</v>
      </c>
      <c r="H26" s="27">
        <f t="shared" si="20"/>
        <v>262.07891891999998</v>
      </c>
      <c r="I26" s="27">
        <f t="shared" si="20"/>
        <v>208.36543356000004</v>
      </c>
      <c r="J26" s="27">
        <f t="shared" si="20"/>
        <v>182.31624864000003</v>
      </c>
      <c r="K26" s="27">
        <f t="shared" si="20"/>
        <v>174.84418368000001</v>
      </c>
      <c r="L26" s="27">
        <f t="shared" si="20"/>
        <v>192.76893612000001</v>
      </c>
      <c r="M26" s="27">
        <f t="shared" si="20"/>
        <v>165.11751036000001</v>
      </c>
      <c r="N26" s="27">
        <f t="shared" si="20"/>
        <v>159.37735392000002</v>
      </c>
      <c r="O26" s="27">
        <f t="shared" si="20"/>
        <v>150.21218520000002</v>
      </c>
      <c r="P26" s="27">
        <f t="shared" si="20"/>
        <v>124.32342311999999</v>
      </c>
      <c r="Q26" s="27">
        <f t="shared" si="20"/>
        <v>112.84341911999999</v>
      </c>
      <c r="R26" s="27">
        <f t="shared" si="20"/>
        <v>141.92616563999999</v>
      </c>
      <c r="S26" s="27">
        <f t="shared" si="20"/>
        <v>123.52720752000002</v>
      </c>
      <c r="T26" s="27">
        <f t="shared" si="20"/>
        <v>122.05146780000001</v>
      </c>
      <c r="U26" s="27">
        <f t="shared" si="20"/>
        <v>128.25286992000002</v>
      </c>
      <c r="V26" s="27">
        <f t="shared" si="20"/>
        <v>107.73375084000003</v>
      </c>
      <c r="W26" s="27">
        <f t="shared" si="20"/>
        <v>124.17218892</v>
      </c>
      <c r="X26" s="27">
        <f t="shared" ref="X26" si="21">SUM(X27,X33)</f>
        <v>103.58230500000002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232.58186964000001</v>
      </c>
      <c r="D33" s="19">
        <f t="shared" ref="D33:W33" si="26">SUM(D34:D50)</f>
        <v>207.21018456000002</v>
      </c>
      <c r="E33" s="19">
        <f t="shared" si="26"/>
        <v>220.19283216000002</v>
      </c>
      <c r="F33" s="19">
        <f t="shared" si="26"/>
        <v>405.69201108000004</v>
      </c>
      <c r="G33" s="19">
        <f t="shared" si="26"/>
        <v>508.82259347999991</v>
      </c>
      <c r="H33" s="19">
        <f t="shared" si="26"/>
        <v>262.07891891999998</v>
      </c>
      <c r="I33" s="19">
        <f t="shared" si="26"/>
        <v>208.36543356000004</v>
      </c>
      <c r="J33" s="19">
        <f t="shared" si="26"/>
        <v>182.31624864000003</v>
      </c>
      <c r="K33" s="19">
        <f t="shared" si="26"/>
        <v>174.84418368000001</v>
      </c>
      <c r="L33" s="19">
        <f t="shared" si="26"/>
        <v>192.76893612000001</v>
      </c>
      <c r="M33" s="19">
        <f t="shared" si="26"/>
        <v>165.11751036000001</v>
      </c>
      <c r="N33" s="19">
        <f t="shared" si="26"/>
        <v>159.37735392000002</v>
      </c>
      <c r="O33" s="19">
        <f t="shared" si="26"/>
        <v>150.21218520000002</v>
      </c>
      <c r="P33" s="19">
        <f t="shared" si="26"/>
        <v>124.32342311999999</v>
      </c>
      <c r="Q33" s="19">
        <f t="shared" si="26"/>
        <v>112.84341911999999</v>
      </c>
      <c r="R33" s="19">
        <f t="shared" si="26"/>
        <v>141.92616563999999</v>
      </c>
      <c r="S33" s="19">
        <f t="shared" si="26"/>
        <v>123.52720752000002</v>
      </c>
      <c r="T33" s="19">
        <f t="shared" si="26"/>
        <v>122.05146780000001</v>
      </c>
      <c r="U33" s="19">
        <f t="shared" si="26"/>
        <v>128.25286992000002</v>
      </c>
      <c r="V33" s="19">
        <f t="shared" si="26"/>
        <v>107.73375084000003</v>
      </c>
      <c r="W33" s="19">
        <f t="shared" si="26"/>
        <v>124.17218892</v>
      </c>
      <c r="X33" s="19">
        <f t="shared" ref="X33" si="27">SUM(X34:X50)</f>
        <v>103.58230500000002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99.922459320000002</v>
      </c>
      <c r="I36" s="8">
        <f>FC_IND_CPC_BC_E!I36+FC_IND_CPC_OC_E!I36+FC_IND_CPC_PH_E!I36</f>
        <v>57.651163559999986</v>
      </c>
      <c r="J36" s="8">
        <f>FC_IND_CPC_BC_E!J36+FC_IND_CPC_OC_E!J36+FC_IND_CPC_PH_E!J36</f>
        <v>55.797765120000008</v>
      </c>
      <c r="K36" s="8">
        <f>FC_IND_CPC_BC_E!K36+FC_IND_CPC_OC_E!K36+FC_IND_CPC_PH_E!K36</f>
        <v>70.464123360000016</v>
      </c>
      <c r="L36" s="8">
        <f>FC_IND_CPC_BC_E!L36+FC_IND_CPC_OC_E!L36+FC_IND_CPC_PH_E!L36</f>
        <v>73.860619680000013</v>
      </c>
      <c r="M36" s="8">
        <f>FC_IND_CPC_BC_E!M36+FC_IND_CPC_OC_E!M36+FC_IND_CPC_PH_E!M36</f>
        <v>37.137706919999992</v>
      </c>
      <c r="N36" s="8">
        <f>FC_IND_CPC_BC_E!N36+FC_IND_CPC_OC_E!N36+FC_IND_CPC_PH_E!N36</f>
        <v>46.488521160000005</v>
      </c>
      <c r="O36" s="8">
        <f>FC_IND_CPC_BC_E!O36+FC_IND_CPC_OC_E!O36+FC_IND_CPC_PH_E!O36</f>
        <v>45.479703600000015</v>
      </c>
      <c r="P36" s="8">
        <f>FC_IND_CPC_BC_E!P36+FC_IND_CPC_OC_E!P36+FC_IND_CPC_PH_E!P36</f>
        <v>37.254240000000003</v>
      </c>
      <c r="Q36" s="8">
        <f>FC_IND_CPC_BC_E!Q36+FC_IND_CPC_OC_E!Q36+FC_IND_CPC_PH_E!Q36</f>
        <v>41.002834320000005</v>
      </c>
      <c r="R36" s="8">
        <f>FC_IND_CPC_BC_E!R36+FC_IND_CPC_OC_E!R36+FC_IND_CPC_PH_E!R36</f>
        <v>70.061141520000007</v>
      </c>
      <c r="S36" s="8">
        <f>FC_IND_CPC_BC_E!S36+FC_IND_CPC_OC_E!S36+FC_IND_CPC_PH_E!S36</f>
        <v>40.417897320000002</v>
      </c>
      <c r="T36" s="8">
        <f>FC_IND_CPC_BC_E!T36+FC_IND_CPC_OC_E!T36+FC_IND_CPC_PH_E!T36</f>
        <v>50.690072520000015</v>
      </c>
      <c r="U36" s="8">
        <f>FC_IND_CPC_BC_E!U36+FC_IND_CPC_OC_E!U36+FC_IND_CPC_PH_E!U36</f>
        <v>58.444633440000011</v>
      </c>
      <c r="V36" s="8">
        <f>FC_IND_CPC_BC_E!V36+FC_IND_CPC_OC_E!V36+FC_IND_CPC_PH_E!V36</f>
        <v>66.297781800000024</v>
      </c>
      <c r="W36" s="8">
        <f>FC_IND_CPC_BC_E!W36+FC_IND_CPC_OC_E!W36+FC_IND_CPC_PH_E!W36</f>
        <v>49.923180360000003</v>
      </c>
      <c r="X36" s="8">
        <f>FC_IND_CPC_BC_E!X36+FC_IND_CPC_OC_E!X36+FC_IND_CPC_PH_E!X36</f>
        <v>53.063894520000019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4.914756E-2</v>
      </c>
      <c r="K37" s="8">
        <f>FC_IND_CPC_BC_E!K37+FC_IND_CPC_OC_E!K37+FC_IND_CPC_PH_E!K37</f>
        <v>4.9147560000000007E-2</v>
      </c>
      <c r="L37" s="8">
        <f>FC_IND_CPC_BC_E!L37+FC_IND_CPC_OC_E!L37+FC_IND_CPC_PH_E!L37</f>
        <v>0.10752588000000002</v>
      </c>
      <c r="M37" s="8">
        <f>FC_IND_CPC_BC_E!M37+FC_IND_CPC_OC_E!M37+FC_IND_CPC_PH_E!M37</f>
        <v>2.1455279999999997E-2</v>
      </c>
      <c r="N37" s="8">
        <f>FC_IND_CPC_BC_E!N37+FC_IND_CPC_OC_E!N37+FC_IND_CPC_PH_E!N37</f>
        <v>0</v>
      </c>
      <c r="O37" s="8">
        <f>FC_IND_CPC_BC_E!O37+FC_IND_CPC_OC_E!O37+FC_IND_CPC_PH_E!O37</f>
        <v>2.993759999999999E-3</v>
      </c>
      <c r="P37" s="8">
        <f>FC_IND_CPC_BC_E!P37+FC_IND_CPC_OC_E!P37+FC_IND_CPC_PH_E!P37</f>
        <v>2.7692280000000003E-2</v>
      </c>
      <c r="Q37" s="8">
        <f>FC_IND_CPC_BC_E!Q37+FC_IND_CPC_OC_E!Q37+FC_IND_CPC_PH_E!Q37</f>
        <v>1.2224519999999999E-2</v>
      </c>
      <c r="R37" s="8">
        <f>FC_IND_CPC_BC_E!R37+FC_IND_CPC_OC_E!R37+FC_IND_CPC_PH_E!R37</f>
        <v>0</v>
      </c>
      <c r="S37" s="8">
        <f>FC_IND_CPC_BC_E!S37+FC_IND_CPC_OC_E!S37+FC_IND_CPC_PH_E!S37</f>
        <v>6.4365839999999994E-2</v>
      </c>
      <c r="T37" s="8">
        <f>FC_IND_CPC_BC_E!T37+FC_IND_CPC_OC_E!T37+FC_IND_CPC_PH_E!T37</f>
        <v>0.11051963999999999</v>
      </c>
      <c r="U37" s="8">
        <f>FC_IND_CPC_BC_E!U37+FC_IND_CPC_OC_E!U37+FC_IND_CPC_PH_E!U37</f>
        <v>3.0686039999999998E-2</v>
      </c>
      <c r="V37" s="8">
        <f>FC_IND_CPC_BC_E!V37+FC_IND_CPC_OC_E!V37+FC_IND_CPC_PH_E!V37</f>
        <v>3.9916799999999981E-2</v>
      </c>
      <c r="W37" s="8">
        <f>FC_IND_CPC_BC_E!W37+FC_IND_CPC_OC_E!W37+FC_IND_CPC_PH_E!W37</f>
        <v>3.9916799999999988E-2</v>
      </c>
      <c r="X37" s="8">
        <f>FC_IND_CPC_BC_E!X37+FC_IND_CPC_OC_E!X37+FC_IND_CPC_PH_E!X37</f>
        <v>3.0686040000000001E-2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63.726029640000007</v>
      </c>
      <c r="D43" s="8">
        <f>FC_IND_CPC_BC_E!D43+FC_IND_CPC_OC_E!D43+FC_IND_CPC_PH_E!D43</f>
        <v>44.608140720000009</v>
      </c>
      <c r="E43" s="8">
        <f>FC_IND_CPC_BC_E!E43+FC_IND_CPC_OC_E!E43+FC_IND_CPC_PH_E!E43</f>
        <v>70.098659279999993</v>
      </c>
      <c r="F43" s="8">
        <f>FC_IND_CPC_BC_E!F43+FC_IND_CPC_OC_E!F43+FC_IND_CPC_PH_E!F43</f>
        <v>124.26561108000001</v>
      </c>
      <c r="G43" s="8">
        <f>FC_IND_CPC_BC_E!G43+FC_IND_CPC_OC_E!G43+FC_IND_CPC_PH_E!G43</f>
        <v>121.07942964</v>
      </c>
      <c r="H43" s="8">
        <f>FC_IND_CPC_BC_E!H43+FC_IND_CPC_OC_E!H43+FC_IND_CPC_PH_E!H43</f>
        <v>59.430926879999987</v>
      </c>
      <c r="I43" s="8">
        <f>FC_IND_CPC_BC_E!I43+FC_IND_CPC_OC_E!I43+FC_IND_CPC_PH_E!I43</f>
        <v>64.022400000000019</v>
      </c>
      <c r="J43" s="8">
        <f>FC_IND_CPC_BC_E!J43+FC_IND_CPC_OC_E!J43+FC_IND_CPC_PH_E!J43</f>
        <v>51.350499720000002</v>
      </c>
      <c r="K43" s="8">
        <f>FC_IND_CPC_BC_E!K43+FC_IND_CPC_OC_E!K43+FC_IND_CPC_PH_E!K43</f>
        <v>49.021151399999994</v>
      </c>
      <c r="L43" s="8">
        <f>FC_IND_CPC_BC_E!L43+FC_IND_CPC_OC_E!L43+FC_IND_CPC_PH_E!L43</f>
        <v>50.445383040000003</v>
      </c>
      <c r="M43" s="8">
        <f>FC_IND_CPC_BC_E!M43+FC_IND_CPC_OC_E!M43+FC_IND_CPC_PH_E!M43</f>
        <v>71.01631368000001</v>
      </c>
      <c r="N43" s="8">
        <f>FC_IND_CPC_BC_E!N43+FC_IND_CPC_OC_E!N43+FC_IND_CPC_PH_E!N43</f>
        <v>64.273954680000003</v>
      </c>
      <c r="O43" s="8">
        <f>FC_IND_CPC_BC_E!O43+FC_IND_CPC_OC_E!O43+FC_IND_CPC_PH_E!O43</f>
        <v>58.503669120000012</v>
      </c>
      <c r="P43" s="8">
        <f>FC_IND_CPC_BC_E!P43+FC_IND_CPC_OC_E!P43+FC_IND_CPC_PH_E!P43</f>
        <v>51.012781559999993</v>
      </c>
      <c r="Q43" s="8">
        <f>FC_IND_CPC_BC_E!Q43+FC_IND_CPC_OC_E!Q43+FC_IND_CPC_PH_E!Q43</f>
        <v>45.267838199999993</v>
      </c>
      <c r="R43" s="8">
        <f>FC_IND_CPC_BC_E!R43+FC_IND_CPC_OC_E!R43+FC_IND_CPC_PH_E!R43</f>
        <v>37.674781559999978</v>
      </c>
      <c r="S43" s="8">
        <f>FC_IND_CPC_BC_E!S43+FC_IND_CPC_OC_E!S43+FC_IND_CPC_PH_E!S43</f>
        <v>28.326177359999999</v>
      </c>
      <c r="T43" s="8">
        <f>FC_IND_CPC_BC_E!T43+FC_IND_CPC_OC_E!T43+FC_IND_CPC_PH_E!T43</f>
        <v>25.484916599999991</v>
      </c>
      <c r="U43" s="8">
        <f>FC_IND_CPC_BC_E!U43+FC_IND_CPC_OC_E!U43+FC_IND_CPC_PH_E!U43</f>
        <v>22.573497959999997</v>
      </c>
      <c r="V43" s="8">
        <f>FC_IND_CPC_BC_E!V43+FC_IND_CPC_OC_E!V43+FC_IND_CPC_PH_E!V43</f>
        <v>22.420110959999999</v>
      </c>
      <c r="W43" s="8">
        <f>FC_IND_CPC_BC_E!W43+FC_IND_CPC_OC_E!W43+FC_IND_CPC_PH_E!W43</f>
        <v>23.087010959999997</v>
      </c>
      <c r="X43" s="8">
        <f>FC_IND_CPC_BC_E!X43+FC_IND_CPC_OC_E!X43+FC_IND_CPC_PH_E!X43</f>
        <v>20.025406440000001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168.85584</v>
      </c>
      <c r="D44" s="8">
        <f>FC_IND_CPC_BC_E!D44+FC_IND_CPC_OC_E!D44+FC_IND_CPC_PH_E!D44</f>
        <v>162.60204384000002</v>
      </c>
      <c r="E44" s="8">
        <f>FC_IND_CPC_BC_E!E44+FC_IND_CPC_OC_E!E44+FC_IND_CPC_PH_E!E44</f>
        <v>150.09417288000003</v>
      </c>
      <c r="F44" s="8">
        <f>FC_IND_CPC_BC_E!F44+FC_IND_CPC_OC_E!F44+FC_IND_CPC_PH_E!F44</f>
        <v>281.4264</v>
      </c>
      <c r="G44" s="8">
        <f>FC_IND_CPC_BC_E!G44+FC_IND_CPC_OC_E!G44+FC_IND_CPC_PH_E!G44</f>
        <v>387.74316383999991</v>
      </c>
      <c r="H44" s="8">
        <f>FC_IND_CPC_BC_E!H44+FC_IND_CPC_OC_E!H44+FC_IND_CPC_PH_E!H44</f>
        <v>94.771872720000005</v>
      </c>
      <c r="I44" s="8">
        <f>FC_IND_CPC_BC_E!I44+FC_IND_CPC_OC_E!I44+FC_IND_CPC_PH_E!I44</f>
        <v>86.691870000000023</v>
      </c>
      <c r="J44" s="8">
        <f>FC_IND_CPC_BC_E!J44+FC_IND_CPC_OC_E!J44+FC_IND_CPC_PH_E!J44</f>
        <v>75.118836240000022</v>
      </c>
      <c r="K44" s="8">
        <f>FC_IND_CPC_BC_E!K44+FC_IND_CPC_OC_E!K44+FC_IND_CPC_PH_E!K44</f>
        <v>55.309761359999996</v>
      </c>
      <c r="L44" s="8">
        <f>FC_IND_CPC_BC_E!L44+FC_IND_CPC_OC_E!L44+FC_IND_CPC_PH_E!L44</f>
        <v>68.35540752</v>
      </c>
      <c r="M44" s="8">
        <f>FC_IND_CPC_BC_E!M44+FC_IND_CPC_OC_E!M44+FC_IND_CPC_PH_E!M44</f>
        <v>56.942034480000018</v>
      </c>
      <c r="N44" s="8">
        <f>FC_IND_CPC_BC_E!N44+FC_IND_CPC_OC_E!N44+FC_IND_CPC_PH_E!N44</f>
        <v>48.614878080000004</v>
      </c>
      <c r="O44" s="8">
        <f>FC_IND_CPC_BC_E!O44+FC_IND_CPC_OC_E!O44+FC_IND_CPC_PH_E!O44</f>
        <v>46.225818719999985</v>
      </c>
      <c r="P44" s="8">
        <f>FC_IND_CPC_BC_E!P44+FC_IND_CPC_OC_E!P44+FC_IND_CPC_PH_E!P44</f>
        <v>36.028709280000001</v>
      </c>
      <c r="Q44" s="8">
        <f>FC_IND_CPC_BC_E!Q44+FC_IND_CPC_OC_E!Q44+FC_IND_CPC_PH_E!Q44</f>
        <v>26.560522080000005</v>
      </c>
      <c r="R44" s="8">
        <f>FC_IND_CPC_BC_E!R44+FC_IND_CPC_OC_E!R44+FC_IND_CPC_PH_E!R44</f>
        <v>34.190242559999994</v>
      </c>
      <c r="S44" s="8">
        <f>FC_IND_CPC_BC_E!S44+FC_IND_CPC_OC_E!S44+FC_IND_CPC_PH_E!S44</f>
        <v>26.491698000000007</v>
      </c>
      <c r="T44" s="8">
        <f>FC_IND_CPC_BC_E!T44+FC_IND_CPC_OC_E!T44+FC_IND_CPC_PH_E!T44</f>
        <v>15.279503040000003</v>
      </c>
      <c r="U44" s="8">
        <f>FC_IND_CPC_BC_E!U44+FC_IND_CPC_OC_E!U44+FC_IND_CPC_PH_E!U44</f>
        <v>16.079478480000002</v>
      </c>
      <c r="V44" s="8">
        <f>FC_IND_CPC_BC_E!V44+FC_IND_CPC_OC_E!V44+FC_IND_CPC_PH_E!V44</f>
        <v>18.975941280000008</v>
      </c>
      <c r="W44" s="8">
        <f>FC_IND_CPC_BC_E!W44+FC_IND_CPC_OC_E!W44+FC_IND_CPC_PH_E!W44</f>
        <v>51.122080799999992</v>
      </c>
      <c r="X44" s="8">
        <f>FC_IND_CPC_BC_E!X44+FC_IND_CPC_OC_E!X44+FC_IND_CPC_PH_E!X44</f>
        <v>30.462318000000003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7.9536600000000002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28.227068999999993</v>
      </c>
      <c r="T48" s="8">
        <f>FC_IND_CPC_BC_E!T48+FC_IND_CPC_OC_E!T48+FC_IND_CPC_PH_E!T48</f>
        <v>30.486455999999997</v>
      </c>
      <c r="U48" s="8">
        <f>FC_IND_CPC_BC_E!U48+FC_IND_CPC_OC_E!U48+FC_IND_CPC_PH_E!U48</f>
        <v>31.124573999999996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154.90332000000004</v>
      </c>
      <c r="D51" s="27">
        <f>FC_IND_CPC_BC_E!D51+FC_IND_CPC_OC_E!D51+FC_IND_CPC_PH_E!D51</f>
        <v>140.10975000000002</v>
      </c>
      <c r="E51" s="27">
        <f>FC_IND_CPC_BC_E!E51+FC_IND_CPC_OC_E!E51+FC_IND_CPC_PH_E!E51</f>
        <v>169.84836000000001</v>
      </c>
      <c r="F51" s="27">
        <f>FC_IND_CPC_BC_E!F51+FC_IND_CPC_OC_E!F51+FC_IND_CPC_PH_E!F51</f>
        <v>165.60720000000003</v>
      </c>
      <c r="G51" s="27">
        <f>FC_IND_CPC_BC_E!G51+FC_IND_CPC_OC_E!G51+FC_IND_CPC_PH_E!G51</f>
        <v>269.61659999999995</v>
      </c>
      <c r="H51" s="27">
        <f>FC_IND_CPC_BC_E!H51+FC_IND_CPC_OC_E!H51+FC_IND_CPC_PH_E!H51</f>
        <v>303.59637000000004</v>
      </c>
      <c r="I51" s="27">
        <f>FC_IND_CPC_BC_E!I51+FC_IND_CPC_OC_E!I51+FC_IND_CPC_PH_E!I51</f>
        <v>341.76681000000002</v>
      </c>
      <c r="J51" s="27">
        <f>FC_IND_CPC_BC_E!J51+FC_IND_CPC_OC_E!J51+FC_IND_CPC_PH_E!J51</f>
        <v>358.78193999999996</v>
      </c>
      <c r="K51" s="27">
        <f>FC_IND_CPC_BC_E!K51+FC_IND_CPC_OC_E!K51+FC_IND_CPC_PH_E!K51</f>
        <v>178.33067999999994</v>
      </c>
      <c r="L51" s="27">
        <f>FC_IND_CPC_BC_E!L51+FC_IND_CPC_OC_E!L51+FC_IND_CPC_PH_E!L51</f>
        <v>220.38884999999999</v>
      </c>
      <c r="M51" s="27">
        <f>FC_IND_CPC_BC_E!M51+FC_IND_CPC_OC_E!M51+FC_IND_CPC_PH_E!M51</f>
        <v>202.91931000000002</v>
      </c>
      <c r="N51" s="27">
        <f>FC_IND_CPC_BC_E!N51+FC_IND_CPC_OC_E!N51+FC_IND_CPC_PH_E!N51</f>
        <v>188.93358000000001</v>
      </c>
      <c r="O51" s="27">
        <f>FC_IND_CPC_BC_E!O51+FC_IND_CPC_OC_E!O51+FC_IND_CPC_PH_E!O51</f>
        <v>200.95020000000002</v>
      </c>
      <c r="P51" s="27">
        <f>FC_IND_CPC_BC_E!P51+FC_IND_CPC_OC_E!P51+FC_IND_CPC_PH_E!P51</f>
        <v>198.22374000000002</v>
      </c>
      <c r="Q51" s="27">
        <f>FC_IND_CPC_BC_E!Q51+FC_IND_CPC_OC_E!Q51+FC_IND_CPC_PH_E!Q51</f>
        <v>340.60554000000008</v>
      </c>
      <c r="R51" s="27">
        <f>FC_IND_CPC_BC_E!R51+FC_IND_CPC_OC_E!R51+FC_IND_CPC_PH_E!R51</f>
        <v>369.83925000000011</v>
      </c>
      <c r="S51" s="27">
        <f>FC_IND_CPC_BC_E!S51+FC_IND_CPC_OC_E!S51+FC_IND_CPC_PH_E!S51</f>
        <v>249.62256000000005</v>
      </c>
      <c r="T51" s="27">
        <f>FC_IND_CPC_BC_E!T51+FC_IND_CPC_OC_E!T51+FC_IND_CPC_PH_E!T51</f>
        <v>127.67931396</v>
      </c>
      <c r="U51" s="27">
        <f>FC_IND_CPC_BC_E!U51+FC_IND_CPC_OC_E!U51+FC_IND_CPC_PH_E!U51</f>
        <v>156.08034288000002</v>
      </c>
      <c r="V51" s="27">
        <f>FC_IND_CPC_BC_E!V51+FC_IND_CPC_OC_E!V51+FC_IND_CPC_PH_E!V51</f>
        <v>173.95117740000003</v>
      </c>
      <c r="W51" s="27">
        <f>FC_IND_CPC_BC_E!W51+FC_IND_CPC_OC_E!W51+FC_IND_CPC_PH_E!W51</f>
        <v>200.98837044000001</v>
      </c>
      <c r="X51" s="27">
        <f>FC_IND_CPC_BC_E!X51+FC_IND_CPC_OC_E!X51+FC_IND_CPC_PH_E!X51</f>
        <v>222.65261964000001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65.632089599999986</v>
      </c>
      <c r="D61" s="49">
        <f t="shared" si="31"/>
        <v>79.744089599999995</v>
      </c>
      <c r="E61" s="49">
        <f t="shared" si="31"/>
        <v>89.151955199999975</v>
      </c>
      <c r="F61" s="49">
        <f t="shared" si="31"/>
        <v>75.039955199999966</v>
      </c>
      <c r="G61" s="49">
        <f t="shared" si="31"/>
        <v>84.447820799999974</v>
      </c>
      <c r="H61" s="49">
        <f t="shared" si="31"/>
        <v>84.447820799999974</v>
      </c>
      <c r="I61" s="49">
        <f t="shared" si="31"/>
        <v>56.22636959999997</v>
      </c>
      <c r="J61" s="49">
        <f t="shared" si="31"/>
        <v>46.93186799999998</v>
      </c>
      <c r="K61" s="49">
        <f t="shared" si="31"/>
        <v>32.830318079999998</v>
      </c>
      <c r="L61" s="49">
        <f t="shared" si="31"/>
        <v>32.884607519999989</v>
      </c>
      <c r="M61" s="49">
        <f t="shared" si="31"/>
        <v>37.54311839999999</v>
      </c>
      <c r="N61" s="49">
        <f t="shared" si="31"/>
        <v>37.549235520000003</v>
      </c>
      <c r="O61" s="49">
        <f t="shared" si="31"/>
        <v>35.539692479999992</v>
      </c>
      <c r="P61" s="49">
        <f t="shared" si="31"/>
        <v>31.454916479999991</v>
      </c>
      <c r="Q61" s="49">
        <f t="shared" si="31"/>
        <v>41.419588319999995</v>
      </c>
      <c r="R61" s="49">
        <f t="shared" si="31"/>
        <v>60.836639039999987</v>
      </c>
      <c r="S61" s="49">
        <f t="shared" si="31"/>
        <v>47.54536415999997</v>
      </c>
      <c r="T61" s="49">
        <f t="shared" si="31"/>
        <v>67.378965839999992</v>
      </c>
      <c r="U61" s="49">
        <f t="shared" si="31"/>
        <v>61.841799359999982</v>
      </c>
      <c r="V61" s="49">
        <f t="shared" si="31"/>
        <v>63.286999199999983</v>
      </c>
      <c r="W61" s="49">
        <f t="shared" si="31"/>
        <v>175.26333167999996</v>
      </c>
      <c r="X61" s="49">
        <f t="shared" si="31"/>
        <v>185.49266328000002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65.632089599999986</v>
      </c>
      <c r="D62" s="52">
        <f>FC_IND_CPC_BC_E!D62+FC_IND_CPC_OC_E!D62+FC_IND_CPC_PH_E!D62</f>
        <v>79.744089599999995</v>
      </c>
      <c r="E62" s="52">
        <f>FC_IND_CPC_BC_E!E62+FC_IND_CPC_OC_E!E62+FC_IND_CPC_PH_E!E62</f>
        <v>89.151955199999975</v>
      </c>
      <c r="F62" s="52">
        <f>FC_IND_CPC_BC_E!F62+FC_IND_CPC_OC_E!F62+FC_IND_CPC_PH_E!F62</f>
        <v>75.039955199999966</v>
      </c>
      <c r="G62" s="52">
        <f>FC_IND_CPC_BC_E!G62+FC_IND_CPC_OC_E!G62+FC_IND_CPC_PH_E!G62</f>
        <v>84.447820799999974</v>
      </c>
      <c r="H62" s="52">
        <f>FC_IND_CPC_BC_E!H62+FC_IND_CPC_OC_E!H62+FC_IND_CPC_PH_E!H62</f>
        <v>84.447820799999974</v>
      </c>
      <c r="I62" s="52">
        <f>FC_IND_CPC_BC_E!I62+FC_IND_CPC_OC_E!I62+FC_IND_CPC_PH_E!I62</f>
        <v>56.22382079999997</v>
      </c>
      <c r="J62" s="52">
        <f>FC_IND_CPC_BC_E!J62+FC_IND_CPC_OC_E!J62+FC_IND_CPC_PH_E!J62</f>
        <v>46.928044799999981</v>
      </c>
      <c r="K62" s="52">
        <f>FC_IND_CPC_BC_E!K62+FC_IND_CPC_OC_E!K62+FC_IND_CPC_PH_E!K62</f>
        <v>32.8160448</v>
      </c>
      <c r="L62" s="52">
        <f>FC_IND_CPC_BC_E!L62+FC_IND_CPC_OC_E!L62+FC_IND_CPC_PH_E!L62</f>
        <v>32.816044799999993</v>
      </c>
      <c r="M62" s="52">
        <f>FC_IND_CPC_BC_E!M62+FC_IND_CPC_OC_E!M62+FC_IND_CPC_PH_E!M62</f>
        <v>37.520179199999994</v>
      </c>
      <c r="N62" s="52">
        <f>FC_IND_CPC_BC_E!N62+FC_IND_CPC_OC_E!N62+FC_IND_CPC_PH_E!N62</f>
        <v>37.520179200000001</v>
      </c>
      <c r="O62" s="52">
        <f>FC_IND_CPC_BC_E!O62+FC_IND_CPC_OC_E!O62+FC_IND_CPC_PH_E!O62</f>
        <v>32.816044799999993</v>
      </c>
      <c r="P62" s="52">
        <f>FC_IND_CPC_BC_E!P62+FC_IND_CPC_OC_E!P62+FC_IND_CPC_PH_E!P62</f>
        <v>28.111910399999992</v>
      </c>
      <c r="Q62" s="52">
        <f>FC_IND_CPC_BC_E!Q62+FC_IND_CPC_OC_E!Q62+FC_IND_CPC_PH_E!Q62</f>
        <v>37.520179199999994</v>
      </c>
      <c r="R62" s="52">
        <f>FC_IND_CPC_BC_E!R62+FC_IND_CPC_OC_E!R62+FC_IND_CPC_PH_E!R62</f>
        <v>56.223820799999977</v>
      </c>
      <c r="S62" s="52">
        <f>FC_IND_CPC_BC_E!S62+FC_IND_CPC_OC_E!S62+FC_IND_CPC_PH_E!S62</f>
        <v>46.928044799999974</v>
      </c>
      <c r="T62" s="52">
        <f>FC_IND_CPC_BC_E!T62+FC_IND_CPC_OC_E!T62+FC_IND_CPC_PH_E!T62</f>
        <v>65.6320896</v>
      </c>
      <c r="U62" s="52">
        <f>FC_IND_CPC_BC_E!U62+FC_IND_CPC_OC_E!U62+FC_IND_CPC_PH_E!U62</f>
        <v>60.927955199999985</v>
      </c>
      <c r="V62" s="52">
        <f>FC_IND_CPC_BC_E!V62+FC_IND_CPC_OC_E!V62+FC_IND_CPC_PH_E!V62</f>
        <v>60.927955199999985</v>
      </c>
      <c r="W62" s="52">
        <f>FC_IND_CPC_BC_E!W62+FC_IND_CPC_OC_E!W62+FC_IND_CPC_PH_E!W62</f>
        <v>162.96013439999996</v>
      </c>
      <c r="X62" s="52">
        <f>FC_IND_CPC_BC_E!X62+FC_IND_CPC_OC_E!X62+FC_IND_CPC_PH_E!X62</f>
        <v>178.75186560000003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1.20117816</v>
      </c>
      <c r="U64" s="52">
        <f>FC_IND_CPC_BC_E!U64+FC_IND_CPC_OC_E!U64+FC_IND_CPC_PH_E!U64</f>
        <v>5.464368E-2</v>
      </c>
      <c r="V64" s="52">
        <f>FC_IND_CPC_BC_E!V64+FC_IND_CPC_OC_E!V64+FC_IND_CPC_PH_E!V64</f>
        <v>1.4195563200000003</v>
      </c>
      <c r="W64" s="52">
        <f>FC_IND_CPC_BC_E!W64+FC_IND_CPC_OC_E!W64+FC_IND_CPC_PH_E!W64</f>
        <v>8.2991563200000016</v>
      </c>
      <c r="X64" s="52">
        <f>FC_IND_CPC_BC_E!X64+FC_IND_CPC_OC_E!X64+FC_IND_CPC_PH_E!X64</f>
        <v>2.2932655199999998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2.6306164799999996</v>
      </c>
      <c r="P66" s="52">
        <f>FC_IND_CPC_BC_E!P66+FC_IND_CPC_OC_E!P66+FC_IND_CPC_PH_E!P66</f>
        <v>3.2721494399999993</v>
      </c>
      <c r="Q66" s="52">
        <f>FC_IND_CPC_BC_E!Q66+FC_IND_CPC_OC_E!Q66+FC_IND_CPC_PH_E!Q66</f>
        <v>3.6870940799999987</v>
      </c>
      <c r="R66" s="52">
        <f>FC_IND_CPC_BC_E!R66+FC_IND_CPC_OC_E!R66+FC_IND_CPC_PH_E!R66</f>
        <v>4.4772220800000024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3.8232000000000001E-3</v>
      </c>
      <c r="K67" s="52">
        <f>FC_IND_CPC_BC_E!K67+FC_IND_CPC_OC_E!K67+FC_IND_CPC_PH_E!K67</f>
        <v>3.8232000000000001E-3</v>
      </c>
      <c r="L67" s="52">
        <f>FC_IND_CPC_BC_E!L67+FC_IND_CPC_OC_E!L67+FC_IND_CPC_PH_E!L67</f>
        <v>5.8622399999999995E-3</v>
      </c>
      <c r="M67" s="52">
        <f>FC_IND_CPC_BC_E!M67+FC_IND_CPC_OC_E!M67+FC_IND_CPC_PH_E!M67</f>
        <v>1.7841599999999999E-3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1.7841600000000001E-3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3.8231999999999988E-3</v>
      </c>
      <c r="T67" s="52">
        <f>FC_IND_CPC_BC_E!T67+FC_IND_CPC_OC_E!T67+FC_IND_CPC_PH_E!T67</f>
        <v>3.8231999999999997E-3</v>
      </c>
      <c r="U67" s="52">
        <f>FC_IND_CPC_BC_E!U67+FC_IND_CPC_OC_E!U67+FC_IND_CPC_PH_E!U67</f>
        <v>1.7841600000000001E-3</v>
      </c>
      <c r="V67" s="52">
        <f>FC_IND_CPC_BC_E!V67+FC_IND_CPC_OC_E!V67+FC_IND_CPC_PH_E!V67</f>
        <v>1.7841600000000001E-3</v>
      </c>
      <c r="W67" s="52">
        <f>FC_IND_CPC_BC_E!W67+FC_IND_CPC_OC_E!W67+FC_IND_CPC_PH_E!W67</f>
        <v>1.7841599999999997E-3</v>
      </c>
      <c r="X67" s="52">
        <f>FC_IND_CPC_BC_E!X67+FC_IND_CPC_OC_E!X67+FC_IND_CPC_PH_E!X67</f>
        <v>1.7841599999999997E-3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2.5487999999999999E-3</v>
      </c>
      <c r="M68" s="52">
        <f>FC_IND_CPC_BC_E!M68+FC_IND_CPC_OC_E!M68+FC_IND_CPC_PH_E!M68</f>
        <v>0</v>
      </c>
      <c r="N68" s="52">
        <f>FC_IND_CPC_BC_E!N68+FC_IND_CPC_OC_E!N68+FC_IND_CPC_PH_E!N68</f>
        <v>2.5487999999999999E-3</v>
      </c>
      <c r="O68" s="52">
        <f>FC_IND_CPC_BC_E!O68+FC_IND_CPC_OC_E!O68+FC_IND_CPC_PH_E!O68</f>
        <v>1.0704959999999998E-2</v>
      </c>
      <c r="P68" s="52">
        <f>FC_IND_CPC_BC_E!P68+FC_IND_CPC_OC_E!P68+FC_IND_CPC_PH_E!P68</f>
        <v>7.9012800000000036E-3</v>
      </c>
      <c r="Q68" s="52">
        <f>FC_IND_CPC_BC_E!Q68+FC_IND_CPC_OC_E!Q68+FC_IND_CPC_PH_E!Q68</f>
        <v>4.5113760000000003E-2</v>
      </c>
      <c r="R68" s="52">
        <f>FC_IND_CPC_BC_E!R68+FC_IND_CPC_OC_E!R68+FC_IND_CPC_PH_E!R68</f>
        <v>2.3958719999999999E-2</v>
      </c>
      <c r="S68" s="52">
        <f>FC_IND_CPC_BC_E!S68+FC_IND_CPC_OC_E!S68+FC_IND_CPC_PH_E!S68</f>
        <v>0.13279247999999999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2.5487999999999999E-3</v>
      </c>
      <c r="J69" s="52">
        <f>FC_IND_CPC_BC_E!J69+FC_IND_CPC_OC_E!J69+FC_IND_CPC_PH_E!J69</f>
        <v>0</v>
      </c>
      <c r="K69" s="52">
        <f>FC_IND_CPC_BC_E!K69+FC_IND_CPC_OC_E!K69+FC_IND_CPC_PH_E!K69</f>
        <v>1.0450079999999999E-2</v>
      </c>
      <c r="L69" s="52">
        <f>FC_IND_CPC_BC_E!L69+FC_IND_CPC_OC_E!L69+FC_IND_CPC_PH_E!L69</f>
        <v>6.0151679999999985E-2</v>
      </c>
      <c r="M69" s="52">
        <f>FC_IND_CPC_BC_E!M69+FC_IND_CPC_OC_E!M69+FC_IND_CPC_PH_E!M69</f>
        <v>2.115504E-2</v>
      </c>
      <c r="N69" s="52">
        <f>FC_IND_CPC_BC_E!N69+FC_IND_CPC_OC_E!N69+FC_IND_CPC_PH_E!N69</f>
        <v>2.6507519999999996E-2</v>
      </c>
      <c r="O69" s="52">
        <f>FC_IND_CPC_BC_E!O69+FC_IND_CPC_OC_E!O69+FC_IND_CPC_PH_E!O69</f>
        <v>8.2326240000000009E-2</v>
      </c>
      <c r="P69" s="52">
        <f>FC_IND_CPC_BC_E!P69+FC_IND_CPC_OC_E!P69+FC_IND_CPC_PH_E!P69</f>
        <v>6.1171200000000016E-2</v>
      </c>
      <c r="Q69" s="52">
        <f>FC_IND_CPC_BC_E!Q69+FC_IND_CPC_OC_E!Q69+FC_IND_CPC_PH_E!Q69</f>
        <v>0.16720127999999998</v>
      </c>
      <c r="R69" s="52">
        <f>FC_IND_CPC_BC_E!R69+FC_IND_CPC_OC_E!R69+FC_IND_CPC_PH_E!R69</f>
        <v>0.11163744</v>
      </c>
      <c r="S69" s="52">
        <f>FC_IND_CPC_BC_E!S69+FC_IND_CPC_OC_E!S69+FC_IND_CPC_PH_E!S69</f>
        <v>0.4807036799999998</v>
      </c>
      <c r="T69" s="52">
        <f>FC_IND_CPC_BC_E!T69+FC_IND_CPC_OC_E!T69+FC_IND_CPC_PH_E!T69</f>
        <v>0.54187488000000006</v>
      </c>
      <c r="U69" s="52">
        <f>FC_IND_CPC_BC_E!U69+FC_IND_CPC_OC_E!U69+FC_IND_CPC_PH_E!U69</f>
        <v>0.85741631999999979</v>
      </c>
      <c r="V69" s="52">
        <f>FC_IND_CPC_BC_E!V69+FC_IND_CPC_OC_E!V69+FC_IND_CPC_PH_E!V69</f>
        <v>0.93770352000000001</v>
      </c>
      <c r="W69" s="52">
        <f>FC_IND_CPC_BC_E!W69+FC_IND_CPC_OC_E!W69+FC_IND_CPC_PH_E!W69</f>
        <v>0.96472080000000004</v>
      </c>
      <c r="X69" s="52">
        <f>FC_IND_CPC_BC_E!X69+FC_IND_CPC_OC_E!X69+FC_IND_CPC_PH_E!X69</f>
        <v>1.4082119999999998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3.0375359999999989</v>
      </c>
      <c r="X72" s="55">
        <f>FC_IND_CPC_BC_E!X72+FC_IND_CPC_OC_E!X72+FC_IND_CPC_PH_E!X72</f>
        <v>3.0375359999999989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314.9181323323528</v>
      </c>
      <c r="D2" s="21">
        <f t="shared" ref="D2:X2" si="0">SUM(D3,D17,D22,D25,D26,D51,D52)</f>
        <v>301.51106009109628</v>
      </c>
      <c r="E2" s="21">
        <f t="shared" si="0"/>
        <v>319.48172719906847</v>
      </c>
      <c r="F2" s="21">
        <f t="shared" si="0"/>
        <v>488.60843834241615</v>
      </c>
      <c r="G2" s="21">
        <f t="shared" si="0"/>
        <v>658.01503514232706</v>
      </c>
      <c r="H2" s="21">
        <f t="shared" si="0"/>
        <v>467.95264587712279</v>
      </c>
      <c r="I2" s="21">
        <f t="shared" si="0"/>
        <v>457.87845688689214</v>
      </c>
      <c r="J2" s="21">
        <f t="shared" si="0"/>
        <v>445.36052551112385</v>
      </c>
      <c r="K2" s="21">
        <f t="shared" si="0"/>
        <v>307.09859422787986</v>
      </c>
      <c r="L2" s="21">
        <f t="shared" si="0"/>
        <v>349.44474478273207</v>
      </c>
      <c r="M2" s="21">
        <f t="shared" si="0"/>
        <v>304.57225120126498</v>
      </c>
      <c r="N2" s="21">
        <f t="shared" si="0"/>
        <v>296.38641081711398</v>
      </c>
      <c r="O2" s="21">
        <f t="shared" si="0"/>
        <v>289.03460352259549</v>
      </c>
      <c r="P2" s="21">
        <f t="shared" si="0"/>
        <v>279.19609426770592</v>
      </c>
      <c r="Q2" s="21">
        <f t="shared" si="0"/>
        <v>391.32547249280742</v>
      </c>
      <c r="R2" s="21">
        <f t="shared" si="0"/>
        <v>440.03342978831597</v>
      </c>
      <c r="S2" s="21">
        <f t="shared" si="0"/>
        <v>327.46594495075885</v>
      </c>
      <c r="T2" s="21">
        <f t="shared" si="0"/>
        <v>227.90495415762877</v>
      </c>
      <c r="U2" s="21">
        <f t="shared" si="0"/>
        <v>252.93635479373398</v>
      </c>
      <c r="V2" s="21">
        <f t="shared" si="0"/>
        <v>252.53629859931362</v>
      </c>
      <c r="W2" s="21">
        <f t="shared" si="0"/>
        <v>269.49406502400996</v>
      </c>
      <c r="X2" s="21">
        <f t="shared" si="0"/>
        <v>262.92362430451624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0.1886458503635072</v>
      </c>
      <c r="D17" s="27">
        <f t="shared" si="5"/>
        <v>0.18717937522712705</v>
      </c>
      <c r="E17" s="27">
        <f t="shared" si="5"/>
        <v>0.15158222721787995</v>
      </c>
      <c r="F17" s="27">
        <f t="shared" si="5"/>
        <v>0.1579985547408293</v>
      </c>
      <c r="G17" s="27">
        <f t="shared" si="5"/>
        <v>0.7688227171579749</v>
      </c>
      <c r="H17" s="27">
        <f t="shared" si="5"/>
        <v>3.1915542266424684</v>
      </c>
      <c r="I17" s="27">
        <f t="shared" si="5"/>
        <v>2.9543736106115612</v>
      </c>
      <c r="J17" s="27">
        <f t="shared" si="5"/>
        <v>0.28269552273414694</v>
      </c>
      <c r="K17" s="27">
        <f t="shared" si="5"/>
        <v>0.19242302112368223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0.1886458503635072</v>
      </c>
      <c r="D18" s="8">
        <v>0.18717937522712705</v>
      </c>
      <c r="E18" s="8">
        <v>0.15158222721787995</v>
      </c>
      <c r="F18" s="8">
        <v>0.1579985547408293</v>
      </c>
      <c r="G18" s="8">
        <v>0.7688227171579749</v>
      </c>
      <c r="H18" s="8">
        <v>3.1915542266424684</v>
      </c>
      <c r="I18" s="8">
        <v>2.9543736106115612</v>
      </c>
      <c r="J18" s="8">
        <v>0.28269552273414694</v>
      </c>
      <c r="K18" s="8">
        <v>0.19242302112368223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8.9744924669908368</v>
      </c>
      <c r="D22" s="27">
        <f t="shared" si="6"/>
        <v>29.385311734681565</v>
      </c>
      <c r="E22" s="27">
        <f t="shared" si="6"/>
        <v>22.5139742823456</v>
      </c>
      <c r="F22" s="27">
        <f t="shared" si="6"/>
        <v>35.187007648081284</v>
      </c>
      <c r="G22" s="27">
        <f t="shared" si="6"/>
        <v>31.110071468204769</v>
      </c>
      <c r="H22" s="27">
        <f t="shared" si="6"/>
        <v>20.555956229341245</v>
      </c>
      <c r="I22" s="27">
        <f t="shared" si="6"/>
        <v>25.759283891410927</v>
      </c>
      <c r="J22" s="27">
        <f t="shared" si="6"/>
        <v>18.836426839097548</v>
      </c>
      <c r="K22" s="27">
        <f t="shared" si="6"/>
        <v>22.866261168408137</v>
      </c>
      <c r="L22" s="27">
        <f t="shared" si="6"/>
        <v>25.862665314279738</v>
      </c>
      <c r="M22" s="27">
        <f t="shared" si="6"/>
        <v>21.046684979803093</v>
      </c>
      <c r="N22" s="27">
        <f t="shared" si="6"/>
        <v>23.206932845016912</v>
      </c>
      <c r="O22" s="27">
        <f t="shared" si="6"/>
        <v>16.764459092999051</v>
      </c>
      <c r="P22" s="27">
        <f t="shared" si="6"/>
        <v>20.952877810423519</v>
      </c>
      <c r="Q22" s="27">
        <f t="shared" si="6"/>
        <v>15.121711544129493</v>
      </c>
      <c r="R22" s="27">
        <f t="shared" si="6"/>
        <v>9.5841136577537078</v>
      </c>
      <c r="S22" s="27">
        <f t="shared" si="6"/>
        <v>8.7460790430888213</v>
      </c>
      <c r="T22" s="27">
        <f t="shared" si="6"/>
        <v>9.9250459475646942</v>
      </c>
      <c r="U22" s="27">
        <f t="shared" si="6"/>
        <v>9.7284261686534865</v>
      </c>
      <c r="V22" s="27">
        <f t="shared" si="6"/>
        <v>9.8028269954929836</v>
      </c>
      <c r="W22" s="27">
        <f t="shared" si="6"/>
        <v>10.008468977175514</v>
      </c>
      <c r="X22" s="27">
        <f t="shared" si="6"/>
        <v>3.6298087941811668</v>
      </c>
    </row>
    <row r="23" spans="1:24" ht="11.25" customHeight="1" x14ac:dyDescent="0.2">
      <c r="A23" s="29" t="s">
        <v>36</v>
      </c>
      <c r="B23" s="7" t="s">
        <v>37</v>
      </c>
      <c r="C23" s="8">
        <v>8.9744924669908368</v>
      </c>
      <c r="D23" s="8">
        <v>29.385311734681565</v>
      </c>
      <c r="E23" s="8">
        <v>22.5139742823456</v>
      </c>
      <c r="F23" s="8">
        <v>35.187007648081284</v>
      </c>
      <c r="G23" s="8">
        <v>31.110071468204769</v>
      </c>
      <c r="H23" s="8">
        <v>20.555956229341245</v>
      </c>
      <c r="I23" s="8">
        <v>25.759283891410927</v>
      </c>
      <c r="J23" s="8">
        <v>18.836426839097548</v>
      </c>
      <c r="K23" s="8">
        <v>22.866261168408137</v>
      </c>
      <c r="L23" s="8">
        <v>25.862665314279738</v>
      </c>
      <c r="M23" s="8">
        <v>21.046684979803093</v>
      </c>
      <c r="N23" s="8">
        <v>23.206932845016912</v>
      </c>
      <c r="O23" s="8">
        <v>16.764459092999051</v>
      </c>
      <c r="P23" s="8">
        <v>20.952877810423519</v>
      </c>
      <c r="Q23" s="8">
        <v>15.121711544129493</v>
      </c>
      <c r="R23" s="8">
        <v>9.5841136577537078</v>
      </c>
      <c r="S23" s="8">
        <v>8.7460790430888213</v>
      </c>
      <c r="T23" s="8">
        <v>9.9250459475646942</v>
      </c>
      <c r="U23" s="8">
        <v>9.7284261686534865</v>
      </c>
      <c r="V23" s="8">
        <v>9.8028269954929836</v>
      </c>
      <c r="W23" s="8">
        <v>10.008468977175514</v>
      </c>
      <c r="X23" s="8">
        <v>3.6298087941811668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183.68500173895612</v>
      </c>
      <c r="D26" s="27">
        <f t="shared" si="7"/>
        <v>162.37985707801744</v>
      </c>
      <c r="E26" s="27">
        <f t="shared" si="7"/>
        <v>167.7760628666245</v>
      </c>
      <c r="F26" s="27">
        <f t="shared" si="7"/>
        <v>322.09568656783438</v>
      </c>
      <c r="G26" s="27">
        <f t="shared" si="7"/>
        <v>409.6959474270127</v>
      </c>
      <c r="H26" s="27">
        <f t="shared" si="7"/>
        <v>206.09397812332071</v>
      </c>
      <c r="I26" s="27">
        <f t="shared" si="7"/>
        <v>162.85707524043119</v>
      </c>
      <c r="J26" s="27">
        <f t="shared" si="7"/>
        <v>143.90044593416761</v>
      </c>
      <c r="K26" s="27">
        <f t="shared" si="7"/>
        <v>140.73738093104538</v>
      </c>
      <c r="L26" s="27">
        <f t="shared" si="7"/>
        <v>151.27119271156894</v>
      </c>
      <c r="M26" s="27">
        <f t="shared" si="7"/>
        <v>127.40124160709827</v>
      </c>
      <c r="N26" s="27">
        <f t="shared" si="7"/>
        <v>125.17111938362771</v>
      </c>
      <c r="O26" s="27">
        <f t="shared" si="7"/>
        <v>116.62346527834094</v>
      </c>
      <c r="P26" s="27">
        <f t="shared" si="7"/>
        <v>99.661042080803071</v>
      </c>
      <c r="Q26" s="27">
        <f t="shared" si="7"/>
        <v>93.834951607951922</v>
      </c>
      <c r="R26" s="27">
        <f t="shared" si="7"/>
        <v>119.690020874639</v>
      </c>
      <c r="S26" s="27">
        <f t="shared" si="7"/>
        <v>105.57229315214029</v>
      </c>
      <c r="T26" s="27">
        <f t="shared" si="7"/>
        <v>106.55738854241004</v>
      </c>
      <c r="U26" s="27">
        <f t="shared" si="7"/>
        <v>109.73781304598572</v>
      </c>
      <c r="V26" s="27">
        <f t="shared" si="7"/>
        <v>92.943196374475264</v>
      </c>
      <c r="W26" s="27">
        <f t="shared" si="7"/>
        <v>99.41151835096835</v>
      </c>
      <c r="X26" s="27">
        <f t="shared" si="7"/>
        <v>82.700453007518007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183.68500173895612</v>
      </c>
      <c r="D33" s="19">
        <f t="shared" si="9"/>
        <v>162.37985707801744</v>
      </c>
      <c r="E33" s="19">
        <f t="shared" si="9"/>
        <v>167.7760628666245</v>
      </c>
      <c r="F33" s="19">
        <f t="shared" si="9"/>
        <v>322.09568656783438</v>
      </c>
      <c r="G33" s="19">
        <f t="shared" si="9"/>
        <v>409.6959474270127</v>
      </c>
      <c r="H33" s="19">
        <f t="shared" si="9"/>
        <v>206.09397812332071</v>
      </c>
      <c r="I33" s="19">
        <f t="shared" si="9"/>
        <v>162.85707524043119</v>
      </c>
      <c r="J33" s="19">
        <f t="shared" si="9"/>
        <v>143.90044593416761</v>
      </c>
      <c r="K33" s="19">
        <f t="shared" si="9"/>
        <v>140.73738093104538</v>
      </c>
      <c r="L33" s="19">
        <f t="shared" si="9"/>
        <v>151.27119271156894</v>
      </c>
      <c r="M33" s="19">
        <f t="shared" si="9"/>
        <v>127.40124160709827</v>
      </c>
      <c r="N33" s="19">
        <f t="shared" si="9"/>
        <v>125.17111938362771</v>
      </c>
      <c r="O33" s="19">
        <f t="shared" si="9"/>
        <v>116.62346527834094</v>
      </c>
      <c r="P33" s="19">
        <f t="shared" si="9"/>
        <v>99.661042080803071</v>
      </c>
      <c r="Q33" s="19">
        <f t="shared" si="9"/>
        <v>93.834951607951922</v>
      </c>
      <c r="R33" s="19">
        <f t="shared" si="9"/>
        <v>119.690020874639</v>
      </c>
      <c r="S33" s="19">
        <f t="shared" si="9"/>
        <v>105.57229315214029</v>
      </c>
      <c r="T33" s="19">
        <f t="shared" si="9"/>
        <v>106.55738854241004</v>
      </c>
      <c r="U33" s="19">
        <f t="shared" si="9"/>
        <v>109.73781304598572</v>
      </c>
      <c r="V33" s="19">
        <f t="shared" si="9"/>
        <v>92.943196374475264</v>
      </c>
      <c r="W33" s="19">
        <f t="shared" si="9"/>
        <v>99.41151835096835</v>
      </c>
      <c r="X33" s="19">
        <f t="shared" si="9"/>
        <v>82.700453007518007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78.601976608854017</v>
      </c>
      <c r="I36" s="8">
        <v>45.071744655081631</v>
      </c>
      <c r="J36" s="8">
        <v>44.05107766796899</v>
      </c>
      <c r="K36" s="8">
        <v>56.726202216331998</v>
      </c>
      <c r="L36" s="8">
        <v>57.9760647689601</v>
      </c>
      <c r="M36" s="8">
        <v>28.664742730538823</v>
      </c>
      <c r="N36" s="8">
        <v>36.521670452166511</v>
      </c>
      <c r="O36" s="8">
        <v>35.319461610481305</v>
      </c>
      <c r="P36" s="8">
        <v>29.871157868158303</v>
      </c>
      <c r="Q36" s="8">
        <v>34.107928960202294</v>
      </c>
      <c r="R36" s="8">
        <v>59.100297785492316</v>
      </c>
      <c r="S36" s="8">
        <v>34.570456109093506</v>
      </c>
      <c r="T36" s="8">
        <v>44.280849426699426</v>
      </c>
      <c r="U36" s="8">
        <v>50.043506317337226</v>
      </c>
      <c r="V36" s="8">
        <v>57.201950884588953</v>
      </c>
      <c r="W36" s="8">
        <v>39.979532482220769</v>
      </c>
      <c r="X36" s="8">
        <v>42.382188904335337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3.863250796715563E-2</v>
      </c>
      <c r="K37" s="8">
        <v>3.9444119019258594E-2</v>
      </c>
      <c r="L37" s="8">
        <v>8.4023023547858511E-2</v>
      </c>
      <c r="M37" s="8">
        <v>1.6490342212565633E-2</v>
      </c>
      <c r="N37" s="8">
        <v>0</v>
      </c>
      <c r="O37" s="8">
        <v>2.3151490644592442E-3</v>
      </c>
      <c r="P37" s="8">
        <v>2.2125730808187291E-2</v>
      </c>
      <c r="Q37" s="8">
        <v>1.0131672993967689E-2</v>
      </c>
      <c r="R37" s="8">
        <v>0</v>
      </c>
      <c r="S37" s="8">
        <v>5.4888051501682474E-2</v>
      </c>
      <c r="T37" s="8">
        <v>9.6343073212355065E-2</v>
      </c>
      <c r="U37" s="8">
        <v>2.6203502361635284E-2</v>
      </c>
      <c r="V37" s="8">
        <v>3.4355347715234887E-2</v>
      </c>
      <c r="W37" s="8">
        <v>3.1708486528848813E-2</v>
      </c>
      <c r="X37" s="8">
        <v>2.4295315762039679E-2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50.306299435810864</v>
      </c>
      <c r="D43" s="8">
        <v>34.940706730681207</v>
      </c>
      <c r="E43" s="8">
        <v>53.382087067229151</v>
      </c>
      <c r="F43" s="8">
        <v>98.613419507849756</v>
      </c>
      <c r="G43" s="8">
        <v>97.428476338375035</v>
      </c>
      <c r="H43" s="8">
        <v>46.713701201901706</v>
      </c>
      <c r="I43" s="8">
        <v>50.009528901052498</v>
      </c>
      <c r="J43" s="8">
        <v>40.506108011598094</v>
      </c>
      <c r="K43" s="8">
        <v>39.445349283058846</v>
      </c>
      <c r="L43" s="8">
        <v>39.556294671628443</v>
      </c>
      <c r="M43" s="8">
        <v>54.769293633216094</v>
      </c>
      <c r="N43" s="8">
        <v>50.457299299527996</v>
      </c>
      <c r="O43" s="8">
        <v>45.402795156303981</v>
      </c>
      <c r="P43" s="8">
        <v>40.879254443400697</v>
      </c>
      <c r="Q43" s="8">
        <v>37.622701261420637</v>
      </c>
      <c r="R43" s="8">
        <v>31.748435710502033</v>
      </c>
      <c r="S43" s="8">
        <v>24.217256741442849</v>
      </c>
      <c r="T43" s="8">
        <v>22.256724767992495</v>
      </c>
      <c r="U43" s="8">
        <v>19.321993840111954</v>
      </c>
      <c r="V43" s="8">
        <v>19.334383677898948</v>
      </c>
      <c r="W43" s="8">
        <v>18.460640220402432</v>
      </c>
      <c r="X43" s="8">
        <v>15.963683051357117</v>
      </c>
    </row>
    <row r="44" spans="1:24" ht="11.25" customHeight="1" x14ac:dyDescent="0.2">
      <c r="A44" s="28" t="s">
        <v>74</v>
      </c>
      <c r="B44" s="7" t="s">
        <v>75</v>
      </c>
      <c r="C44" s="8">
        <v>133.37870230314525</v>
      </c>
      <c r="D44" s="8">
        <v>127.43915034733624</v>
      </c>
      <c r="E44" s="8">
        <v>114.39397579939534</v>
      </c>
      <c r="F44" s="8">
        <v>223.48226705998462</v>
      </c>
      <c r="G44" s="8">
        <v>312.26747108863765</v>
      </c>
      <c r="H44" s="8">
        <v>74.550372092610431</v>
      </c>
      <c r="I44" s="8">
        <v>67.775801684297065</v>
      </c>
      <c r="J44" s="8">
        <v>59.304627746633372</v>
      </c>
      <c r="K44" s="8">
        <v>44.526385312635291</v>
      </c>
      <c r="L44" s="8">
        <v>53.654810247432543</v>
      </c>
      <c r="M44" s="8">
        <v>43.95071490113078</v>
      </c>
      <c r="N44" s="8">
        <v>38.192149631933212</v>
      </c>
      <c r="O44" s="8">
        <v>35.898893362491201</v>
      </c>
      <c r="P44" s="8">
        <v>28.888504038435887</v>
      </c>
      <c r="Q44" s="8">
        <v>22.09418971333503</v>
      </c>
      <c r="R44" s="8">
        <v>28.841287378644648</v>
      </c>
      <c r="S44" s="8">
        <v>22.659023444823781</v>
      </c>
      <c r="T44" s="8">
        <v>13.347571620894501</v>
      </c>
      <c r="U44" s="8">
        <v>13.768132941058751</v>
      </c>
      <c r="V44" s="8">
        <v>16.372506464272142</v>
      </c>
      <c r="W44" s="8">
        <v>40.939637161816307</v>
      </c>
      <c r="X44" s="8">
        <v>24.330285736063509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6.2279282199545447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24.070668805278462</v>
      </c>
      <c r="T48" s="8">
        <v>26.575899653611263</v>
      </c>
      <c r="U48" s="8">
        <v>26.577976445116157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122.06999227604231</v>
      </c>
      <c r="D51" s="27">
        <v>109.55871190317018</v>
      </c>
      <c r="E51" s="27">
        <v>129.04010782288049</v>
      </c>
      <c r="F51" s="27">
        <v>131.16774557175967</v>
      </c>
      <c r="G51" s="27">
        <v>216.44019352995164</v>
      </c>
      <c r="H51" s="27">
        <v>238.11115729781835</v>
      </c>
      <c r="I51" s="27">
        <v>266.30772414443845</v>
      </c>
      <c r="J51" s="27">
        <v>282.34095721512455</v>
      </c>
      <c r="K51" s="27">
        <v>143.30252910730266</v>
      </c>
      <c r="L51" s="27">
        <v>172.31088675688338</v>
      </c>
      <c r="M51" s="27">
        <v>156.12432461436364</v>
      </c>
      <c r="N51" s="27">
        <v>148.00835858846938</v>
      </c>
      <c r="O51" s="27">
        <v>155.64667915125551</v>
      </c>
      <c r="P51" s="27">
        <v>158.58217437647934</v>
      </c>
      <c r="Q51" s="27">
        <v>282.36880934072599</v>
      </c>
      <c r="R51" s="27">
        <v>310.75929525592329</v>
      </c>
      <c r="S51" s="27">
        <v>213.14757275552975</v>
      </c>
      <c r="T51" s="27">
        <v>111.42251966765403</v>
      </c>
      <c r="U51" s="27">
        <v>133.47011557909477</v>
      </c>
      <c r="V51" s="27">
        <v>149.79027522934538</v>
      </c>
      <c r="W51" s="27">
        <v>160.07407769586607</v>
      </c>
      <c r="X51" s="27">
        <v>176.59336250281703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51.640062369560788</v>
      </c>
      <c r="D61" s="49">
        <f t="shared" si="11"/>
        <v>62.255792748515319</v>
      </c>
      <c r="E61" s="49">
        <f t="shared" si="11"/>
        <v>67.636896546770018</v>
      </c>
      <c r="F61" s="49">
        <f t="shared" si="11"/>
        <v>59.340362709792643</v>
      </c>
      <c r="G61" s="49">
        <f t="shared" si="11"/>
        <v>67.69832649892156</v>
      </c>
      <c r="H61" s="49">
        <f t="shared" si="11"/>
        <v>66.12489926323029</v>
      </c>
      <c r="I61" s="49">
        <f t="shared" si="11"/>
        <v>43.757897486392984</v>
      </c>
      <c r="J61" s="49">
        <f t="shared" si="11"/>
        <v>36.890870756160439</v>
      </c>
      <c r="K61" s="49">
        <f t="shared" si="11"/>
        <v>26.34849915575268</v>
      </c>
      <c r="L61" s="49">
        <f t="shared" si="11"/>
        <v>25.696922469926676</v>
      </c>
      <c r="M61" s="49">
        <f t="shared" si="11"/>
        <v>28.855375670969771</v>
      </c>
      <c r="N61" s="49">
        <f t="shared" si="11"/>
        <v>29.379162533886984</v>
      </c>
      <c r="O61" s="49">
        <f t="shared" si="11"/>
        <v>27.491197992628699</v>
      </c>
      <c r="P61" s="49">
        <f t="shared" si="11"/>
        <v>25.13993795723141</v>
      </c>
      <c r="Q61" s="49">
        <f t="shared" si="11"/>
        <v>34.337547023487296</v>
      </c>
      <c r="R61" s="49">
        <f t="shared" si="11"/>
        <v>51.142008659591013</v>
      </c>
      <c r="S61" s="49">
        <f t="shared" si="11"/>
        <v>40.545722221877099</v>
      </c>
      <c r="T61" s="49">
        <f t="shared" si="11"/>
        <v>58.738147275548592</v>
      </c>
      <c r="U61" s="49">
        <f t="shared" si="11"/>
        <v>52.809924953595946</v>
      </c>
      <c r="V61" s="49">
        <f t="shared" si="11"/>
        <v>54.471671920128998</v>
      </c>
      <c r="W61" s="49">
        <f t="shared" si="11"/>
        <v>139.26114807561945</v>
      </c>
      <c r="X61" s="49">
        <f t="shared" si="11"/>
        <v>146.88902612835508</v>
      </c>
    </row>
    <row r="62" spans="1:24" ht="11.25" customHeight="1" x14ac:dyDescent="0.2">
      <c r="A62" s="50" t="s">
        <v>92</v>
      </c>
      <c r="B62" s="51" t="s">
        <v>93</v>
      </c>
      <c r="C62" s="52">
        <v>51.640062369560788</v>
      </c>
      <c r="D62" s="52">
        <v>62.255792748515319</v>
      </c>
      <c r="E62" s="52">
        <v>67.636896546770018</v>
      </c>
      <c r="F62" s="52">
        <v>59.340362709792643</v>
      </c>
      <c r="G62" s="52">
        <v>67.69832649892156</v>
      </c>
      <c r="H62" s="52">
        <v>66.12489926323029</v>
      </c>
      <c r="I62" s="52">
        <v>43.755906553730931</v>
      </c>
      <c r="J62" s="52">
        <v>36.887854953919089</v>
      </c>
      <c r="K62" s="52">
        <v>26.337014021296721</v>
      </c>
      <c r="L62" s="52">
        <v>25.643159627970302</v>
      </c>
      <c r="M62" s="52">
        <v>28.837684471364955</v>
      </c>
      <c r="N62" s="52">
        <v>29.356352307846247</v>
      </c>
      <c r="O62" s="52">
        <v>25.377463596939187</v>
      </c>
      <c r="P62" s="52">
        <v>22.461009422636216</v>
      </c>
      <c r="Q62" s="52">
        <v>31.096696338953855</v>
      </c>
      <c r="R62" s="52">
        <v>47.254799304345283</v>
      </c>
      <c r="S62" s="52">
        <v>40.017949580952589</v>
      </c>
      <c r="T62" s="52">
        <v>57.21333523537217</v>
      </c>
      <c r="U62" s="52">
        <v>52.027756529444943</v>
      </c>
      <c r="V62" s="52">
        <v>52.439100490877372</v>
      </c>
      <c r="W62" s="52">
        <v>129.44973611015394</v>
      </c>
      <c r="X62" s="52">
        <v>141.52471344642967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1.0482379095401937</v>
      </c>
      <c r="U64" s="52">
        <v>4.6727846381490912E-2</v>
      </c>
      <c r="V64" s="52">
        <v>1.2223874253371778</v>
      </c>
      <c r="W64" s="52">
        <v>6.6097346362355944</v>
      </c>
      <c r="X64" s="52">
        <v>1.8188668516155937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2.0415359065984919</v>
      </c>
      <c r="P66" s="52">
        <v>2.6221473411964853</v>
      </c>
      <c r="Q66" s="52">
        <v>3.0643928362939268</v>
      </c>
      <c r="R66" s="52">
        <v>3.7729428408800132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3.015802241348506E-3</v>
      </c>
      <c r="K67" s="52">
        <v>3.0763753007031695E-3</v>
      </c>
      <c r="L67" s="52">
        <v>4.5968229182031225E-3</v>
      </c>
      <c r="M67" s="52">
        <v>1.3759821914856509E-3</v>
      </c>
      <c r="N67" s="52">
        <v>0</v>
      </c>
      <c r="O67" s="52">
        <v>0</v>
      </c>
      <c r="P67" s="52">
        <v>1.4297422798236019E-3</v>
      </c>
      <c r="Q67" s="52">
        <v>0</v>
      </c>
      <c r="R67" s="52">
        <v>0</v>
      </c>
      <c r="S67" s="52">
        <v>3.2686166861550813E-3</v>
      </c>
      <c r="T67" s="52">
        <v>3.3389126387405529E-3</v>
      </c>
      <c r="U67" s="52">
        <v>1.5271682125145548E-3</v>
      </c>
      <c r="V67" s="52">
        <v>1.5386022863269626E-3</v>
      </c>
      <c r="W67" s="52">
        <v>1.4266349122759373E-3</v>
      </c>
      <c r="X67" s="52">
        <v>1.422281482188449E-3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1.9986186600883141E-3</v>
      </c>
      <c r="M68" s="52">
        <v>0</v>
      </c>
      <c r="N68" s="52">
        <v>2.0008970211172475E-3</v>
      </c>
      <c r="O68" s="52">
        <v>8.3077713474601928E-3</v>
      </c>
      <c r="P68" s="52">
        <v>6.3317158106473816E-3</v>
      </c>
      <c r="Q68" s="52">
        <v>3.7494644824002846E-2</v>
      </c>
      <c r="R68" s="52">
        <v>2.0189948027024996E-2</v>
      </c>
      <c r="S68" s="52">
        <v>0.11352995289911987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1.9909326620526965E-3</v>
      </c>
      <c r="J69" s="52">
        <v>0</v>
      </c>
      <c r="K69" s="52">
        <v>8.4087591552553295E-3</v>
      </c>
      <c r="L69" s="52">
        <v>4.7167400378084201E-2</v>
      </c>
      <c r="M69" s="52">
        <v>1.631521741332986E-2</v>
      </c>
      <c r="N69" s="52">
        <v>2.080932901961937E-2</v>
      </c>
      <c r="O69" s="52">
        <v>6.3890717743562933E-2</v>
      </c>
      <c r="P69" s="52">
        <v>4.9019735308237791E-2</v>
      </c>
      <c r="Q69" s="52">
        <v>0.13896320341551335</v>
      </c>
      <c r="R69" s="52">
        <v>9.4076566338690951E-2</v>
      </c>
      <c r="S69" s="52">
        <v>0.41097407133923219</v>
      </c>
      <c r="T69" s="52">
        <v>0.47323521799749446</v>
      </c>
      <c r="U69" s="52">
        <v>0.73391340955699436</v>
      </c>
      <c r="V69" s="52">
        <v>0.80864540162812781</v>
      </c>
      <c r="W69" s="52">
        <v>0.77140187756634626</v>
      </c>
      <c r="X69" s="52">
        <v>1.1225864555844545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2.4288488167513007</v>
      </c>
      <c r="X72" s="55">
        <v>2.421437093243191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59.181566487297275</v>
      </c>
      <c r="D2" s="21">
        <f t="shared" ref="D2:X2" si="0">SUM(D3,D17,D22,D25,D26,D51,D52)</f>
        <v>58.143898326092035</v>
      </c>
      <c r="E2" s="21">
        <f t="shared" si="0"/>
        <v>66.075752195424769</v>
      </c>
      <c r="F2" s="21">
        <f t="shared" si="0"/>
        <v>93.40970687837472</v>
      </c>
      <c r="G2" s="21">
        <f t="shared" si="0"/>
        <v>121.94826252162653</v>
      </c>
      <c r="H2" s="21">
        <f t="shared" si="0"/>
        <v>92.519778074681369</v>
      </c>
      <c r="I2" s="21">
        <f t="shared" si="0"/>
        <v>88.396930433233251</v>
      </c>
      <c r="J2" s="21">
        <f t="shared" si="0"/>
        <v>81.571851873113616</v>
      </c>
      <c r="K2" s="21">
        <f t="shared" si="0"/>
        <v>50.957115114119972</v>
      </c>
      <c r="L2" s="21">
        <f t="shared" si="0"/>
        <v>61.983373105647885</v>
      </c>
      <c r="M2" s="21">
        <f t="shared" si="0"/>
        <v>57.903867460190057</v>
      </c>
      <c r="N2" s="21">
        <f t="shared" si="0"/>
        <v>54.839560461824284</v>
      </c>
      <c r="O2" s="21">
        <f t="shared" si="0"/>
        <v>59.180795318808094</v>
      </c>
      <c r="P2" s="21">
        <f t="shared" si="0"/>
        <v>47.585788265218056</v>
      </c>
      <c r="Q2" s="21">
        <f t="shared" si="0"/>
        <v>50.630733005417611</v>
      </c>
      <c r="R2" s="21">
        <f t="shared" si="0"/>
        <v>51.417153114349944</v>
      </c>
      <c r="S2" s="21">
        <f t="shared" si="0"/>
        <v>41.293082382700355</v>
      </c>
      <c r="T2" s="21">
        <f t="shared" si="0"/>
        <v>23.768310109943606</v>
      </c>
      <c r="U2" s="21">
        <f t="shared" si="0"/>
        <v>32.031591471321889</v>
      </c>
      <c r="V2" s="21">
        <f t="shared" si="0"/>
        <v>23.857949434470108</v>
      </c>
      <c r="W2" s="21">
        <f t="shared" si="0"/>
        <v>51.294102469363629</v>
      </c>
      <c r="X2" s="21">
        <f t="shared" si="0"/>
        <v>48.698878357977577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3.6145346326859187E-2</v>
      </c>
      <c r="D17" s="27">
        <f t="shared" si="9"/>
        <v>3.6787694788338508E-2</v>
      </c>
      <c r="E17" s="27">
        <f t="shared" si="9"/>
        <v>3.1992326846776137E-2</v>
      </c>
      <c r="F17" s="27">
        <f t="shared" si="9"/>
        <v>3.0849145921155379E-2</v>
      </c>
      <c r="G17" s="27">
        <f t="shared" si="9"/>
        <v>0.14588586328708855</v>
      </c>
      <c r="H17" s="27">
        <f t="shared" si="9"/>
        <v>0.64449754929158387</v>
      </c>
      <c r="I17" s="27">
        <f t="shared" si="9"/>
        <v>0.58239852564358208</v>
      </c>
      <c r="J17" s="27">
        <f t="shared" si="9"/>
        <v>5.2859038386395461E-2</v>
      </c>
      <c r="K17" s="27">
        <f t="shared" si="9"/>
        <v>3.2460148825256011E-2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3.6145346326859187E-2</v>
      </c>
      <c r="D18" s="8">
        <v>3.6787694788338508E-2</v>
      </c>
      <c r="E18" s="8">
        <v>3.1992326846776137E-2</v>
      </c>
      <c r="F18" s="8">
        <v>3.0849145921155379E-2</v>
      </c>
      <c r="G18" s="8">
        <v>0.14588586328708855</v>
      </c>
      <c r="H18" s="8">
        <v>0.64449754929158387</v>
      </c>
      <c r="I18" s="8">
        <v>0.58239852564358208</v>
      </c>
      <c r="J18" s="8">
        <v>5.2859038386395461E-2</v>
      </c>
      <c r="K18" s="8">
        <v>3.2460148825256011E-2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1.6845971984798436</v>
      </c>
      <c r="D22" s="27">
        <f t="shared" si="10"/>
        <v>5.6611491170163015</v>
      </c>
      <c r="E22" s="27">
        <f t="shared" si="10"/>
        <v>4.6503750110558961</v>
      </c>
      <c r="F22" s="27">
        <f t="shared" si="10"/>
        <v>6.7195918540376454</v>
      </c>
      <c r="G22" s="27">
        <f t="shared" si="10"/>
        <v>5.7553311897918444</v>
      </c>
      <c r="H22" s="27">
        <f t="shared" si="10"/>
        <v>4.054607685995042</v>
      </c>
      <c r="I22" s="27">
        <f t="shared" si="10"/>
        <v>4.9617411843368657</v>
      </c>
      <c r="J22" s="27">
        <f t="shared" si="10"/>
        <v>3.4422247573842748</v>
      </c>
      <c r="K22" s="27">
        <f t="shared" si="10"/>
        <v>3.7902719425772395</v>
      </c>
      <c r="L22" s="27">
        <f t="shared" si="10"/>
        <v>4.5783303658323087</v>
      </c>
      <c r="M22" s="27">
        <f t="shared" si="10"/>
        <v>3.9949189669911283</v>
      </c>
      <c r="N22" s="27">
        <f t="shared" si="10"/>
        <v>4.2871143324258334</v>
      </c>
      <c r="O22" s="27">
        <f t="shared" si="10"/>
        <v>3.4269577273564478</v>
      </c>
      <c r="P22" s="27">
        <f t="shared" si="10"/>
        <v>3.5656469515781541</v>
      </c>
      <c r="Q22" s="27">
        <f t="shared" si="10"/>
        <v>1.950512789374067</v>
      </c>
      <c r="R22" s="27">
        <f t="shared" si="10"/>
        <v>1.115842550068701</v>
      </c>
      <c r="S22" s="27">
        <f t="shared" si="10"/>
        <v>1.0987689656287272</v>
      </c>
      <c r="T22" s="27">
        <f t="shared" si="10"/>
        <v>1.0318418161372342</v>
      </c>
      <c r="U22" s="27">
        <f t="shared" si="10"/>
        <v>1.2276894972022734</v>
      </c>
      <c r="V22" s="27">
        <f t="shared" si="10"/>
        <v>0.92462829526494106</v>
      </c>
      <c r="W22" s="27">
        <f t="shared" si="10"/>
        <v>1.8953527296414892</v>
      </c>
      <c r="X22" s="27">
        <f t="shared" si="10"/>
        <v>0.66787809515568042</v>
      </c>
    </row>
    <row r="23" spans="1:24" ht="11.25" customHeight="1" x14ac:dyDescent="0.2">
      <c r="A23" s="29" t="s">
        <v>36</v>
      </c>
      <c r="B23" s="7" t="s">
        <v>37</v>
      </c>
      <c r="C23" s="8">
        <v>1.6845971984798436</v>
      </c>
      <c r="D23" s="8">
        <v>5.6611491170163015</v>
      </c>
      <c r="E23" s="8">
        <v>4.6503750110558961</v>
      </c>
      <c r="F23" s="8">
        <v>6.7195918540376454</v>
      </c>
      <c r="G23" s="8">
        <v>5.7553311897918444</v>
      </c>
      <c r="H23" s="8">
        <v>4.054607685995042</v>
      </c>
      <c r="I23" s="8">
        <v>4.9617411843368657</v>
      </c>
      <c r="J23" s="8">
        <v>3.4422247573842748</v>
      </c>
      <c r="K23" s="8">
        <v>3.7902719425772395</v>
      </c>
      <c r="L23" s="8">
        <v>4.5783303658323087</v>
      </c>
      <c r="M23" s="8">
        <v>3.9949189669911283</v>
      </c>
      <c r="N23" s="8">
        <v>4.2871143324258334</v>
      </c>
      <c r="O23" s="8">
        <v>3.4269577273564478</v>
      </c>
      <c r="P23" s="8">
        <v>3.5656469515781541</v>
      </c>
      <c r="Q23" s="8">
        <v>1.950512789374067</v>
      </c>
      <c r="R23" s="8">
        <v>1.115842550068701</v>
      </c>
      <c r="S23" s="8">
        <v>1.0987689656287272</v>
      </c>
      <c r="T23" s="8">
        <v>1.0318418161372342</v>
      </c>
      <c r="U23" s="8">
        <v>1.2276894972022734</v>
      </c>
      <c r="V23" s="8">
        <v>0.92462829526494106</v>
      </c>
      <c r="W23" s="8">
        <v>1.8953527296414892</v>
      </c>
      <c r="X23" s="8">
        <v>0.66787809515568042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34.487628444094931</v>
      </c>
      <c r="D26" s="27">
        <f t="shared" si="11"/>
        <v>31.288312630223921</v>
      </c>
      <c r="E26" s="27">
        <f t="shared" si="11"/>
        <v>34.665296698219144</v>
      </c>
      <c r="F26" s="27">
        <f t="shared" si="11"/>
        <v>61.530118949236751</v>
      </c>
      <c r="G26" s="27">
        <f t="shared" si="11"/>
        <v>75.821389733793339</v>
      </c>
      <c r="H26" s="27">
        <f t="shared" si="11"/>
        <v>40.691520633046565</v>
      </c>
      <c r="I26" s="27">
        <f t="shared" si="11"/>
        <v>31.380657844571921</v>
      </c>
      <c r="J26" s="27">
        <f t="shared" si="11"/>
        <v>26.305502566995784</v>
      </c>
      <c r="K26" s="27">
        <f t="shared" si="11"/>
        <v>23.332897248313127</v>
      </c>
      <c r="L26" s="27">
        <f t="shared" si="11"/>
        <v>26.787943760399632</v>
      </c>
      <c r="M26" s="27">
        <f t="shared" si="11"/>
        <v>24.192076740652183</v>
      </c>
      <c r="N26" s="27">
        <f t="shared" si="11"/>
        <v>23.132291332336425</v>
      </c>
      <c r="O26" s="27">
        <f t="shared" si="11"/>
        <v>23.848576272595867</v>
      </c>
      <c r="P26" s="27">
        <f t="shared" si="11"/>
        <v>16.965697242840715</v>
      </c>
      <c r="Q26" s="27">
        <f t="shared" si="11"/>
        <v>12.110282415849136</v>
      </c>
      <c r="R26" s="27">
        <f t="shared" si="11"/>
        <v>13.941352221646248</v>
      </c>
      <c r="S26" s="27">
        <f t="shared" si="11"/>
        <v>13.335499409399338</v>
      </c>
      <c r="T26" s="27">
        <f t="shared" si="11"/>
        <v>11.130543315154956</v>
      </c>
      <c r="U26" s="27">
        <f t="shared" si="11"/>
        <v>13.920153520834063</v>
      </c>
      <c r="V26" s="27">
        <f t="shared" si="11"/>
        <v>8.7683014351328517</v>
      </c>
      <c r="W26" s="27">
        <f t="shared" si="11"/>
        <v>18.836589330641139</v>
      </c>
      <c r="X26" s="27">
        <f t="shared" si="11"/>
        <v>15.2271392627685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34.487628444094931</v>
      </c>
      <c r="D33" s="19">
        <f t="shared" si="13"/>
        <v>31.288312630223921</v>
      </c>
      <c r="E33" s="19">
        <f t="shared" si="13"/>
        <v>34.665296698219144</v>
      </c>
      <c r="F33" s="19">
        <f t="shared" si="13"/>
        <v>61.530118949236751</v>
      </c>
      <c r="G33" s="19">
        <f t="shared" si="13"/>
        <v>75.821389733793339</v>
      </c>
      <c r="H33" s="19">
        <f t="shared" si="13"/>
        <v>40.691520633046565</v>
      </c>
      <c r="I33" s="19">
        <f t="shared" si="13"/>
        <v>31.380657844571921</v>
      </c>
      <c r="J33" s="19">
        <f t="shared" si="13"/>
        <v>26.305502566995784</v>
      </c>
      <c r="K33" s="19">
        <f t="shared" si="13"/>
        <v>23.332897248313127</v>
      </c>
      <c r="L33" s="19">
        <f t="shared" si="13"/>
        <v>26.787943760399632</v>
      </c>
      <c r="M33" s="19">
        <f t="shared" si="13"/>
        <v>24.192076740652183</v>
      </c>
      <c r="N33" s="19">
        <f t="shared" si="13"/>
        <v>23.132291332336425</v>
      </c>
      <c r="O33" s="19">
        <f t="shared" si="13"/>
        <v>23.848576272595867</v>
      </c>
      <c r="P33" s="19">
        <f t="shared" si="13"/>
        <v>16.965697242840715</v>
      </c>
      <c r="Q33" s="19">
        <f t="shared" si="13"/>
        <v>12.110282415849136</v>
      </c>
      <c r="R33" s="19">
        <f t="shared" si="13"/>
        <v>13.941352221646248</v>
      </c>
      <c r="S33" s="19">
        <f t="shared" si="13"/>
        <v>13.335499409399338</v>
      </c>
      <c r="T33" s="19">
        <f t="shared" si="13"/>
        <v>11.130543315154956</v>
      </c>
      <c r="U33" s="19">
        <f t="shared" si="13"/>
        <v>13.920153520834063</v>
      </c>
      <c r="V33" s="19">
        <f t="shared" si="13"/>
        <v>8.7683014351328517</v>
      </c>
      <c r="W33" s="19">
        <f t="shared" si="13"/>
        <v>18.836589330641139</v>
      </c>
      <c r="X33" s="19">
        <f t="shared" si="13"/>
        <v>15.2271392627685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15.504030799489364</v>
      </c>
      <c r="I36" s="8">
        <v>8.6816983207984766</v>
      </c>
      <c r="J36" s="8">
        <v>8.0500251684360933</v>
      </c>
      <c r="K36" s="8">
        <v>9.402837266924033</v>
      </c>
      <c r="L36" s="8">
        <v>10.26319501867563</v>
      </c>
      <c r="M36" s="8">
        <v>5.4409197708826964</v>
      </c>
      <c r="N36" s="8">
        <v>6.7468018236298732</v>
      </c>
      <c r="O36" s="8">
        <v>7.2199348169040993</v>
      </c>
      <c r="P36" s="8">
        <v>5.0833114169988782</v>
      </c>
      <c r="Q36" s="8">
        <v>4.3994987909793855</v>
      </c>
      <c r="R36" s="8">
        <v>6.8808268918463282</v>
      </c>
      <c r="S36" s="8">
        <v>4.3430826674631744</v>
      </c>
      <c r="T36" s="8">
        <v>4.6035889741907035</v>
      </c>
      <c r="U36" s="8">
        <v>6.315295613480937</v>
      </c>
      <c r="V36" s="8">
        <v>5.395437699406882</v>
      </c>
      <c r="W36" s="8">
        <v>7.571119638055996</v>
      </c>
      <c r="X36" s="8">
        <v>7.7982442599545125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7.2235923719210157E-3</v>
      </c>
      <c r="K37" s="8">
        <v>6.6538918585176843E-3</v>
      </c>
      <c r="L37" s="8">
        <v>1.5228306324086097E-2</v>
      </c>
      <c r="M37" s="8">
        <v>3.1963288305083114E-3</v>
      </c>
      <c r="N37" s="8">
        <v>0</v>
      </c>
      <c r="O37" s="8">
        <v>4.8320778960981773E-4</v>
      </c>
      <c r="P37" s="8">
        <v>3.8406202251262539E-3</v>
      </c>
      <c r="Q37" s="8">
        <v>1.339435751713619E-3</v>
      </c>
      <c r="R37" s="8">
        <v>0</v>
      </c>
      <c r="S37" s="8">
        <v>7.0533208224949915E-3</v>
      </c>
      <c r="T37" s="8">
        <v>1.0200358438534044E-2</v>
      </c>
      <c r="U37" s="8">
        <v>3.3754275033565304E-3</v>
      </c>
      <c r="V37" s="8">
        <v>3.308343891727226E-3</v>
      </c>
      <c r="W37" s="8">
        <v>6.2719025890392785E-3</v>
      </c>
      <c r="X37" s="8">
        <v>4.6857785904003291E-3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9.4511833121626641</v>
      </c>
      <c r="D43" s="8">
        <v>6.7368618926553507</v>
      </c>
      <c r="E43" s="8">
        <v>11.036643675816508</v>
      </c>
      <c r="F43" s="8">
        <v>18.852161326999866</v>
      </c>
      <c r="G43" s="8">
        <v>18.052229101981748</v>
      </c>
      <c r="H43" s="8">
        <v>9.2249690062938221</v>
      </c>
      <c r="I43" s="8">
        <v>9.6440163842029261</v>
      </c>
      <c r="J43" s="8">
        <v>7.4107494535469689</v>
      </c>
      <c r="K43" s="8">
        <v>6.5427893935211614</v>
      </c>
      <c r="L43" s="8">
        <v>7.0112941681652368</v>
      </c>
      <c r="M43" s="8">
        <v>10.40557585493409</v>
      </c>
      <c r="N43" s="8">
        <v>9.3300930387516416</v>
      </c>
      <c r="O43" s="8">
        <v>9.2897771328496646</v>
      </c>
      <c r="P43" s="8">
        <v>6.9624564806082949</v>
      </c>
      <c r="Q43" s="8">
        <v>4.8595684008546955</v>
      </c>
      <c r="R43" s="8">
        <v>3.7026419818895957</v>
      </c>
      <c r="S43" s="8">
        <v>3.0455413822100628</v>
      </c>
      <c r="T43" s="8">
        <v>2.3153614737979114</v>
      </c>
      <c r="U43" s="8">
        <v>2.4403320036799521</v>
      </c>
      <c r="V43" s="8">
        <v>1.8252577368583509</v>
      </c>
      <c r="W43" s="8">
        <v>3.5062584321245258</v>
      </c>
      <c r="X43" s="8">
        <v>2.9474817122827814</v>
      </c>
    </row>
    <row r="44" spans="1:24" ht="11.25" customHeight="1" x14ac:dyDescent="0.2">
      <c r="A44" s="28" t="s">
        <v>74</v>
      </c>
      <c r="B44" s="7" t="s">
        <v>75</v>
      </c>
      <c r="C44" s="8">
        <v>25.036445131932265</v>
      </c>
      <c r="D44" s="8">
        <v>24.551450737568569</v>
      </c>
      <c r="E44" s="8">
        <v>23.628653022402634</v>
      </c>
      <c r="F44" s="8">
        <v>42.677957622236889</v>
      </c>
      <c r="G44" s="8">
        <v>57.769160631811587</v>
      </c>
      <c r="H44" s="8">
        <v>14.704862586204065</v>
      </c>
      <c r="I44" s="8">
        <v>13.05494313957052</v>
      </c>
      <c r="J44" s="8">
        <v>10.837504352640803</v>
      </c>
      <c r="K44" s="8">
        <v>7.3806166960094144</v>
      </c>
      <c r="L44" s="8">
        <v>9.4982262672346778</v>
      </c>
      <c r="M44" s="8">
        <v>8.3423847860048888</v>
      </c>
      <c r="N44" s="8">
        <v>7.0553964699549097</v>
      </c>
      <c r="O44" s="8">
        <v>7.3383811150524947</v>
      </c>
      <c r="P44" s="8">
        <v>4.9160887250084153</v>
      </c>
      <c r="Q44" s="8">
        <v>2.8498757882633421</v>
      </c>
      <c r="R44" s="8">
        <v>3.3578833479103243</v>
      </c>
      <c r="S44" s="8">
        <v>2.8466506682557147</v>
      </c>
      <c r="T44" s="8">
        <v>1.3876593231999059</v>
      </c>
      <c r="U44" s="8">
        <v>1.7374847601029821</v>
      </c>
      <c r="V44" s="8">
        <v>1.5442976549758911</v>
      </c>
      <c r="W44" s="8">
        <v>7.7529393578715773</v>
      </c>
      <c r="X44" s="8">
        <v>4.4767275119408056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1.2576582410593196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3.0931713706478914</v>
      </c>
      <c r="T48" s="8">
        <v>2.8137331855279015</v>
      </c>
      <c r="U48" s="8">
        <v>3.4236657160668367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22.973195498395643</v>
      </c>
      <c r="D51" s="27">
        <v>21.157648884063477</v>
      </c>
      <c r="E51" s="27">
        <v>26.728088159302953</v>
      </c>
      <c r="F51" s="27">
        <v>25.129146929179164</v>
      </c>
      <c r="G51" s="27">
        <v>40.225655734754248</v>
      </c>
      <c r="H51" s="27">
        <v>47.129152206348181</v>
      </c>
      <c r="I51" s="27">
        <v>51.472132878680881</v>
      </c>
      <c r="J51" s="27">
        <v>51.771265510347163</v>
      </c>
      <c r="K51" s="27">
        <v>23.801485774404352</v>
      </c>
      <c r="L51" s="27">
        <v>30.61709897941595</v>
      </c>
      <c r="M51" s="27">
        <v>29.716871752546744</v>
      </c>
      <c r="N51" s="27">
        <v>27.420154797062025</v>
      </c>
      <c r="O51" s="27">
        <v>31.905261318855775</v>
      </c>
      <c r="P51" s="27">
        <v>27.054444070799182</v>
      </c>
      <c r="Q51" s="27">
        <v>36.56993780019441</v>
      </c>
      <c r="R51" s="27">
        <v>36.359958342634997</v>
      </c>
      <c r="S51" s="27">
        <v>26.85881400767229</v>
      </c>
      <c r="T51" s="27">
        <v>11.605924978651414</v>
      </c>
      <c r="U51" s="27">
        <v>16.883748453285552</v>
      </c>
      <c r="V51" s="27">
        <v>14.165019704072314</v>
      </c>
      <c r="W51" s="27">
        <v>30.562160409081002</v>
      </c>
      <c r="X51" s="27">
        <v>32.803861000053395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9.8944553251061578</v>
      </c>
      <c r="D61" s="49">
        <f t="shared" si="15"/>
        <v>12.235574029774435</v>
      </c>
      <c r="E61" s="49">
        <f t="shared" si="15"/>
        <v>14.27516761655426</v>
      </c>
      <c r="F61" s="49">
        <f t="shared" si="15"/>
        <v>11.586178818227031</v>
      </c>
      <c r="G61" s="49">
        <f t="shared" si="15"/>
        <v>12.845911786913321</v>
      </c>
      <c r="H61" s="49">
        <f t="shared" si="15"/>
        <v>13.353160402710266</v>
      </c>
      <c r="I61" s="49">
        <f t="shared" si="15"/>
        <v>8.6260280932468199</v>
      </c>
      <c r="J61" s="49">
        <f t="shared" si="15"/>
        <v>6.8979250189795982</v>
      </c>
      <c r="K61" s="49">
        <f t="shared" si="15"/>
        <v>4.4447382779820117</v>
      </c>
      <c r="L61" s="49">
        <f t="shared" si="15"/>
        <v>4.6570875579160198</v>
      </c>
      <c r="M61" s="49">
        <f t="shared" si="15"/>
        <v>5.5929796603049855</v>
      </c>
      <c r="N61" s="49">
        <f t="shared" si="15"/>
        <v>5.543293739983981</v>
      </c>
      <c r="O61" s="49">
        <f t="shared" si="15"/>
        <v>5.7291602988605144</v>
      </c>
      <c r="P61" s="49">
        <f t="shared" si="15"/>
        <v>4.3550871074754314</v>
      </c>
      <c r="Q61" s="49">
        <f t="shared" si="15"/>
        <v>4.5296782329565621</v>
      </c>
      <c r="R61" s="49">
        <f t="shared" si="15"/>
        <v>6.1025830901643774</v>
      </c>
      <c r="S61" s="49">
        <f t="shared" si="15"/>
        <v>5.2088290948505032</v>
      </c>
      <c r="T61" s="49">
        <f t="shared" si="15"/>
        <v>6.2162467954294502</v>
      </c>
      <c r="U61" s="49">
        <f t="shared" si="15"/>
        <v>6.8007975895041453</v>
      </c>
      <c r="V61" s="49">
        <f t="shared" si="15"/>
        <v>5.2418503541344306</v>
      </c>
      <c r="W61" s="49">
        <f t="shared" si="15"/>
        <v>27.475074546789092</v>
      </c>
      <c r="X61" s="49">
        <f t="shared" si="15"/>
        <v>28.288018883338754</v>
      </c>
    </row>
    <row r="62" spans="1:24" ht="11.25" customHeight="1" x14ac:dyDescent="0.2">
      <c r="A62" s="50" t="s">
        <v>92</v>
      </c>
      <c r="B62" s="51" t="s">
        <v>93</v>
      </c>
      <c r="C62" s="52">
        <v>9.8944553251061578</v>
      </c>
      <c r="D62" s="52">
        <v>12.235574029774435</v>
      </c>
      <c r="E62" s="52">
        <v>14.27516761655426</v>
      </c>
      <c r="F62" s="52">
        <v>11.586178818227031</v>
      </c>
      <c r="G62" s="52">
        <v>12.845911786913321</v>
      </c>
      <c r="H62" s="52">
        <v>13.353160402710266</v>
      </c>
      <c r="I62" s="52">
        <v>8.6256441546728198</v>
      </c>
      <c r="J62" s="52">
        <v>6.8973732662709528</v>
      </c>
      <c r="K62" s="52">
        <v>4.4428332418429637</v>
      </c>
      <c r="L62" s="52">
        <v>4.6475581744537449</v>
      </c>
      <c r="M62" s="52">
        <v>5.5896185229369291</v>
      </c>
      <c r="N62" s="52">
        <v>5.5390758857953992</v>
      </c>
      <c r="O62" s="52">
        <v>5.2966732375156163</v>
      </c>
      <c r="P62" s="52">
        <v>3.8988184305942699</v>
      </c>
      <c r="Q62" s="52">
        <v>4.1110709812067618</v>
      </c>
      <c r="R62" s="52">
        <v>5.6492396661806312</v>
      </c>
      <c r="S62" s="52">
        <v>5.1424568613851322</v>
      </c>
      <c r="T62" s="52">
        <v>6.057482986643663</v>
      </c>
      <c r="U62" s="52">
        <v>6.7020018127250873</v>
      </c>
      <c r="V62" s="52">
        <v>5.0497692305332622</v>
      </c>
      <c r="W62" s="52">
        <v>25.605010643477154</v>
      </c>
      <c r="X62" s="52">
        <v>27.295528025857926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0.10918592196792336</v>
      </c>
      <c r="U64" s="52">
        <v>5.9109951365954524E-3</v>
      </c>
      <c r="V64" s="52">
        <v>0.11559590193288558</v>
      </c>
      <c r="W64" s="52">
        <v>1.2619642925439616</v>
      </c>
      <c r="X64" s="52">
        <v>0.33787144959681531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0.41771466967440463</v>
      </c>
      <c r="P66" s="52">
        <v>0.44659784033244559</v>
      </c>
      <c r="Q66" s="52">
        <v>0.39581492279316338</v>
      </c>
      <c r="R66" s="52">
        <v>0.44001716132713464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5.5175270864532013E-4</v>
      </c>
      <c r="K67" s="52">
        <v>5.1027753724507813E-4</v>
      </c>
      <c r="L67" s="52">
        <v>8.1477999863325005E-4</v>
      </c>
      <c r="M67" s="52">
        <v>2.6142179529332047E-4</v>
      </c>
      <c r="N67" s="52">
        <v>0</v>
      </c>
      <c r="O67" s="52">
        <v>0</v>
      </c>
      <c r="P67" s="52">
        <v>2.4351027280940335E-4</v>
      </c>
      <c r="Q67" s="52">
        <v>0</v>
      </c>
      <c r="R67" s="52">
        <v>0</v>
      </c>
      <c r="S67" s="52">
        <v>4.1105842360882223E-4</v>
      </c>
      <c r="T67" s="52">
        <v>3.4734624113402746E-4</v>
      </c>
      <c r="U67" s="52">
        <v>1.9287851423827911E-4</v>
      </c>
      <c r="V67" s="52">
        <v>1.4525137050406444E-4</v>
      </c>
      <c r="W67" s="52">
        <v>2.7096301271298446E-4</v>
      </c>
      <c r="X67" s="52">
        <v>2.6260535522925667E-4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3.5425217331880435E-4</v>
      </c>
      <c r="M68" s="52">
        <v>0</v>
      </c>
      <c r="N68" s="52">
        <v>3.6998720952469936E-4</v>
      </c>
      <c r="O68" s="52">
        <v>1.6998368497553526E-3</v>
      </c>
      <c r="P68" s="52">
        <v>1.0784026367273579E-3</v>
      </c>
      <c r="Q68" s="52">
        <v>4.8430278815422331E-3</v>
      </c>
      <c r="R68" s="52">
        <v>2.3546403942132895E-3</v>
      </c>
      <c r="S68" s="52">
        <v>1.4277429246679765E-2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3.8393857399998156E-4</v>
      </c>
      <c r="J69" s="52">
        <v>0</v>
      </c>
      <c r="K69" s="52">
        <v>1.3947586018032134E-3</v>
      </c>
      <c r="L69" s="52">
        <v>8.3603512903237809E-3</v>
      </c>
      <c r="M69" s="52">
        <v>3.099715572763658E-3</v>
      </c>
      <c r="N69" s="52">
        <v>3.8478669790568735E-3</v>
      </c>
      <c r="O69" s="52">
        <v>1.3072554820737594E-2</v>
      </c>
      <c r="P69" s="52">
        <v>8.3489236391795438E-3</v>
      </c>
      <c r="Q69" s="52">
        <v>1.7949301075094376E-2</v>
      </c>
      <c r="R69" s="52">
        <v>1.0971622262398095E-2</v>
      </c>
      <c r="S69" s="52">
        <v>5.1683745795082579E-2</v>
      </c>
      <c r="T69" s="52">
        <v>4.9230540576729501E-2</v>
      </c>
      <c r="U69" s="52">
        <v>9.2691903128224368E-2</v>
      </c>
      <c r="V69" s="52">
        <v>7.6339970297779017E-2</v>
      </c>
      <c r="W69" s="52">
        <v>0.14651357187409234</v>
      </c>
      <c r="X69" s="52">
        <v>0.2072706553773776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0.46131507588116971</v>
      </c>
      <c r="X72" s="55">
        <v>0.4470861471514076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24.98685082034995</v>
      </c>
      <c r="D2" s="21">
        <f t="shared" ref="D2:X2" si="0">SUM(D3,D17,D22,D25,D26,D51,D52)</f>
        <v>25.398016142811571</v>
      </c>
      <c r="E2" s="21">
        <f t="shared" si="0"/>
        <v>34.223672765506677</v>
      </c>
      <c r="F2" s="21">
        <f t="shared" si="0"/>
        <v>33.79110585920904</v>
      </c>
      <c r="G2" s="21">
        <f t="shared" si="0"/>
        <v>38.064375816046123</v>
      </c>
      <c r="H2" s="21">
        <f t="shared" si="0"/>
        <v>35.410464968195811</v>
      </c>
      <c r="I2" s="21">
        <f t="shared" si="0"/>
        <v>40.601696239874535</v>
      </c>
      <c r="J2" s="21">
        <f t="shared" si="0"/>
        <v>38.384811255762436</v>
      </c>
      <c r="K2" s="21">
        <f t="shared" si="0"/>
        <v>23.762914338000023</v>
      </c>
      <c r="L2" s="21">
        <f t="shared" si="0"/>
        <v>34.67830823161998</v>
      </c>
      <c r="M2" s="21">
        <f t="shared" si="0"/>
        <v>32.828541698544896</v>
      </c>
      <c r="N2" s="21">
        <f t="shared" si="0"/>
        <v>26.62512264106163</v>
      </c>
      <c r="O2" s="21">
        <f t="shared" si="0"/>
        <v>24.534026358596371</v>
      </c>
      <c r="P2" s="21">
        <f t="shared" si="0"/>
        <v>21.896960587075945</v>
      </c>
      <c r="Q2" s="21">
        <f t="shared" si="0"/>
        <v>29.671313621775006</v>
      </c>
      <c r="R2" s="21">
        <f t="shared" si="0"/>
        <v>31.676432737334057</v>
      </c>
      <c r="S2" s="21">
        <f t="shared" si="0"/>
        <v>14.616180186540806</v>
      </c>
      <c r="T2" s="21">
        <f t="shared" si="0"/>
        <v>9.4191174924276062</v>
      </c>
      <c r="U2" s="21">
        <f t="shared" si="0"/>
        <v>10.72686653494411</v>
      </c>
      <c r="V2" s="21">
        <f t="shared" si="0"/>
        <v>16.652280206216275</v>
      </c>
      <c r="W2" s="21">
        <f t="shared" si="0"/>
        <v>16.870151866626401</v>
      </c>
      <c r="X2" s="21">
        <f t="shared" si="0"/>
        <v>19.157061977506249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1.4968803309633613E-2</v>
      </c>
      <c r="D17" s="27">
        <f t="shared" si="9"/>
        <v>1.57929299845345E-2</v>
      </c>
      <c r="E17" s="27">
        <f t="shared" si="9"/>
        <v>1.6225445935343957E-2</v>
      </c>
      <c r="F17" s="27">
        <f t="shared" si="9"/>
        <v>1.0952299338015397E-2</v>
      </c>
      <c r="G17" s="27">
        <f t="shared" si="9"/>
        <v>4.4331419554936462E-2</v>
      </c>
      <c r="H17" s="27">
        <f t="shared" si="9"/>
        <v>0.23986822406594879</v>
      </c>
      <c r="I17" s="27">
        <f t="shared" si="9"/>
        <v>0.25942786374485555</v>
      </c>
      <c r="J17" s="27">
        <f t="shared" si="9"/>
        <v>2.4085438879457566E-2</v>
      </c>
      <c r="K17" s="27">
        <f t="shared" si="9"/>
        <v>1.4876830051061758E-2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1.4968803309633613E-2</v>
      </c>
      <c r="D18" s="8">
        <v>1.57929299845345E-2</v>
      </c>
      <c r="E18" s="8">
        <v>1.6225445935343957E-2</v>
      </c>
      <c r="F18" s="8">
        <v>1.0952299338015397E-2</v>
      </c>
      <c r="G18" s="8">
        <v>4.4331419554936462E-2</v>
      </c>
      <c r="H18" s="8">
        <v>0.23986822406594879</v>
      </c>
      <c r="I18" s="8">
        <v>0.25942786374485555</v>
      </c>
      <c r="J18" s="8">
        <v>2.4085438879457566E-2</v>
      </c>
      <c r="K18" s="8">
        <v>1.4876830051061758E-2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0.7025103345292828</v>
      </c>
      <c r="D22" s="27">
        <f t="shared" si="10"/>
        <v>2.4468191483020116</v>
      </c>
      <c r="E22" s="27">
        <f t="shared" si="10"/>
        <v>2.3758107065984078</v>
      </c>
      <c r="F22" s="27">
        <f t="shared" si="10"/>
        <v>2.403640497880938</v>
      </c>
      <c r="G22" s="27">
        <f t="shared" si="10"/>
        <v>1.7640373420032736</v>
      </c>
      <c r="H22" s="27">
        <f t="shared" si="10"/>
        <v>1.5211160846636245</v>
      </c>
      <c r="I22" s="27">
        <f t="shared" si="10"/>
        <v>2.2276149242521068</v>
      </c>
      <c r="J22" s="27">
        <f t="shared" si="10"/>
        <v>1.5807084035181012</v>
      </c>
      <c r="K22" s="27">
        <f t="shared" si="10"/>
        <v>1.7474668890145335</v>
      </c>
      <c r="L22" s="27">
        <f t="shared" si="10"/>
        <v>2.5076443198878531</v>
      </c>
      <c r="M22" s="27">
        <f t="shared" si="10"/>
        <v>2.2262360532056946</v>
      </c>
      <c r="N22" s="27">
        <f t="shared" si="10"/>
        <v>2.0461128225571641</v>
      </c>
      <c r="O22" s="27">
        <f t="shared" si="10"/>
        <v>1.3956231796444318</v>
      </c>
      <c r="P22" s="27">
        <f t="shared" si="10"/>
        <v>1.6131552379982448</v>
      </c>
      <c r="Q22" s="27">
        <f t="shared" si="10"/>
        <v>1.1063356664963824</v>
      </c>
      <c r="R22" s="27">
        <f t="shared" si="10"/>
        <v>0.6616437921775562</v>
      </c>
      <c r="S22" s="27">
        <f t="shared" si="10"/>
        <v>0.38059199128241661</v>
      </c>
      <c r="T22" s="27">
        <f t="shared" si="10"/>
        <v>0.40471223629803404</v>
      </c>
      <c r="U22" s="27">
        <f t="shared" si="10"/>
        <v>0.40548433414420348</v>
      </c>
      <c r="V22" s="27">
        <f t="shared" si="10"/>
        <v>0.63414470924203636</v>
      </c>
      <c r="W22" s="27">
        <f t="shared" si="10"/>
        <v>0.5939382931829591</v>
      </c>
      <c r="X22" s="27">
        <f t="shared" si="10"/>
        <v>0.24695311066313705</v>
      </c>
    </row>
    <row r="23" spans="1:24" ht="11.25" customHeight="1" x14ac:dyDescent="0.2">
      <c r="A23" s="29" t="s">
        <v>36</v>
      </c>
      <c r="B23" s="7" t="s">
        <v>37</v>
      </c>
      <c r="C23" s="8">
        <v>0.7025103345292828</v>
      </c>
      <c r="D23" s="8">
        <v>2.4468191483020116</v>
      </c>
      <c r="E23" s="8">
        <v>2.3758107065984078</v>
      </c>
      <c r="F23" s="8">
        <v>2.403640497880938</v>
      </c>
      <c r="G23" s="8">
        <v>1.7640373420032736</v>
      </c>
      <c r="H23" s="8">
        <v>1.5211160846636245</v>
      </c>
      <c r="I23" s="8">
        <v>2.2276149242521068</v>
      </c>
      <c r="J23" s="8">
        <v>1.5807084035181012</v>
      </c>
      <c r="K23" s="8">
        <v>1.7474668890145335</v>
      </c>
      <c r="L23" s="8">
        <v>2.5076443198878531</v>
      </c>
      <c r="M23" s="8">
        <v>2.2262360532056946</v>
      </c>
      <c r="N23" s="8">
        <v>2.0461128225571641</v>
      </c>
      <c r="O23" s="8">
        <v>1.3956231796444318</v>
      </c>
      <c r="P23" s="8">
        <v>1.6131552379982448</v>
      </c>
      <c r="Q23" s="8">
        <v>1.1063356664963824</v>
      </c>
      <c r="R23" s="8">
        <v>0.6616437921775562</v>
      </c>
      <c r="S23" s="8">
        <v>0.38059199128241661</v>
      </c>
      <c r="T23" s="8">
        <v>0.40471223629803404</v>
      </c>
      <c r="U23" s="8">
        <v>0.40548433414420348</v>
      </c>
      <c r="V23" s="8">
        <v>0.63414470924203636</v>
      </c>
      <c r="W23" s="8">
        <v>0.5939382931829591</v>
      </c>
      <c r="X23" s="8">
        <v>0.24695311066313705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14.409239456948976</v>
      </c>
      <c r="D26" s="27">
        <f t="shared" si="11"/>
        <v>13.542014851758672</v>
      </c>
      <c r="E26" s="27">
        <f t="shared" si="11"/>
        <v>17.751472595156372</v>
      </c>
      <c r="F26" s="27">
        <f t="shared" si="11"/>
        <v>22.0662055629289</v>
      </c>
      <c r="G26" s="27">
        <f t="shared" si="11"/>
        <v>23.30525631919388</v>
      </c>
      <c r="H26" s="27">
        <f t="shared" si="11"/>
        <v>15.293420163632714</v>
      </c>
      <c r="I26" s="27">
        <f t="shared" si="11"/>
        <v>14.127700474996907</v>
      </c>
      <c r="J26" s="27">
        <f t="shared" si="11"/>
        <v>12.110300138836635</v>
      </c>
      <c r="K26" s="27">
        <f t="shared" si="11"/>
        <v>10.773905500641479</v>
      </c>
      <c r="L26" s="27">
        <f t="shared" si="11"/>
        <v>14.709799648031453</v>
      </c>
      <c r="M26" s="27">
        <f t="shared" si="11"/>
        <v>13.524192012249575</v>
      </c>
      <c r="N26" s="27">
        <f t="shared" si="11"/>
        <v>11.073943204035867</v>
      </c>
      <c r="O26" s="27">
        <f t="shared" si="11"/>
        <v>9.7401436490632047</v>
      </c>
      <c r="P26" s="27">
        <f t="shared" si="11"/>
        <v>7.696683796356206</v>
      </c>
      <c r="Q26" s="27">
        <f t="shared" si="11"/>
        <v>6.8981850961989331</v>
      </c>
      <c r="R26" s="27">
        <f t="shared" si="11"/>
        <v>8.294792543714733</v>
      </c>
      <c r="S26" s="27">
        <f t="shared" si="11"/>
        <v>4.6194149584603794</v>
      </c>
      <c r="T26" s="27">
        <f t="shared" si="11"/>
        <v>4.3635359424350089</v>
      </c>
      <c r="U26" s="27">
        <f t="shared" si="11"/>
        <v>4.594903353180225</v>
      </c>
      <c r="V26" s="27">
        <f t="shared" si="11"/>
        <v>6.0222530303918926</v>
      </c>
      <c r="W26" s="27">
        <f t="shared" si="11"/>
        <v>5.9240812383904995</v>
      </c>
      <c r="X26" s="27">
        <f t="shared" si="11"/>
        <v>5.6547127297135198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14.409239456948976</v>
      </c>
      <c r="D33" s="19">
        <f t="shared" si="13"/>
        <v>13.542014851758672</v>
      </c>
      <c r="E33" s="19">
        <f t="shared" si="13"/>
        <v>17.751472595156372</v>
      </c>
      <c r="F33" s="19">
        <f t="shared" si="13"/>
        <v>22.0662055629289</v>
      </c>
      <c r="G33" s="19">
        <f t="shared" si="13"/>
        <v>23.30525631919388</v>
      </c>
      <c r="H33" s="19">
        <f t="shared" si="13"/>
        <v>15.293420163632714</v>
      </c>
      <c r="I33" s="19">
        <f t="shared" si="13"/>
        <v>14.127700474996907</v>
      </c>
      <c r="J33" s="19">
        <f t="shared" si="13"/>
        <v>12.110300138836635</v>
      </c>
      <c r="K33" s="19">
        <f t="shared" si="13"/>
        <v>10.773905500641479</v>
      </c>
      <c r="L33" s="19">
        <f t="shared" si="13"/>
        <v>14.709799648031453</v>
      </c>
      <c r="M33" s="19">
        <f t="shared" si="13"/>
        <v>13.524192012249575</v>
      </c>
      <c r="N33" s="19">
        <f t="shared" si="13"/>
        <v>11.073943204035867</v>
      </c>
      <c r="O33" s="19">
        <f t="shared" si="13"/>
        <v>9.7401436490632047</v>
      </c>
      <c r="P33" s="19">
        <f t="shared" si="13"/>
        <v>7.696683796356206</v>
      </c>
      <c r="Q33" s="19">
        <f t="shared" si="13"/>
        <v>6.8981850961989331</v>
      </c>
      <c r="R33" s="19">
        <f t="shared" si="13"/>
        <v>8.294792543714733</v>
      </c>
      <c r="S33" s="19">
        <f t="shared" si="13"/>
        <v>4.6194149584603794</v>
      </c>
      <c r="T33" s="19">
        <f t="shared" si="13"/>
        <v>4.3635359424350089</v>
      </c>
      <c r="U33" s="19">
        <f t="shared" si="13"/>
        <v>4.594903353180225</v>
      </c>
      <c r="V33" s="19">
        <f t="shared" si="13"/>
        <v>6.0222530303918926</v>
      </c>
      <c r="W33" s="19">
        <f t="shared" si="13"/>
        <v>5.9240812383904995</v>
      </c>
      <c r="X33" s="19">
        <f t="shared" si="13"/>
        <v>5.6547127297135198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5.8164519116566256</v>
      </c>
      <c r="I36" s="8">
        <v>3.8977205841198783</v>
      </c>
      <c r="J36" s="8">
        <v>3.6966622835949288</v>
      </c>
      <c r="K36" s="8">
        <v>4.3350838767439752</v>
      </c>
      <c r="L36" s="8">
        <v>5.6213598923642865</v>
      </c>
      <c r="M36" s="8">
        <v>3.0320444185784727</v>
      </c>
      <c r="N36" s="8">
        <v>3.2200488842036181</v>
      </c>
      <c r="O36" s="8">
        <v>2.9403071726146122</v>
      </c>
      <c r="P36" s="8">
        <v>2.2997707148428232</v>
      </c>
      <c r="Q36" s="8">
        <v>2.4954065688183276</v>
      </c>
      <c r="R36" s="8">
        <v>4.0800168426613652</v>
      </c>
      <c r="S36" s="8">
        <v>1.5043585434433244</v>
      </c>
      <c r="T36" s="8">
        <v>1.8056341191098788</v>
      </c>
      <c r="U36" s="8">
        <v>2.0858315091818525</v>
      </c>
      <c r="V36" s="8">
        <v>3.7003932160041835</v>
      </c>
      <c r="W36" s="8">
        <v>2.3725282397232403</v>
      </c>
      <c r="X36" s="8">
        <v>2.8834613557101658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3.2914596609233526E-3</v>
      </c>
      <c r="K37" s="8">
        <v>3.0495491222237267E-3</v>
      </c>
      <c r="L37" s="8">
        <v>8.2745501280553982E-3</v>
      </c>
      <c r="M37" s="8">
        <v>1.7686089569260532E-3</v>
      </c>
      <c r="N37" s="8">
        <v>0</v>
      </c>
      <c r="O37" s="8">
        <v>1.9540314593093698E-4</v>
      </c>
      <c r="P37" s="8">
        <v>1.7259289666864573E-3</v>
      </c>
      <c r="Q37" s="8">
        <v>7.5341125431869192E-4</v>
      </c>
      <c r="R37" s="8">
        <v>0</v>
      </c>
      <c r="S37" s="8">
        <v>2.4244676758225256E-3</v>
      </c>
      <c r="T37" s="8">
        <v>3.9762083491108793E-3</v>
      </c>
      <c r="U37" s="8">
        <v>1.1071101350081814E-3</v>
      </c>
      <c r="V37" s="8">
        <v>2.2531083930378698E-3</v>
      </c>
      <c r="W37" s="8">
        <v>1.9364108821118943E-3</v>
      </c>
      <c r="X37" s="8">
        <v>1.7049456475599931E-3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3.9685468920264815</v>
      </c>
      <c r="D43" s="8">
        <v>2.930572096663453</v>
      </c>
      <c r="E43" s="8">
        <v>5.6799285369543338</v>
      </c>
      <c r="F43" s="8">
        <v>6.8000302451503902</v>
      </c>
      <c r="G43" s="8">
        <v>5.5987241996432147</v>
      </c>
      <c r="H43" s="8">
        <v>3.4922566718044581</v>
      </c>
      <c r="I43" s="8">
        <v>4.3688547147445949</v>
      </c>
      <c r="J43" s="8">
        <v>3.4336422548549415</v>
      </c>
      <c r="K43" s="8">
        <v>3.0330127234199842</v>
      </c>
      <c r="L43" s="8">
        <v>3.8777942002063259</v>
      </c>
      <c r="M43" s="8">
        <v>5.8414441918498277</v>
      </c>
      <c r="N43" s="8">
        <v>4.4865623417203633</v>
      </c>
      <c r="O43" s="8">
        <v>3.8110968308463686</v>
      </c>
      <c r="P43" s="8">
        <v>3.1710706359909997</v>
      </c>
      <c r="Q43" s="8">
        <v>2.7855685377246546</v>
      </c>
      <c r="R43" s="8">
        <v>2.2237038676083483</v>
      </c>
      <c r="S43" s="8">
        <v>1.0633792363470838</v>
      </c>
      <c r="T43" s="8">
        <v>0.91283035820958758</v>
      </c>
      <c r="U43" s="8">
        <v>0.81117211620809182</v>
      </c>
      <c r="V43" s="8">
        <v>1.2604695452427004</v>
      </c>
      <c r="W43" s="8">
        <v>1.1201123074730408</v>
      </c>
      <c r="X43" s="8">
        <v>1.1142416763601024</v>
      </c>
    </row>
    <row r="44" spans="1:24" ht="11.25" customHeight="1" x14ac:dyDescent="0.2">
      <c r="A44" s="28" t="s">
        <v>74</v>
      </c>
      <c r="B44" s="7" t="s">
        <v>75</v>
      </c>
      <c r="C44" s="8">
        <v>10.440692564922495</v>
      </c>
      <c r="D44" s="8">
        <v>10.61144275509522</v>
      </c>
      <c r="E44" s="8">
        <v>12.071544058202038</v>
      </c>
      <c r="F44" s="8">
        <v>15.26617531777851</v>
      </c>
      <c r="G44" s="8">
        <v>17.706532119550666</v>
      </c>
      <c r="H44" s="8">
        <v>5.5166380411854954</v>
      </c>
      <c r="I44" s="8">
        <v>5.8611251761324317</v>
      </c>
      <c r="J44" s="8">
        <v>4.9767041407258406</v>
      </c>
      <c r="K44" s="8">
        <v>3.4027593513552956</v>
      </c>
      <c r="L44" s="8">
        <v>5.2023710053327861</v>
      </c>
      <c r="M44" s="8">
        <v>4.6489347928643499</v>
      </c>
      <c r="N44" s="8">
        <v>3.3673319781118862</v>
      </c>
      <c r="O44" s="8">
        <v>2.9885442424562925</v>
      </c>
      <c r="P44" s="8">
        <v>2.2241165165556964</v>
      </c>
      <c r="Q44" s="8">
        <v>1.6164565784016323</v>
      </c>
      <c r="R44" s="8">
        <v>1.9910718334450201</v>
      </c>
      <c r="S44" s="8">
        <v>0.98602388692050913</v>
      </c>
      <c r="T44" s="8">
        <v>0.54427209590559733</v>
      </c>
      <c r="U44" s="8">
        <v>0.57386077883826869</v>
      </c>
      <c r="V44" s="8">
        <v>1.0591371607519715</v>
      </c>
      <c r="W44" s="8">
        <v>2.4295042803121061</v>
      </c>
      <c r="X44" s="8">
        <v>1.6553047519956916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0.46807353898613641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1.0632288240736401</v>
      </c>
      <c r="T48" s="8">
        <v>1.0968231608608341</v>
      </c>
      <c r="U48" s="8">
        <v>1.122931838817004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9.8601322255620563</v>
      </c>
      <c r="D51" s="27">
        <v>9.3933892127663512</v>
      </c>
      <c r="E51" s="27">
        <v>14.080164017816557</v>
      </c>
      <c r="F51" s="27">
        <v>9.3103074990611869</v>
      </c>
      <c r="G51" s="27">
        <v>12.950750735294035</v>
      </c>
      <c r="H51" s="27">
        <v>18.356060495833521</v>
      </c>
      <c r="I51" s="27">
        <v>23.986952976880666</v>
      </c>
      <c r="J51" s="27">
        <v>24.669717274528242</v>
      </c>
      <c r="K51" s="27">
        <v>11.226665118292949</v>
      </c>
      <c r="L51" s="27">
        <v>17.460864263700671</v>
      </c>
      <c r="M51" s="27">
        <v>17.078113633089625</v>
      </c>
      <c r="N51" s="27">
        <v>13.505066614468596</v>
      </c>
      <c r="O51" s="27">
        <v>13.398259529888737</v>
      </c>
      <c r="P51" s="27">
        <v>12.587121552721497</v>
      </c>
      <c r="Q51" s="27">
        <v>21.666792859079692</v>
      </c>
      <c r="R51" s="27">
        <v>22.719996401441769</v>
      </c>
      <c r="S51" s="27">
        <v>9.6161732367980086</v>
      </c>
      <c r="T51" s="27">
        <v>4.6508693136945629</v>
      </c>
      <c r="U51" s="27">
        <v>5.7264788476196813</v>
      </c>
      <c r="V51" s="27">
        <v>9.9958824665823478</v>
      </c>
      <c r="W51" s="27">
        <v>10.352132335052941</v>
      </c>
      <c r="X51" s="27">
        <v>13.255396137129592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4.0975719053330408</v>
      </c>
      <c r="D61" s="49">
        <f t="shared" si="15"/>
        <v>5.2527228217102326</v>
      </c>
      <c r="E61" s="49">
        <f t="shared" si="15"/>
        <v>7.2398910366757026</v>
      </c>
      <c r="F61" s="49">
        <f t="shared" si="15"/>
        <v>4.1134136719803021</v>
      </c>
      <c r="G61" s="49">
        <f t="shared" si="15"/>
        <v>3.9035825141650893</v>
      </c>
      <c r="H61" s="49">
        <f t="shared" si="15"/>
        <v>4.9697611340594188</v>
      </c>
      <c r="I61" s="49">
        <f t="shared" si="15"/>
        <v>3.8424440203601669</v>
      </c>
      <c r="J61" s="49">
        <f t="shared" si="15"/>
        <v>3.1430722248599445</v>
      </c>
      <c r="K61" s="49">
        <f t="shared" si="15"/>
        <v>2.0370806462653079</v>
      </c>
      <c r="L61" s="49">
        <f t="shared" si="15"/>
        <v>2.5305974921572965</v>
      </c>
      <c r="M61" s="49">
        <f t="shared" si="15"/>
        <v>3.0947630687252405</v>
      </c>
      <c r="N61" s="49">
        <f t="shared" si="15"/>
        <v>2.6267792461290362</v>
      </c>
      <c r="O61" s="49">
        <f t="shared" si="15"/>
        <v>2.3193341885107768</v>
      </c>
      <c r="P61" s="49">
        <f t="shared" si="15"/>
        <v>1.9598914152931495</v>
      </c>
      <c r="Q61" s="49">
        <f t="shared" si="15"/>
        <v>2.5523630635561356</v>
      </c>
      <c r="R61" s="49">
        <f t="shared" si="15"/>
        <v>3.5920472902445852</v>
      </c>
      <c r="S61" s="49">
        <f t="shared" si="15"/>
        <v>1.7908128432723747</v>
      </c>
      <c r="T61" s="49">
        <f t="shared" si="15"/>
        <v>2.4245717690219442</v>
      </c>
      <c r="U61" s="49">
        <f t="shared" si="15"/>
        <v>2.2310768168999005</v>
      </c>
      <c r="V61" s="49">
        <f t="shared" si="15"/>
        <v>3.5734769257365482</v>
      </c>
      <c r="W61" s="49">
        <f t="shared" si="15"/>
        <v>8.527109057591419</v>
      </c>
      <c r="X61" s="49">
        <f t="shared" si="15"/>
        <v>10.315618268306178</v>
      </c>
    </row>
    <row r="62" spans="1:24" ht="11.25" customHeight="1" x14ac:dyDescent="0.2">
      <c r="A62" s="50" t="s">
        <v>92</v>
      </c>
      <c r="B62" s="51" t="s">
        <v>93</v>
      </c>
      <c r="C62" s="52">
        <v>4.0975719053330408</v>
      </c>
      <c r="D62" s="52">
        <v>5.2527228217102326</v>
      </c>
      <c r="E62" s="52">
        <v>7.2398910366757026</v>
      </c>
      <c r="F62" s="52">
        <v>4.1134136719803021</v>
      </c>
      <c r="G62" s="52">
        <v>3.9035825141650893</v>
      </c>
      <c r="H62" s="52">
        <v>4.9697611340594188</v>
      </c>
      <c r="I62" s="52">
        <v>3.8422700915962196</v>
      </c>
      <c r="J62" s="52">
        <v>3.1428165798099386</v>
      </c>
      <c r="K62" s="52">
        <v>2.0361975368603149</v>
      </c>
      <c r="L62" s="52">
        <v>2.5253269975759478</v>
      </c>
      <c r="M62" s="52">
        <v>3.0928762056981132</v>
      </c>
      <c r="N62" s="52">
        <v>2.6247510063583546</v>
      </c>
      <c r="O62" s="52">
        <v>2.1419079655451898</v>
      </c>
      <c r="P62" s="52">
        <v>1.752082546769506</v>
      </c>
      <c r="Q62" s="52">
        <v>2.3124118798393796</v>
      </c>
      <c r="R62" s="52">
        <v>3.3197818294740586</v>
      </c>
      <c r="S62" s="52">
        <v>1.7676383576622532</v>
      </c>
      <c r="T62" s="52">
        <v>2.3612713779841599</v>
      </c>
      <c r="U62" s="52">
        <v>2.1981968578299584</v>
      </c>
      <c r="V62" s="52">
        <v>3.4390854785893494</v>
      </c>
      <c r="W62" s="52">
        <v>7.9053876463688715</v>
      </c>
      <c r="X62" s="52">
        <v>9.9316241277124355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4.3754328491882967E-2</v>
      </c>
      <c r="U64" s="52">
        <v>2.0048384819136337E-3</v>
      </c>
      <c r="V64" s="52">
        <v>8.1572992729936886E-2</v>
      </c>
      <c r="W64" s="52">
        <v>0.4274573912204459</v>
      </c>
      <c r="X64" s="52">
        <v>0.13652721878759064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0.17136590372710336</v>
      </c>
      <c r="P66" s="52">
        <v>0.20340425847106847</v>
      </c>
      <c r="Q66" s="52">
        <v>0.22688632091290878</v>
      </c>
      <c r="R66" s="52">
        <v>0.2642620777928541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2.5564505000617366E-4</v>
      </c>
      <c r="K67" s="52">
        <v>2.3654716205175232E-4</v>
      </c>
      <c r="L67" s="52">
        <v>4.506370831636275E-4</v>
      </c>
      <c r="M67" s="52">
        <v>1.4675601322102847E-4</v>
      </c>
      <c r="N67" s="52">
        <v>0</v>
      </c>
      <c r="O67" s="52">
        <v>0</v>
      </c>
      <c r="P67" s="52">
        <v>1.1090744736699485E-4</v>
      </c>
      <c r="Q67" s="52">
        <v>0</v>
      </c>
      <c r="R67" s="52">
        <v>0</v>
      </c>
      <c r="S67" s="52">
        <v>1.4352489023609542E-4</v>
      </c>
      <c r="T67" s="52">
        <v>1.3694112012541947E-4</v>
      </c>
      <c r="U67" s="52">
        <v>6.4113273247166228E-5</v>
      </c>
      <c r="V67" s="52">
        <v>1.0030634316897318E-4</v>
      </c>
      <c r="W67" s="52">
        <v>8.6562075011078026E-5</v>
      </c>
      <c r="X67" s="52">
        <v>9.9273162582294141E-5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1.9592916659288154E-4</v>
      </c>
      <c r="M68" s="52">
        <v>0</v>
      </c>
      <c r="N68" s="52">
        <v>1.7791576935805343E-4</v>
      </c>
      <c r="O68" s="52">
        <v>6.9735180278445309E-4</v>
      </c>
      <c r="P68" s="52">
        <v>4.9116155262526287E-4</v>
      </c>
      <c r="Q68" s="52">
        <v>2.7760872944549188E-3</v>
      </c>
      <c r="R68" s="52">
        <v>1.4141315787617142E-3</v>
      </c>
      <c r="S68" s="52">
        <v>4.9850978542003814E-3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1.7392876394732188E-4</v>
      </c>
      <c r="J69" s="52">
        <v>0</v>
      </c>
      <c r="K69" s="52">
        <v>6.4656224294145628E-4</v>
      </c>
      <c r="L69" s="52">
        <v>4.6239283315920032E-3</v>
      </c>
      <c r="M69" s="52">
        <v>1.7401070139064804E-3</v>
      </c>
      <c r="N69" s="52">
        <v>1.8503240013237555E-3</v>
      </c>
      <c r="O69" s="52">
        <v>5.3629674356994866E-3</v>
      </c>
      <c r="P69" s="52">
        <v>3.8025410525826804E-3</v>
      </c>
      <c r="Q69" s="52">
        <v>1.0288775509392242E-2</v>
      </c>
      <c r="R69" s="52">
        <v>6.5892513989109676E-3</v>
      </c>
      <c r="S69" s="52">
        <v>1.8045862865685061E-2</v>
      </c>
      <c r="T69" s="52">
        <v>1.9409121425776124E-2</v>
      </c>
      <c r="U69" s="52">
        <v>3.0811007314781019E-2</v>
      </c>
      <c r="V69" s="52">
        <v>5.2718148074093189E-2</v>
      </c>
      <c r="W69" s="52">
        <v>4.680535055956149E-2</v>
      </c>
      <c r="X69" s="52">
        <v>7.8354889038167869E-2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0.14737210736752862</v>
      </c>
      <c r="X72" s="55">
        <v>0.16901275960540049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1357.7271595199984</v>
      </c>
      <c r="D2" s="21">
        <f t="shared" ref="D2:X2" si="0">SUM(D3,D17,D22,D25,D26,D51,D52)</f>
        <v>1272.4368335999984</v>
      </c>
      <c r="E2" s="21">
        <f t="shared" si="0"/>
        <v>1316.0518833599983</v>
      </c>
      <c r="F2" s="21">
        <f t="shared" si="0"/>
        <v>1148.8275680399986</v>
      </c>
      <c r="G2" s="21">
        <f t="shared" si="0"/>
        <v>1246.957323479998</v>
      </c>
      <c r="H2" s="21">
        <f t="shared" si="0"/>
        <v>1433.5988245199994</v>
      </c>
      <c r="I2" s="21">
        <f t="shared" si="0"/>
        <v>1494.1476154799996</v>
      </c>
      <c r="J2" s="21">
        <f t="shared" si="0"/>
        <v>1449.9250239599999</v>
      </c>
      <c r="K2" s="21">
        <f t="shared" si="0"/>
        <v>1470.9424831199997</v>
      </c>
      <c r="L2" s="21">
        <f t="shared" si="0"/>
        <v>1310.7923157600001</v>
      </c>
      <c r="M2" s="21">
        <f t="shared" si="0"/>
        <v>1344.9396635999994</v>
      </c>
      <c r="N2" s="21">
        <f t="shared" si="0"/>
        <v>1415.22318288</v>
      </c>
      <c r="O2" s="21">
        <f t="shared" si="0"/>
        <v>1391.4340001999999</v>
      </c>
      <c r="P2" s="21">
        <f t="shared" si="0"/>
        <v>1061.35078752</v>
      </c>
      <c r="Q2" s="21">
        <f t="shared" si="0"/>
        <v>1013.6417651999998</v>
      </c>
      <c r="R2" s="21">
        <f t="shared" si="0"/>
        <v>1154.79876096</v>
      </c>
      <c r="S2" s="21">
        <f t="shared" si="0"/>
        <v>1052.9157963600001</v>
      </c>
      <c r="T2" s="21">
        <f t="shared" si="0"/>
        <v>1098.2954052</v>
      </c>
      <c r="U2" s="21">
        <f t="shared" si="0"/>
        <v>1131.0175393199997</v>
      </c>
      <c r="V2" s="21">
        <f t="shared" si="0"/>
        <v>982.86708887999976</v>
      </c>
      <c r="W2" s="21">
        <f t="shared" si="0"/>
        <v>835.8818155199998</v>
      </c>
      <c r="X2" s="21">
        <f t="shared" si="0"/>
        <v>846.48816395999984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734.65055999999822</v>
      </c>
      <c r="D3" s="24">
        <f t="shared" ref="D3:W3" si="2">SUM(D4,D8,D11)</f>
        <v>719.62775999999815</v>
      </c>
      <c r="E3" s="24">
        <f t="shared" si="2"/>
        <v>698.66579159999844</v>
      </c>
      <c r="F3" s="24">
        <f t="shared" si="2"/>
        <v>579.23433719999855</v>
      </c>
      <c r="G3" s="24">
        <f t="shared" si="2"/>
        <v>712.60540559999811</v>
      </c>
      <c r="H3" s="24">
        <f t="shared" si="2"/>
        <v>798.94090799999958</v>
      </c>
      <c r="I3" s="24">
        <f t="shared" si="2"/>
        <v>852.37372799999969</v>
      </c>
      <c r="J3" s="24">
        <f t="shared" si="2"/>
        <v>822.87777599999981</v>
      </c>
      <c r="K3" s="24">
        <f t="shared" si="2"/>
        <v>911.26562399999966</v>
      </c>
      <c r="L3" s="24">
        <f t="shared" si="2"/>
        <v>671.64339599999994</v>
      </c>
      <c r="M3" s="24">
        <f t="shared" si="2"/>
        <v>733.78987199999949</v>
      </c>
      <c r="N3" s="24">
        <f t="shared" si="2"/>
        <v>860.73775199999977</v>
      </c>
      <c r="O3" s="24">
        <f t="shared" si="2"/>
        <v>854.82863999999984</v>
      </c>
      <c r="P3" s="24">
        <f t="shared" si="2"/>
        <v>686.31656399999997</v>
      </c>
      <c r="Q3" s="24">
        <f t="shared" si="2"/>
        <v>662.6297159999998</v>
      </c>
      <c r="R3" s="24">
        <f t="shared" si="2"/>
        <v>789.72760800000003</v>
      </c>
      <c r="S3" s="24">
        <f t="shared" si="2"/>
        <v>674.64795599999991</v>
      </c>
      <c r="T3" s="24">
        <f t="shared" si="2"/>
        <v>698.18479200000002</v>
      </c>
      <c r="U3" s="24">
        <f t="shared" si="2"/>
        <v>707.44849199999976</v>
      </c>
      <c r="V3" s="24">
        <f t="shared" si="2"/>
        <v>571.53693599999974</v>
      </c>
      <c r="W3" s="24">
        <f t="shared" si="2"/>
        <v>485.90323199999978</v>
      </c>
      <c r="X3" s="24">
        <f t="shared" ref="X3" si="3">SUM(X4,X8,X11)</f>
        <v>488.60816399999982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629.49095999999849</v>
      </c>
      <c r="D4" s="19">
        <f t="shared" ref="D4:W4" si="5">SUM(D5:D7)</f>
        <v>629.49095999999838</v>
      </c>
      <c r="E4" s="19">
        <f t="shared" si="5"/>
        <v>599.51531159999877</v>
      </c>
      <c r="F4" s="19">
        <f t="shared" si="5"/>
        <v>492.10209719999875</v>
      </c>
      <c r="G4" s="19">
        <f t="shared" si="5"/>
        <v>634.48684559999833</v>
      </c>
      <c r="H4" s="19">
        <f t="shared" si="5"/>
        <v>726.83146799999975</v>
      </c>
      <c r="I4" s="19">
        <f t="shared" si="5"/>
        <v>765.24148799999989</v>
      </c>
      <c r="J4" s="19">
        <f t="shared" si="5"/>
        <v>732.74097600000005</v>
      </c>
      <c r="K4" s="19">
        <f t="shared" si="5"/>
        <v>836.15162399999986</v>
      </c>
      <c r="L4" s="19">
        <f t="shared" si="5"/>
        <v>614.55675600000006</v>
      </c>
      <c r="M4" s="19">
        <f t="shared" si="5"/>
        <v>670.69411199999968</v>
      </c>
      <c r="N4" s="19">
        <f t="shared" si="5"/>
        <v>803.65111200000001</v>
      </c>
      <c r="O4" s="19">
        <f t="shared" si="5"/>
        <v>797.74199999999996</v>
      </c>
      <c r="P4" s="19">
        <f t="shared" si="5"/>
        <v>635.23904400000015</v>
      </c>
      <c r="Q4" s="19">
        <f t="shared" si="5"/>
        <v>614.55675599999995</v>
      </c>
      <c r="R4" s="19">
        <f t="shared" si="5"/>
        <v>738.65008800000021</v>
      </c>
      <c r="S4" s="19">
        <f t="shared" si="5"/>
        <v>614.55675600000006</v>
      </c>
      <c r="T4" s="19">
        <f t="shared" si="5"/>
        <v>644.10271200000022</v>
      </c>
      <c r="U4" s="19">
        <f t="shared" si="5"/>
        <v>629.32993199999999</v>
      </c>
      <c r="V4" s="19">
        <f t="shared" si="5"/>
        <v>493.41837600000002</v>
      </c>
      <c r="W4" s="19">
        <f t="shared" si="5"/>
        <v>404.78011200000003</v>
      </c>
      <c r="X4" s="19">
        <f t="shared" ref="X4" si="6">SUM(X5:X7)</f>
        <v>422.50784399999998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629.49095999999849</v>
      </c>
      <c r="D7" s="8">
        <f>FC_IND_NMM_CM_E!D7+FC_IND_NMM_CR_E!D7+FC_IND_NMM_GL_E!D7</f>
        <v>629.49095999999838</v>
      </c>
      <c r="E7" s="8">
        <f>FC_IND_NMM_CM_E!E7+FC_IND_NMM_CR_E!E7+FC_IND_NMM_GL_E!E7</f>
        <v>599.51531159999877</v>
      </c>
      <c r="F7" s="8">
        <f>FC_IND_NMM_CM_E!F7+FC_IND_NMM_CR_E!F7+FC_IND_NMM_GL_E!F7</f>
        <v>492.10209719999875</v>
      </c>
      <c r="G7" s="8">
        <f>FC_IND_NMM_CM_E!G7+FC_IND_NMM_CR_E!G7+FC_IND_NMM_GL_E!G7</f>
        <v>634.48684559999833</v>
      </c>
      <c r="H7" s="8">
        <f>FC_IND_NMM_CM_E!H7+FC_IND_NMM_CR_E!H7+FC_IND_NMM_GL_E!H7</f>
        <v>726.83146799999975</v>
      </c>
      <c r="I7" s="8">
        <f>FC_IND_NMM_CM_E!I7+FC_IND_NMM_CR_E!I7+FC_IND_NMM_GL_E!I7</f>
        <v>765.24148799999989</v>
      </c>
      <c r="J7" s="8">
        <f>FC_IND_NMM_CM_E!J7+FC_IND_NMM_CR_E!J7+FC_IND_NMM_GL_E!J7</f>
        <v>732.74097600000005</v>
      </c>
      <c r="K7" s="8">
        <f>FC_IND_NMM_CM_E!K7+FC_IND_NMM_CR_E!K7+FC_IND_NMM_GL_E!K7</f>
        <v>836.15162399999986</v>
      </c>
      <c r="L7" s="8">
        <f>FC_IND_NMM_CM_E!L7+FC_IND_NMM_CR_E!L7+FC_IND_NMM_GL_E!L7</f>
        <v>614.55675600000006</v>
      </c>
      <c r="M7" s="8">
        <f>FC_IND_NMM_CM_E!M7+FC_IND_NMM_CR_E!M7+FC_IND_NMM_GL_E!M7</f>
        <v>670.69411199999968</v>
      </c>
      <c r="N7" s="8">
        <f>FC_IND_NMM_CM_E!N7+FC_IND_NMM_CR_E!N7+FC_IND_NMM_GL_E!N7</f>
        <v>803.65111200000001</v>
      </c>
      <c r="O7" s="8">
        <f>FC_IND_NMM_CM_E!O7+FC_IND_NMM_CR_E!O7+FC_IND_NMM_GL_E!O7</f>
        <v>797.74199999999996</v>
      </c>
      <c r="P7" s="8">
        <f>FC_IND_NMM_CM_E!P7+FC_IND_NMM_CR_E!P7+FC_IND_NMM_GL_E!P7</f>
        <v>635.23904400000015</v>
      </c>
      <c r="Q7" s="8">
        <f>FC_IND_NMM_CM_E!Q7+FC_IND_NMM_CR_E!Q7+FC_IND_NMM_GL_E!Q7</f>
        <v>614.55675599999995</v>
      </c>
      <c r="R7" s="8">
        <f>FC_IND_NMM_CM_E!R7+FC_IND_NMM_CR_E!R7+FC_IND_NMM_GL_E!R7</f>
        <v>738.65008800000021</v>
      </c>
      <c r="S7" s="8">
        <f>FC_IND_NMM_CM_E!S7+FC_IND_NMM_CR_E!S7+FC_IND_NMM_GL_E!S7</f>
        <v>614.55675600000006</v>
      </c>
      <c r="T7" s="8">
        <f>FC_IND_NMM_CM_E!T7+FC_IND_NMM_CR_E!T7+FC_IND_NMM_GL_E!T7</f>
        <v>644.10271200000022</v>
      </c>
      <c r="U7" s="8">
        <f>FC_IND_NMM_CM_E!U7+FC_IND_NMM_CR_E!U7+FC_IND_NMM_GL_E!U7</f>
        <v>629.32993199999999</v>
      </c>
      <c r="V7" s="8">
        <f>FC_IND_NMM_CM_E!V7+FC_IND_NMM_CR_E!V7+FC_IND_NMM_GL_E!V7</f>
        <v>493.41837600000002</v>
      </c>
      <c r="W7" s="8">
        <f>FC_IND_NMM_CM_E!W7+FC_IND_NMM_CR_E!W7+FC_IND_NMM_GL_E!W7</f>
        <v>404.78011200000003</v>
      </c>
      <c r="X7" s="8">
        <f>FC_IND_NMM_CM_E!X7+FC_IND_NMM_CR_E!X7+FC_IND_NMM_GL_E!X7</f>
        <v>422.50784399999998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105.15959999999971</v>
      </c>
      <c r="D11" s="19">
        <f t="shared" ref="D11:W11" si="11">SUM(D12:D16)</f>
        <v>90.136799999999752</v>
      </c>
      <c r="E11" s="19">
        <f t="shared" si="11"/>
        <v>99.150479999999718</v>
      </c>
      <c r="F11" s="19">
        <f t="shared" si="11"/>
        <v>87.132239999999769</v>
      </c>
      <c r="G11" s="19">
        <f t="shared" si="11"/>
        <v>78.118559999999775</v>
      </c>
      <c r="H11" s="19">
        <f t="shared" si="11"/>
        <v>72.109439999999807</v>
      </c>
      <c r="I11" s="19">
        <f t="shared" si="11"/>
        <v>87.132239999999754</v>
      </c>
      <c r="J11" s="19">
        <f t="shared" si="11"/>
        <v>90.136799999999752</v>
      </c>
      <c r="K11" s="19">
        <f t="shared" si="11"/>
        <v>75.113999999999805</v>
      </c>
      <c r="L11" s="19">
        <f t="shared" si="11"/>
        <v>57.086639999999832</v>
      </c>
      <c r="M11" s="19">
        <f t="shared" si="11"/>
        <v>63.095759999999807</v>
      </c>
      <c r="N11" s="19">
        <f t="shared" si="11"/>
        <v>57.086639999999818</v>
      </c>
      <c r="O11" s="19">
        <f t="shared" si="11"/>
        <v>57.086639999999839</v>
      </c>
      <c r="P11" s="19">
        <f t="shared" si="11"/>
        <v>51.077519999999836</v>
      </c>
      <c r="Q11" s="19">
        <f t="shared" si="11"/>
        <v>48.072959999999881</v>
      </c>
      <c r="R11" s="19">
        <f t="shared" si="11"/>
        <v>51.077519999999822</v>
      </c>
      <c r="S11" s="19">
        <f t="shared" si="11"/>
        <v>60.091199999999816</v>
      </c>
      <c r="T11" s="19">
        <f t="shared" si="11"/>
        <v>54.082079999999841</v>
      </c>
      <c r="U11" s="19">
        <f t="shared" si="11"/>
        <v>78.118559999999775</v>
      </c>
      <c r="V11" s="19">
        <f t="shared" si="11"/>
        <v>78.118559999999775</v>
      </c>
      <c r="W11" s="19">
        <f t="shared" si="11"/>
        <v>81.123119999999759</v>
      </c>
      <c r="X11" s="19">
        <f t="shared" ref="X11" si="12">SUM(X12:X16)</f>
        <v>66.100319999999826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105.15959999999971</v>
      </c>
      <c r="D13" s="8">
        <f>FC_IND_NMM_CM_E!D13+FC_IND_NMM_CR_E!D13+FC_IND_NMM_GL_E!D13</f>
        <v>90.136799999999752</v>
      </c>
      <c r="E13" s="8">
        <f>FC_IND_NMM_CM_E!E13+FC_IND_NMM_CR_E!E13+FC_IND_NMM_GL_E!E13</f>
        <v>99.150479999999718</v>
      </c>
      <c r="F13" s="8">
        <f>FC_IND_NMM_CM_E!F13+FC_IND_NMM_CR_E!F13+FC_IND_NMM_GL_E!F13</f>
        <v>87.132239999999769</v>
      </c>
      <c r="G13" s="8">
        <f>FC_IND_NMM_CM_E!G13+FC_IND_NMM_CR_E!G13+FC_IND_NMM_GL_E!G13</f>
        <v>78.118559999999775</v>
      </c>
      <c r="H13" s="8">
        <f>FC_IND_NMM_CM_E!H13+FC_IND_NMM_CR_E!H13+FC_IND_NMM_GL_E!H13</f>
        <v>72.109439999999807</v>
      </c>
      <c r="I13" s="8">
        <f>FC_IND_NMM_CM_E!I13+FC_IND_NMM_CR_E!I13+FC_IND_NMM_GL_E!I13</f>
        <v>87.132239999999754</v>
      </c>
      <c r="J13" s="8">
        <f>FC_IND_NMM_CM_E!J13+FC_IND_NMM_CR_E!J13+FC_IND_NMM_GL_E!J13</f>
        <v>90.136799999999752</v>
      </c>
      <c r="K13" s="8">
        <f>FC_IND_NMM_CM_E!K13+FC_IND_NMM_CR_E!K13+FC_IND_NMM_GL_E!K13</f>
        <v>75.113999999999805</v>
      </c>
      <c r="L13" s="8">
        <f>FC_IND_NMM_CM_E!L13+FC_IND_NMM_CR_E!L13+FC_IND_NMM_GL_E!L13</f>
        <v>57.086639999999832</v>
      </c>
      <c r="M13" s="8">
        <f>FC_IND_NMM_CM_E!M13+FC_IND_NMM_CR_E!M13+FC_IND_NMM_GL_E!M13</f>
        <v>63.095759999999807</v>
      </c>
      <c r="N13" s="8">
        <f>FC_IND_NMM_CM_E!N13+FC_IND_NMM_CR_E!N13+FC_IND_NMM_GL_E!N13</f>
        <v>57.086639999999818</v>
      </c>
      <c r="O13" s="8">
        <f>FC_IND_NMM_CM_E!O13+FC_IND_NMM_CR_E!O13+FC_IND_NMM_GL_E!O13</f>
        <v>57.086639999999839</v>
      </c>
      <c r="P13" s="8">
        <f>FC_IND_NMM_CM_E!P13+FC_IND_NMM_CR_E!P13+FC_IND_NMM_GL_E!P13</f>
        <v>51.077519999999836</v>
      </c>
      <c r="Q13" s="8">
        <f>FC_IND_NMM_CM_E!Q13+FC_IND_NMM_CR_E!Q13+FC_IND_NMM_GL_E!Q13</f>
        <v>48.072959999999881</v>
      </c>
      <c r="R13" s="8">
        <f>FC_IND_NMM_CM_E!R13+FC_IND_NMM_CR_E!R13+FC_IND_NMM_GL_E!R13</f>
        <v>51.077519999999822</v>
      </c>
      <c r="S13" s="8">
        <f>FC_IND_NMM_CM_E!S13+FC_IND_NMM_CR_E!S13+FC_IND_NMM_GL_E!S13</f>
        <v>60.091199999999816</v>
      </c>
      <c r="T13" s="8">
        <f>FC_IND_NMM_CM_E!T13+FC_IND_NMM_CR_E!T13+FC_IND_NMM_GL_E!T13</f>
        <v>54.082079999999841</v>
      </c>
      <c r="U13" s="8">
        <f>FC_IND_NMM_CM_E!U13+FC_IND_NMM_CR_E!U13+FC_IND_NMM_GL_E!U13</f>
        <v>78.118559999999775</v>
      </c>
      <c r="V13" s="8">
        <f>FC_IND_NMM_CM_E!V13+FC_IND_NMM_CR_E!V13+FC_IND_NMM_GL_E!V13</f>
        <v>78.118559999999775</v>
      </c>
      <c r="W13" s="8">
        <f>FC_IND_NMM_CM_E!W13+FC_IND_NMM_CR_E!W13+FC_IND_NMM_GL_E!W13</f>
        <v>81.123119999999759</v>
      </c>
      <c r="X13" s="8">
        <f>FC_IND_NMM_CM_E!X13+FC_IND_NMM_CR_E!X13+FC_IND_NMM_GL_E!X13</f>
        <v>66.100319999999826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540.47495952000008</v>
      </c>
      <c r="D26" s="27">
        <f t="shared" ref="D26:W26" si="20">SUM(D27,D33)</f>
        <v>404.21700360000011</v>
      </c>
      <c r="E26" s="27">
        <f t="shared" si="20"/>
        <v>507.01495176000003</v>
      </c>
      <c r="F26" s="27">
        <f t="shared" si="20"/>
        <v>463.46325084000006</v>
      </c>
      <c r="G26" s="27">
        <f t="shared" si="20"/>
        <v>451.54831787999996</v>
      </c>
      <c r="H26" s="27">
        <f t="shared" si="20"/>
        <v>594.31640651999987</v>
      </c>
      <c r="I26" s="27">
        <f t="shared" si="20"/>
        <v>592.95005747999994</v>
      </c>
      <c r="J26" s="27">
        <f t="shared" si="20"/>
        <v>567.62051796000003</v>
      </c>
      <c r="K26" s="27">
        <f t="shared" si="20"/>
        <v>498.38199912000005</v>
      </c>
      <c r="L26" s="27">
        <f t="shared" si="20"/>
        <v>552.10415976000013</v>
      </c>
      <c r="M26" s="27">
        <f t="shared" si="20"/>
        <v>481.2390216</v>
      </c>
      <c r="N26" s="27">
        <f t="shared" si="20"/>
        <v>380.39591088000009</v>
      </c>
      <c r="O26" s="27">
        <f t="shared" si="20"/>
        <v>373.16923020000002</v>
      </c>
      <c r="P26" s="27">
        <f t="shared" si="20"/>
        <v>292.18013352000003</v>
      </c>
      <c r="Q26" s="27">
        <f t="shared" si="20"/>
        <v>254.77810920000002</v>
      </c>
      <c r="R26" s="27">
        <f t="shared" si="20"/>
        <v>257.12353296000003</v>
      </c>
      <c r="S26" s="27">
        <f t="shared" si="20"/>
        <v>287.99172036000004</v>
      </c>
      <c r="T26" s="27">
        <f t="shared" si="20"/>
        <v>316.90874808000001</v>
      </c>
      <c r="U26" s="27">
        <f t="shared" si="20"/>
        <v>308.38035348</v>
      </c>
      <c r="V26" s="27">
        <f t="shared" si="20"/>
        <v>299.332629</v>
      </c>
      <c r="W26" s="27">
        <f t="shared" si="20"/>
        <v>247.55719499999998</v>
      </c>
      <c r="X26" s="27">
        <f t="shared" ref="X26" si="21">SUM(X27,X33)</f>
        <v>246.43099943999997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540.47495952000008</v>
      </c>
      <c r="D33" s="19">
        <f t="shared" ref="D33:W33" si="26">SUM(D34:D50)</f>
        <v>404.21700360000011</v>
      </c>
      <c r="E33" s="19">
        <f t="shared" si="26"/>
        <v>507.01495176000003</v>
      </c>
      <c r="F33" s="19">
        <f t="shared" si="26"/>
        <v>463.46325084000006</v>
      </c>
      <c r="G33" s="19">
        <f t="shared" si="26"/>
        <v>451.54831787999996</v>
      </c>
      <c r="H33" s="19">
        <f t="shared" si="26"/>
        <v>594.31640651999987</v>
      </c>
      <c r="I33" s="19">
        <f t="shared" si="26"/>
        <v>592.95005747999994</v>
      </c>
      <c r="J33" s="19">
        <f t="shared" si="26"/>
        <v>567.62051796000003</v>
      </c>
      <c r="K33" s="19">
        <f t="shared" si="26"/>
        <v>498.38199912000005</v>
      </c>
      <c r="L33" s="19">
        <f t="shared" si="26"/>
        <v>552.10415976000013</v>
      </c>
      <c r="M33" s="19">
        <f t="shared" si="26"/>
        <v>481.2390216</v>
      </c>
      <c r="N33" s="19">
        <f t="shared" si="26"/>
        <v>380.39591088000009</v>
      </c>
      <c r="O33" s="19">
        <f t="shared" si="26"/>
        <v>373.16923020000002</v>
      </c>
      <c r="P33" s="19">
        <f t="shared" si="26"/>
        <v>292.18013352000003</v>
      </c>
      <c r="Q33" s="19">
        <f t="shared" si="26"/>
        <v>254.77810920000002</v>
      </c>
      <c r="R33" s="19">
        <f t="shared" si="26"/>
        <v>257.12353296000003</v>
      </c>
      <c r="S33" s="19">
        <f t="shared" si="26"/>
        <v>287.99172036000004</v>
      </c>
      <c r="T33" s="19">
        <f t="shared" si="26"/>
        <v>316.90874808000001</v>
      </c>
      <c r="U33" s="19">
        <f t="shared" si="26"/>
        <v>308.38035348</v>
      </c>
      <c r="V33" s="19">
        <f t="shared" si="26"/>
        <v>299.332629</v>
      </c>
      <c r="W33" s="19">
        <f t="shared" si="26"/>
        <v>247.55719499999998</v>
      </c>
      <c r="X33" s="19">
        <f t="shared" ref="X33" si="27">SUM(X34:X50)</f>
        <v>246.43099943999997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119.38530096000001</v>
      </c>
      <c r="D36" s="8">
        <f>FC_IND_NMM_CM_E!D36+FC_IND_NMM_CR_E!D36+FC_IND_NMM_GL_E!D36</f>
        <v>86.554320480000015</v>
      </c>
      <c r="E36" s="8">
        <f>FC_IND_NMM_CM_E!E36+FC_IND_NMM_CR_E!E36+FC_IND_NMM_GL_E!E36</f>
        <v>98.492714280000015</v>
      </c>
      <c r="F36" s="8">
        <f>FC_IND_NMM_CM_E!F36+FC_IND_NMM_CR_E!F36+FC_IND_NMM_GL_E!F36</f>
        <v>92.52363096000002</v>
      </c>
      <c r="G36" s="8">
        <f>FC_IND_NMM_CM_E!G36+FC_IND_NMM_CR_E!G36+FC_IND_NMM_GL_E!G36</f>
        <v>77.600354759999988</v>
      </c>
      <c r="H36" s="8">
        <f>FC_IND_NMM_CM_E!H36+FC_IND_NMM_CR_E!H36+FC_IND_NMM_GL_E!H36</f>
        <v>65.593131480000011</v>
      </c>
      <c r="I36" s="8">
        <f>FC_IND_NMM_CM_E!I36+FC_IND_NMM_CR_E!I36+FC_IND_NMM_GL_E!I36</f>
        <v>71.684881200000007</v>
      </c>
      <c r="J36" s="8">
        <f>FC_IND_NMM_CM_E!J36+FC_IND_NMM_CR_E!J36+FC_IND_NMM_GL_E!J36</f>
        <v>78.224136119999997</v>
      </c>
      <c r="K36" s="8">
        <f>FC_IND_NMM_CM_E!K36+FC_IND_NMM_CR_E!K36+FC_IND_NMM_GL_E!K36</f>
        <v>63.799476120000016</v>
      </c>
      <c r="L36" s="8">
        <f>FC_IND_NMM_CM_E!L36+FC_IND_NMM_CR_E!L36+FC_IND_NMM_GL_E!L36</f>
        <v>53.415992519999996</v>
      </c>
      <c r="M36" s="8">
        <f>FC_IND_NMM_CM_E!M36+FC_IND_NMM_CR_E!M36+FC_IND_NMM_GL_E!M36</f>
        <v>57.185485559999996</v>
      </c>
      <c r="N36" s="8">
        <f>FC_IND_NMM_CM_E!N36+FC_IND_NMM_CR_E!N36+FC_IND_NMM_GL_E!N36</f>
        <v>52.257930840000007</v>
      </c>
      <c r="O36" s="8">
        <f>FC_IND_NMM_CM_E!O36+FC_IND_NMM_CR_E!O36+FC_IND_NMM_GL_E!O36</f>
        <v>55.922930280000003</v>
      </c>
      <c r="P36" s="8">
        <f>FC_IND_NMM_CM_E!P36+FC_IND_NMM_CR_E!P36+FC_IND_NMM_GL_E!P36</f>
        <v>52.663865759999993</v>
      </c>
      <c r="Q36" s="8">
        <f>FC_IND_NMM_CM_E!Q36+FC_IND_NMM_CR_E!Q36+FC_IND_NMM_GL_E!Q36</f>
        <v>51.084876600000001</v>
      </c>
      <c r="R36" s="8">
        <f>FC_IND_NMM_CM_E!R36+FC_IND_NMM_CR_E!R36+FC_IND_NMM_GL_E!R36</f>
        <v>51.544648440000003</v>
      </c>
      <c r="S36" s="8">
        <f>FC_IND_NMM_CM_E!S36+FC_IND_NMM_CR_E!S36+FC_IND_NMM_GL_E!S36</f>
        <v>54.941144760000014</v>
      </c>
      <c r="T36" s="8">
        <f>FC_IND_NMM_CM_E!T36+FC_IND_NMM_CR_E!T36+FC_IND_NMM_GL_E!T36</f>
        <v>59.786921880000008</v>
      </c>
      <c r="U36" s="8">
        <f>FC_IND_NMM_CM_E!U36+FC_IND_NMM_CR_E!U36+FC_IND_NMM_GL_E!U36</f>
        <v>58.270174560000015</v>
      </c>
      <c r="V36" s="8">
        <f>FC_IND_NMM_CM_E!V36+FC_IND_NMM_CR_E!V36+FC_IND_NMM_GL_E!V36</f>
        <v>53.174294280000019</v>
      </c>
      <c r="W36" s="8">
        <f>FC_IND_NMM_CM_E!W36+FC_IND_NMM_CR_E!W36+FC_IND_NMM_GL_E!W36</f>
        <v>41.605035479999991</v>
      </c>
      <c r="X36" s="8">
        <f>FC_IND_NMM_CM_E!X36+FC_IND_NMM_CR_E!X36+FC_IND_NMM_GL_E!X36</f>
        <v>51.959669759999983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1.8461519999999999E-2</v>
      </c>
      <c r="I37" s="8">
        <f>FC_IND_NMM_CM_E!I37+FC_IND_NMM_CR_E!I37+FC_IND_NMM_GL_E!I37</f>
        <v>1.5467760000000001E-2</v>
      </c>
      <c r="J37" s="8">
        <f>FC_IND_NMM_CM_E!J37+FC_IND_NMM_CR_E!J37+FC_IND_NMM_GL_E!J37</f>
        <v>0.12898115999999998</v>
      </c>
      <c r="K37" s="8">
        <f>FC_IND_NMM_CM_E!K37+FC_IND_NMM_CR_E!K37+FC_IND_NMM_GL_E!K37</f>
        <v>4.2910560000000007E-2</v>
      </c>
      <c r="L37" s="8">
        <f>FC_IND_NMM_CM_E!L37+FC_IND_NMM_CR_E!L37+FC_IND_NMM_GL_E!L37</f>
        <v>1.2224520000000001E-2</v>
      </c>
      <c r="M37" s="8">
        <f>FC_IND_NMM_CM_E!M37+FC_IND_NMM_CR_E!M37+FC_IND_NMM_GL_E!M37</f>
        <v>3.9916799999999988E-2</v>
      </c>
      <c r="N37" s="8">
        <f>FC_IND_NMM_CM_E!N37+FC_IND_NMM_CR_E!N37+FC_IND_NMM_GL_E!N37</f>
        <v>9.230760000000001E-3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2.993759999999999E-3</v>
      </c>
      <c r="R37" s="8">
        <f>FC_IND_NMM_CM_E!R37+FC_IND_NMM_CR_E!R37+FC_IND_NMM_GL_E!R37</f>
        <v>0</v>
      </c>
      <c r="S37" s="8">
        <f>FC_IND_NMM_CM_E!S37+FC_IND_NMM_CR_E!S37+FC_IND_NMM_GL_E!S37</f>
        <v>1.2224519999999999E-2</v>
      </c>
      <c r="T37" s="8">
        <f>FC_IND_NMM_CM_E!T37+FC_IND_NMM_CR_E!T37+FC_IND_NMM_GL_E!T37</f>
        <v>1.2224520000000001E-2</v>
      </c>
      <c r="U37" s="8">
        <f>FC_IND_NMM_CM_E!U37+FC_IND_NMM_CR_E!U37+FC_IND_NMM_GL_E!U37</f>
        <v>9.230760000000001E-3</v>
      </c>
      <c r="V37" s="8">
        <f>FC_IND_NMM_CM_E!V37+FC_IND_NMM_CR_E!V37+FC_IND_NMM_GL_E!V37</f>
        <v>2.9937599999999985E-3</v>
      </c>
      <c r="W37" s="8">
        <f>FC_IND_NMM_CM_E!W37+FC_IND_NMM_CR_E!W37+FC_IND_NMM_GL_E!W37</f>
        <v>0</v>
      </c>
      <c r="X37" s="8">
        <f>FC_IND_NMM_CM_E!X37+FC_IND_NMM_CR_E!X37+FC_IND_NMM_GL_E!X37</f>
        <v>4.2910560000000007E-2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111.52061856000002</v>
      </c>
      <c r="D43" s="8">
        <f>FC_IND_NMM_CM_E!D43+FC_IND_NMM_CR_E!D43+FC_IND_NMM_GL_E!D43</f>
        <v>98.775359280000004</v>
      </c>
      <c r="E43" s="8">
        <f>FC_IND_NMM_CM_E!E43+FC_IND_NMM_CR_E!E43+FC_IND_NMM_GL_E!E43</f>
        <v>108.33417036</v>
      </c>
      <c r="F43" s="8">
        <f>FC_IND_NMM_CM_E!F43+FC_IND_NMM_CR_E!F43+FC_IND_NMM_GL_E!F43</f>
        <v>105.14798892000003</v>
      </c>
      <c r="G43" s="8">
        <f>FC_IND_NMM_CM_E!G43+FC_IND_NMM_CR_E!G43+FC_IND_NMM_GL_E!G43</f>
        <v>98.775359280000004</v>
      </c>
      <c r="H43" s="8">
        <f>FC_IND_NMM_CM_E!H43+FC_IND_NMM_CR_E!H43+FC_IND_NMM_GL_E!H43</f>
        <v>63.002843279999993</v>
      </c>
      <c r="I43" s="8">
        <f>FC_IND_NMM_CM_E!I43+FC_IND_NMM_CR_E!I43+FC_IND_NMM_GL_E!I43</f>
        <v>62.693668440000003</v>
      </c>
      <c r="J43" s="8">
        <f>FC_IND_NMM_CM_E!J43+FC_IND_NMM_CR_E!J43+FC_IND_NMM_GL_E!J43</f>
        <v>69.037487999999996</v>
      </c>
      <c r="K43" s="8">
        <f>FC_IND_NMM_CM_E!K43+FC_IND_NMM_CR_E!K43+FC_IND_NMM_GL_E!K43</f>
        <v>61.737867359999981</v>
      </c>
      <c r="L43" s="8">
        <f>FC_IND_NMM_CM_E!L43+FC_IND_NMM_CR_E!L43+FC_IND_NMM_GL_E!L43</f>
        <v>59.226855480000005</v>
      </c>
      <c r="M43" s="8">
        <f>FC_IND_NMM_CM_E!M43+FC_IND_NMM_CR_E!M43+FC_IND_NMM_GL_E!M43</f>
        <v>71.9371692</v>
      </c>
      <c r="N43" s="8">
        <f>FC_IND_NMM_CM_E!N43+FC_IND_NMM_CR_E!N43+FC_IND_NMM_GL_E!N43</f>
        <v>55.677346920000019</v>
      </c>
      <c r="O43" s="8">
        <f>FC_IND_NMM_CM_E!O43+FC_IND_NMM_CR_E!O43+FC_IND_NMM_GL_E!O43</f>
        <v>52.65042119999999</v>
      </c>
      <c r="P43" s="8">
        <f>FC_IND_NMM_CM_E!P43+FC_IND_NMM_CR_E!P43+FC_IND_NMM_GL_E!P43</f>
        <v>49.865713560000003</v>
      </c>
      <c r="Q43" s="8">
        <f>FC_IND_NMM_CM_E!Q43+FC_IND_NMM_CR_E!Q43+FC_IND_NMM_GL_E!Q43</f>
        <v>37.343465639999998</v>
      </c>
      <c r="R43" s="8">
        <f>FC_IND_NMM_CM_E!R43+FC_IND_NMM_CR_E!R43+FC_IND_NMM_GL_E!R43</f>
        <v>32.975003880000017</v>
      </c>
      <c r="S43" s="8">
        <f>FC_IND_NMM_CM_E!S43+FC_IND_NMM_CR_E!S43+FC_IND_NMM_GL_E!S43</f>
        <v>37.043894160000022</v>
      </c>
      <c r="T43" s="8">
        <f>FC_IND_NMM_CM_E!T43+FC_IND_NMM_CR_E!T43+FC_IND_NMM_GL_E!T43</f>
        <v>36.460223280000001</v>
      </c>
      <c r="U43" s="8">
        <f>FC_IND_NMM_CM_E!U43+FC_IND_NMM_CR_E!U43+FC_IND_NMM_GL_E!U43</f>
        <v>38.563625880000004</v>
      </c>
      <c r="V43" s="8">
        <f>FC_IND_NMM_CM_E!V43+FC_IND_NMM_CR_E!V43+FC_IND_NMM_GL_E!V43</f>
        <v>30.530948759999994</v>
      </c>
      <c r="W43" s="8">
        <f>FC_IND_NMM_CM_E!W43+FC_IND_NMM_CR_E!W43+FC_IND_NMM_GL_E!W43</f>
        <v>28.53078228</v>
      </c>
      <c r="X43" s="8">
        <f>FC_IND_NMM_CM_E!X43+FC_IND_NMM_CR_E!X43+FC_IND_NMM_GL_E!X43</f>
        <v>27.168972480000004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309.56904000000003</v>
      </c>
      <c r="D44" s="8">
        <f>FC_IND_NMM_CM_E!D44+FC_IND_NMM_CR_E!D44+FC_IND_NMM_GL_E!D44</f>
        <v>218.88732384000005</v>
      </c>
      <c r="E44" s="8">
        <f>FC_IND_NMM_CM_E!E44+FC_IND_NMM_CR_E!E44+FC_IND_NMM_GL_E!E44</f>
        <v>300.18806712000003</v>
      </c>
      <c r="F44" s="8">
        <f>FC_IND_NMM_CM_E!F44+FC_IND_NMM_CR_E!F44+FC_IND_NMM_GL_E!F44</f>
        <v>265.79163096000002</v>
      </c>
      <c r="G44" s="8">
        <f>FC_IND_NMM_CM_E!G44+FC_IND_NMM_CR_E!G44+FC_IND_NMM_GL_E!G44</f>
        <v>275.17260383999997</v>
      </c>
      <c r="H44" s="8">
        <f>FC_IND_NMM_CM_E!H44+FC_IND_NMM_CR_E!H44+FC_IND_NMM_GL_E!H44</f>
        <v>308.91869423999992</v>
      </c>
      <c r="I44" s="8">
        <f>FC_IND_NMM_CM_E!I44+FC_IND_NMM_CR_E!I44+FC_IND_NMM_GL_E!I44</f>
        <v>283.36211208000003</v>
      </c>
      <c r="J44" s="8">
        <f>FC_IND_NMM_CM_E!J44+FC_IND_NMM_CR_E!J44+FC_IND_NMM_GL_E!J44</f>
        <v>252.76465368000004</v>
      </c>
      <c r="K44" s="8">
        <f>FC_IND_NMM_CM_E!K44+FC_IND_NMM_CR_E!K44+FC_IND_NMM_GL_E!K44</f>
        <v>198.56499408000005</v>
      </c>
      <c r="L44" s="8">
        <f>FC_IND_NMM_CM_E!L44+FC_IND_NMM_CR_E!L44+FC_IND_NMM_GL_E!L44</f>
        <v>204.57498024</v>
      </c>
      <c r="M44" s="8">
        <f>FC_IND_NMM_CM_E!M44+FC_IND_NMM_CR_E!M44+FC_IND_NMM_GL_E!M44</f>
        <v>186.14155104</v>
      </c>
      <c r="N44" s="8">
        <f>FC_IND_NMM_CM_E!N44+FC_IND_NMM_CR_E!N44+FC_IND_NMM_GL_E!N44</f>
        <v>111.99210336</v>
      </c>
      <c r="O44" s="8">
        <f>FC_IND_NMM_CM_E!O44+FC_IND_NMM_CR_E!O44+FC_IND_NMM_GL_E!O44</f>
        <v>104.86560672</v>
      </c>
      <c r="P44" s="8">
        <f>FC_IND_NMM_CM_E!P44+FC_IND_NMM_CR_E!P44+FC_IND_NMM_GL_E!P44</f>
        <v>62.75808720000002</v>
      </c>
      <c r="Q44" s="8">
        <f>FC_IND_NMM_CM_E!Q44+FC_IND_NMM_CR_E!Q44+FC_IND_NMM_GL_E!Q44</f>
        <v>36.022579199999996</v>
      </c>
      <c r="R44" s="8">
        <f>FC_IND_NMM_CM_E!R44+FC_IND_NMM_CR_E!R44+FC_IND_NMM_GL_E!R44</f>
        <v>59.127686639999993</v>
      </c>
      <c r="S44" s="8">
        <f>FC_IND_NMM_CM_E!S44+FC_IND_NMM_CR_E!S44+FC_IND_NMM_GL_E!S44</f>
        <v>64.415437920000016</v>
      </c>
      <c r="T44" s="8">
        <f>FC_IND_NMM_CM_E!T44+FC_IND_NMM_CR_E!T44+FC_IND_NMM_GL_E!T44</f>
        <v>77.123372400000022</v>
      </c>
      <c r="U44" s="8">
        <f>FC_IND_NMM_CM_E!U44+FC_IND_NMM_CR_E!U44+FC_IND_NMM_GL_E!U44</f>
        <v>64.756493280000001</v>
      </c>
      <c r="V44" s="8">
        <f>FC_IND_NMM_CM_E!V44+FC_IND_NMM_CR_E!V44+FC_IND_NMM_GL_E!V44</f>
        <v>76.181569200000027</v>
      </c>
      <c r="W44" s="8">
        <f>FC_IND_NMM_CM_E!W44+FC_IND_NMM_CR_E!W44+FC_IND_NMM_GL_E!W44</f>
        <v>75.87813023999999</v>
      </c>
      <c r="X44" s="8">
        <f>FC_IND_NMM_CM_E!X44+FC_IND_NMM_CR_E!X44+FC_IND_NMM_GL_E!X44</f>
        <v>69.64634663999999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156.783276</v>
      </c>
      <c r="I48" s="8">
        <f>FC_IND_NMM_CM_E!I48+FC_IND_NMM_CR_E!I48+FC_IND_NMM_GL_E!I48</f>
        <v>175.19392799999997</v>
      </c>
      <c r="J48" s="8">
        <f>FC_IND_NMM_CM_E!J48+FC_IND_NMM_CR_E!J48+FC_IND_NMM_GL_E!J48</f>
        <v>167.46525899999997</v>
      </c>
      <c r="K48" s="8">
        <f>FC_IND_NMM_CM_E!K48+FC_IND_NMM_CR_E!K48+FC_IND_NMM_GL_E!K48</f>
        <v>174.23675100000003</v>
      </c>
      <c r="L48" s="8">
        <f>FC_IND_NMM_CM_E!L48+FC_IND_NMM_CR_E!L48+FC_IND_NMM_GL_E!L48</f>
        <v>234.87410700000004</v>
      </c>
      <c r="M48" s="8">
        <f>FC_IND_NMM_CM_E!M48+FC_IND_NMM_CR_E!M48+FC_IND_NMM_GL_E!M48</f>
        <v>165.934899</v>
      </c>
      <c r="N48" s="8">
        <f>FC_IND_NMM_CM_E!N48+FC_IND_NMM_CR_E!N48+FC_IND_NMM_GL_E!N48</f>
        <v>160.45929900000004</v>
      </c>
      <c r="O48" s="8">
        <f>FC_IND_NMM_CM_E!O48+FC_IND_NMM_CR_E!O48+FC_IND_NMM_GL_E!O48</f>
        <v>159.73027200000001</v>
      </c>
      <c r="P48" s="8">
        <f>FC_IND_NMM_CM_E!P48+FC_IND_NMM_CR_E!P48+FC_IND_NMM_GL_E!P48</f>
        <v>126.89246700000001</v>
      </c>
      <c r="Q48" s="8">
        <f>FC_IND_NMM_CM_E!Q48+FC_IND_NMM_CR_E!Q48+FC_IND_NMM_GL_E!Q48</f>
        <v>130.32419400000001</v>
      </c>
      <c r="R48" s="8">
        <f>FC_IND_NMM_CM_E!R48+FC_IND_NMM_CR_E!R48+FC_IND_NMM_GL_E!R48</f>
        <v>113.47619399999999</v>
      </c>
      <c r="S48" s="8">
        <f>FC_IND_NMM_CM_E!S48+FC_IND_NMM_CR_E!S48+FC_IND_NMM_GL_E!S48</f>
        <v>131.57901900000002</v>
      </c>
      <c r="T48" s="8">
        <f>FC_IND_NMM_CM_E!T48+FC_IND_NMM_CR_E!T48+FC_IND_NMM_GL_E!T48</f>
        <v>143.526006</v>
      </c>
      <c r="U48" s="8">
        <f>FC_IND_NMM_CM_E!U48+FC_IND_NMM_CR_E!U48+FC_IND_NMM_GL_E!U48</f>
        <v>146.78082899999998</v>
      </c>
      <c r="V48" s="8">
        <f>FC_IND_NMM_CM_E!V48+FC_IND_NMM_CR_E!V48+FC_IND_NMM_GL_E!V48</f>
        <v>139.442823</v>
      </c>
      <c r="W48" s="8">
        <f>FC_IND_NMM_CM_E!W48+FC_IND_NMM_CR_E!W48+FC_IND_NMM_GL_E!W48</f>
        <v>101.54324700000002</v>
      </c>
      <c r="X48" s="8">
        <f>FC_IND_NMM_CM_E!X48+FC_IND_NMM_CR_E!X48+FC_IND_NMM_GL_E!X48</f>
        <v>97.613100000000003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82.601639999999989</v>
      </c>
      <c r="D51" s="27">
        <f>FC_IND_NMM_CM_E!D51+FC_IND_NMM_CR_E!D51+FC_IND_NMM_GL_E!D51</f>
        <v>148.59207000000004</v>
      </c>
      <c r="E51" s="27">
        <f>FC_IND_NMM_CM_E!E51+FC_IND_NMM_CR_E!E51+FC_IND_NMM_GL_E!E51</f>
        <v>110.37113999999997</v>
      </c>
      <c r="F51" s="27">
        <f>FC_IND_NMM_CM_E!F51+FC_IND_NMM_CR_E!F51+FC_IND_NMM_GL_E!F51</f>
        <v>106.12998000000002</v>
      </c>
      <c r="G51" s="27">
        <f>FC_IND_NMM_CM_E!G51+FC_IND_NMM_CR_E!G51+FC_IND_NMM_GL_E!G51</f>
        <v>82.803600000000003</v>
      </c>
      <c r="H51" s="27">
        <f>FC_IND_NMM_CM_E!H51+FC_IND_NMM_CR_E!H51+FC_IND_NMM_GL_E!H51</f>
        <v>40.34151</v>
      </c>
      <c r="I51" s="27">
        <f>FC_IND_NMM_CM_E!I51+FC_IND_NMM_CR_E!I51+FC_IND_NMM_GL_E!I51</f>
        <v>48.823829999999994</v>
      </c>
      <c r="J51" s="27">
        <f>FC_IND_NMM_CM_E!J51+FC_IND_NMM_CR_E!J51+FC_IND_NMM_GL_E!J51</f>
        <v>59.426729999999992</v>
      </c>
      <c r="K51" s="27">
        <f>FC_IND_NMM_CM_E!K51+FC_IND_NMM_CR_E!K51+FC_IND_NMM_GL_E!K51</f>
        <v>61.294860000000014</v>
      </c>
      <c r="L51" s="27">
        <f>FC_IND_NMM_CM_E!L51+FC_IND_NMM_CR_E!L51+FC_IND_NMM_GL_E!L51</f>
        <v>87.044760000000011</v>
      </c>
      <c r="M51" s="27">
        <f>FC_IND_NMM_CM_E!M51+FC_IND_NMM_CR_E!M51+FC_IND_NMM_GL_E!M51</f>
        <v>129.91077000000001</v>
      </c>
      <c r="N51" s="27">
        <f>FC_IND_NMM_CM_E!N51+FC_IND_NMM_CR_E!N51+FC_IND_NMM_GL_E!N51</f>
        <v>174.08952000000002</v>
      </c>
      <c r="O51" s="27">
        <f>FC_IND_NMM_CM_E!O51+FC_IND_NMM_CR_E!O51+FC_IND_NMM_GL_E!O51</f>
        <v>163.43613000000002</v>
      </c>
      <c r="P51" s="27">
        <f>FC_IND_NMM_CM_E!P51+FC_IND_NMM_CR_E!P51+FC_IND_NMM_GL_E!P51</f>
        <v>82.854090000000014</v>
      </c>
      <c r="Q51" s="27">
        <f>FC_IND_NMM_CM_E!Q51+FC_IND_NMM_CR_E!Q51+FC_IND_NMM_GL_E!Q51</f>
        <v>96.233940000000004</v>
      </c>
      <c r="R51" s="27">
        <f>FC_IND_NMM_CM_E!R51+FC_IND_NMM_CR_E!R51+FC_IND_NMM_GL_E!R51</f>
        <v>107.94762</v>
      </c>
      <c r="S51" s="27">
        <f>FC_IND_NMM_CM_E!S51+FC_IND_NMM_CR_E!S51+FC_IND_NMM_GL_E!S51</f>
        <v>90.276119999999992</v>
      </c>
      <c r="T51" s="27">
        <f>FC_IND_NMM_CM_E!T51+FC_IND_NMM_CR_E!T51+FC_IND_NMM_GL_E!T51</f>
        <v>83.201865119999994</v>
      </c>
      <c r="U51" s="27">
        <f>FC_IND_NMM_CM_E!U51+FC_IND_NMM_CR_E!U51+FC_IND_NMM_GL_E!U51</f>
        <v>115.18869384000001</v>
      </c>
      <c r="V51" s="27">
        <f>FC_IND_NMM_CM_E!V51+FC_IND_NMM_CR_E!V51+FC_IND_NMM_GL_E!V51</f>
        <v>111.99752388</v>
      </c>
      <c r="W51" s="27">
        <f>FC_IND_NMM_CM_E!W51+FC_IND_NMM_CR_E!W51+FC_IND_NMM_GL_E!W51</f>
        <v>102.42138852000001</v>
      </c>
      <c r="X51" s="27">
        <f>FC_IND_NMM_CM_E!X51+FC_IND_NMM_CR_E!X51+FC_IND_NMM_GL_E!X51</f>
        <v>111.44900052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14.112000000000002</v>
      </c>
      <c r="D61" s="49">
        <f t="shared" si="31"/>
        <v>23.519865599999999</v>
      </c>
      <c r="E61" s="49">
        <f t="shared" si="31"/>
        <v>14.112</v>
      </c>
      <c r="F61" s="49">
        <f t="shared" si="31"/>
        <v>0</v>
      </c>
      <c r="G61" s="49">
        <f t="shared" si="31"/>
        <v>0</v>
      </c>
      <c r="H61" s="49">
        <f t="shared" si="31"/>
        <v>2.5487999999999999E-3</v>
      </c>
      <c r="I61" s="49">
        <f t="shared" si="31"/>
        <v>1.2998879999999997E-2</v>
      </c>
      <c r="J61" s="49">
        <f t="shared" si="31"/>
        <v>4.7571494399999983</v>
      </c>
      <c r="K61" s="49">
        <f t="shared" si="31"/>
        <v>4.3839360000000001E-2</v>
      </c>
      <c r="L61" s="49">
        <f t="shared" si="31"/>
        <v>5.4544320000000014E-2</v>
      </c>
      <c r="M61" s="49">
        <f t="shared" si="31"/>
        <v>4.689792000000001E-2</v>
      </c>
      <c r="N61" s="49">
        <f t="shared" si="31"/>
        <v>0.12208752000000003</v>
      </c>
      <c r="O61" s="49">
        <f t="shared" si="31"/>
        <v>0.12743999999999997</v>
      </c>
      <c r="P61" s="49">
        <f t="shared" si="31"/>
        <v>0.13814495999999998</v>
      </c>
      <c r="Q61" s="49">
        <f t="shared" si="31"/>
        <v>0.42768864000000012</v>
      </c>
      <c r="R61" s="49">
        <f t="shared" si="31"/>
        <v>0.96930863999999994</v>
      </c>
      <c r="S61" s="49">
        <f t="shared" si="31"/>
        <v>3.1737657599999998</v>
      </c>
      <c r="T61" s="49">
        <f t="shared" si="31"/>
        <v>5.850260640000001</v>
      </c>
      <c r="U61" s="49">
        <f t="shared" si="31"/>
        <v>7.8452906400000018</v>
      </c>
      <c r="V61" s="49">
        <f t="shared" si="31"/>
        <v>7.1741527200000004</v>
      </c>
      <c r="W61" s="49">
        <f t="shared" si="31"/>
        <v>134.39695823999998</v>
      </c>
      <c r="X61" s="49">
        <f t="shared" si="31"/>
        <v>6.7587739199999985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14.112000000000002</v>
      </c>
      <c r="D62" s="52">
        <f>FC_IND_NMM_CM_E!D62+FC_IND_NMM_CR_E!D62+FC_IND_NMM_GL_E!D62</f>
        <v>23.519865599999999</v>
      </c>
      <c r="E62" s="52">
        <f>FC_IND_NMM_CM_E!E62+FC_IND_NMM_CR_E!E62+FC_IND_NMM_GL_E!E62</f>
        <v>14.112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4.7041343999999983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</v>
      </c>
      <c r="O62" s="52">
        <f>FC_IND_NMM_CM_E!O62+FC_IND_NMM_CR_E!O62+FC_IND_NMM_GL_E!O62</f>
        <v>0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</v>
      </c>
      <c r="S62" s="52">
        <f>FC_IND_NMM_CM_E!S62+FC_IND_NMM_CR_E!S62+FC_IND_NMM_GL_E!S62</f>
        <v>0</v>
      </c>
      <c r="T62" s="52">
        <f>FC_IND_NMM_CM_E!T62+FC_IND_NMM_CR_E!T62+FC_IND_NMM_GL_E!T62</f>
        <v>0</v>
      </c>
      <c r="U62" s="52">
        <f>FC_IND_NMM_CM_E!U62+FC_IND_NMM_CR_E!U62+FC_IND_NMM_GL_E!U62</f>
        <v>0</v>
      </c>
      <c r="V62" s="52">
        <f>FC_IND_NMM_CM_E!V62+FC_IND_NMM_CR_E!V62+FC_IND_NMM_GL_E!V62</f>
        <v>0</v>
      </c>
      <c r="W62" s="52">
        <f>FC_IND_NMM_CM_E!W62+FC_IND_NMM_CR_E!W62+FC_IND_NMM_GL_E!W62</f>
        <v>128.68813439999997</v>
      </c>
      <c r="X62" s="52">
        <f>FC_IND_NMM_CM_E!X62+FC_IND_NMM_CR_E!X62+FC_IND_NMM_GL_E!X62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1.1465344800000001</v>
      </c>
      <c r="V64" s="52">
        <f>FC_IND_NMM_CM_E!V64+FC_IND_NMM_CR_E!V64+FC_IND_NMM_GL_E!V64</f>
        <v>0.27302184000000013</v>
      </c>
      <c r="W64" s="52">
        <f>FC_IND_NMM_CM_E!W64+FC_IND_NMM_CR_E!W64+FC_IND_NMM_GL_E!W64</f>
        <v>1.8563126400000003</v>
      </c>
      <c r="X64" s="52">
        <f>FC_IND_NMM_CM_E!X64+FC_IND_NMM_CR_E!X64+FC_IND_NMM_GL_E!X64</f>
        <v>1.9109563199999999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5.8622400000000003E-3</v>
      </c>
      <c r="K67" s="52">
        <f>FC_IND_NMM_CM_E!K67+FC_IND_NMM_CR_E!K67+FC_IND_NMM_GL_E!K67</f>
        <v>2.0390399999999998E-3</v>
      </c>
      <c r="L67" s="52">
        <f>FC_IND_NMM_CM_E!L67+FC_IND_NMM_CR_E!L67+FC_IND_NMM_GL_E!L67</f>
        <v>2.0390400000000006E-3</v>
      </c>
      <c r="M67" s="52">
        <f>FC_IND_NMM_CM_E!M67+FC_IND_NMM_CR_E!M67+FC_IND_NMM_GL_E!M67</f>
        <v>1.7841600000000001E-3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3.8232000000000001E-3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5.3524799999999997E-3</v>
      </c>
      <c r="M68" s="52">
        <f>FC_IND_NMM_CM_E!M68+FC_IND_NMM_CR_E!M68+FC_IND_NMM_GL_E!M68</f>
        <v>2.5487999999999995E-3</v>
      </c>
      <c r="N68" s="52">
        <f>FC_IND_NMM_CM_E!N68+FC_IND_NMM_CR_E!N68+FC_IND_NMM_GL_E!N68</f>
        <v>1.325376E-2</v>
      </c>
      <c r="O68" s="52">
        <f>FC_IND_NMM_CM_E!O68+FC_IND_NMM_CR_E!O68+FC_IND_NMM_GL_E!O68</f>
        <v>1.325376E-2</v>
      </c>
      <c r="P68" s="52">
        <f>FC_IND_NMM_CM_E!P68+FC_IND_NMM_CR_E!P68+FC_IND_NMM_GL_E!P68</f>
        <v>1.3253759999999996E-2</v>
      </c>
      <c r="Q68" s="52">
        <f>FC_IND_NMM_CM_E!Q68+FC_IND_NMM_CR_E!Q68+FC_IND_NMM_GL_E!Q68</f>
        <v>9.3031200000000036E-2</v>
      </c>
      <c r="R68" s="52">
        <f>FC_IND_NMM_CM_E!R68+FC_IND_NMM_CR_E!R68+FC_IND_NMM_GL_E!R68</f>
        <v>0.19116000000000005</v>
      </c>
      <c r="S68" s="52">
        <f>FC_IND_NMM_CM_E!S68+FC_IND_NMM_CR_E!S68+FC_IND_NMM_GL_E!S68</f>
        <v>0.69582239999999995</v>
      </c>
      <c r="T68" s="52">
        <f>FC_IND_NMM_CM_E!T68+FC_IND_NMM_CR_E!T68+FC_IND_NMM_GL_E!T68</f>
        <v>2.9772532800000007</v>
      </c>
      <c r="U68" s="52">
        <f>FC_IND_NMM_CM_E!U68+FC_IND_NMM_CR_E!U68+FC_IND_NMM_GL_E!U68</f>
        <v>2.9772532800000002</v>
      </c>
      <c r="V68" s="52">
        <f>FC_IND_NMM_CM_E!V68+FC_IND_NMM_CR_E!V68+FC_IND_NMM_GL_E!V68</f>
        <v>2.9772532800000007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2.5487999999999999E-3</v>
      </c>
      <c r="I69" s="52">
        <f>FC_IND_NMM_CM_E!I69+FC_IND_NMM_CR_E!I69+FC_IND_NMM_GL_E!I69</f>
        <v>1.2998879999999997E-2</v>
      </c>
      <c r="J69" s="52">
        <f>FC_IND_NMM_CM_E!J69+FC_IND_NMM_CR_E!J69+FC_IND_NMM_GL_E!J69</f>
        <v>4.7152800000000009E-2</v>
      </c>
      <c r="K69" s="52">
        <f>FC_IND_NMM_CM_E!K69+FC_IND_NMM_CR_E!K69+FC_IND_NMM_GL_E!K69</f>
        <v>4.1800320000000002E-2</v>
      </c>
      <c r="L69" s="52">
        <f>FC_IND_NMM_CM_E!L69+FC_IND_NMM_CR_E!L69+FC_IND_NMM_GL_E!L69</f>
        <v>4.7152800000000016E-2</v>
      </c>
      <c r="M69" s="52">
        <f>FC_IND_NMM_CM_E!M69+FC_IND_NMM_CR_E!M69+FC_IND_NMM_GL_E!M69</f>
        <v>4.2564960000000013E-2</v>
      </c>
      <c r="N69" s="52">
        <f>FC_IND_NMM_CM_E!N69+FC_IND_NMM_CR_E!N69+FC_IND_NMM_GL_E!N69</f>
        <v>0.10883376000000003</v>
      </c>
      <c r="O69" s="52">
        <f>FC_IND_NMM_CM_E!O69+FC_IND_NMM_CR_E!O69+FC_IND_NMM_GL_E!O69</f>
        <v>0.11418623999999998</v>
      </c>
      <c r="P69" s="52">
        <f>FC_IND_NMM_CM_E!P69+FC_IND_NMM_CR_E!P69+FC_IND_NMM_GL_E!P69</f>
        <v>0.12489119999999998</v>
      </c>
      <c r="Q69" s="52">
        <f>FC_IND_NMM_CM_E!Q69+FC_IND_NMM_CR_E!Q69+FC_IND_NMM_GL_E!Q69</f>
        <v>0.33465744000000008</v>
      </c>
      <c r="R69" s="52">
        <f>FC_IND_NMM_CM_E!R69+FC_IND_NMM_CR_E!R69+FC_IND_NMM_GL_E!R69</f>
        <v>0.77814863999999995</v>
      </c>
      <c r="S69" s="52">
        <f>FC_IND_NMM_CM_E!S69+FC_IND_NMM_CR_E!S69+FC_IND_NMM_GL_E!S69</f>
        <v>2.4779433599999998</v>
      </c>
      <c r="T69" s="52">
        <f>FC_IND_NMM_CM_E!T69+FC_IND_NMM_CR_E!T69+FC_IND_NMM_GL_E!T69</f>
        <v>2.8730073600000003</v>
      </c>
      <c r="U69" s="52">
        <f>FC_IND_NMM_CM_E!U69+FC_IND_NMM_CR_E!U69+FC_IND_NMM_GL_E!U69</f>
        <v>3.7215028800000014</v>
      </c>
      <c r="V69" s="52">
        <f>FC_IND_NMM_CM_E!V69+FC_IND_NMM_CR_E!V69+FC_IND_NMM_GL_E!V69</f>
        <v>3.9238776</v>
      </c>
      <c r="W69" s="52">
        <f>FC_IND_NMM_CM_E!W69+FC_IND_NMM_CR_E!W69+FC_IND_NMM_GL_E!W69</f>
        <v>3.852511199999999</v>
      </c>
      <c r="X69" s="52">
        <f>FC_IND_NMM_CM_E!X69+FC_IND_NMM_CR_E!X69+FC_IND_NMM_GL_E!X69</f>
        <v>4.8439943999999988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661.25844967793512</v>
      </c>
      <c r="D2" s="21">
        <f t="shared" ref="D2:X2" si="0">SUM(D3,D17,D22,D25,D26,D51,D52)</f>
        <v>611.69640991037681</v>
      </c>
      <c r="E2" s="21">
        <f t="shared" si="0"/>
        <v>604.94159931072477</v>
      </c>
      <c r="F2" s="21">
        <f t="shared" si="0"/>
        <v>507.05442528794754</v>
      </c>
      <c r="G2" s="21">
        <f t="shared" si="0"/>
        <v>572.6790154145333</v>
      </c>
      <c r="H2" s="21">
        <f t="shared" si="0"/>
        <v>652.27913546239176</v>
      </c>
      <c r="I2" s="21">
        <f t="shared" si="0"/>
        <v>726.03517490274407</v>
      </c>
      <c r="J2" s="21">
        <f t="shared" si="0"/>
        <v>690.72510677646062</v>
      </c>
      <c r="K2" s="21">
        <f t="shared" si="0"/>
        <v>709.31537840334863</v>
      </c>
      <c r="L2" s="21">
        <f t="shared" si="0"/>
        <v>530.17694140470803</v>
      </c>
      <c r="M2" s="21">
        <f t="shared" si="0"/>
        <v>521.52967645105969</v>
      </c>
      <c r="N2" s="21">
        <f t="shared" si="0"/>
        <v>449.17544075055849</v>
      </c>
      <c r="O2" s="21">
        <f t="shared" si="0"/>
        <v>490.93918151203951</v>
      </c>
      <c r="P2" s="21">
        <f t="shared" si="0"/>
        <v>650.65836318539027</v>
      </c>
      <c r="Q2" s="21">
        <f t="shared" si="0"/>
        <v>645.99456698145968</v>
      </c>
      <c r="R2" s="21">
        <f t="shared" si="0"/>
        <v>664.27338709546063</v>
      </c>
      <c r="S2" s="21">
        <f t="shared" si="0"/>
        <v>714.75011409056879</v>
      </c>
      <c r="T2" s="21">
        <f t="shared" si="0"/>
        <v>788.27457457596938</v>
      </c>
      <c r="U2" s="21">
        <f t="shared" si="0"/>
        <v>763.6174837883658</v>
      </c>
      <c r="V2" s="21">
        <f t="shared" si="0"/>
        <v>685.77928104147793</v>
      </c>
      <c r="W2" s="21">
        <f t="shared" si="0"/>
        <v>529.0762877947476</v>
      </c>
      <c r="X2" s="21">
        <f t="shared" si="0"/>
        <v>549.9134745619159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358.06695630130287</v>
      </c>
      <c r="D3" s="24">
        <f t="shared" ref="D3:W3" si="2">SUM(D4,D8,D11)</f>
        <v>346.16113119185695</v>
      </c>
      <c r="E3" s="24">
        <f t="shared" si="2"/>
        <v>321.4169111576748</v>
      </c>
      <c r="F3" s="24">
        <f t="shared" si="2"/>
        <v>255.86055330689396</v>
      </c>
      <c r="G3" s="24">
        <f t="shared" si="2"/>
        <v>327.49946443415888</v>
      </c>
      <c r="H3" s="24">
        <f t="shared" si="2"/>
        <v>351.34131637812624</v>
      </c>
      <c r="I3" s="24">
        <f t="shared" si="2"/>
        <v>399.18975107906351</v>
      </c>
      <c r="J3" s="24">
        <f t="shared" si="2"/>
        <v>378.25476860838148</v>
      </c>
      <c r="K3" s="24">
        <f t="shared" si="2"/>
        <v>424.84660330487105</v>
      </c>
      <c r="L3" s="24">
        <f t="shared" si="2"/>
        <v>255.4150925981684</v>
      </c>
      <c r="M3" s="24">
        <f t="shared" si="2"/>
        <v>272.826878706081</v>
      </c>
      <c r="N3" s="24">
        <f t="shared" si="2"/>
        <v>261.89656556048254</v>
      </c>
      <c r="O3" s="24">
        <f t="shared" si="2"/>
        <v>289.67611757202712</v>
      </c>
      <c r="P3" s="24">
        <f t="shared" si="2"/>
        <v>406.11371402429597</v>
      </c>
      <c r="Q3" s="24">
        <f t="shared" si="2"/>
        <v>407.5055125037324</v>
      </c>
      <c r="R3" s="24">
        <f t="shared" si="2"/>
        <v>441.87770924455282</v>
      </c>
      <c r="S3" s="24">
        <f t="shared" si="2"/>
        <v>441.53381291333119</v>
      </c>
      <c r="T3" s="24">
        <f t="shared" si="2"/>
        <v>483.88751295687598</v>
      </c>
      <c r="U3" s="24">
        <f t="shared" si="2"/>
        <v>460.36276754413399</v>
      </c>
      <c r="V3" s="24">
        <f t="shared" si="2"/>
        <v>382.0735898937595</v>
      </c>
      <c r="W3" s="24">
        <f t="shared" si="2"/>
        <v>295.01657540630936</v>
      </c>
      <c r="X3" s="24">
        <f t="shared" ref="X3" si="3">SUM(X4,X8,X11)</f>
        <v>306.9730890485414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306.81241441697836</v>
      </c>
      <c r="D4" s="19">
        <f t="shared" ref="D4:W4" si="5">SUM(D5:D7)</f>
        <v>302.80280292223301</v>
      </c>
      <c r="E4" s="19">
        <f t="shared" si="5"/>
        <v>275.80334111523854</v>
      </c>
      <c r="F4" s="19">
        <f t="shared" si="5"/>
        <v>217.3723254766239</v>
      </c>
      <c r="G4" s="19">
        <f t="shared" si="5"/>
        <v>291.59770679757929</v>
      </c>
      <c r="H4" s="19">
        <f t="shared" si="5"/>
        <v>319.63055364310623</v>
      </c>
      <c r="I4" s="19">
        <f t="shared" si="5"/>
        <v>358.38335823284814</v>
      </c>
      <c r="J4" s="19">
        <f t="shared" si="5"/>
        <v>336.82130738059902</v>
      </c>
      <c r="K4" s="19">
        <f t="shared" si="5"/>
        <v>389.82725557553982</v>
      </c>
      <c r="L4" s="19">
        <f t="shared" si="5"/>
        <v>233.70596908328721</v>
      </c>
      <c r="M4" s="19">
        <f t="shared" si="5"/>
        <v>249.36754802130432</v>
      </c>
      <c r="N4" s="19">
        <f t="shared" si="5"/>
        <v>244.52682091915813</v>
      </c>
      <c r="O4" s="19">
        <f t="shared" si="5"/>
        <v>270.33114541429507</v>
      </c>
      <c r="P4" s="19">
        <f t="shared" si="5"/>
        <v>375.88964187098247</v>
      </c>
      <c r="Q4" s="19">
        <f t="shared" si="5"/>
        <v>377.94149548284258</v>
      </c>
      <c r="R4" s="19">
        <f t="shared" si="5"/>
        <v>413.29821258917849</v>
      </c>
      <c r="S4" s="19">
        <f t="shared" si="5"/>
        <v>402.20619556479886</v>
      </c>
      <c r="T4" s="19">
        <f t="shared" si="5"/>
        <v>446.40511075248264</v>
      </c>
      <c r="U4" s="19">
        <f t="shared" si="5"/>
        <v>409.52814582277989</v>
      </c>
      <c r="V4" s="19">
        <f t="shared" si="5"/>
        <v>329.85117559903233</v>
      </c>
      <c r="W4" s="19">
        <f t="shared" si="5"/>
        <v>245.76260162604228</v>
      </c>
      <c r="X4" s="19">
        <f t="shared" ref="X4" si="6">SUM(X5:X7)</f>
        <v>265.44488523920626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306.81241441697836</v>
      </c>
      <c r="D7" s="8">
        <v>302.80280292223301</v>
      </c>
      <c r="E7" s="8">
        <v>275.80334111523854</v>
      </c>
      <c r="F7" s="8">
        <v>217.3723254766239</v>
      </c>
      <c r="G7" s="8">
        <v>291.59770679757929</v>
      </c>
      <c r="H7" s="8">
        <v>319.63055364310623</v>
      </c>
      <c r="I7" s="8">
        <v>358.38335823284814</v>
      </c>
      <c r="J7" s="8">
        <v>336.82130738059902</v>
      </c>
      <c r="K7" s="8">
        <v>389.82725557553982</v>
      </c>
      <c r="L7" s="8">
        <v>233.70596908328721</v>
      </c>
      <c r="M7" s="8">
        <v>249.36754802130432</v>
      </c>
      <c r="N7" s="8">
        <v>244.52682091915813</v>
      </c>
      <c r="O7" s="8">
        <v>270.33114541429507</v>
      </c>
      <c r="P7" s="8">
        <v>375.88964187098247</v>
      </c>
      <c r="Q7" s="8">
        <v>377.94149548284258</v>
      </c>
      <c r="R7" s="8">
        <v>413.29821258917849</v>
      </c>
      <c r="S7" s="8">
        <v>402.20619556479886</v>
      </c>
      <c r="T7" s="8">
        <v>446.40511075248264</v>
      </c>
      <c r="U7" s="8">
        <v>409.52814582277989</v>
      </c>
      <c r="V7" s="8">
        <v>329.85117559903233</v>
      </c>
      <c r="W7" s="8">
        <v>245.76260162604228</v>
      </c>
      <c r="X7" s="8">
        <v>265.44488523920626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51.254541884324539</v>
      </c>
      <c r="D11" s="19">
        <f t="shared" si="8"/>
        <v>43.358328269623968</v>
      </c>
      <c r="E11" s="19">
        <f t="shared" si="8"/>
        <v>45.613570042436287</v>
      </c>
      <c r="F11" s="19">
        <f t="shared" si="8"/>
        <v>38.48822783027007</v>
      </c>
      <c r="G11" s="19">
        <f t="shared" si="8"/>
        <v>35.901757636579589</v>
      </c>
      <c r="H11" s="19">
        <f t="shared" si="8"/>
        <v>31.710762735020015</v>
      </c>
      <c r="I11" s="19">
        <f t="shared" si="8"/>
        <v>40.806392846215381</v>
      </c>
      <c r="J11" s="19">
        <f t="shared" si="8"/>
        <v>41.433461227782487</v>
      </c>
      <c r="K11" s="19">
        <f t="shared" si="8"/>
        <v>35.019347729331244</v>
      </c>
      <c r="L11" s="19">
        <f t="shared" si="8"/>
        <v>21.709123514881195</v>
      </c>
      <c r="M11" s="19">
        <f t="shared" si="8"/>
        <v>23.459330684776685</v>
      </c>
      <c r="N11" s="19">
        <f t="shared" si="8"/>
        <v>17.369744641324413</v>
      </c>
      <c r="O11" s="19">
        <f t="shared" si="8"/>
        <v>19.344972157732034</v>
      </c>
      <c r="P11" s="19">
        <f t="shared" si="8"/>
        <v>30.224072153313482</v>
      </c>
      <c r="Q11" s="19">
        <f t="shared" si="8"/>
        <v>29.564017020889814</v>
      </c>
      <c r="R11" s="19">
        <f t="shared" si="8"/>
        <v>28.579496655374307</v>
      </c>
      <c r="S11" s="19">
        <f t="shared" si="8"/>
        <v>39.327617348532357</v>
      </c>
      <c r="T11" s="19">
        <f t="shared" si="8"/>
        <v>37.482402204393367</v>
      </c>
      <c r="U11" s="19">
        <f t="shared" si="8"/>
        <v>50.83462172135409</v>
      </c>
      <c r="V11" s="19">
        <f t="shared" si="8"/>
        <v>52.222414294727166</v>
      </c>
      <c r="W11" s="19">
        <f t="shared" si="8"/>
        <v>49.253973780267053</v>
      </c>
      <c r="X11" s="19">
        <f t="shared" si="8"/>
        <v>41.52820380933511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51.254541884324539</v>
      </c>
      <c r="D13" s="8">
        <v>43.358328269623968</v>
      </c>
      <c r="E13" s="8">
        <v>45.613570042436287</v>
      </c>
      <c r="F13" s="8">
        <v>38.48822783027007</v>
      </c>
      <c r="G13" s="8">
        <v>35.901757636579589</v>
      </c>
      <c r="H13" s="8">
        <v>31.710762735020015</v>
      </c>
      <c r="I13" s="8">
        <v>40.806392846215381</v>
      </c>
      <c r="J13" s="8">
        <v>41.433461227782487</v>
      </c>
      <c r="K13" s="8">
        <v>35.019347729331244</v>
      </c>
      <c r="L13" s="8">
        <v>21.709123514881195</v>
      </c>
      <c r="M13" s="8">
        <v>23.459330684776685</v>
      </c>
      <c r="N13" s="8">
        <v>17.369744641324413</v>
      </c>
      <c r="O13" s="8">
        <v>19.344972157732034</v>
      </c>
      <c r="P13" s="8">
        <v>30.224072153313482</v>
      </c>
      <c r="Q13" s="8">
        <v>29.564017020889814</v>
      </c>
      <c r="R13" s="8">
        <v>28.579496655374307</v>
      </c>
      <c r="S13" s="8">
        <v>39.327617348532357</v>
      </c>
      <c r="T13" s="8">
        <v>37.482402204393367</v>
      </c>
      <c r="U13" s="8">
        <v>50.83462172135409</v>
      </c>
      <c r="V13" s="8">
        <v>52.222414294727166</v>
      </c>
      <c r="W13" s="8">
        <v>49.253973780267053</v>
      </c>
      <c r="X13" s="8">
        <v>41.52820380933511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263.14209728713519</v>
      </c>
      <c r="D26" s="27">
        <f t="shared" si="11"/>
        <v>194.28742305410273</v>
      </c>
      <c r="E26" s="27">
        <f t="shared" si="11"/>
        <v>233.00144860613898</v>
      </c>
      <c r="F26" s="27">
        <f t="shared" si="11"/>
        <v>204.51886872003155</v>
      </c>
      <c r="G26" s="27">
        <f t="shared" si="11"/>
        <v>207.30618577079531</v>
      </c>
      <c r="H26" s="27">
        <f t="shared" si="11"/>
        <v>283.31163535991573</v>
      </c>
      <c r="I26" s="27">
        <f t="shared" si="11"/>
        <v>304.12315158886548</v>
      </c>
      <c r="J26" s="27">
        <f t="shared" si="11"/>
        <v>285.29616075207468</v>
      </c>
      <c r="K26" s="27">
        <f t="shared" si="11"/>
        <v>256.01636356929703</v>
      </c>
      <c r="L26" s="27">
        <f t="shared" si="11"/>
        <v>241.85838980079998</v>
      </c>
      <c r="M26" s="27">
        <f t="shared" si="11"/>
        <v>200.66641101160616</v>
      </c>
      <c r="N26" s="27">
        <f t="shared" si="11"/>
        <v>134.65415312310751</v>
      </c>
      <c r="O26" s="27">
        <f t="shared" si="11"/>
        <v>146.21957052766027</v>
      </c>
      <c r="P26" s="27">
        <f t="shared" si="11"/>
        <v>195.65201173671261</v>
      </c>
      <c r="Q26" s="27">
        <f t="shared" si="11"/>
        <v>179.43821328053932</v>
      </c>
      <c r="R26" s="27">
        <f t="shared" si="11"/>
        <v>162.19967397511851</v>
      </c>
      <c r="S26" s="27">
        <f t="shared" si="11"/>
        <v>214.25814400594015</v>
      </c>
      <c r="T26" s="27">
        <f t="shared" si="11"/>
        <v>246.82846292233177</v>
      </c>
      <c r="U26" s="27">
        <f t="shared" si="11"/>
        <v>228.46315095363903</v>
      </c>
      <c r="V26" s="27">
        <f t="shared" si="11"/>
        <v>228.97784692432577</v>
      </c>
      <c r="W26" s="27">
        <f t="shared" si="11"/>
        <v>172.00671692235676</v>
      </c>
      <c r="X26" s="27">
        <f t="shared" si="11"/>
        <v>173.05061549853625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263.14209728713519</v>
      </c>
      <c r="D33" s="19">
        <f t="shared" si="13"/>
        <v>194.28742305410273</v>
      </c>
      <c r="E33" s="19">
        <f t="shared" si="13"/>
        <v>233.00144860613898</v>
      </c>
      <c r="F33" s="19">
        <f t="shared" si="13"/>
        <v>204.51886872003155</v>
      </c>
      <c r="G33" s="19">
        <f t="shared" si="13"/>
        <v>207.30618577079531</v>
      </c>
      <c r="H33" s="19">
        <f t="shared" si="13"/>
        <v>283.31163535991573</v>
      </c>
      <c r="I33" s="19">
        <f t="shared" si="13"/>
        <v>304.12315158886548</v>
      </c>
      <c r="J33" s="19">
        <f t="shared" si="13"/>
        <v>285.29616075207468</v>
      </c>
      <c r="K33" s="19">
        <f t="shared" si="13"/>
        <v>256.01636356929703</v>
      </c>
      <c r="L33" s="19">
        <f t="shared" si="13"/>
        <v>241.85838980079998</v>
      </c>
      <c r="M33" s="19">
        <f t="shared" si="13"/>
        <v>200.66641101160616</v>
      </c>
      <c r="N33" s="19">
        <f t="shared" si="13"/>
        <v>134.65415312310751</v>
      </c>
      <c r="O33" s="19">
        <f t="shared" si="13"/>
        <v>146.21957052766027</v>
      </c>
      <c r="P33" s="19">
        <f t="shared" si="13"/>
        <v>195.65201173671261</v>
      </c>
      <c r="Q33" s="19">
        <f t="shared" si="13"/>
        <v>179.43821328053932</v>
      </c>
      <c r="R33" s="19">
        <f t="shared" si="13"/>
        <v>162.19967397511851</v>
      </c>
      <c r="S33" s="19">
        <f t="shared" si="13"/>
        <v>214.25814400594015</v>
      </c>
      <c r="T33" s="19">
        <f t="shared" si="13"/>
        <v>246.82846292233177</v>
      </c>
      <c r="U33" s="19">
        <f t="shared" si="13"/>
        <v>228.46315095363903</v>
      </c>
      <c r="V33" s="19">
        <f t="shared" si="13"/>
        <v>228.97784692432577</v>
      </c>
      <c r="W33" s="19">
        <f t="shared" si="13"/>
        <v>172.00671692235676</v>
      </c>
      <c r="X33" s="19">
        <f t="shared" si="13"/>
        <v>173.05061549853625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58.188115097689874</v>
      </c>
      <c r="D36" s="8">
        <v>41.635055166436878</v>
      </c>
      <c r="E36" s="8">
        <v>45.310968958299121</v>
      </c>
      <c r="F36" s="8">
        <v>40.869723859645063</v>
      </c>
      <c r="G36" s="8">
        <v>35.663600674489182</v>
      </c>
      <c r="H36" s="8">
        <v>28.845158545250914</v>
      </c>
      <c r="I36" s="8">
        <v>33.571975463748991</v>
      </c>
      <c r="J36" s="8">
        <v>35.957530231878742</v>
      </c>
      <c r="K36" s="8">
        <v>29.744335798858412</v>
      </c>
      <c r="L36" s="8">
        <v>20.313235798895388</v>
      </c>
      <c r="M36" s="8">
        <v>21.261860006465827</v>
      </c>
      <c r="N36" s="8">
        <v>15.900513923657</v>
      </c>
      <c r="O36" s="8">
        <v>18.950625387050163</v>
      </c>
      <c r="P36" s="8">
        <v>31.162759636776816</v>
      </c>
      <c r="Q36" s="8">
        <v>31.416292263102996</v>
      </c>
      <c r="R36" s="8">
        <v>28.840869871783703</v>
      </c>
      <c r="S36" s="8">
        <v>35.957083862722172</v>
      </c>
      <c r="T36" s="8">
        <v>41.43622901465352</v>
      </c>
      <c r="U36" s="8">
        <v>37.918546903512798</v>
      </c>
      <c r="V36" s="8">
        <v>35.547122549620859</v>
      </c>
      <c r="W36" s="8">
        <v>25.260533947153487</v>
      </c>
      <c r="X36" s="8">
        <v>32.644195302821998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1.0724668468972003E-2</v>
      </c>
      <c r="I37" s="8">
        <v>9.5933644858208784E-3</v>
      </c>
      <c r="J37" s="8">
        <v>7.8176824035088299E-2</v>
      </c>
      <c r="K37" s="8">
        <v>2.58625515448235E-2</v>
      </c>
      <c r="L37" s="8">
        <v>6.3161346975742173E-3</v>
      </c>
      <c r="M37" s="8">
        <v>2.0104849617048049E-2</v>
      </c>
      <c r="N37" s="8">
        <v>3.9028385089707831E-3</v>
      </c>
      <c r="O37" s="8">
        <v>0</v>
      </c>
      <c r="P37" s="8">
        <v>0</v>
      </c>
      <c r="Q37" s="8">
        <v>2.364969038729309E-3</v>
      </c>
      <c r="R37" s="8">
        <v>0</v>
      </c>
      <c r="S37" s="8">
        <v>1.0399940107632807E-2</v>
      </c>
      <c r="T37" s="8">
        <v>1.0791992053224089E-2</v>
      </c>
      <c r="U37" s="8">
        <v>7.7577567233565103E-3</v>
      </c>
      <c r="V37" s="8">
        <v>2.6220520768543087E-3</v>
      </c>
      <c r="W37" s="8">
        <v>0</v>
      </c>
      <c r="X37" s="8">
        <v>3.4982235888602248E-2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54.070759670814716</v>
      </c>
      <c r="D43" s="8">
        <v>47.361427438102098</v>
      </c>
      <c r="E43" s="8">
        <v>49.59080100299898</v>
      </c>
      <c r="F43" s="8">
        <v>46.243132484627871</v>
      </c>
      <c r="G43" s="8">
        <v>45.17865474108401</v>
      </c>
      <c r="H43" s="8">
        <v>27.527469616523934</v>
      </c>
      <c r="I43" s="8">
        <v>29.177198955774564</v>
      </c>
      <c r="J43" s="8">
        <v>31.568907581946323</v>
      </c>
      <c r="K43" s="8">
        <v>28.658050757611459</v>
      </c>
      <c r="L43" s="8">
        <v>22.388118610758966</v>
      </c>
      <c r="M43" s="8">
        <v>26.599809085846061</v>
      </c>
      <c r="N43" s="8">
        <v>16.830449685260682</v>
      </c>
      <c r="O43" s="8">
        <v>17.732083551414021</v>
      </c>
      <c r="P43" s="8">
        <v>29.426021732869842</v>
      </c>
      <c r="Q43" s="8">
        <v>22.914608497379259</v>
      </c>
      <c r="R43" s="8">
        <v>18.388209590583351</v>
      </c>
      <c r="S43" s="8">
        <v>24.192884387612025</v>
      </c>
      <c r="T43" s="8">
        <v>25.222984570611377</v>
      </c>
      <c r="U43" s="8">
        <v>25.03921041810133</v>
      </c>
      <c r="V43" s="8">
        <v>20.371093073220027</v>
      </c>
      <c r="W43" s="8">
        <v>17.285652235801155</v>
      </c>
      <c r="X43" s="8">
        <v>17.037687456209319</v>
      </c>
    </row>
    <row r="44" spans="1:24" ht="11.25" customHeight="1" x14ac:dyDescent="0.2">
      <c r="A44" s="28" t="s">
        <v>74</v>
      </c>
      <c r="B44" s="7" t="s">
        <v>75</v>
      </c>
      <c r="C44" s="8">
        <v>150.88322251863059</v>
      </c>
      <c r="D44" s="8">
        <v>105.29094044956375</v>
      </c>
      <c r="E44" s="8">
        <v>138.09967864484088</v>
      </c>
      <c r="F44" s="8">
        <v>117.40601237575864</v>
      </c>
      <c r="G44" s="8">
        <v>126.4639303552221</v>
      </c>
      <c r="H44" s="8">
        <v>135.84972255306462</v>
      </c>
      <c r="I44" s="8">
        <v>132.70616781193536</v>
      </c>
      <c r="J44" s="8">
        <v>116.18910897662414</v>
      </c>
      <c r="K44" s="8">
        <v>92.574174914931135</v>
      </c>
      <c r="L44" s="8">
        <v>77.796547740146437</v>
      </c>
      <c r="M44" s="8">
        <v>69.208393718129571</v>
      </c>
      <c r="N44" s="8">
        <v>34.075822945754283</v>
      </c>
      <c r="O44" s="8">
        <v>35.535849408934979</v>
      </c>
      <c r="P44" s="8">
        <v>37.135807606491973</v>
      </c>
      <c r="Q44" s="8">
        <v>22.153246744222823</v>
      </c>
      <c r="R44" s="8">
        <v>33.083820877910782</v>
      </c>
      <c r="S44" s="8">
        <v>42.157681887795704</v>
      </c>
      <c r="T44" s="8">
        <v>53.451517834669446</v>
      </c>
      <c r="U44" s="8">
        <v>42.139433188351362</v>
      </c>
      <c r="V44" s="8">
        <v>50.927532053648186</v>
      </c>
      <c r="W44" s="8">
        <v>46.069473626466284</v>
      </c>
      <c r="X44" s="8">
        <v>43.756031405619943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91.078559976607295</v>
      </c>
      <c r="I48" s="8">
        <v>108.65821599292074</v>
      </c>
      <c r="J48" s="8">
        <v>101.50243713759038</v>
      </c>
      <c r="K48" s="8">
        <v>105.01393954635122</v>
      </c>
      <c r="L48" s="8">
        <v>121.35417151630162</v>
      </c>
      <c r="M48" s="8">
        <v>83.57624335154766</v>
      </c>
      <c r="N48" s="8">
        <v>67.843463729926583</v>
      </c>
      <c r="O48" s="8">
        <v>74.001012180261114</v>
      </c>
      <c r="P48" s="8">
        <v>97.927422760574004</v>
      </c>
      <c r="Q48" s="8">
        <v>102.9517008067955</v>
      </c>
      <c r="R48" s="8">
        <v>81.886773634840665</v>
      </c>
      <c r="S48" s="8">
        <v>111.94009392770263</v>
      </c>
      <c r="T48" s="8">
        <v>126.70693951034418</v>
      </c>
      <c r="U48" s="8">
        <v>123.35820268695018</v>
      </c>
      <c r="V48" s="8">
        <v>122.12947719575983</v>
      </c>
      <c r="W48" s="8">
        <v>83.391057112935854</v>
      </c>
      <c r="X48" s="8">
        <v>79.577719097996379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40.049396089497051</v>
      </c>
      <c r="D51" s="27">
        <v>71.247855664417159</v>
      </c>
      <c r="E51" s="27">
        <v>50.523239546910958</v>
      </c>
      <c r="F51" s="27">
        <v>46.67500326102202</v>
      </c>
      <c r="G51" s="27">
        <v>37.873365209579063</v>
      </c>
      <c r="H51" s="27">
        <v>17.62618372434979</v>
      </c>
      <c r="I51" s="27">
        <v>22.722272234815083</v>
      </c>
      <c r="J51" s="27">
        <v>27.174177416004429</v>
      </c>
      <c r="K51" s="27">
        <v>28.452411529180633</v>
      </c>
      <c r="L51" s="27">
        <v>32.903459005739677</v>
      </c>
      <c r="M51" s="27">
        <v>48.036386733372531</v>
      </c>
      <c r="N51" s="27">
        <v>52.624722066968467</v>
      </c>
      <c r="O51" s="27">
        <v>55.043493412352134</v>
      </c>
      <c r="P51" s="27">
        <v>48.892637424381704</v>
      </c>
      <c r="Q51" s="27">
        <v>59.050841197187985</v>
      </c>
      <c r="R51" s="27">
        <v>60.196003875789266</v>
      </c>
      <c r="S51" s="27">
        <v>58.958157171297465</v>
      </c>
      <c r="T51" s="27">
        <v>57.558598696761706</v>
      </c>
      <c r="U51" s="27">
        <v>74.791565290592757</v>
      </c>
      <c r="V51" s="27">
        <v>74.727844223392665</v>
      </c>
      <c r="W51" s="27">
        <v>62.052995466081441</v>
      </c>
      <c r="X51" s="27">
        <v>69.889770014838263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8.9236186176666994</v>
      </c>
      <c r="D61" s="49">
        <f t="shared" si="15"/>
        <v>14.537276610592432</v>
      </c>
      <c r="E61" s="49">
        <f t="shared" si="15"/>
        <v>8.3724889926471509</v>
      </c>
      <c r="F61" s="49">
        <f t="shared" si="15"/>
        <v>0</v>
      </c>
      <c r="G61" s="49">
        <f t="shared" si="15"/>
        <v>0</v>
      </c>
      <c r="H61" s="49">
        <f t="shared" si="15"/>
        <v>1.113632510945246E-3</v>
      </c>
      <c r="I61" s="49">
        <f t="shared" si="15"/>
        <v>6.0495886969066754E-3</v>
      </c>
      <c r="J61" s="49">
        <f t="shared" si="15"/>
        <v>2.8754671309024569</v>
      </c>
      <c r="K61" s="49">
        <f t="shared" si="15"/>
        <v>2.0349757090495031E-2</v>
      </c>
      <c r="L61" s="49">
        <f t="shared" si="15"/>
        <v>2.0618091165004609E-2</v>
      </c>
      <c r="M61" s="49">
        <f t="shared" si="15"/>
        <v>1.7341184430750185E-2</v>
      </c>
      <c r="N61" s="49">
        <f t="shared" si="15"/>
        <v>3.6905276135205931E-2</v>
      </c>
      <c r="O61" s="49">
        <f t="shared" si="15"/>
        <v>4.2920392207464492E-2</v>
      </c>
      <c r="P61" s="49">
        <f t="shared" si="15"/>
        <v>8.1520072711989369E-2</v>
      </c>
      <c r="Q61" s="49">
        <f t="shared" si="15"/>
        <v>0.26243728524968746</v>
      </c>
      <c r="R61" s="49">
        <f t="shared" si="15"/>
        <v>0.54052610562674763</v>
      </c>
      <c r="S61" s="49">
        <f t="shared" si="15"/>
        <v>2.0727450460095356</v>
      </c>
      <c r="T61" s="49">
        <f t="shared" si="15"/>
        <v>4.0471785573984302</v>
      </c>
      <c r="U61" s="49">
        <f t="shared" si="15"/>
        <v>5.0939163173450241</v>
      </c>
      <c r="V61" s="49">
        <f t="shared" si="15"/>
        <v>4.7867930318656322</v>
      </c>
      <c r="W61" s="49">
        <f t="shared" si="15"/>
        <v>109.14218565861053</v>
      </c>
      <c r="X61" s="49">
        <f t="shared" si="15"/>
        <v>4.2384332981641952</v>
      </c>
    </row>
    <row r="62" spans="1:24" ht="11.25" customHeight="1" x14ac:dyDescent="0.2">
      <c r="A62" s="50" t="s">
        <v>92</v>
      </c>
      <c r="B62" s="51" t="s">
        <v>93</v>
      </c>
      <c r="C62" s="52">
        <v>8.9236186176666994</v>
      </c>
      <c r="D62" s="52">
        <v>14.537276610592432</v>
      </c>
      <c r="E62" s="52">
        <v>8.3724889926471509</v>
      </c>
      <c r="F62" s="52">
        <v>0</v>
      </c>
      <c r="G62" s="52">
        <v>0</v>
      </c>
      <c r="H62" s="52">
        <v>0</v>
      </c>
      <c r="I62" s="52">
        <v>0</v>
      </c>
      <c r="J62" s="52">
        <v>2.8512248395518038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105.68343915088278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0.74444032274509742</v>
      </c>
      <c r="V64" s="52">
        <v>0.18216771962712469</v>
      </c>
      <c r="W64" s="52">
        <v>1.1246650870297112</v>
      </c>
      <c r="X64" s="52">
        <v>1.1983624535891142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2.6806379858894786E-3</v>
      </c>
      <c r="K67" s="52">
        <v>9.465003297904666E-4</v>
      </c>
      <c r="L67" s="52">
        <v>7.7076976317774228E-4</v>
      </c>
      <c r="M67" s="52">
        <v>6.5971897290897431E-4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2.3975322118100014E-3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2.0232706283415734E-3</v>
      </c>
      <c r="M68" s="52">
        <v>9.4245567558424895E-4</v>
      </c>
      <c r="N68" s="52">
        <v>4.0064182860766349E-3</v>
      </c>
      <c r="O68" s="52">
        <v>4.463720789576308E-3</v>
      </c>
      <c r="P68" s="52">
        <v>7.8211139871281303E-3</v>
      </c>
      <c r="Q68" s="52">
        <v>5.7085583501868847E-2</v>
      </c>
      <c r="R68" s="52">
        <v>0.10659862719433627</v>
      </c>
      <c r="S68" s="52">
        <v>0.45443253899823582</v>
      </c>
      <c r="T68" s="52">
        <v>2.0596476595203703</v>
      </c>
      <c r="U68" s="52">
        <v>1.9331188301088857</v>
      </c>
      <c r="V68" s="52">
        <v>1.986505697749225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1.113632510945246E-3</v>
      </c>
      <c r="I69" s="52">
        <v>6.0495886969066754E-3</v>
      </c>
      <c r="J69" s="52">
        <v>2.1561653364763202E-2</v>
      </c>
      <c r="K69" s="52">
        <v>1.9403256760704566E-2</v>
      </c>
      <c r="L69" s="52">
        <v>1.7824050773485294E-2</v>
      </c>
      <c r="M69" s="52">
        <v>1.5739009782256962E-2</v>
      </c>
      <c r="N69" s="52">
        <v>3.2898857849129298E-2</v>
      </c>
      <c r="O69" s="52">
        <v>3.8456671417888187E-2</v>
      </c>
      <c r="P69" s="52">
        <v>7.3698958724861235E-2</v>
      </c>
      <c r="Q69" s="52">
        <v>0.20535170174781861</v>
      </c>
      <c r="R69" s="52">
        <v>0.43392747843241142</v>
      </c>
      <c r="S69" s="52">
        <v>1.6183125070112998</v>
      </c>
      <c r="T69" s="52">
        <v>1.9875308978780595</v>
      </c>
      <c r="U69" s="52">
        <v>2.4163571644910409</v>
      </c>
      <c r="V69" s="52">
        <v>2.6181196144892827</v>
      </c>
      <c r="W69" s="52">
        <v>2.3340814206980434</v>
      </c>
      <c r="X69" s="52">
        <v>3.0376733123632711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504.9232236992558</v>
      </c>
      <c r="D2" s="21">
        <f t="shared" ref="D2:X2" si="0">SUM(D3,D17,D22,D25,D26,D51,D52)</f>
        <v>497.02610116644468</v>
      </c>
      <c r="E2" s="21">
        <f t="shared" si="0"/>
        <v>544.69016054828819</v>
      </c>
      <c r="F2" s="21">
        <f t="shared" si="0"/>
        <v>500.28478334374051</v>
      </c>
      <c r="G2" s="21">
        <f t="shared" si="0"/>
        <v>520.38029529680909</v>
      </c>
      <c r="H2" s="21">
        <f t="shared" si="0"/>
        <v>612.88718642352376</v>
      </c>
      <c r="I2" s="21">
        <f t="shared" si="0"/>
        <v>578.89031606669801</v>
      </c>
      <c r="J2" s="21">
        <f t="shared" si="0"/>
        <v>584.84664401459133</v>
      </c>
      <c r="K2" s="21">
        <f t="shared" si="0"/>
        <v>609.23750461469706</v>
      </c>
      <c r="L2" s="21">
        <f t="shared" si="0"/>
        <v>642.78361356945186</v>
      </c>
      <c r="M2" s="21">
        <f t="shared" si="0"/>
        <v>668.17991407695115</v>
      </c>
      <c r="N2" s="21">
        <f t="shared" si="0"/>
        <v>797.78197762868479</v>
      </c>
      <c r="O2" s="21">
        <f t="shared" si="0"/>
        <v>740.15986219981073</v>
      </c>
      <c r="P2" s="21">
        <f t="shared" si="0"/>
        <v>250.67801515345917</v>
      </c>
      <c r="Q2" s="21">
        <f t="shared" si="0"/>
        <v>223.64783322705654</v>
      </c>
      <c r="R2" s="21">
        <f t="shared" si="0"/>
        <v>334.22988856656991</v>
      </c>
      <c r="S2" s="21">
        <f t="shared" si="0"/>
        <v>163.2385753555206</v>
      </c>
      <c r="T2" s="21">
        <f t="shared" si="0"/>
        <v>136.22045136705509</v>
      </c>
      <c r="U2" s="21">
        <f t="shared" si="0"/>
        <v>188.63444476259502</v>
      </c>
      <c r="V2" s="21">
        <f t="shared" si="0"/>
        <v>126.26323471184585</v>
      </c>
      <c r="W2" s="21">
        <f t="shared" si="0"/>
        <v>155.02996272259168</v>
      </c>
      <c r="X2" s="21">
        <f t="shared" si="0"/>
        <v>162.59986338061535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273.03702906862605</v>
      </c>
      <c r="D3" s="24">
        <f t="shared" ref="D3:W3" si="2">SUM(D4,D8,D11)</f>
        <v>280.94813438966582</v>
      </c>
      <c r="E3" s="24">
        <f t="shared" si="2"/>
        <v>288.98364935161567</v>
      </c>
      <c r="F3" s="24">
        <f t="shared" si="2"/>
        <v>252.09915147139662</v>
      </c>
      <c r="G3" s="24">
        <f t="shared" si="2"/>
        <v>297.22840216936572</v>
      </c>
      <c r="H3" s="24">
        <f t="shared" si="2"/>
        <v>342.25169458457839</v>
      </c>
      <c r="I3" s="24">
        <f t="shared" si="2"/>
        <v>330.95782393572745</v>
      </c>
      <c r="J3" s="24">
        <f t="shared" si="2"/>
        <v>332.79226939385956</v>
      </c>
      <c r="K3" s="24">
        <f t="shared" si="2"/>
        <v>379.363620099081</v>
      </c>
      <c r="L3" s="24">
        <f t="shared" si="2"/>
        <v>330.22211307321163</v>
      </c>
      <c r="M3" s="24">
        <f t="shared" si="2"/>
        <v>364.4044645113068</v>
      </c>
      <c r="N3" s="24">
        <f t="shared" si="2"/>
        <v>483.48084822729083</v>
      </c>
      <c r="O3" s="24">
        <f t="shared" si="2"/>
        <v>453.94377037607705</v>
      </c>
      <c r="P3" s="24">
        <f t="shared" si="2"/>
        <v>162.74798215476727</v>
      </c>
      <c r="Q3" s="24">
        <f t="shared" si="2"/>
        <v>147.16004770543773</v>
      </c>
      <c r="R3" s="24">
        <f t="shared" si="2"/>
        <v>229.39133041155856</v>
      </c>
      <c r="S3" s="24">
        <f t="shared" si="2"/>
        <v>105.09395106736139</v>
      </c>
      <c r="T3" s="24">
        <f t="shared" si="2"/>
        <v>87.268871993123227</v>
      </c>
      <c r="U3" s="24">
        <f t="shared" si="2"/>
        <v>118.67552507919504</v>
      </c>
      <c r="V3" s="24">
        <f t="shared" si="2"/>
        <v>73.780834577416357</v>
      </c>
      <c r="W3" s="24">
        <f t="shared" si="2"/>
        <v>90.509172652956963</v>
      </c>
      <c r="X3" s="24">
        <f t="shared" ref="X3" si="3">SUM(X4,X8,X11)</f>
        <v>94.269036897285247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233.95386991055631</v>
      </c>
      <c r="D4" s="19">
        <f t="shared" ref="D4:W4" si="5">SUM(D5:D7)</f>
        <v>245.75804416877935</v>
      </c>
      <c r="E4" s="19">
        <f t="shared" si="5"/>
        <v>247.97281428590128</v>
      </c>
      <c r="F4" s="19">
        <f t="shared" si="5"/>
        <v>214.17673845288527</v>
      </c>
      <c r="G4" s="19">
        <f t="shared" si="5"/>
        <v>264.64507542765836</v>
      </c>
      <c r="H4" s="19">
        <f t="shared" si="5"/>
        <v>311.36132736414697</v>
      </c>
      <c r="I4" s="19">
        <f t="shared" si="5"/>
        <v>297.12630661208993</v>
      </c>
      <c r="J4" s="19">
        <f t="shared" si="5"/>
        <v>296.33870228731473</v>
      </c>
      <c r="K4" s="19">
        <f t="shared" si="5"/>
        <v>348.09335354931119</v>
      </c>
      <c r="L4" s="19">
        <f t="shared" si="5"/>
        <v>302.15473237488391</v>
      </c>
      <c r="M4" s="19">
        <f t="shared" si="5"/>
        <v>333.07073054593275</v>
      </c>
      <c r="N4" s="19">
        <f t="shared" si="5"/>
        <v>451.41498720804987</v>
      </c>
      <c r="O4" s="19">
        <f t="shared" si="5"/>
        <v>423.62877695271482</v>
      </c>
      <c r="P4" s="19">
        <f t="shared" si="5"/>
        <v>150.63584068899647</v>
      </c>
      <c r="Q4" s="19">
        <f t="shared" si="5"/>
        <v>136.48376966338628</v>
      </c>
      <c r="R4" s="19">
        <f t="shared" si="5"/>
        <v>214.55489801609525</v>
      </c>
      <c r="S4" s="19">
        <f t="shared" si="5"/>
        <v>95.733185091248345</v>
      </c>
      <c r="T4" s="19">
        <f t="shared" si="5"/>
        <v>80.508939421229229</v>
      </c>
      <c r="U4" s="19">
        <f t="shared" si="5"/>
        <v>105.57102173899911</v>
      </c>
      <c r="V4" s="19">
        <f t="shared" si="5"/>
        <v>63.696355010577022</v>
      </c>
      <c r="W4" s="19">
        <f t="shared" si="5"/>
        <v>75.398372825582015</v>
      </c>
      <c r="X4" s="19">
        <f t="shared" ref="X4" si="6">SUM(X5:X7)</f>
        <v>81.516050017184028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233.95386991055631</v>
      </c>
      <c r="D7" s="8">
        <v>245.75804416877935</v>
      </c>
      <c r="E7" s="8">
        <v>247.97281428590128</v>
      </c>
      <c r="F7" s="8">
        <v>214.17673845288527</v>
      </c>
      <c r="G7" s="8">
        <v>264.64507542765836</v>
      </c>
      <c r="H7" s="8">
        <v>311.36132736414697</v>
      </c>
      <c r="I7" s="8">
        <v>297.12630661208993</v>
      </c>
      <c r="J7" s="8">
        <v>296.33870228731473</v>
      </c>
      <c r="K7" s="8">
        <v>348.09335354931119</v>
      </c>
      <c r="L7" s="8">
        <v>302.15473237488391</v>
      </c>
      <c r="M7" s="8">
        <v>333.07073054593275</v>
      </c>
      <c r="N7" s="8">
        <v>451.41498720804987</v>
      </c>
      <c r="O7" s="8">
        <v>423.62877695271482</v>
      </c>
      <c r="P7" s="8">
        <v>150.63584068899647</v>
      </c>
      <c r="Q7" s="8">
        <v>136.48376966338628</v>
      </c>
      <c r="R7" s="8">
        <v>214.55489801609525</v>
      </c>
      <c r="S7" s="8">
        <v>95.733185091248345</v>
      </c>
      <c r="T7" s="8">
        <v>80.508939421229229</v>
      </c>
      <c r="U7" s="8">
        <v>105.57102173899911</v>
      </c>
      <c r="V7" s="8">
        <v>63.696355010577022</v>
      </c>
      <c r="W7" s="8">
        <v>75.398372825582015</v>
      </c>
      <c r="X7" s="8">
        <v>81.516050017184028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39.083159158069769</v>
      </c>
      <c r="D11" s="19">
        <f t="shared" si="8"/>
        <v>35.190090220886461</v>
      </c>
      <c r="E11" s="19">
        <f t="shared" si="8"/>
        <v>41.01083506571436</v>
      </c>
      <c r="F11" s="19">
        <f t="shared" si="8"/>
        <v>37.922413018511364</v>
      </c>
      <c r="G11" s="19">
        <f t="shared" si="8"/>
        <v>32.583326741707388</v>
      </c>
      <c r="H11" s="19">
        <f t="shared" si="8"/>
        <v>30.89036722043144</v>
      </c>
      <c r="I11" s="19">
        <f t="shared" si="8"/>
        <v>33.831517323637492</v>
      </c>
      <c r="J11" s="19">
        <f t="shared" si="8"/>
        <v>36.453567106544831</v>
      </c>
      <c r="K11" s="19">
        <f t="shared" si="8"/>
        <v>31.270266549769808</v>
      </c>
      <c r="L11" s="19">
        <f t="shared" si="8"/>
        <v>28.067380698327707</v>
      </c>
      <c r="M11" s="19">
        <f t="shared" si="8"/>
        <v>31.333733965374048</v>
      </c>
      <c r="N11" s="19">
        <f t="shared" si="8"/>
        <v>32.065861019240977</v>
      </c>
      <c r="O11" s="19">
        <f t="shared" si="8"/>
        <v>30.31499342336226</v>
      </c>
      <c r="P11" s="19">
        <f t="shared" si="8"/>
        <v>12.112141465770806</v>
      </c>
      <c r="Q11" s="19">
        <f t="shared" si="8"/>
        <v>10.676278042051445</v>
      </c>
      <c r="R11" s="19">
        <f t="shared" si="8"/>
        <v>14.83643239546331</v>
      </c>
      <c r="S11" s="19">
        <f t="shared" si="8"/>
        <v>9.3607659761130417</v>
      </c>
      <c r="T11" s="19">
        <f t="shared" si="8"/>
        <v>6.7599325718939953</v>
      </c>
      <c r="U11" s="19">
        <f t="shared" si="8"/>
        <v>13.104503340195937</v>
      </c>
      <c r="V11" s="19">
        <f t="shared" si="8"/>
        <v>10.084479566839335</v>
      </c>
      <c r="W11" s="19">
        <f t="shared" si="8"/>
        <v>15.110799827374942</v>
      </c>
      <c r="X11" s="19">
        <f t="shared" si="8"/>
        <v>12.752986880101226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39.083159158069769</v>
      </c>
      <c r="D13" s="8">
        <v>35.190090220886461</v>
      </c>
      <c r="E13" s="8">
        <v>41.01083506571436</v>
      </c>
      <c r="F13" s="8">
        <v>37.922413018511364</v>
      </c>
      <c r="G13" s="8">
        <v>32.583326741707388</v>
      </c>
      <c r="H13" s="8">
        <v>30.89036722043144</v>
      </c>
      <c r="I13" s="8">
        <v>33.831517323637492</v>
      </c>
      <c r="J13" s="8">
        <v>36.453567106544831</v>
      </c>
      <c r="K13" s="8">
        <v>31.270266549769808</v>
      </c>
      <c r="L13" s="8">
        <v>28.067380698327707</v>
      </c>
      <c r="M13" s="8">
        <v>31.333733965374048</v>
      </c>
      <c r="N13" s="8">
        <v>32.065861019240977</v>
      </c>
      <c r="O13" s="8">
        <v>30.31499342336226</v>
      </c>
      <c r="P13" s="8">
        <v>12.112141465770806</v>
      </c>
      <c r="Q13" s="8">
        <v>10.676278042051445</v>
      </c>
      <c r="R13" s="8">
        <v>14.83643239546331</v>
      </c>
      <c r="S13" s="8">
        <v>9.3607659761130417</v>
      </c>
      <c r="T13" s="8">
        <v>6.7599325718939953</v>
      </c>
      <c r="U13" s="8">
        <v>13.104503340195937</v>
      </c>
      <c r="V13" s="8">
        <v>10.084479566839335</v>
      </c>
      <c r="W13" s="8">
        <v>15.110799827374942</v>
      </c>
      <c r="X13" s="8">
        <v>12.752986880101226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201.05225663605427</v>
      </c>
      <c r="D26" s="27">
        <f t="shared" si="11"/>
        <v>157.91204999354659</v>
      </c>
      <c r="E26" s="27">
        <f t="shared" si="11"/>
        <v>209.88199700603226</v>
      </c>
      <c r="F26" s="27">
        <f t="shared" si="11"/>
        <v>201.85292775195717</v>
      </c>
      <c r="G26" s="27">
        <f t="shared" si="11"/>
        <v>188.48985042156454</v>
      </c>
      <c r="H26" s="27">
        <f t="shared" si="11"/>
        <v>253.26875747252842</v>
      </c>
      <c r="I26" s="27">
        <f t="shared" si="11"/>
        <v>228.8727208738091</v>
      </c>
      <c r="J26" s="27">
        <f t="shared" si="11"/>
        <v>227.91594374256232</v>
      </c>
      <c r="K26" s="27">
        <f t="shared" si="11"/>
        <v>204.26113279824949</v>
      </c>
      <c r="L26" s="27">
        <f t="shared" si="11"/>
        <v>269.60132017006782</v>
      </c>
      <c r="M26" s="27">
        <f t="shared" si="11"/>
        <v>239.05476087574448</v>
      </c>
      <c r="N26" s="27">
        <f t="shared" si="11"/>
        <v>216.24241560985368</v>
      </c>
      <c r="O26" s="27">
        <f t="shared" si="11"/>
        <v>199.15879728074142</v>
      </c>
      <c r="P26" s="27">
        <f t="shared" si="11"/>
        <v>68.206154923863238</v>
      </c>
      <c r="Q26" s="27">
        <f t="shared" si="11"/>
        <v>55.040835222944025</v>
      </c>
      <c r="R26" s="27">
        <f t="shared" si="11"/>
        <v>73.353964745032556</v>
      </c>
      <c r="S26" s="27">
        <f t="shared" si="11"/>
        <v>44.026761512701221</v>
      </c>
      <c r="T26" s="27">
        <f t="shared" si="11"/>
        <v>38.509376531140944</v>
      </c>
      <c r="U26" s="27">
        <f t="shared" si="11"/>
        <v>50.557378811794905</v>
      </c>
      <c r="V26" s="27">
        <f t="shared" si="11"/>
        <v>37.968944847074198</v>
      </c>
      <c r="W26" s="27">
        <f t="shared" si="11"/>
        <v>45.370367794143093</v>
      </c>
      <c r="X26" s="27">
        <f t="shared" si="11"/>
        <v>46.763011278919706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201.05225663605427</v>
      </c>
      <c r="D33" s="19">
        <f t="shared" si="13"/>
        <v>157.91204999354659</v>
      </c>
      <c r="E33" s="19">
        <f t="shared" si="13"/>
        <v>209.88199700603226</v>
      </c>
      <c r="F33" s="19">
        <f t="shared" si="13"/>
        <v>201.85292775195717</v>
      </c>
      <c r="G33" s="19">
        <f t="shared" si="13"/>
        <v>188.48985042156454</v>
      </c>
      <c r="H33" s="19">
        <f t="shared" si="13"/>
        <v>253.26875747252842</v>
      </c>
      <c r="I33" s="19">
        <f t="shared" si="13"/>
        <v>228.8727208738091</v>
      </c>
      <c r="J33" s="19">
        <f t="shared" si="13"/>
        <v>227.91594374256232</v>
      </c>
      <c r="K33" s="19">
        <f t="shared" si="13"/>
        <v>204.26113279824949</v>
      </c>
      <c r="L33" s="19">
        <f t="shared" si="13"/>
        <v>269.60132017006782</v>
      </c>
      <c r="M33" s="19">
        <f t="shared" si="13"/>
        <v>239.05476087574448</v>
      </c>
      <c r="N33" s="19">
        <f t="shared" si="13"/>
        <v>216.24241560985368</v>
      </c>
      <c r="O33" s="19">
        <f t="shared" si="13"/>
        <v>199.15879728074142</v>
      </c>
      <c r="P33" s="19">
        <f t="shared" si="13"/>
        <v>68.206154923863238</v>
      </c>
      <c r="Q33" s="19">
        <f t="shared" si="13"/>
        <v>55.040835222944025</v>
      </c>
      <c r="R33" s="19">
        <f t="shared" si="13"/>
        <v>73.353964745032556</v>
      </c>
      <c r="S33" s="19">
        <f t="shared" si="13"/>
        <v>44.026761512701221</v>
      </c>
      <c r="T33" s="19">
        <f t="shared" si="13"/>
        <v>38.509376531140944</v>
      </c>
      <c r="U33" s="19">
        <f t="shared" si="13"/>
        <v>50.557378811794905</v>
      </c>
      <c r="V33" s="19">
        <f t="shared" si="13"/>
        <v>37.968944847074198</v>
      </c>
      <c r="W33" s="19">
        <f t="shared" si="13"/>
        <v>45.370367794143093</v>
      </c>
      <c r="X33" s="19">
        <f t="shared" si="13"/>
        <v>46.763011278919706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44.370221249926338</v>
      </c>
      <c r="D36" s="8">
        <v>33.791463050593428</v>
      </c>
      <c r="E36" s="8">
        <v>40.738768592059479</v>
      </c>
      <c r="F36" s="8">
        <v>40.268898713466506</v>
      </c>
      <c r="G36" s="8">
        <v>32.367182836159493</v>
      </c>
      <c r="H36" s="8">
        <v>28.098899652462244</v>
      </c>
      <c r="I36" s="8">
        <v>27.833650324618098</v>
      </c>
      <c r="J36" s="8">
        <v>31.635789105026188</v>
      </c>
      <c r="K36" s="8">
        <v>26.559983811381095</v>
      </c>
      <c r="L36" s="8">
        <v>26.262659659735963</v>
      </c>
      <c r="M36" s="8">
        <v>28.398656125511192</v>
      </c>
      <c r="N36" s="8">
        <v>29.353550103291287</v>
      </c>
      <c r="O36" s="8">
        <v>29.697023045205512</v>
      </c>
      <c r="P36" s="8">
        <v>12.488315646873327</v>
      </c>
      <c r="Q36" s="8">
        <v>11.345179209382758</v>
      </c>
      <c r="R36" s="8">
        <v>14.972118691901763</v>
      </c>
      <c r="S36" s="8">
        <v>8.5585110391889501</v>
      </c>
      <c r="T36" s="8">
        <v>7.4730032681785721</v>
      </c>
      <c r="U36" s="8">
        <v>9.7749074887622509</v>
      </c>
      <c r="V36" s="8">
        <v>6.8643749212448801</v>
      </c>
      <c r="W36" s="8">
        <v>7.7497680433039795</v>
      </c>
      <c r="X36" s="8">
        <v>10.02477728918217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7.7368515310279962E-3</v>
      </c>
      <c r="I37" s="8">
        <v>5.8743955141791213E-3</v>
      </c>
      <c r="J37" s="8">
        <v>5.0804335964911684E-2</v>
      </c>
      <c r="K37" s="8">
        <v>1.7048008455176508E-2</v>
      </c>
      <c r="L37" s="8">
        <v>5.9083853024257836E-3</v>
      </c>
      <c r="M37" s="8">
        <v>1.9811950382951936E-2</v>
      </c>
      <c r="N37" s="8">
        <v>5.3279214910292175E-3</v>
      </c>
      <c r="O37" s="8">
        <v>0</v>
      </c>
      <c r="P37" s="8">
        <v>0</v>
      </c>
      <c r="Q37" s="8">
        <v>6.2879096127068995E-4</v>
      </c>
      <c r="R37" s="8">
        <v>0</v>
      </c>
      <c r="S37" s="8">
        <v>1.8245798923671919E-3</v>
      </c>
      <c r="T37" s="8">
        <v>1.4325279467759129E-3</v>
      </c>
      <c r="U37" s="8">
        <v>1.4730032766434899E-3</v>
      </c>
      <c r="V37" s="8">
        <v>3.7170792314568992E-4</v>
      </c>
      <c r="W37" s="8">
        <v>0</v>
      </c>
      <c r="X37" s="8">
        <v>7.9283241113977596E-3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41.628953587310662</v>
      </c>
      <c r="D43" s="8">
        <v>38.66531590894688</v>
      </c>
      <c r="E43" s="8">
        <v>44.978793613919876</v>
      </c>
      <c r="F43" s="8">
        <v>45.904000542392097</v>
      </c>
      <c r="G43" s="8">
        <v>41.347909048059385</v>
      </c>
      <c r="H43" s="8">
        <v>27.122277861506767</v>
      </c>
      <c r="I43" s="8">
        <v>24.474257339883369</v>
      </c>
      <c r="J43" s="8">
        <v>28.042206463159904</v>
      </c>
      <c r="K43" s="8">
        <v>25.797867361984121</v>
      </c>
      <c r="L43" s="8">
        <v>29.230896742928106</v>
      </c>
      <c r="M43" s="8">
        <v>35.838623179786076</v>
      </c>
      <c r="N43" s="8">
        <v>31.361158479273072</v>
      </c>
      <c r="O43" s="8">
        <v>28.045226145657061</v>
      </c>
      <c r="P43" s="8">
        <v>11.870811137648978</v>
      </c>
      <c r="Q43" s="8">
        <v>8.3224634838950724</v>
      </c>
      <c r="R43" s="8">
        <v>9.6176700315789585</v>
      </c>
      <c r="S43" s="8">
        <v>5.7931224161989858</v>
      </c>
      <c r="T43" s="8">
        <v>4.5759196219231013</v>
      </c>
      <c r="U43" s="8">
        <v>6.495375012302576</v>
      </c>
      <c r="V43" s="8">
        <v>3.9564228239864163</v>
      </c>
      <c r="W43" s="8">
        <v>5.3345940375083041</v>
      </c>
      <c r="X43" s="8">
        <v>5.2577894373955862</v>
      </c>
    </row>
    <row r="44" spans="1:24" ht="11.25" customHeight="1" x14ac:dyDescent="0.2">
      <c r="A44" s="28" t="s">
        <v>74</v>
      </c>
      <c r="B44" s="7" t="s">
        <v>75</v>
      </c>
      <c r="C44" s="8">
        <v>115.05308179881726</v>
      </c>
      <c r="D44" s="8">
        <v>85.455271034006259</v>
      </c>
      <c r="E44" s="8">
        <v>124.1644348000529</v>
      </c>
      <c r="F44" s="8">
        <v>115.68002849609859</v>
      </c>
      <c r="G44" s="8">
        <v>114.77475853734568</v>
      </c>
      <c r="H44" s="8">
        <v>132.33512708363568</v>
      </c>
      <c r="I44" s="8">
        <v>110.02322680671421</v>
      </c>
      <c r="J44" s="8">
        <v>102.22432197600169</v>
      </c>
      <c r="K44" s="8">
        <v>82.663422162780321</v>
      </c>
      <c r="L44" s="8">
        <v>100.58191989840294</v>
      </c>
      <c r="M44" s="8">
        <v>92.439013971611914</v>
      </c>
      <c r="N44" s="8">
        <v>62.906543835724847</v>
      </c>
      <c r="O44" s="8">
        <v>55.687288270139952</v>
      </c>
      <c r="P44" s="8">
        <v>14.881983899914934</v>
      </c>
      <c r="Q44" s="8">
        <v>8.0000705455004208</v>
      </c>
      <c r="R44" s="8">
        <v>17.17475565639252</v>
      </c>
      <c r="S44" s="8">
        <v>10.03437840512354</v>
      </c>
      <c r="T44" s="8">
        <v>9.639954623436676</v>
      </c>
      <c r="U44" s="8">
        <v>10.862996994403618</v>
      </c>
      <c r="V44" s="8">
        <v>9.8344295896795781</v>
      </c>
      <c r="W44" s="8">
        <v>14.133815826266648</v>
      </c>
      <c r="X44" s="8">
        <v>13.437135326226931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65.704716023392706</v>
      </c>
      <c r="I48" s="8">
        <v>66.53571200707924</v>
      </c>
      <c r="J48" s="8">
        <v>65.962821862409598</v>
      </c>
      <c r="K48" s="8">
        <v>69.222811453648788</v>
      </c>
      <c r="L48" s="8">
        <v>113.5199354836984</v>
      </c>
      <c r="M48" s="8">
        <v>82.358655648452341</v>
      </c>
      <c r="N48" s="8">
        <v>92.615835270073447</v>
      </c>
      <c r="O48" s="8">
        <v>85.7292598197389</v>
      </c>
      <c r="P48" s="8">
        <v>28.965044239426003</v>
      </c>
      <c r="Q48" s="8">
        <v>27.372493193204502</v>
      </c>
      <c r="R48" s="8">
        <v>31.58942036515932</v>
      </c>
      <c r="S48" s="8">
        <v>19.638925072297376</v>
      </c>
      <c r="T48" s="8">
        <v>16.819066489655818</v>
      </c>
      <c r="U48" s="8">
        <v>23.422626313049818</v>
      </c>
      <c r="V48" s="8">
        <v>17.313345804240178</v>
      </c>
      <c r="W48" s="8">
        <v>18.152189887064164</v>
      </c>
      <c r="X48" s="8">
        <v>18.03538090200362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30.833937994575471</v>
      </c>
      <c r="D51" s="27">
        <v>58.165916783232284</v>
      </c>
      <c r="E51" s="27">
        <v>45.824514190640215</v>
      </c>
      <c r="F51" s="27">
        <v>46.332704120386722</v>
      </c>
      <c r="G51" s="27">
        <v>34.662042705878875</v>
      </c>
      <c r="H51" s="27">
        <v>17.3667343664169</v>
      </c>
      <c r="I51" s="27">
        <v>19.059771257161383</v>
      </c>
      <c r="J51" s="27">
        <v>24.13843087816953</v>
      </c>
      <c r="K51" s="27">
        <v>25.612751717366535</v>
      </c>
      <c r="L51" s="27">
        <v>42.960180326172512</v>
      </c>
      <c r="M51" s="27">
        <v>64.720688689899944</v>
      </c>
      <c r="N51" s="27">
        <v>98.058713791540313</v>
      </c>
      <c r="O51" s="27">
        <v>87.057294542992338</v>
      </c>
      <c r="P51" s="27">
        <v>19.723878074828669</v>
      </c>
      <c r="Q51" s="27">
        <v>21.446950298674782</v>
      </c>
      <c r="R51" s="27">
        <v>31.484593409978803</v>
      </c>
      <c r="S51" s="27">
        <v>14.11786277545797</v>
      </c>
      <c r="T51" s="27">
        <v>10.442202842790911</v>
      </c>
      <c r="U51" s="27">
        <v>19.401540871605082</v>
      </c>
      <c r="V51" s="27">
        <v>14.513455287355303</v>
      </c>
      <c r="W51" s="27">
        <v>19.150422275491618</v>
      </c>
      <c r="X51" s="27">
        <v>21.56781520441038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5.1883813823333034</v>
      </c>
      <c r="D61" s="49">
        <f t="shared" si="15"/>
        <v>8.9825889894075672</v>
      </c>
      <c r="E61" s="49">
        <f t="shared" si="15"/>
        <v>5.7395110073528492</v>
      </c>
      <c r="F61" s="49">
        <f t="shared" si="15"/>
        <v>0</v>
      </c>
      <c r="G61" s="49">
        <f t="shared" si="15"/>
        <v>0</v>
      </c>
      <c r="H61" s="49">
        <f t="shared" si="15"/>
        <v>1.0972403500296196E-3</v>
      </c>
      <c r="I61" s="49">
        <f t="shared" si="15"/>
        <v>5.07448267371261E-3</v>
      </c>
      <c r="J61" s="49">
        <f t="shared" si="15"/>
        <v>1.8744436391118431</v>
      </c>
      <c r="K61" s="49">
        <f t="shared" si="15"/>
        <v>1.8318773272803773E-2</v>
      </c>
      <c r="L61" s="49">
        <f t="shared" si="15"/>
        <v>2.691987229292675E-2</v>
      </c>
      <c r="M61" s="49">
        <f t="shared" si="15"/>
        <v>2.3364234393528978E-2</v>
      </c>
      <c r="N61" s="49">
        <f t="shared" si="15"/>
        <v>6.8767753401807033E-2</v>
      </c>
      <c r="O61" s="49">
        <f t="shared" si="15"/>
        <v>6.7883286373453283E-2</v>
      </c>
      <c r="P61" s="49">
        <f t="shared" si="15"/>
        <v>3.2886177950805846E-2</v>
      </c>
      <c r="Q61" s="49">
        <f t="shared" si="15"/>
        <v>9.5315821064666101E-2</v>
      </c>
      <c r="R61" s="49">
        <f t="shared" si="15"/>
        <v>0.28271386084454214</v>
      </c>
      <c r="S61" s="49">
        <f t="shared" si="15"/>
        <v>0.49633047456101459</v>
      </c>
      <c r="T61" s="49">
        <f t="shared" si="15"/>
        <v>0.73423364005083003</v>
      </c>
      <c r="U61" s="49">
        <f t="shared" si="15"/>
        <v>1.3214033593696739</v>
      </c>
      <c r="V61" s="49">
        <f t="shared" si="15"/>
        <v>0.92967898859924691</v>
      </c>
      <c r="W61" s="49">
        <f t="shared" si="15"/>
        <v>24.072112795512247</v>
      </c>
      <c r="X61" s="49">
        <f t="shared" si="15"/>
        <v>1.3079703383144197</v>
      </c>
    </row>
    <row r="62" spans="1:24" ht="11.25" customHeight="1" x14ac:dyDescent="0.2">
      <c r="A62" s="50" t="s">
        <v>92</v>
      </c>
      <c r="B62" s="51" t="s">
        <v>93</v>
      </c>
      <c r="C62" s="52">
        <v>5.1883813823333034</v>
      </c>
      <c r="D62" s="52">
        <v>8.9825889894075672</v>
      </c>
      <c r="E62" s="52">
        <v>5.7395110073528492</v>
      </c>
      <c r="F62" s="52">
        <v>0</v>
      </c>
      <c r="G62" s="52">
        <v>0</v>
      </c>
      <c r="H62" s="52">
        <v>0</v>
      </c>
      <c r="I62" s="52">
        <v>0</v>
      </c>
      <c r="J62" s="52">
        <v>1.8529095604481947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23.004695249117187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0.19311387978166239</v>
      </c>
      <c r="V64" s="52">
        <v>3.5380159578859025E-2</v>
      </c>
      <c r="W64" s="52">
        <v>0.34708737544981538</v>
      </c>
      <c r="X64" s="52">
        <v>0.36981177562075912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2.3811721599226563E-3</v>
      </c>
      <c r="K67" s="52">
        <v>8.5203596617691973E-4</v>
      </c>
      <c r="L67" s="52">
        <v>1.0063503660907196E-3</v>
      </c>
      <c r="M67" s="52">
        <v>8.8885674323208042E-4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7.3987268351235092E-4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2.6416697109881383E-3</v>
      </c>
      <c r="M68" s="52">
        <v>1.2697953474744004E-3</v>
      </c>
      <c r="N68" s="52">
        <v>7.465392853640845E-3</v>
      </c>
      <c r="O68" s="52">
        <v>7.0598617828391422E-3</v>
      </c>
      <c r="P68" s="52">
        <v>3.1551314639149518E-3</v>
      </c>
      <c r="Q68" s="52">
        <v>2.0733179194638334E-2</v>
      </c>
      <c r="R68" s="52">
        <v>5.5754771399791389E-2</v>
      </c>
      <c r="S68" s="52">
        <v>0.10881643073816012</v>
      </c>
      <c r="T68" s="52">
        <v>0.37365848252663036</v>
      </c>
      <c r="U68" s="52">
        <v>0.50146676094161635</v>
      </c>
      <c r="V68" s="52">
        <v>0.38581417571972049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1.0972403500296196E-3</v>
      </c>
      <c r="I69" s="52">
        <v>5.07448267371261E-3</v>
      </c>
      <c r="J69" s="52">
        <v>1.9152906503725718E-2</v>
      </c>
      <c r="K69" s="52">
        <v>1.7466737306626852E-2</v>
      </c>
      <c r="L69" s="52">
        <v>2.3271852215847891E-2</v>
      </c>
      <c r="M69" s="52">
        <v>2.1205582302822497E-2</v>
      </c>
      <c r="N69" s="52">
        <v>6.1302360548166186E-2</v>
      </c>
      <c r="O69" s="52">
        <v>6.0823424590614142E-2</v>
      </c>
      <c r="P69" s="52">
        <v>2.9731046486890896E-2</v>
      </c>
      <c r="Q69" s="52">
        <v>7.4582641870027763E-2</v>
      </c>
      <c r="R69" s="52">
        <v>0.22695908944475074</v>
      </c>
      <c r="S69" s="52">
        <v>0.38751404382285448</v>
      </c>
      <c r="T69" s="52">
        <v>0.36057515752419972</v>
      </c>
      <c r="U69" s="52">
        <v>0.62682271864639516</v>
      </c>
      <c r="V69" s="52">
        <v>0.50848465330066739</v>
      </c>
      <c r="W69" s="52">
        <v>0.72033017094524465</v>
      </c>
      <c r="X69" s="52">
        <v>0.93741869001014821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191.54548614280733</v>
      </c>
      <c r="D2" s="21">
        <f t="shared" ref="D2:X2" si="0">SUM(D3,D17,D22,D25,D26,D51,D52)</f>
        <v>163.71432252317663</v>
      </c>
      <c r="E2" s="21">
        <f t="shared" si="0"/>
        <v>166.4201235009856</v>
      </c>
      <c r="F2" s="21">
        <f t="shared" si="0"/>
        <v>141.48835940831046</v>
      </c>
      <c r="G2" s="21">
        <f t="shared" si="0"/>
        <v>153.89801276865572</v>
      </c>
      <c r="H2" s="21">
        <f t="shared" si="0"/>
        <v>168.43250263408407</v>
      </c>
      <c r="I2" s="21">
        <f t="shared" si="0"/>
        <v>189.22212451055779</v>
      </c>
      <c r="J2" s="21">
        <f t="shared" si="0"/>
        <v>174.35327316894785</v>
      </c>
      <c r="K2" s="21">
        <f t="shared" si="0"/>
        <v>152.38960010195393</v>
      </c>
      <c r="L2" s="21">
        <f t="shared" si="0"/>
        <v>137.83176078583989</v>
      </c>
      <c r="M2" s="21">
        <f t="shared" si="0"/>
        <v>155.23007307198861</v>
      </c>
      <c r="N2" s="21">
        <f t="shared" si="0"/>
        <v>168.26576450075663</v>
      </c>
      <c r="O2" s="21">
        <f t="shared" si="0"/>
        <v>160.33495648814952</v>
      </c>
      <c r="P2" s="21">
        <f t="shared" si="0"/>
        <v>160.01440918115046</v>
      </c>
      <c r="Q2" s="21">
        <f t="shared" si="0"/>
        <v>143.99936499148359</v>
      </c>
      <c r="R2" s="21">
        <f t="shared" si="0"/>
        <v>156.29548529796952</v>
      </c>
      <c r="S2" s="21">
        <f t="shared" si="0"/>
        <v>174.92710691391045</v>
      </c>
      <c r="T2" s="21">
        <f t="shared" si="0"/>
        <v>173.80037925697556</v>
      </c>
      <c r="U2" s="21">
        <f t="shared" si="0"/>
        <v>178.76561076903894</v>
      </c>
      <c r="V2" s="21">
        <f t="shared" si="0"/>
        <v>170.82457312667609</v>
      </c>
      <c r="W2" s="21">
        <f t="shared" si="0"/>
        <v>151.77556500266058</v>
      </c>
      <c r="X2" s="21">
        <f t="shared" si="0"/>
        <v>133.97482601746856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103.54657463006922</v>
      </c>
      <c r="D3" s="24">
        <f t="shared" ref="D3:W3" si="2">SUM(D4,D8,D11)</f>
        <v>92.518494418475257</v>
      </c>
      <c r="E3" s="24">
        <f t="shared" si="2"/>
        <v>88.265231090707971</v>
      </c>
      <c r="F3" s="24">
        <f t="shared" si="2"/>
        <v>71.274632421707906</v>
      </c>
      <c r="G3" s="24">
        <f t="shared" si="2"/>
        <v>87.877538996473518</v>
      </c>
      <c r="H3" s="24">
        <f t="shared" si="2"/>
        <v>105.34789703729496</v>
      </c>
      <c r="I3" s="24">
        <f t="shared" si="2"/>
        <v>122.22615298520881</v>
      </c>
      <c r="J3" s="24">
        <f t="shared" si="2"/>
        <v>111.83073799775876</v>
      </c>
      <c r="K3" s="24">
        <f t="shared" si="2"/>
        <v>107.05540059604759</v>
      </c>
      <c r="L3" s="24">
        <f t="shared" si="2"/>
        <v>86.006190328619866</v>
      </c>
      <c r="M3" s="24">
        <f t="shared" si="2"/>
        <v>96.558528782611759</v>
      </c>
      <c r="N3" s="24">
        <f t="shared" si="2"/>
        <v>115.36033821222651</v>
      </c>
      <c r="O3" s="24">
        <f t="shared" si="2"/>
        <v>111.20875205189566</v>
      </c>
      <c r="P3" s="24">
        <f t="shared" si="2"/>
        <v>117.45486782093667</v>
      </c>
      <c r="Q3" s="24">
        <f t="shared" si="2"/>
        <v>107.96415579082966</v>
      </c>
      <c r="R3" s="24">
        <f t="shared" si="2"/>
        <v>118.45856834388867</v>
      </c>
      <c r="S3" s="24">
        <f t="shared" si="2"/>
        <v>128.02019201930725</v>
      </c>
      <c r="T3" s="24">
        <f t="shared" si="2"/>
        <v>127.02840705000088</v>
      </c>
      <c r="U3" s="24">
        <f t="shared" si="2"/>
        <v>128.41019937667068</v>
      </c>
      <c r="V3" s="24">
        <f t="shared" si="2"/>
        <v>115.68251152882397</v>
      </c>
      <c r="W3" s="24">
        <f t="shared" si="2"/>
        <v>100.37748394073353</v>
      </c>
      <c r="X3" s="24">
        <f t="shared" ref="X3" si="3">SUM(X4,X8,X11)</f>
        <v>87.366038054173174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88.724675672463817</v>
      </c>
      <c r="D4" s="19">
        <f t="shared" ref="D4:W4" si="5">SUM(D5:D7)</f>
        <v>80.930112908985933</v>
      </c>
      <c r="E4" s="19">
        <f t="shared" si="5"/>
        <v>75.739156198858907</v>
      </c>
      <c r="F4" s="19">
        <f t="shared" si="5"/>
        <v>60.553033270489578</v>
      </c>
      <c r="G4" s="19">
        <f t="shared" si="5"/>
        <v>78.244063374760728</v>
      </c>
      <c r="H4" s="19">
        <f t="shared" si="5"/>
        <v>95.839586992746604</v>
      </c>
      <c r="I4" s="19">
        <f t="shared" si="5"/>
        <v>109.73182315506193</v>
      </c>
      <c r="J4" s="19">
        <f t="shared" si="5"/>
        <v>99.580966332086319</v>
      </c>
      <c r="K4" s="19">
        <f t="shared" si="5"/>
        <v>98.23101487514883</v>
      </c>
      <c r="L4" s="19">
        <f t="shared" si="5"/>
        <v>78.696054541828943</v>
      </c>
      <c r="M4" s="19">
        <f t="shared" si="5"/>
        <v>88.255833432762685</v>
      </c>
      <c r="N4" s="19">
        <f t="shared" si="5"/>
        <v>107.70930387279208</v>
      </c>
      <c r="O4" s="19">
        <f t="shared" si="5"/>
        <v>103.78207763299012</v>
      </c>
      <c r="P4" s="19">
        <f t="shared" si="5"/>
        <v>108.71356144002112</v>
      </c>
      <c r="Q4" s="19">
        <f t="shared" si="5"/>
        <v>100.13149085377104</v>
      </c>
      <c r="R4" s="19">
        <f t="shared" si="5"/>
        <v>110.79697739472647</v>
      </c>
      <c r="S4" s="19">
        <f t="shared" si="5"/>
        <v>116.61737534395283</v>
      </c>
      <c r="T4" s="19">
        <f t="shared" si="5"/>
        <v>117.1886618262884</v>
      </c>
      <c r="U4" s="19">
        <f t="shared" si="5"/>
        <v>114.23076443822093</v>
      </c>
      <c r="V4" s="19">
        <f t="shared" si="5"/>
        <v>99.870845390390699</v>
      </c>
      <c r="W4" s="19">
        <f t="shared" si="5"/>
        <v>83.619137548375761</v>
      </c>
      <c r="X4" s="19">
        <f t="shared" ref="X4" si="6">SUM(X5:X7)</f>
        <v>75.546908743609691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88.724675672463817</v>
      </c>
      <c r="D7" s="8">
        <v>80.930112908985933</v>
      </c>
      <c r="E7" s="8">
        <v>75.739156198858907</v>
      </c>
      <c r="F7" s="8">
        <v>60.553033270489578</v>
      </c>
      <c r="G7" s="8">
        <v>78.244063374760728</v>
      </c>
      <c r="H7" s="8">
        <v>95.839586992746604</v>
      </c>
      <c r="I7" s="8">
        <v>109.73182315506193</v>
      </c>
      <c r="J7" s="8">
        <v>99.580966332086319</v>
      </c>
      <c r="K7" s="8">
        <v>98.23101487514883</v>
      </c>
      <c r="L7" s="8">
        <v>78.696054541828943</v>
      </c>
      <c r="M7" s="8">
        <v>88.255833432762685</v>
      </c>
      <c r="N7" s="8">
        <v>107.70930387279208</v>
      </c>
      <c r="O7" s="8">
        <v>103.78207763299012</v>
      </c>
      <c r="P7" s="8">
        <v>108.71356144002112</v>
      </c>
      <c r="Q7" s="8">
        <v>100.13149085377104</v>
      </c>
      <c r="R7" s="8">
        <v>110.79697739472647</v>
      </c>
      <c r="S7" s="8">
        <v>116.61737534395283</v>
      </c>
      <c r="T7" s="8">
        <v>117.1886618262884</v>
      </c>
      <c r="U7" s="8">
        <v>114.23076443822093</v>
      </c>
      <c r="V7" s="8">
        <v>99.870845390390699</v>
      </c>
      <c r="W7" s="8">
        <v>83.619137548375761</v>
      </c>
      <c r="X7" s="8">
        <v>75.546908743609691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14.8218989576054</v>
      </c>
      <c r="D11" s="19">
        <f t="shared" si="8"/>
        <v>11.588381509489322</v>
      </c>
      <c r="E11" s="19">
        <f t="shared" si="8"/>
        <v>12.526074891849069</v>
      </c>
      <c r="F11" s="19">
        <f t="shared" si="8"/>
        <v>10.721599151218335</v>
      </c>
      <c r="G11" s="19">
        <f t="shared" si="8"/>
        <v>9.6334756217127886</v>
      </c>
      <c r="H11" s="19">
        <f t="shared" si="8"/>
        <v>9.5083100445483524</v>
      </c>
      <c r="I11" s="19">
        <f t="shared" si="8"/>
        <v>12.494329830146883</v>
      </c>
      <c r="J11" s="19">
        <f t="shared" si="8"/>
        <v>12.249771665672446</v>
      </c>
      <c r="K11" s="19">
        <f t="shared" si="8"/>
        <v>8.8243857208987642</v>
      </c>
      <c r="L11" s="19">
        <f t="shared" si="8"/>
        <v>7.3101357867909265</v>
      </c>
      <c r="M11" s="19">
        <f t="shared" si="8"/>
        <v>8.3026953498490759</v>
      </c>
      <c r="N11" s="19">
        <f t="shared" si="8"/>
        <v>7.6510343394344336</v>
      </c>
      <c r="O11" s="19">
        <f t="shared" si="8"/>
        <v>7.4266744189055389</v>
      </c>
      <c r="P11" s="19">
        <f t="shared" si="8"/>
        <v>8.7413063809155425</v>
      </c>
      <c r="Q11" s="19">
        <f t="shared" si="8"/>
        <v>7.8326649370586203</v>
      </c>
      <c r="R11" s="19">
        <f t="shared" si="8"/>
        <v>7.661590949162207</v>
      </c>
      <c r="S11" s="19">
        <f t="shared" si="8"/>
        <v>11.402816675354419</v>
      </c>
      <c r="T11" s="19">
        <f t="shared" si="8"/>
        <v>9.8397452237124767</v>
      </c>
      <c r="U11" s="19">
        <f t="shared" si="8"/>
        <v>14.179434938449747</v>
      </c>
      <c r="V11" s="19">
        <f t="shared" si="8"/>
        <v>15.811666138433271</v>
      </c>
      <c r="W11" s="19">
        <f t="shared" si="8"/>
        <v>16.758346392357765</v>
      </c>
      <c r="X11" s="19">
        <f t="shared" si="8"/>
        <v>11.819129310563488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14.8218989576054</v>
      </c>
      <c r="D13" s="8">
        <v>11.588381509489322</v>
      </c>
      <c r="E13" s="8">
        <v>12.526074891849069</v>
      </c>
      <c r="F13" s="8">
        <v>10.721599151218335</v>
      </c>
      <c r="G13" s="8">
        <v>9.6334756217127886</v>
      </c>
      <c r="H13" s="8">
        <v>9.5083100445483524</v>
      </c>
      <c r="I13" s="8">
        <v>12.494329830146883</v>
      </c>
      <c r="J13" s="8">
        <v>12.249771665672446</v>
      </c>
      <c r="K13" s="8">
        <v>8.8243857208987642</v>
      </c>
      <c r="L13" s="8">
        <v>7.3101357867909265</v>
      </c>
      <c r="M13" s="8">
        <v>8.3026953498490759</v>
      </c>
      <c r="N13" s="8">
        <v>7.6510343394344336</v>
      </c>
      <c r="O13" s="8">
        <v>7.4266744189055389</v>
      </c>
      <c r="P13" s="8">
        <v>8.7413063809155425</v>
      </c>
      <c r="Q13" s="8">
        <v>7.8326649370586203</v>
      </c>
      <c r="R13" s="8">
        <v>7.661590949162207</v>
      </c>
      <c r="S13" s="8">
        <v>11.402816675354419</v>
      </c>
      <c r="T13" s="8">
        <v>9.8397452237124767</v>
      </c>
      <c r="U13" s="8">
        <v>14.179434938449747</v>
      </c>
      <c r="V13" s="8">
        <v>15.811666138433271</v>
      </c>
      <c r="W13" s="8">
        <v>16.758346392357765</v>
      </c>
      <c r="X13" s="8">
        <v>11.819129310563488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76.280605596810631</v>
      </c>
      <c r="D26" s="27">
        <f t="shared" si="11"/>
        <v>52.017530552350792</v>
      </c>
      <c r="E26" s="27">
        <f t="shared" si="11"/>
        <v>64.131506147828802</v>
      </c>
      <c r="F26" s="27">
        <f t="shared" si="11"/>
        <v>57.091454368011291</v>
      </c>
      <c r="G26" s="27">
        <f t="shared" si="11"/>
        <v>55.752281687640135</v>
      </c>
      <c r="H26" s="27">
        <f t="shared" si="11"/>
        <v>57.736013687555804</v>
      </c>
      <c r="I26" s="27">
        <f t="shared" si="11"/>
        <v>59.954185017325429</v>
      </c>
      <c r="J26" s="27">
        <f t="shared" si="11"/>
        <v>54.408413465363033</v>
      </c>
      <c r="K26" s="27">
        <f t="shared" si="11"/>
        <v>38.104502752453499</v>
      </c>
      <c r="L26" s="27">
        <f t="shared" si="11"/>
        <v>40.644449789132196</v>
      </c>
      <c r="M26" s="27">
        <f t="shared" si="11"/>
        <v>41.517849712649351</v>
      </c>
      <c r="N26" s="27">
        <f t="shared" si="11"/>
        <v>29.499342147038863</v>
      </c>
      <c r="O26" s="27">
        <f t="shared" si="11"/>
        <v>27.790862391598303</v>
      </c>
      <c r="P26" s="27">
        <f t="shared" si="11"/>
        <v>28.321966859424151</v>
      </c>
      <c r="Q26" s="27">
        <f t="shared" si="11"/>
        <v>20.299060696516669</v>
      </c>
      <c r="R26" s="27">
        <f t="shared" si="11"/>
        <v>21.569894239848928</v>
      </c>
      <c r="S26" s="27">
        <f t="shared" si="11"/>
        <v>29.706814841358668</v>
      </c>
      <c r="T26" s="27">
        <f t="shared" si="11"/>
        <v>31.570908626527327</v>
      </c>
      <c r="U26" s="27">
        <f t="shared" si="11"/>
        <v>29.359823714566083</v>
      </c>
      <c r="V26" s="27">
        <f t="shared" si="11"/>
        <v>32.385837228600089</v>
      </c>
      <c r="W26" s="27">
        <f t="shared" si="11"/>
        <v>30.180110283500127</v>
      </c>
      <c r="X26" s="27">
        <f t="shared" si="11"/>
        <v>26.617372662544021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76.280605596810631</v>
      </c>
      <c r="D33" s="19">
        <f t="shared" si="13"/>
        <v>52.017530552350792</v>
      </c>
      <c r="E33" s="19">
        <f t="shared" si="13"/>
        <v>64.131506147828802</v>
      </c>
      <c r="F33" s="19">
        <f t="shared" si="13"/>
        <v>57.091454368011291</v>
      </c>
      <c r="G33" s="19">
        <f t="shared" si="13"/>
        <v>55.752281687640135</v>
      </c>
      <c r="H33" s="19">
        <f t="shared" si="13"/>
        <v>57.736013687555804</v>
      </c>
      <c r="I33" s="19">
        <f t="shared" si="13"/>
        <v>59.954185017325429</v>
      </c>
      <c r="J33" s="19">
        <f t="shared" si="13"/>
        <v>54.408413465363033</v>
      </c>
      <c r="K33" s="19">
        <f t="shared" si="13"/>
        <v>38.104502752453499</v>
      </c>
      <c r="L33" s="19">
        <f t="shared" si="13"/>
        <v>40.644449789132196</v>
      </c>
      <c r="M33" s="19">
        <f t="shared" si="13"/>
        <v>41.517849712649351</v>
      </c>
      <c r="N33" s="19">
        <f t="shared" si="13"/>
        <v>29.499342147038863</v>
      </c>
      <c r="O33" s="19">
        <f t="shared" si="13"/>
        <v>27.790862391598303</v>
      </c>
      <c r="P33" s="19">
        <f t="shared" si="13"/>
        <v>28.321966859424151</v>
      </c>
      <c r="Q33" s="19">
        <f t="shared" si="13"/>
        <v>20.299060696516669</v>
      </c>
      <c r="R33" s="19">
        <f t="shared" si="13"/>
        <v>21.569894239848928</v>
      </c>
      <c r="S33" s="19">
        <f t="shared" si="13"/>
        <v>29.706814841358668</v>
      </c>
      <c r="T33" s="19">
        <f t="shared" si="13"/>
        <v>31.570908626527327</v>
      </c>
      <c r="U33" s="19">
        <f t="shared" si="13"/>
        <v>29.359823714566083</v>
      </c>
      <c r="V33" s="19">
        <f t="shared" si="13"/>
        <v>32.385837228600089</v>
      </c>
      <c r="W33" s="19">
        <f t="shared" si="13"/>
        <v>30.180110283500127</v>
      </c>
      <c r="X33" s="19">
        <f t="shared" si="13"/>
        <v>26.617372662544021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16.826964612383804</v>
      </c>
      <c r="D36" s="8">
        <v>11.127802262969711</v>
      </c>
      <c r="E36" s="8">
        <v>12.442976729641416</v>
      </c>
      <c r="F36" s="8">
        <v>11.385008386888444</v>
      </c>
      <c r="G36" s="8">
        <v>9.5695712493513199</v>
      </c>
      <c r="H36" s="8">
        <v>8.6490732822868477</v>
      </c>
      <c r="I36" s="8">
        <v>10.279255411632915</v>
      </c>
      <c r="J36" s="8">
        <v>10.630816783095064</v>
      </c>
      <c r="K36" s="8">
        <v>7.4951565097605135</v>
      </c>
      <c r="L36" s="8">
        <v>6.8400970613686427</v>
      </c>
      <c r="M36" s="8">
        <v>7.5249694280229757</v>
      </c>
      <c r="N36" s="8">
        <v>7.0038668130517223</v>
      </c>
      <c r="O36" s="8">
        <v>7.275281847744326</v>
      </c>
      <c r="P36" s="8">
        <v>9.012790476349851</v>
      </c>
      <c r="Q36" s="8">
        <v>8.3234051275142527</v>
      </c>
      <c r="R36" s="8">
        <v>7.731659876314537</v>
      </c>
      <c r="S36" s="8">
        <v>10.425549858088891</v>
      </c>
      <c r="T36" s="8">
        <v>10.877689597167912</v>
      </c>
      <c r="U36" s="8">
        <v>10.576720167724961</v>
      </c>
      <c r="V36" s="8">
        <v>10.762796809134278</v>
      </c>
      <c r="W36" s="8">
        <v>8.5947334895425254</v>
      </c>
      <c r="X36" s="8">
        <v>9.2906971679958126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15.820905301874641</v>
      </c>
      <c r="D43" s="8">
        <v>12.748615932951019</v>
      </c>
      <c r="E43" s="8">
        <v>13.764575743081133</v>
      </c>
      <c r="F43" s="8">
        <v>13.00085589298005</v>
      </c>
      <c r="G43" s="8">
        <v>12.248795490856608</v>
      </c>
      <c r="H43" s="8">
        <v>8.3530958019692854</v>
      </c>
      <c r="I43" s="8">
        <v>9.0422121443420682</v>
      </c>
      <c r="J43" s="8">
        <v>9.4263739548937764</v>
      </c>
      <c r="K43" s="8">
        <v>7.2819492404044048</v>
      </c>
      <c r="L43" s="8">
        <v>7.6078401263129276</v>
      </c>
      <c r="M43" s="8">
        <v>9.4987369343678694</v>
      </c>
      <c r="N43" s="8">
        <v>7.485738755466266</v>
      </c>
      <c r="O43" s="8">
        <v>6.8731115029289063</v>
      </c>
      <c r="P43" s="8">
        <v>8.5688806894811851</v>
      </c>
      <c r="Q43" s="8">
        <v>6.1063936587256675</v>
      </c>
      <c r="R43" s="8">
        <v>4.9691242578377022</v>
      </c>
      <c r="S43" s="8">
        <v>7.0578873561890125</v>
      </c>
      <c r="T43" s="8">
        <v>6.6613190874655199</v>
      </c>
      <c r="U43" s="8">
        <v>7.0290404495960992</v>
      </c>
      <c r="V43" s="8">
        <v>6.2034328627935507</v>
      </c>
      <c r="W43" s="8">
        <v>5.9105360066905419</v>
      </c>
      <c r="X43" s="8">
        <v>4.8734955863950979</v>
      </c>
    </row>
    <row r="44" spans="1:24" ht="11.25" customHeight="1" x14ac:dyDescent="0.2">
      <c r="A44" s="28" t="s">
        <v>74</v>
      </c>
      <c r="B44" s="7" t="s">
        <v>75</v>
      </c>
      <c r="C44" s="8">
        <v>43.632735682552195</v>
      </c>
      <c r="D44" s="8">
        <v>28.14111235643006</v>
      </c>
      <c r="E44" s="8">
        <v>37.923953675106254</v>
      </c>
      <c r="F44" s="8">
        <v>32.705590088142799</v>
      </c>
      <c r="G44" s="8">
        <v>33.933914947432207</v>
      </c>
      <c r="H44" s="8">
        <v>40.733844603299673</v>
      </c>
      <c r="I44" s="8">
        <v>40.632717461350445</v>
      </c>
      <c r="J44" s="8">
        <v>34.351222727374193</v>
      </c>
      <c r="K44" s="8">
        <v>23.327397002288581</v>
      </c>
      <c r="L44" s="8">
        <v>26.196512601450621</v>
      </c>
      <c r="M44" s="8">
        <v>24.494143350258504</v>
      </c>
      <c r="N44" s="8">
        <v>15.009736578520876</v>
      </c>
      <c r="O44" s="8">
        <v>13.64246904092507</v>
      </c>
      <c r="P44" s="8">
        <v>10.740295693593115</v>
      </c>
      <c r="Q44" s="8">
        <v>5.8692619102767489</v>
      </c>
      <c r="R44" s="8">
        <v>8.8691101056966897</v>
      </c>
      <c r="S44" s="8">
        <v>12.223377627080765</v>
      </c>
      <c r="T44" s="8">
        <v>14.031899941893899</v>
      </c>
      <c r="U44" s="8">
        <v>11.754063097245021</v>
      </c>
      <c r="V44" s="8">
        <v>15.419607556672261</v>
      </c>
      <c r="W44" s="8">
        <v>15.674840787267062</v>
      </c>
      <c r="X44" s="8">
        <v>12.453179908153112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11.718305915927479</v>
      </c>
      <c r="D51" s="27">
        <v>19.178297552350582</v>
      </c>
      <c r="E51" s="27">
        <v>14.023386262448799</v>
      </c>
      <c r="F51" s="27">
        <v>13.122272618591271</v>
      </c>
      <c r="G51" s="27">
        <v>10.26819208454206</v>
      </c>
      <c r="H51" s="27">
        <v>5.3485919092333063</v>
      </c>
      <c r="I51" s="27">
        <v>7.04178650802353</v>
      </c>
      <c r="J51" s="27">
        <v>8.1141217058260366</v>
      </c>
      <c r="K51" s="27">
        <v>7.2296967534528447</v>
      </c>
      <c r="L51" s="27">
        <v>11.181120668087818</v>
      </c>
      <c r="M51" s="27">
        <v>17.153694576727517</v>
      </c>
      <c r="N51" s="27">
        <v>23.406084141491249</v>
      </c>
      <c r="O51" s="27">
        <v>21.335342044655562</v>
      </c>
      <c r="P51" s="27">
        <v>14.237574500789632</v>
      </c>
      <c r="Q51" s="27">
        <v>15.736148504137239</v>
      </c>
      <c r="R51" s="27">
        <v>16.267022714231935</v>
      </c>
      <c r="S51" s="27">
        <v>17.200100053244547</v>
      </c>
      <c r="T51" s="27">
        <v>15.201063580447379</v>
      </c>
      <c r="U51" s="27">
        <v>20.99558767780217</v>
      </c>
      <c r="V51" s="27">
        <v>22.756224369252038</v>
      </c>
      <c r="W51" s="27">
        <v>21.217970778426949</v>
      </c>
      <c r="X51" s="27">
        <v>19.99141530075136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3.3792713902513436E-4</v>
      </c>
      <c r="I61" s="49">
        <f t="shared" si="15"/>
        <v>1.874808629380712E-3</v>
      </c>
      <c r="J61" s="49">
        <f t="shared" si="15"/>
        <v>7.2386699856989553E-3</v>
      </c>
      <c r="K61" s="49">
        <f t="shared" si="15"/>
        <v>5.1708296367011936E-3</v>
      </c>
      <c r="L61" s="49">
        <f t="shared" si="15"/>
        <v>7.0063565420686556E-3</v>
      </c>
      <c r="M61" s="49">
        <f t="shared" si="15"/>
        <v>6.1925011757208489E-3</v>
      </c>
      <c r="N61" s="49">
        <f t="shared" si="15"/>
        <v>1.6414490462987076E-2</v>
      </c>
      <c r="O61" s="49">
        <f t="shared" si="15"/>
        <v>1.6636321419082205E-2</v>
      </c>
      <c r="P61" s="49">
        <f t="shared" si="15"/>
        <v>2.3738709337204768E-2</v>
      </c>
      <c r="Q61" s="49">
        <f t="shared" si="15"/>
        <v>6.9935533685646589E-2</v>
      </c>
      <c r="R61" s="49">
        <f t="shared" si="15"/>
        <v>0.14606867352871022</v>
      </c>
      <c r="S61" s="49">
        <f t="shared" si="15"/>
        <v>0.60469023942944955</v>
      </c>
      <c r="T61" s="49">
        <f t="shared" si="15"/>
        <v>1.068848442550741</v>
      </c>
      <c r="U61" s="49">
        <f t="shared" si="15"/>
        <v>1.4299709632853039</v>
      </c>
      <c r="V61" s="49">
        <f t="shared" si="15"/>
        <v>1.4576806995351212</v>
      </c>
      <c r="W61" s="49">
        <f t="shared" si="15"/>
        <v>1.1826597858771846</v>
      </c>
      <c r="X61" s="49">
        <f t="shared" si="15"/>
        <v>1.2123702835213839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0.20898027747324024</v>
      </c>
      <c r="V64" s="52">
        <v>5.5473960794016376E-2</v>
      </c>
      <c r="W64" s="52">
        <v>0.38456017752047361</v>
      </c>
      <c r="X64" s="52">
        <v>0.34278209079012656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8.0042985418786515E-4</v>
      </c>
      <c r="K67" s="52">
        <v>2.4050370403261366E-4</v>
      </c>
      <c r="L67" s="52">
        <v>2.6191987073153852E-4</v>
      </c>
      <c r="M67" s="52">
        <v>2.355842838589453E-4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6.8579510467764785E-4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6.8753966067028858E-4</v>
      </c>
      <c r="M68" s="52">
        <v>3.365489769413504E-4</v>
      </c>
      <c r="N68" s="52">
        <v>1.7819488602825214E-3</v>
      </c>
      <c r="O68" s="52">
        <v>1.7301774275845496E-3</v>
      </c>
      <c r="P68" s="52">
        <v>2.2775145489569147E-3</v>
      </c>
      <c r="Q68" s="52">
        <v>1.5212437303492851E-2</v>
      </c>
      <c r="R68" s="52">
        <v>2.8806601405872382E-2</v>
      </c>
      <c r="S68" s="52">
        <v>0.13257343026360402</v>
      </c>
      <c r="T68" s="52">
        <v>0.54394713795299987</v>
      </c>
      <c r="U68" s="52">
        <v>0.54266768894949835</v>
      </c>
      <c r="V68" s="52">
        <v>0.6049334065310551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3.3792713902513436E-4</v>
      </c>
      <c r="I69" s="52">
        <v>1.874808629380712E-3</v>
      </c>
      <c r="J69" s="52">
        <v>6.4382401315110898E-3</v>
      </c>
      <c r="K69" s="52">
        <v>4.9303259326685797E-3</v>
      </c>
      <c r="L69" s="52">
        <v>6.0568970106668289E-3</v>
      </c>
      <c r="M69" s="52">
        <v>5.6203679149205536E-3</v>
      </c>
      <c r="N69" s="52">
        <v>1.4632541602704555E-2</v>
      </c>
      <c r="O69" s="52">
        <v>1.4906143991497657E-2</v>
      </c>
      <c r="P69" s="52">
        <v>2.1461194788247852E-2</v>
      </c>
      <c r="Q69" s="52">
        <v>5.4723096382153731E-2</v>
      </c>
      <c r="R69" s="52">
        <v>0.11726207212283785</v>
      </c>
      <c r="S69" s="52">
        <v>0.47211680916584553</v>
      </c>
      <c r="T69" s="52">
        <v>0.52490130459774109</v>
      </c>
      <c r="U69" s="52">
        <v>0.67832299686256536</v>
      </c>
      <c r="V69" s="52">
        <v>0.79727333221004981</v>
      </c>
      <c r="W69" s="52">
        <v>0.79809960835671101</v>
      </c>
      <c r="X69" s="52">
        <v>0.86890239762657961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1706.95637676</v>
      </c>
      <c r="D2" s="21">
        <f t="shared" ref="D2:X2" si="0">SUM(D3,D17,D22,D25,D26,D51,D52)</f>
        <v>1665.9718563600002</v>
      </c>
      <c r="E2" s="21">
        <f t="shared" si="0"/>
        <v>1657.1279930400003</v>
      </c>
      <c r="F2" s="21">
        <f t="shared" si="0"/>
        <v>1885.6495490400002</v>
      </c>
      <c r="G2" s="21">
        <f t="shared" si="0"/>
        <v>1845.4801525200003</v>
      </c>
      <c r="H2" s="21">
        <f t="shared" si="0"/>
        <v>1689.7442831999995</v>
      </c>
      <c r="I2" s="21">
        <f t="shared" si="0"/>
        <v>1657.9272823199999</v>
      </c>
      <c r="J2" s="21">
        <f t="shared" si="0"/>
        <v>1398.0392391599999</v>
      </c>
      <c r="K2" s="21">
        <f t="shared" si="0"/>
        <v>1371.5032258800004</v>
      </c>
      <c r="L2" s="21">
        <f t="shared" si="0"/>
        <v>1095.1155212399997</v>
      </c>
      <c r="M2" s="21">
        <f t="shared" si="0"/>
        <v>1129.1361371999997</v>
      </c>
      <c r="N2" s="21">
        <f t="shared" si="0"/>
        <v>955.40926248000017</v>
      </c>
      <c r="O2" s="21">
        <f t="shared" si="0"/>
        <v>891.73197180000011</v>
      </c>
      <c r="P2" s="21">
        <f t="shared" si="0"/>
        <v>733.0851892799999</v>
      </c>
      <c r="Q2" s="21">
        <f t="shared" si="0"/>
        <v>551.32280316000003</v>
      </c>
      <c r="R2" s="21">
        <f t="shared" si="0"/>
        <v>529.39194983999994</v>
      </c>
      <c r="S2" s="21">
        <f t="shared" si="0"/>
        <v>511.45959491999997</v>
      </c>
      <c r="T2" s="21">
        <f t="shared" si="0"/>
        <v>594.07312788000013</v>
      </c>
      <c r="U2" s="21">
        <f t="shared" si="0"/>
        <v>661.23973116000013</v>
      </c>
      <c r="V2" s="21">
        <f t="shared" si="0"/>
        <v>598.60491048000006</v>
      </c>
      <c r="W2" s="21">
        <f t="shared" si="0"/>
        <v>533.54990520000001</v>
      </c>
      <c r="X2" s="21">
        <f t="shared" si="0"/>
        <v>609.46099992000006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77.437231199999815</v>
      </c>
      <c r="D3" s="24">
        <f t="shared" ref="D3:W3" si="2">SUM(D4,D8,D11)</f>
        <v>37.469811599999915</v>
      </c>
      <c r="E3" s="24">
        <f t="shared" si="2"/>
        <v>37.469811599999915</v>
      </c>
      <c r="F3" s="24">
        <f t="shared" si="2"/>
        <v>27.477705599999936</v>
      </c>
      <c r="G3" s="24">
        <f t="shared" si="2"/>
        <v>62.44957439999984</v>
      </c>
      <c r="H3" s="24">
        <f t="shared" si="2"/>
        <v>103.411044</v>
      </c>
      <c r="I3" s="24">
        <f t="shared" si="2"/>
        <v>103.41104400000003</v>
      </c>
      <c r="J3" s="24">
        <f t="shared" si="2"/>
        <v>85.683312000000001</v>
      </c>
      <c r="K3" s="24">
        <f t="shared" si="2"/>
        <v>50.228243999999975</v>
      </c>
      <c r="L3" s="24">
        <f t="shared" si="2"/>
        <v>41.364576</v>
      </c>
      <c r="M3" s="24">
        <f t="shared" si="2"/>
        <v>29.545955999999997</v>
      </c>
      <c r="N3" s="24">
        <f t="shared" si="2"/>
        <v>11.818224000000001</v>
      </c>
      <c r="O3" s="24">
        <f t="shared" si="2"/>
        <v>29.545955999999997</v>
      </c>
      <c r="P3" s="24">
        <f t="shared" si="2"/>
        <v>41.364576</v>
      </c>
      <c r="Q3" s="24">
        <f t="shared" si="2"/>
        <v>44.319131999999996</v>
      </c>
      <c r="R3" s="24">
        <f t="shared" si="2"/>
        <v>32.500511999999993</v>
      </c>
      <c r="S3" s="24">
        <f t="shared" si="2"/>
        <v>26.5914</v>
      </c>
      <c r="T3" s="24">
        <f t="shared" si="2"/>
        <v>11.818224000000001</v>
      </c>
      <c r="U3" s="24">
        <f t="shared" si="2"/>
        <v>23.636843999999996</v>
      </c>
      <c r="V3" s="24">
        <f t="shared" si="2"/>
        <v>14.773175999999998</v>
      </c>
      <c r="W3" s="24">
        <f t="shared" si="2"/>
        <v>11.818224000000001</v>
      </c>
      <c r="X3" s="24">
        <f t="shared" ref="X3" si="3">SUM(X4,X8,X11)</f>
        <v>5.9091120000000004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77.437231199999815</v>
      </c>
      <c r="D4" s="19">
        <f t="shared" ref="D4:W4" si="5">SUM(D5:D7)</f>
        <v>37.469811599999915</v>
      </c>
      <c r="E4" s="19">
        <f t="shared" si="5"/>
        <v>37.469811599999915</v>
      </c>
      <c r="F4" s="19">
        <f t="shared" si="5"/>
        <v>27.477705599999936</v>
      </c>
      <c r="G4" s="19">
        <f t="shared" si="5"/>
        <v>62.44957439999984</v>
      </c>
      <c r="H4" s="19">
        <f t="shared" si="5"/>
        <v>103.411044</v>
      </c>
      <c r="I4" s="19">
        <f t="shared" si="5"/>
        <v>103.41104400000003</v>
      </c>
      <c r="J4" s="19">
        <f t="shared" si="5"/>
        <v>85.683312000000001</v>
      </c>
      <c r="K4" s="19">
        <f t="shared" si="5"/>
        <v>50.228243999999975</v>
      </c>
      <c r="L4" s="19">
        <f t="shared" si="5"/>
        <v>41.364576</v>
      </c>
      <c r="M4" s="19">
        <f t="shared" si="5"/>
        <v>29.545955999999997</v>
      </c>
      <c r="N4" s="19">
        <f t="shared" si="5"/>
        <v>11.818224000000001</v>
      </c>
      <c r="O4" s="19">
        <f t="shared" si="5"/>
        <v>29.545955999999997</v>
      </c>
      <c r="P4" s="19">
        <f t="shared" si="5"/>
        <v>41.364576</v>
      </c>
      <c r="Q4" s="19">
        <f t="shared" si="5"/>
        <v>44.319131999999996</v>
      </c>
      <c r="R4" s="19">
        <f t="shared" si="5"/>
        <v>32.500511999999993</v>
      </c>
      <c r="S4" s="19">
        <f t="shared" si="5"/>
        <v>26.5914</v>
      </c>
      <c r="T4" s="19">
        <f t="shared" si="5"/>
        <v>11.818224000000001</v>
      </c>
      <c r="U4" s="19">
        <f t="shared" si="5"/>
        <v>23.636843999999996</v>
      </c>
      <c r="V4" s="19">
        <f t="shared" si="5"/>
        <v>14.773175999999998</v>
      </c>
      <c r="W4" s="19">
        <f t="shared" si="5"/>
        <v>11.818224000000001</v>
      </c>
      <c r="X4" s="19">
        <f t="shared" ref="X4" si="6">SUM(X5:X7)</f>
        <v>5.9091120000000004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77.437231199999815</v>
      </c>
      <c r="D7" s="8">
        <f>FC_IND_PPP_PU_E!D7+FC_IND_PPP_PA_E!D7+FC_IND_PPP_PR_E!D7</f>
        <v>37.469811599999915</v>
      </c>
      <c r="E7" s="8">
        <f>FC_IND_PPP_PU_E!E7+FC_IND_PPP_PA_E!E7+FC_IND_PPP_PR_E!E7</f>
        <v>37.469811599999915</v>
      </c>
      <c r="F7" s="8">
        <f>FC_IND_PPP_PU_E!F7+FC_IND_PPP_PA_E!F7+FC_IND_PPP_PR_E!F7</f>
        <v>27.477705599999936</v>
      </c>
      <c r="G7" s="8">
        <f>FC_IND_PPP_PU_E!G7+FC_IND_PPP_PA_E!G7+FC_IND_PPP_PR_E!G7</f>
        <v>62.44957439999984</v>
      </c>
      <c r="H7" s="8">
        <f>FC_IND_PPP_PU_E!H7+FC_IND_PPP_PA_E!H7+FC_IND_PPP_PR_E!H7</f>
        <v>103.411044</v>
      </c>
      <c r="I7" s="8">
        <f>FC_IND_PPP_PU_E!I7+FC_IND_PPP_PA_E!I7+FC_IND_PPP_PR_E!I7</f>
        <v>103.41104400000003</v>
      </c>
      <c r="J7" s="8">
        <f>FC_IND_PPP_PU_E!J7+FC_IND_PPP_PA_E!J7+FC_IND_PPP_PR_E!J7</f>
        <v>85.683312000000001</v>
      </c>
      <c r="K7" s="8">
        <f>FC_IND_PPP_PU_E!K7+FC_IND_PPP_PA_E!K7+FC_IND_PPP_PR_E!K7</f>
        <v>50.228243999999975</v>
      </c>
      <c r="L7" s="8">
        <f>FC_IND_PPP_PU_E!L7+FC_IND_PPP_PA_E!L7+FC_IND_PPP_PR_E!L7</f>
        <v>41.364576</v>
      </c>
      <c r="M7" s="8">
        <f>FC_IND_PPP_PU_E!M7+FC_IND_PPP_PA_E!M7+FC_IND_PPP_PR_E!M7</f>
        <v>29.545955999999997</v>
      </c>
      <c r="N7" s="8">
        <f>FC_IND_PPP_PU_E!N7+FC_IND_PPP_PA_E!N7+FC_IND_PPP_PR_E!N7</f>
        <v>11.818224000000001</v>
      </c>
      <c r="O7" s="8">
        <f>FC_IND_PPP_PU_E!O7+FC_IND_PPP_PA_E!O7+FC_IND_PPP_PR_E!O7</f>
        <v>29.545955999999997</v>
      </c>
      <c r="P7" s="8">
        <f>FC_IND_PPP_PU_E!P7+FC_IND_PPP_PA_E!P7+FC_IND_PPP_PR_E!P7</f>
        <v>41.364576</v>
      </c>
      <c r="Q7" s="8">
        <f>FC_IND_PPP_PU_E!Q7+FC_IND_PPP_PA_E!Q7+FC_IND_PPP_PR_E!Q7</f>
        <v>44.319131999999996</v>
      </c>
      <c r="R7" s="8">
        <f>FC_IND_PPP_PU_E!R7+FC_IND_PPP_PA_E!R7+FC_IND_PPP_PR_E!R7</f>
        <v>32.500511999999993</v>
      </c>
      <c r="S7" s="8">
        <f>FC_IND_PPP_PU_E!S7+FC_IND_PPP_PA_E!S7+FC_IND_PPP_PR_E!S7</f>
        <v>26.5914</v>
      </c>
      <c r="T7" s="8">
        <f>FC_IND_PPP_PU_E!T7+FC_IND_PPP_PA_E!T7+FC_IND_PPP_PR_E!T7</f>
        <v>11.818224000000001</v>
      </c>
      <c r="U7" s="8">
        <f>FC_IND_PPP_PU_E!U7+FC_IND_PPP_PA_E!U7+FC_IND_PPP_PR_E!U7</f>
        <v>23.636843999999996</v>
      </c>
      <c r="V7" s="8">
        <f>FC_IND_PPP_PU_E!V7+FC_IND_PPP_PA_E!V7+FC_IND_PPP_PR_E!V7</f>
        <v>14.773175999999998</v>
      </c>
      <c r="W7" s="8">
        <f>FC_IND_PPP_PU_E!W7+FC_IND_PPP_PA_E!W7+FC_IND_PPP_PR_E!W7</f>
        <v>11.818224000000001</v>
      </c>
      <c r="X7" s="8">
        <f>FC_IND_PPP_PU_E!X7+FC_IND_PPP_PA_E!X7+FC_IND_PPP_PR_E!X7</f>
        <v>5.9091120000000004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0.15983999999999998</v>
      </c>
      <c r="D17" s="27">
        <f t="shared" ref="D17:W17" si="14">SUM(D18:D21)</f>
        <v>0.15983999999999998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0.15983999999999998</v>
      </c>
      <c r="D18" s="8">
        <f>FC_IND_PPP_PU_E!D18+FC_IND_PPP_PA_E!D18+FC_IND_PPP_PR_E!D18</f>
        <v>0.15983999999999998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18.178559999999941</v>
      </c>
      <c r="K22" s="27">
        <f t="shared" si="17"/>
        <v>5.6807999999999801</v>
      </c>
      <c r="L22" s="27">
        <f t="shared" si="17"/>
        <v>5.6807999999999819</v>
      </c>
      <c r="M22" s="27">
        <f t="shared" si="17"/>
        <v>3.4084799999999889</v>
      </c>
      <c r="N22" s="27">
        <f t="shared" si="17"/>
        <v>4.5446399999999842</v>
      </c>
      <c r="O22" s="27">
        <f t="shared" si="17"/>
        <v>3.4084799999999893</v>
      </c>
      <c r="P22" s="27">
        <f t="shared" si="17"/>
        <v>1.1361599999999963</v>
      </c>
      <c r="Q22" s="27">
        <f t="shared" si="17"/>
        <v>6.8169599999999804</v>
      </c>
      <c r="R22" s="27">
        <f t="shared" si="17"/>
        <v>3.4084799999999889</v>
      </c>
      <c r="S22" s="27">
        <f t="shared" si="17"/>
        <v>4.5446399999999842</v>
      </c>
      <c r="T22" s="27">
        <f t="shared" si="17"/>
        <v>3.4084799999999893</v>
      </c>
      <c r="U22" s="27">
        <f t="shared" si="17"/>
        <v>2.2723199999999926</v>
      </c>
      <c r="V22" s="27">
        <f t="shared" si="17"/>
        <v>9.0892799999999703</v>
      </c>
      <c r="W22" s="27">
        <f t="shared" si="17"/>
        <v>2.2723199999999926</v>
      </c>
      <c r="X22" s="27">
        <f t="shared" ref="X22" si="18">SUM(X23:X24)</f>
        <v>3.4084799999999893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18.178559999999941</v>
      </c>
      <c r="K23" s="8">
        <f>FC_IND_PPP_PU_E!K23+FC_IND_PPP_PA_E!K23+FC_IND_PPP_PR_E!K23</f>
        <v>5.6807999999999801</v>
      </c>
      <c r="L23" s="8">
        <f>FC_IND_PPP_PU_E!L23+FC_IND_PPP_PA_E!L23+FC_IND_PPP_PR_E!L23</f>
        <v>5.6807999999999819</v>
      </c>
      <c r="M23" s="8">
        <f>FC_IND_PPP_PU_E!M23+FC_IND_PPP_PA_E!M23+FC_IND_PPP_PR_E!M23</f>
        <v>3.4084799999999889</v>
      </c>
      <c r="N23" s="8">
        <f>FC_IND_PPP_PU_E!N23+FC_IND_PPP_PA_E!N23+FC_IND_PPP_PR_E!N23</f>
        <v>4.5446399999999842</v>
      </c>
      <c r="O23" s="8">
        <f>FC_IND_PPP_PU_E!O23+FC_IND_PPP_PA_E!O23+FC_IND_PPP_PR_E!O23</f>
        <v>3.4084799999999893</v>
      </c>
      <c r="P23" s="8">
        <f>FC_IND_PPP_PU_E!P23+FC_IND_PPP_PA_E!P23+FC_IND_PPP_PR_E!P23</f>
        <v>1.1361599999999963</v>
      </c>
      <c r="Q23" s="8">
        <f>FC_IND_PPP_PU_E!Q23+FC_IND_PPP_PA_E!Q23+FC_IND_PPP_PR_E!Q23</f>
        <v>6.8169599999999804</v>
      </c>
      <c r="R23" s="8">
        <f>FC_IND_PPP_PU_E!R23+FC_IND_PPP_PA_E!R23+FC_IND_PPP_PR_E!R23</f>
        <v>3.4084799999999889</v>
      </c>
      <c r="S23" s="8">
        <f>FC_IND_PPP_PU_E!S23+FC_IND_PPP_PA_E!S23+FC_IND_PPP_PR_E!S23</f>
        <v>4.5446399999999842</v>
      </c>
      <c r="T23" s="8">
        <f>FC_IND_PPP_PU_E!T23+FC_IND_PPP_PA_E!T23+FC_IND_PPP_PR_E!T23</f>
        <v>3.4084799999999893</v>
      </c>
      <c r="U23" s="8">
        <f>FC_IND_PPP_PU_E!U23+FC_IND_PPP_PA_E!U23+FC_IND_PPP_PR_E!U23</f>
        <v>2.2723199999999926</v>
      </c>
      <c r="V23" s="8">
        <f>FC_IND_PPP_PU_E!V23+FC_IND_PPP_PA_E!V23+FC_IND_PPP_PR_E!V23</f>
        <v>9.0892799999999703</v>
      </c>
      <c r="W23" s="8">
        <f>FC_IND_PPP_PU_E!W23+FC_IND_PPP_PA_E!W23+FC_IND_PPP_PR_E!W23</f>
        <v>2.2723199999999926</v>
      </c>
      <c r="X23" s="8">
        <f>FC_IND_PPP_PU_E!X23+FC_IND_PPP_PA_E!X23+FC_IND_PPP_PR_E!X23</f>
        <v>3.4084799999999893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1559.1277155600001</v>
      </c>
      <c r="D26" s="27">
        <f t="shared" ref="D26:W26" si="20">SUM(D27,D33)</f>
        <v>1511.5588347600001</v>
      </c>
      <c r="E26" s="27">
        <f t="shared" si="20"/>
        <v>1547.4574814400003</v>
      </c>
      <c r="F26" s="27">
        <f t="shared" si="20"/>
        <v>1741.3884734400001</v>
      </c>
      <c r="G26" s="27">
        <f t="shared" si="20"/>
        <v>1706.5887181200005</v>
      </c>
      <c r="H26" s="27">
        <f t="shared" si="20"/>
        <v>1522.6653491999996</v>
      </c>
      <c r="I26" s="27">
        <f t="shared" si="20"/>
        <v>1495.08950832</v>
      </c>
      <c r="J26" s="27">
        <f t="shared" si="20"/>
        <v>1253.8358571599999</v>
      </c>
      <c r="K26" s="27">
        <f t="shared" si="20"/>
        <v>1273.9904218800004</v>
      </c>
      <c r="L26" s="27">
        <f t="shared" si="20"/>
        <v>1014.4942952399998</v>
      </c>
      <c r="M26" s="27">
        <f t="shared" si="20"/>
        <v>1068.2607311999998</v>
      </c>
      <c r="N26" s="27">
        <f t="shared" si="20"/>
        <v>912.28669848000015</v>
      </c>
      <c r="O26" s="27">
        <f t="shared" si="20"/>
        <v>824.79776580000009</v>
      </c>
      <c r="P26" s="27">
        <f t="shared" si="20"/>
        <v>664.02671327999997</v>
      </c>
      <c r="Q26" s="27">
        <f t="shared" si="20"/>
        <v>472.56868116000004</v>
      </c>
      <c r="R26" s="27">
        <f t="shared" si="20"/>
        <v>454.55516784000002</v>
      </c>
      <c r="S26" s="27">
        <f t="shared" si="20"/>
        <v>462.39960492</v>
      </c>
      <c r="T26" s="27">
        <f t="shared" si="20"/>
        <v>521.80787088000011</v>
      </c>
      <c r="U26" s="27">
        <f t="shared" si="20"/>
        <v>539.57769588000008</v>
      </c>
      <c r="V26" s="27">
        <f t="shared" si="20"/>
        <v>480.1260121200001</v>
      </c>
      <c r="W26" s="27">
        <f t="shared" si="20"/>
        <v>449.12133828000003</v>
      </c>
      <c r="X26" s="27">
        <f t="shared" ref="X26" si="21">SUM(X27,X33)</f>
        <v>488.60059896000007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1559.1277155600001</v>
      </c>
      <c r="D33" s="19">
        <f t="shared" ref="D33:W33" si="26">SUM(D34:D50)</f>
        <v>1511.5588347600001</v>
      </c>
      <c r="E33" s="19">
        <f t="shared" si="26"/>
        <v>1547.4574814400003</v>
      </c>
      <c r="F33" s="19">
        <f t="shared" si="26"/>
        <v>1741.3884734400001</v>
      </c>
      <c r="G33" s="19">
        <f t="shared" si="26"/>
        <v>1706.5887181200005</v>
      </c>
      <c r="H33" s="19">
        <f t="shared" si="26"/>
        <v>1522.6653491999996</v>
      </c>
      <c r="I33" s="19">
        <f t="shared" si="26"/>
        <v>1495.08950832</v>
      </c>
      <c r="J33" s="19">
        <f t="shared" si="26"/>
        <v>1253.8358571599999</v>
      </c>
      <c r="K33" s="19">
        <f t="shared" si="26"/>
        <v>1273.9904218800004</v>
      </c>
      <c r="L33" s="19">
        <f t="shared" si="26"/>
        <v>1014.4942952399998</v>
      </c>
      <c r="M33" s="19">
        <f t="shared" si="26"/>
        <v>1068.2607311999998</v>
      </c>
      <c r="N33" s="19">
        <f t="shared" si="26"/>
        <v>912.28669848000015</v>
      </c>
      <c r="O33" s="19">
        <f t="shared" si="26"/>
        <v>824.79776580000009</v>
      </c>
      <c r="P33" s="19">
        <f t="shared" si="26"/>
        <v>664.02671327999997</v>
      </c>
      <c r="Q33" s="19">
        <f t="shared" si="26"/>
        <v>472.56868116000004</v>
      </c>
      <c r="R33" s="19">
        <f t="shared" si="26"/>
        <v>454.55516784000002</v>
      </c>
      <c r="S33" s="19">
        <f t="shared" si="26"/>
        <v>462.39960492</v>
      </c>
      <c r="T33" s="19">
        <f t="shared" si="26"/>
        <v>521.80787088000011</v>
      </c>
      <c r="U33" s="19">
        <f t="shared" si="26"/>
        <v>539.57769588000008</v>
      </c>
      <c r="V33" s="19">
        <f t="shared" si="26"/>
        <v>480.1260121200001</v>
      </c>
      <c r="W33" s="19">
        <f t="shared" si="26"/>
        <v>449.12133828000003</v>
      </c>
      <c r="X33" s="19">
        <f t="shared" ref="X33" si="27">SUM(X34:X50)</f>
        <v>488.60059896000007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122.36972904000001</v>
      </c>
      <c r="D36" s="8">
        <f>FC_IND_PPP_PU_E!D36+FC_IND_PPP_PA_E!D36+FC_IND_PPP_PR_E!D36</f>
        <v>116.40064572</v>
      </c>
      <c r="E36" s="8">
        <f>FC_IND_PPP_PU_E!E36+FC_IND_PPP_PA_E!E36+FC_IND_PPP_PR_E!E36</f>
        <v>149.23139904000004</v>
      </c>
      <c r="F36" s="8">
        <f>FC_IND_PPP_PU_E!F36+FC_IND_PPP_PA_E!F36+FC_IND_PPP_PR_E!F36</f>
        <v>164.15467524000002</v>
      </c>
      <c r="G36" s="8">
        <f>FC_IND_PPP_PU_E!G36+FC_IND_PPP_PA_E!G36+FC_IND_PPP_PR_E!G36</f>
        <v>170.12398572000006</v>
      </c>
      <c r="H36" s="8">
        <f>FC_IND_PPP_PU_E!H36+FC_IND_PPP_PA_E!H36+FC_IND_PPP_PR_E!H36</f>
        <v>155.52009648000006</v>
      </c>
      <c r="I36" s="8">
        <f>FC_IND_PPP_PU_E!I36+FC_IND_PPP_PA_E!I36+FC_IND_PPP_PR_E!I36</f>
        <v>159.51356928000001</v>
      </c>
      <c r="J36" s="8">
        <f>FC_IND_PPP_PU_E!J36+FC_IND_PPP_PA_E!J36+FC_IND_PPP_PR_E!J36</f>
        <v>167.52141360000002</v>
      </c>
      <c r="K36" s="8">
        <f>FC_IND_PPP_PU_E!K36+FC_IND_PPP_PA_E!K36+FC_IND_PPP_PR_E!K36</f>
        <v>168.48843371999999</v>
      </c>
      <c r="L36" s="8">
        <f>FC_IND_PPP_PU_E!L36+FC_IND_PPP_PA_E!L36+FC_IND_PPP_PR_E!L36</f>
        <v>153.72326088</v>
      </c>
      <c r="M36" s="8">
        <f>FC_IND_PPP_PU_E!M36+FC_IND_PPP_PA_E!M36+FC_IND_PPP_PR_E!M36</f>
        <v>162.55796759999998</v>
      </c>
      <c r="N36" s="8">
        <f>FC_IND_PPP_PU_E!N36+FC_IND_PPP_PA_E!N36+FC_IND_PPP_PR_E!N36</f>
        <v>158.73168456000002</v>
      </c>
      <c r="O36" s="8">
        <f>FC_IND_PPP_PU_E!O36+FC_IND_PPP_PA_E!O36+FC_IND_PPP_PR_E!O36</f>
        <v>152.36529840000003</v>
      </c>
      <c r="P36" s="8">
        <f>FC_IND_PPP_PU_E!P36+FC_IND_PPP_PA_E!P36+FC_IND_PPP_PR_E!P36</f>
        <v>156.14978400000001</v>
      </c>
      <c r="Q36" s="8">
        <f>FC_IND_PPP_PU_E!Q36+FC_IND_PPP_PA_E!Q36+FC_IND_PPP_PR_E!Q36</f>
        <v>154.23982272000001</v>
      </c>
      <c r="R36" s="8">
        <f>FC_IND_PPP_PU_E!R36+FC_IND_PPP_PA_E!R36+FC_IND_PPP_PR_E!R36</f>
        <v>156.31697376</v>
      </c>
      <c r="S36" s="8">
        <f>FC_IND_PPP_PU_E!S36+FC_IND_PPP_PA_E!S36+FC_IND_PPP_PR_E!S36</f>
        <v>132.93244188000003</v>
      </c>
      <c r="T36" s="8">
        <f>FC_IND_PPP_PU_E!T36+FC_IND_PPP_PA_E!T36+FC_IND_PPP_PR_E!T36</f>
        <v>125.79984504000001</v>
      </c>
      <c r="U36" s="8">
        <f>FC_IND_PPP_PU_E!U36+FC_IND_PPP_PA_E!U36+FC_IND_PPP_PR_E!U36</f>
        <v>133.1998092</v>
      </c>
      <c r="V36" s="8">
        <f>FC_IND_PPP_PU_E!V36+FC_IND_PPP_PA_E!V36+FC_IND_PPP_PR_E!V36</f>
        <v>145.60865136000001</v>
      </c>
      <c r="W36" s="8">
        <f>FC_IND_PPP_PU_E!W36+FC_IND_PPP_PA_E!W36+FC_IND_PPP_PR_E!W36</f>
        <v>133.89719040000003</v>
      </c>
      <c r="X36" s="8">
        <f>FC_IND_PPP_PU_E!X36+FC_IND_PPP_PA_E!X36+FC_IND_PPP_PR_E!X36</f>
        <v>129.51595548000003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0.26095608000000003</v>
      </c>
      <c r="I37" s="8">
        <f>FC_IND_PPP_PU_E!I37+FC_IND_PPP_PA_E!I37+FC_IND_PPP_PR_E!I37</f>
        <v>8.6070599999999997E-2</v>
      </c>
      <c r="J37" s="8">
        <f>FC_IND_PPP_PU_E!J37+FC_IND_PPP_PA_E!J37+FC_IND_PPP_PR_E!J37</f>
        <v>9.8295119999999986E-2</v>
      </c>
      <c r="K37" s="8">
        <f>FC_IND_PPP_PU_E!K37+FC_IND_PPP_PA_E!K37+FC_IND_PPP_PR_E!K37</f>
        <v>8.6070599999999969E-2</v>
      </c>
      <c r="L37" s="8">
        <f>FC_IND_PPP_PU_E!L37+FC_IND_PPP_PA_E!L37+FC_IND_PPP_PR_E!L37</f>
        <v>0.13197492</v>
      </c>
      <c r="M37" s="8">
        <f>FC_IND_PPP_PU_E!M37+FC_IND_PPP_PA_E!M37+FC_IND_PPP_PR_E!M37</f>
        <v>0.10128888</v>
      </c>
      <c r="N37" s="8">
        <f>FC_IND_PPP_PU_E!N37+FC_IND_PPP_PA_E!N37+FC_IND_PPP_PR_E!N37</f>
        <v>1.5467760000000002E-2</v>
      </c>
      <c r="O37" s="8">
        <f>FC_IND_PPP_PU_E!O37+FC_IND_PPP_PA_E!O37+FC_IND_PPP_PR_E!O37</f>
        <v>1.5467760000000001E-2</v>
      </c>
      <c r="P37" s="8">
        <f>FC_IND_PPP_PU_E!P37+FC_IND_PPP_PA_E!P37+FC_IND_PPP_PR_E!P37</f>
        <v>6.2369999999999986E-3</v>
      </c>
      <c r="Q37" s="8">
        <f>FC_IND_PPP_PU_E!Q37+FC_IND_PPP_PA_E!Q37+FC_IND_PPP_PR_E!Q37</f>
        <v>6.2369999999999978E-3</v>
      </c>
      <c r="R37" s="8">
        <f>FC_IND_PPP_PU_E!R37+FC_IND_PPP_PA_E!R37+FC_IND_PPP_PR_E!R37</f>
        <v>0</v>
      </c>
      <c r="S37" s="8">
        <f>FC_IND_PPP_PU_E!S37+FC_IND_PPP_PA_E!S37+FC_IND_PPP_PR_E!S37</f>
        <v>3.0686039999999994E-2</v>
      </c>
      <c r="T37" s="8">
        <f>FC_IND_PPP_PU_E!T37+FC_IND_PPP_PA_E!T37+FC_IND_PPP_PR_E!T37</f>
        <v>6.4365840000000007E-2</v>
      </c>
      <c r="U37" s="8">
        <f>FC_IND_PPP_PU_E!U37+FC_IND_PPP_PA_E!U37+FC_IND_PPP_PR_E!U37</f>
        <v>4.5904319999999998E-2</v>
      </c>
      <c r="V37" s="8">
        <f>FC_IND_PPP_PU_E!V37+FC_IND_PPP_PA_E!V37+FC_IND_PPP_PR_E!V37</f>
        <v>2.7692280000000003E-2</v>
      </c>
      <c r="W37" s="8">
        <f>FC_IND_PPP_PU_E!W37+FC_IND_PPP_PA_E!W37+FC_IND_PPP_PR_E!W37</f>
        <v>1.8461519999999999E-2</v>
      </c>
      <c r="X37" s="8">
        <f>FC_IND_PPP_PU_E!X37+FC_IND_PPP_PA_E!X37+FC_IND_PPP_PR_E!X37</f>
        <v>9.230760000000001E-3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79.657470360000019</v>
      </c>
      <c r="D43" s="8">
        <f>FC_IND_PPP_PU_E!D43+FC_IND_PPP_PA_E!D43+FC_IND_PPP_PR_E!D43</f>
        <v>28.6767</v>
      </c>
      <c r="E43" s="8">
        <f>FC_IND_PPP_PU_E!E43+FC_IND_PPP_PA_E!E43+FC_IND_PPP_PR_E!E43</f>
        <v>25.490518559999998</v>
      </c>
      <c r="F43" s="8">
        <f>FC_IND_PPP_PU_E!F43+FC_IND_PPP_PA_E!F43+FC_IND_PPP_PR_E!F43</f>
        <v>66.91221108000002</v>
      </c>
      <c r="G43" s="8">
        <f>FC_IND_PPP_PU_E!G43+FC_IND_PPP_PA_E!G43+FC_IND_PPP_PR_E!G43</f>
        <v>60.539581440000006</v>
      </c>
      <c r="H43" s="8">
        <f>FC_IND_PPP_PU_E!H43+FC_IND_PPP_PA_E!H43+FC_IND_PPP_PR_E!H43</f>
        <v>34.883671679999999</v>
      </c>
      <c r="I43" s="8">
        <f>FC_IND_PPP_PU_E!I43+FC_IND_PPP_PA_E!I43+FC_IND_PPP_PR_E!I43</f>
        <v>39.427394759999999</v>
      </c>
      <c r="J43" s="8">
        <f>FC_IND_PPP_PU_E!J43+FC_IND_PPP_PA_E!J43+FC_IND_PPP_PR_E!J43</f>
        <v>28.262421719999999</v>
      </c>
      <c r="K43" s="8">
        <f>FC_IND_PPP_PU_E!K43+FC_IND_PPP_PA_E!K43+FC_IND_PPP_PR_E!K43</f>
        <v>25.751676599999996</v>
      </c>
      <c r="L43" s="8">
        <f>FC_IND_PPP_PU_E!L43+FC_IND_PPP_PA_E!L43+FC_IND_PPP_PR_E!L43</f>
        <v>37.601422559999982</v>
      </c>
      <c r="M43" s="8">
        <f>FC_IND_PPP_PU_E!M43+FC_IND_PPP_PA_E!M43+FC_IND_PPP_PR_E!M43</f>
        <v>34.736953679999985</v>
      </c>
      <c r="N43" s="8">
        <f>FC_IND_PPP_PU_E!N43+FC_IND_PPP_PA_E!N43+FC_IND_PPP_PR_E!N43</f>
        <v>32.328110879999997</v>
      </c>
      <c r="O43" s="8">
        <f>FC_IND_PPP_PU_E!O43+FC_IND_PPP_PA_E!O43+FC_IND_PPP_PR_E!O43</f>
        <v>26.299601640000002</v>
      </c>
      <c r="P43" s="8">
        <f>FC_IND_PPP_PU_E!P43+FC_IND_PPP_PA_E!P43+FC_IND_PPP_PR_E!P43</f>
        <v>31.697223480000002</v>
      </c>
      <c r="Q43" s="8">
        <f>FC_IND_PPP_PU_E!Q43+FC_IND_PPP_PA_E!Q43+FC_IND_PPP_PR_E!Q43</f>
        <v>28.778602320000001</v>
      </c>
      <c r="R43" s="8">
        <f>FC_IND_PPP_PU_E!R43+FC_IND_PPP_PA_E!R43+FC_IND_PPP_PR_E!R43</f>
        <v>40.029472079999991</v>
      </c>
      <c r="S43" s="8">
        <f>FC_IND_PPP_PU_E!S43+FC_IND_PPP_PA_E!S43+FC_IND_PPP_PR_E!S43</f>
        <v>59.373573479999983</v>
      </c>
      <c r="T43" s="8">
        <f>FC_IND_PPP_PU_E!T43+FC_IND_PPP_PA_E!T43+FC_IND_PPP_PR_E!T43</f>
        <v>52.897974480000009</v>
      </c>
      <c r="U43" s="8">
        <f>FC_IND_PPP_PU_E!U43+FC_IND_PPP_PA_E!U43+FC_IND_PPP_PR_E!U43</f>
        <v>60.047942760000012</v>
      </c>
      <c r="V43" s="8">
        <f>FC_IND_PPP_PU_E!V43+FC_IND_PPP_PA_E!V43+FC_IND_PPP_PR_E!V43</f>
        <v>74.770160400000009</v>
      </c>
      <c r="W43" s="8">
        <f>FC_IND_PPP_PU_E!W43+FC_IND_PPP_PA_E!W43+FC_IND_PPP_PR_E!W43</f>
        <v>55.721629079999992</v>
      </c>
      <c r="X43" s="8">
        <f>FC_IND_PPP_PU_E!X43+FC_IND_PPP_PA_E!X43+FC_IND_PPP_PR_E!X43</f>
        <v>76.454483039999985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1357.1005161600001</v>
      </c>
      <c r="D44" s="8">
        <f>FC_IND_PPP_PU_E!D44+FC_IND_PPP_PA_E!D44+FC_IND_PPP_PR_E!D44</f>
        <v>1366.48148904</v>
      </c>
      <c r="E44" s="8">
        <f>FC_IND_PPP_PU_E!E44+FC_IND_PPP_PA_E!E44+FC_IND_PPP_PR_E!E44</f>
        <v>1372.7355638400002</v>
      </c>
      <c r="F44" s="8">
        <f>FC_IND_PPP_PU_E!F44+FC_IND_PPP_PA_E!F44+FC_IND_PPP_PR_E!F44</f>
        <v>1510.32158712</v>
      </c>
      <c r="G44" s="8">
        <f>FC_IND_PPP_PU_E!G44+FC_IND_PPP_PA_E!G44+FC_IND_PPP_PR_E!G44</f>
        <v>1475.9251509600003</v>
      </c>
      <c r="H44" s="8">
        <f>FC_IND_PPP_PU_E!H44+FC_IND_PPP_PA_E!H44+FC_IND_PPP_PR_E!H44</f>
        <v>1332.0006249599996</v>
      </c>
      <c r="I44" s="8">
        <f>FC_IND_PPP_PU_E!I44+FC_IND_PPP_PA_E!I44+FC_IND_PPP_PR_E!I44</f>
        <v>1296.06247368</v>
      </c>
      <c r="J44" s="8">
        <f>FC_IND_PPP_PU_E!J44+FC_IND_PPP_PA_E!J44+FC_IND_PPP_PR_E!J44</f>
        <v>1057.9537267199998</v>
      </c>
      <c r="K44" s="8">
        <f>FC_IND_PPP_PU_E!K44+FC_IND_PPP_PA_E!K44+FC_IND_PPP_PR_E!K44</f>
        <v>1079.6642409600004</v>
      </c>
      <c r="L44" s="8">
        <f>FC_IND_PPP_PU_E!L44+FC_IND_PPP_PA_E!L44+FC_IND_PPP_PR_E!L44</f>
        <v>823.03763687999981</v>
      </c>
      <c r="M44" s="8">
        <f>FC_IND_PPP_PU_E!M44+FC_IND_PPP_PA_E!M44+FC_IND_PPP_PR_E!M44</f>
        <v>870.86452103999989</v>
      </c>
      <c r="N44" s="8">
        <f>FC_IND_PPP_PU_E!N44+FC_IND_PPP_PA_E!N44+FC_IND_PPP_PR_E!N44</f>
        <v>721.21143528000016</v>
      </c>
      <c r="O44" s="8">
        <f>FC_IND_PPP_PU_E!O44+FC_IND_PPP_PA_E!O44+FC_IND_PPP_PR_E!O44</f>
        <v>646.11739800000009</v>
      </c>
      <c r="P44" s="8">
        <f>FC_IND_PPP_PU_E!P44+FC_IND_PPP_PA_E!P44+FC_IND_PPP_PR_E!P44</f>
        <v>476.17346880000002</v>
      </c>
      <c r="Q44" s="8">
        <f>FC_IND_PPP_PU_E!Q44+FC_IND_PPP_PA_E!Q44+FC_IND_PPP_PR_E!Q44</f>
        <v>289.54401912000003</v>
      </c>
      <c r="R44" s="8">
        <f>FC_IND_PPP_PU_E!R44+FC_IND_PPP_PA_E!R44+FC_IND_PPP_PR_E!R44</f>
        <v>258.20872200000002</v>
      </c>
      <c r="S44" s="8">
        <f>FC_IND_PPP_PU_E!S44+FC_IND_PPP_PA_E!S44+FC_IND_PPP_PR_E!S44</f>
        <v>270.06290352000002</v>
      </c>
      <c r="T44" s="8">
        <f>FC_IND_PPP_PU_E!T44+FC_IND_PPP_PA_E!T44+FC_IND_PPP_PR_E!T44</f>
        <v>343.04568552000012</v>
      </c>
      <c r="U44" s="8">
        <f>FC_IND_PPP_PU_E!U44+FC_IND_PPP_PA_E!U44+FC_IND_PPP_PR_E!U44</f>
        <v>346.28403960000009</v>
      </c>
      <c r="V44" s="8">
        <f>FC_IND_PPP_PU_E!V44+FC_IND_PPP_PA_E!V44+FC_IND_PPP_PR_E!V44</f>
        <v>259.71950808000008</v>
      </c>
      <c r="W44" s="8">
        <f>FC_IND_PPP_PU_E!W44+FC_IND_PPP_PA_E!W44+FC_IND_PPP_PR_E!W44</f>
        <v>259.48405728000006</v>
      </c>
      <c r="X44" s="8">
        <f>FC_IND_PPP_PU_E!X44+FC_IND_PPP_PA_E!X44+FC_IND_PPP_PR_E!X44</f>
        <v>282.62092968000007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70.231589999999997</v>
      </c>
      <c r="D51" s="27">
        <f>FC_IND_PPP_PU_E!D51+FC_IND_PPP_PA_E!D51+FC_IND_PPP_PR_E!D51</f>
        <v>116.78337000000002</v>
      </c>
      <c r="E51" s="27">
        <f>FC_IND_PPP_PU_E!E51+FC_IND_PPP_PA_E!E51+FC_IND_PPP_PR_E!E51</f>
        <v>72.200699999999998</v>
      </c>
      <c r="F51" s="27">
        <f>FC_IND_PPP_PU_E!F51+FC_IND_PPP_PA_E!F51+FC_IND_PPP_PR_E!F51</f>
        <v>116.78336999999999</v>
      </c>
      <c r="G51" s="27">
        <f>FC_IND_PPP_PU_E!G51+FC_IND_PPP_PA_E!G51+FC_IND_PPP_PR_E!G51</f>
        <v>76.441859999999977</v>
      </c>
      <c r="H51" s="27">
        <f>FC_IND_PPP_PU_E!H51+FC_IND_PPP_PA_E!H51+FC_IND_PPP_PR_E!H51</f>
        <v>63.667890000000007</v>
      </c>
      <c r="I51" s="27">
        <f>FC_IND_PPP_PU_E!I51+FC_IND_PPP_PA_E!I51+FC_IND_PPP_PR_E!I51</f>
        <v>59.426730000000013</v>
      </c>
      <c r="J51" s="27">
        <f>FC_IND_PPP_PU_E!J51+FC_IND_PPP_PA_E!J51+FC_IND_PPP_PR_E!J51</f>
        <v>40.341509999999992</v>
      </c>
      <c r="K51" s="27">
        <f>FC_IND_PPP_PU_E!K51+FC_IND_PPP_PA_E!K51+FC_IND_PPP_PR_E!K51</f>
        <v>41.603760000000008</v>
      </c>
      <c r="L51" s="27">
        <f>FC_IND_PPP_PU_E!L51+FC_IND_PPP_PA_E!L51+FC_IND_PPP_PR_E!L51</f>
        <v>33.575849999999996</v>
      </c>
      <c r="M51" s="27">
        <f>FC_IND_PPP_PU_E!M51+FC_IND_PPP_PA_E!M51+FC_IND_PPP_PR_E!M51</f>
        <v>27.920970000000001</v>
      </c>
      <c r="N51" s="27">
        <f>FC_IND_PPP_PU_E!N51+FC_IND_PPP_PA_E!N51+FC_IND_PPP_PR_E!N51</f>
        <v>26.759700000000013</v>
      </c>
      <c r="O51" s="27">
        <f>FC_IND_PPP_PU_E!O51+FC_IND_PPP_PA_E!O51+FC_IND_PPP_PR_E!O51</f>
        <v>33.979770000000009</v>
      </c>
      <c r="P51" s="27">
        <f>FC_IND_PPP_PU_E!P51+FC_IND_PPP_PA_E!P51+FC_IND_PPP_PR_E!P51</f>
        <v>26.55774000000001</v>
      </c>
      <c r="Q51" s="27">
        <f>FC_IND_PPP_PU_E!Q51+FC_IND_PPP_PA_E!Q51+FC_IND_PPP_PR_E!Q51</f>
        <v>27.618029999999987</v>
      </c>
      <c r="R51" s="27">
        <f>FC_IND_PPP_PU_E!R51+FC_IND_PPP_PA_E!R51+FC_IND_PPP_PR_E!R51</f>
        <v>38.927790000000002</v>
      </c>
      <c r="S51" s="27">
        <f>FC_IND_PPP_PU_E!S51+FC_IND_PPP_PA_E!S51+FC_IND_PPP_PR_E!S51</f>
        <v>17.923949999999998</v>
      </c>
      <c r="T51" s="27">
        <f>FC_IND_PPP_PU_E!T51+FC_IND_PPP_PA_E!T51+FC_IND_PPP_PR_E!T51</f>
        <v>57.038552999999993</v>
      </c>
      <c r="U51" s="27">
        <f>FC_IND_PPP_PU_E!U51+FC_IND_PPP_PA_E!U51+FC_IND_PPP_PR_E!U51</f>
        <v>95.752871279999994</v>
      </c>
      <c r="V51" s="27">
        <f>FC_IND_PPP_PU_E!V51+FC_IND_PPP_PA_E!V51+FC_IND_PPP_PR_E!V51</f>
        <v>94.616442359999994</v>
      </c>
      <c r="W51" s="27">
        <f>FC_IND_PPP_PU_E!W51+FC_IND_PPP_PA_E!W51+FC_IND_PPP_PR_E!W51</f>
        <v>70.338022920000014</v>
      </c>
      <c r="X51" s="27">
        <f>FC_IND_PPP_PU_E!X51+FC_IND_PPP_PA_E!X51+FC_IND_PPP_PR_E!X51</f>
        <v>62.493694560000002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49.049114399999993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49.049114399999993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16085.551910400001</v>
      </c>
      <c r="D61" s="49">
        <f t="shared" si="31"/>
        <v>14728.560134400001</v>
      </c>
      <c r="E61" s="49">
        <f t="shared" si="31"/>
        <v>14453.824089599999</v>
      </c>
      <c r="F61" s="49">
        <f t="shared" si="31"/>
        <v>14072.687999999998</v>
      </c>
      <c r="G61" s="49">
        <f t="shared" si="31"/>
        <v>13834.016179199996</v>
      </c>
      <c r="H61" s="49">
        <f t="shared" si="31"/>
        <v>14418.105819839999</v>
      </c>
      <c r="I61" s="49">
        <f t="shared" si="31"/>
        <v>16108.854371999998</v>
      </c>
      <c r="J61" s="49">
        <f t="shared" si="31"/>
        <v>16949.41963488</v>
      </c>
      <c r="K61" s="49">
        <f t="shared" si="31"/>
        <v>16151.197763519993</v>
      </c>
      <c r="L61" s="49">
        <f t="shared" si="31"/>
        <v>17077.413772800002</v>
      </c>
      <c r="M61" s="49">
        <f t="shared" si="31"/>
        <v>17884.767738240003</v>
      </c>
      <c r="N61" s="49">
        <f t="shared" si="31"/>
        <v>17310.750706079994</v>
      </c>
      <c r="O61" s="49">
        <f t="shared" si="31"/>
        <v>17178.869849759998</v>
      </c>
      <c r="P61" s="49">
        <f t="shared" si="31"/>
        <v>17605.352908799992</v>
      </c>
      <c r="Q61" s="49">
        <f t="shared" si="31"/>
        <v>17434.417307039999</v>
      </c>
      <c r="R61" s="49">
        <f t="shared" si="31"/>
        <v>18166.067347679993</v>
      </c>
      <c r="S61" s="49">
        <f t="shared" si="31"/>
        <v>17952.369803999998</v>
      </c>
      <c r="T61" s="49">
        <f t="shared" si="31"/>
        <v>17301.297739679994</v>
      </c>
      <c r="U61" s="49">
        <f t="shared" si="31"/>
        <v>17271.598076639999</v>
      </c>
      <c r="V61" s="49">
        <f t="shared" si="31"/>
        <v>17664.1113888</v>
      </c>
      <c r="W61" s="49">
        <f t="shared" si="31"/>
        <v>19237.888547280003</v>
      </c>
      <c r="X61" s="49">
        <f t="shared" si="31"/>
        <v>18894.57356664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16085.551910400001</v>
      </c>
      <c r="D62" s="52">
        <f>FC_IND_PPP_PU_E!D62+FC_IND_PPP_PA_E!D62+FC_IND_PPP_PR_E!D62</f>
        <v>14728.560134400001</v>
      </c>
      <c r="E62" s="52">
        <f>FC_IND_PPP_PU_E!E62+FC_IND_PPP_PA_E!E62+FC_IND_PPP_PR_E!E62</f>
        <v>14453.824089599999</v>
      </c>
      <c r="F62" s="52">
        <f>FC_IND_PPP_PU_E!F62+FC_IND_PPP_PA_E!F62+FC_IND_PPP_PR_E!F62</f>
        <v>14072.687999999998</v>
      </c>
      <c r="G62" s="52">
        <f>FC_IND_PPP_PU_E!G62+FC_IND_PPP_PA_E!G62+FC_IND_PPP_PR_E!G62</f>
        <v>13834.016179199996</v>
      </c>
      <c r="H62" s="52">
        <f>FC_IND_PPP_PU_E!H62+FC_IND_PPP_PA_E!H62+FC_IND_PPP_PR_E!H62</f>
        <v>14418.096134399999</v>
      </c>
      <c r="I62" s="52">
        <f>FC_IND_PPP_PU_E!I62+FC_IND_PPP_PA_E!I62+FC_IND_PPP_PR_E!I62</f>
        <v>16108.847999999998</v>
      </c>
      <c r="J62" s="52">
        <f>FC_IND_PPP_PU_E!J62+FC_IND_PPP_PA_E!J62+FC_IND_PPP_PR_E!J62</f>
        <v>16949.407910399997</v>
      </c>
      <c r="K62" s="52">
        <f>FC_IND_PPP_PU_E!K62+FC_IND_PPP_PA_E!K62+FC_IND_PPP_PR_E!K62</f>
        <v>16151.183999999994</v>
      </c>
      <c r="L62" s="52">
        <f>FC_IND_PPP_PU_E!L62+FC_IND_PPP_PA_E!L62+FC_IND_PPP_PR_E!L62</f>
        <v>17077.311820800001</v>
      </c>
      <c r="M62" s="52">
        <f>FC_IND_PPP_PU_E!M62+FC_IND_PPP_PA_E!M62+FC_IND_PPP_PR_E!M62</f>
        <v>17884.719820800005</v>
      </c>
      <c r="N62" s="52">
        <f>FC_IND_PPP_PU_E!N62+FC_IND_PPP_PA_E!N62+FC_IND_PPP_PR_E!N62</f>
        <v>17310.719865599996</v>
      </c>
      <c r="O62" s="52">
        <f>FC_IND_PPP_PU_E!O62+FC_IND_PPP_PA_E!O62+FC_IND_PPP_PR_E!O62</f>
        <v>17178.7839552</v>
      </c>
      <c r="P62" s="52">
        <f>FC_IND_PPP_PU_E!P62+FC_IND_PPP_PA_E!P62+FC_IND_PPP_PR_E!P62</f>
        <v>17603.151955199995</v>
      </c>
      <c r="Q62" s="52">
        <f>FC_IND_PPP_PU_E!Q62+FC_IND_PPP_PA_E!Q62+FC_IND_PPP_PR_E!Q62</f>
        <v>17434.1438208</v>
      </c>
      <c r="R62" s="52">
        <f>FC_IND_PPP_PU_E!R62+FC_IND_PPP_PA_E!R62+FC_IND_PPP_PR_E!R62</f>
        <v>18165.615955199995</v>
      </c>
      <c r="S62" s="52">
        <f>FC_IND_PPP_PU_E!S62+FC_IND_PPP_PA_E!S62+FC_IND_PPP_PR_E!S62</f>
        <v>17950.128134399998</v>
      </c>
      <c r="T62" s="52">
        <f>FC_IND_PPP_PU_E!T62+FC_IND_PPP_PA_E!T62+FC_IND_PPP_PR_E!T62</f>
        <v>17296.944134399993</v>
      </c>
      <c r="U62" s="52">
        <f>FC_IND_PPP_PU_E!U62+FC_IND_PPP_PA_E!U62+FC_IND_PPP_PR_E!U62</f>
        <v>17266.927910399998</v>
      </c>
      <c r="V62" s="52">
        <f>FC_IND_PPP_PU_E!V62+FC_IND_PPP_PA_E!V62+FC_IND_PPP_PR_E!V62</f>
        <v>17643.807820799997</v>
      </c>
      <c r="W62" s="52">
        <f>FC_IND_PPP_PU_E!W62+FC_IND_PPP_PA_E!W62+FC_IND_PPP_PR_E!W62</f>
        <v>19055.232000000004</v>
      </c>
      <c r="X62" s="52">
        <f>FC_IND_PPP_PU_E!X62+FC_IND_PPP_PA_E!X62+FC_IND_PPP_PR_E!X62</f>
        <v>18670.175999999999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2.0202436800000001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18.618556320000003</v>
      </c>
      <c r="W64" s="52">
        <f>FC_IND_PPP_PU_E!W64+FC_IND_PPP_PA_E!W64+FC_IND_PPP_PR_E!W64</f>
        <v>19.819734479999997</v>
      </c>
      <c r="X64" s="52">
        <f>FC_IND_PPP_PU_E!X64+FC_IND_PPP_PA_E!X64+FC_IND_PPP_PR_E!X64</f>
        <v>13.595465520000001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1.7841600000000001E-3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9.6854399999999983E-3</v>
      </c>
      <c r="I67" s="52">
        <f>FC_IND_PPP_PU_E!I67+FC_IND_PPP_PA_E!I67+FC_IND_PPP_PR_E!I67</f>
        <v>3.8231999999999997E-3</v>
      </c>
      <c r="J67" s="52">
        <f>FC_IND_PPP_PU_E!J67+FC_IND_PPP_PA_E!J67+FC_IND_PPP_PR_E!J67</f>
        <v>3.8231999999999993E-3</v>
      </c>
      <c r="K67" s="52">
        <f>FC_IND_PPP_PU_E!K67+FC_IND_PPP_PA_E!K67+FC_IND_PPP_PR_E!K67</f>
        <v>5.8622399999999986E-3</v>
      </c>
      <c r="L67" s="52">
        <f>FC_IND_PPP_PU_E!L67+FC_IND_PPP_PA_E!L67+FC_IND_PPP_PR_E!L67</f>
        <v>7.6463999999999994E-3</v>
      </c>
      <c r="M67" s="52">
        <f>FC_IND_PPP_PU_E!M67+FC_IND_PPP_PA_E!M67+FC_IND_PPP_PR_E!M67</f>
        <v>5.6073600000000005E-3</v>
      </c>
      <c r="N67" s="52">
        <f>FC_IND_PPP_PU_E!N67+FC_IND_PPP_PA_E!N67+FC_IND_PPP_PR_E!N67</f>
        <v>1.7841600000000003E-3</v>
      </c>
      <c r="O67" s="52">
        <f>FC_IND_PPP_PU_E!O67+FC_IND_PPP_PA_E!O67+FC_IND_PPP_PR_E!O67</f>
        <v>1.7841600000000001E-3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3.8232000000000001E-3</v>
      </c>
      <c r="U67" s="52">
        <f>FC_IND_PPP_PU_E!U67+FC_IND_PPP_PA_E!U67+FC_IND_PPP_PR_E!U67</f>
        <v>1.7841600000000001E-3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5.3524799999999997E-3</v>
      </c>
      <c r="M68" s="52">
        <f>FC_IND_PPP_PU_E!M68+FC_IND_PPP_PA_E!M68+FC_IND_PPP_PR_E!M68</f>
        <v>2.5487999999999995E-3</v>
      </c>
      <c r="N68" s="52">
        <f>FC_IND_PPP_PU_E!N68+FC_IND_PPP_PA_E!N68+FC_IND_PPP_PR_E!N68</f>
        <v>2.5488000000000004E-3</v>
      </c>
      <c r="O68" s="52">
        <f>FC_IND_PPP_PU_E!O68+FC_IND_PPP_PA_E!O68+FC_IND_PPP_PR_E!O68</f>
        <v>1.0704960000000001E-2</v>
      </c>
      <c r="P68" s="52">
        <f>FC_IND_PPP_PU_E!P68+FC_IND_PPP_PA_E!P68+FC_IND_PPP_PR_E!P68</f>
        <v>1.860624E-2</v>
      </c>
      <c r="Q68" s="52">
        <f>FC_IND_PPP_PU_E!Q68+FC_IND_PPP_PA_E!Q68+FC_IND_PPP_PR_E!Q68</f>
        <v>5.8367520000000006E-2</v>
      </c>
      <c r="R68" s="52">
        <f>FC_IND_PPP_PU_E!R68+FC_IND_PPP_PA_E!R68+FC_IND_PPP_PR_E!R68</f>
        <v>9.0227520000000005E-2</v>
      </c>
      <c r="S68" s="52">
        <f>FC_IND_PPP_PU_E!S68+FC_IND_PPP_PA_E!S68+FC_IND_PPP_PR_E!S68</f>
        <v>0.49140864000000006</v>
      </c>
      <c r="T68" s="52">
        <f>FC_IND_PPP_PU_E!T68+FC_IND_PPP_PA_E!T68+FC_IND_PPP_PR_E!T68</f>
        <v>2.9772532800000007</v>
      </c>
      <c r="U68" s="52">
        <f>FC_IND_PPP_PU_E!U68+FC_IND_PPP_PA_E!U68+FC_IND_PPP_PR_E!U68</f>
        <v>2.9772532800000002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2.5487999999999991E-3</v>
      </c>
      <c r="J69" s="52">
        <f>FC_IND_PPP_PU_E!J69+FC_IND_PPP_PA_E!J69+FC_IND_PPP_PR_E!J69</f>
        <v>7.9012800000000001E-3</v>
      </c>
      <c r="K69" s="52">
        <f>FC_IND_PPP_PU_E!K69+FC_IND_PPP_PA_E!K69+FC_IND_PPP_PR_E!K69</f>
        <v>7.9012800000000001E-3</v>
      </c>
      <c r="L69" s="52">
        <f>FC_IND_PPP_PU_E!L69+FC_IND_PPP_PA_E!L69+FC_IND_PPP_PR_E!L69</f>
        <v>8.8953120000000011E-2</v>
      </c>
      <c r="M69" s="52">
        <f>FC_IND_PPP_PU_E!M69+FC_IND_PPP_PA_E!M69+FC_IND_PPP_PR_E!M69</f>
        <v>3.9761279999999996E-2</v>
      </c>
      <c r="N69" s="52">
        <f>FC_IND_PPP_PU_E!N69+FC_IND_PPP_PA_E!N69+FC_IND_PPP_PR_E!N69</f>
        <v>2.650752E-2</v>
      </c>
      <c r="O69" s="52">
        <f>FC_IND_PPP_PU_E!O69+FC_IND_PPP_PA_E!O69+FC_IND_PPP_PR_E!O69</f>
        <v>7.1621280000000009E-2</v>
      </c>
      <c r="P69" s="52">
        <f>FC_IND_PPP_PU_E!P69+FC_IND_PPP_PA_E!P69+FC_IND_PPP_PR_E!P69</f>
        <v>0.16210368</v>
      </c>
      <c r="Q69" s="52">
        <f>FC_IND_PPP_PU_E!Q69+FC_IND_PPP_PA_E!Q69+FC_IND_PPP_PR_E!Q69</f>
        <v>0.21511871999999999</v>
      </c>
      <c r="R69" s="52">
        <f>FC_IND_PPP_PU_E!R69+FC_IND_PPP_PA_E!R69+FC_IND_PPP_PR_E!R69</f>
        <v>0.36116495999999992</v>
      </c>
      <c r="S69" s="52">
        <f>FC_IND_PPP_PU_E!S69+FC_IND_PPP_PA_E!S69+FC_IND_PPP_PR_E!S69</f>
        <v>1.7502609600000001</v>
      </c>
      <c r="T69" s="52">
        <f>FC_IND_PPP_PU_E!T69+FC_IND_PPP_PA_E!T69+FC_IND_PPP_PR_E!T69</f>
        <v>1.3725288000000002</v>
      </c>
      <c r="U69" s="52">
        <f>FC_IND_PPP_PU_E!U69+FC_IND_PPP_PA_E!U69+FC_IND_PPP_PR_E!U69</f>
        <v>1.6911288000000004</v>
      </c>
      <c r="V69" s="52">
        <f>FC_IND_PPP_PU_E!V69+FC_IND_PPP_PA_E!V69+FC_IND_PPP_PR_E!V69</f>
        <v>1.6850116799999999</v>
      </c>
      <c r="W69" s="52">
        <f>FC_IND_PPP_PU_E!W69+FC_IND_PPP_PA_E!W69+FC_IND_PPP_PR_E!W69</f>
        <v>1.8517032</v>
      </c>
      <c r="X69" s="52">
        <f>FC_IND_PPP_PU_E!X69+FC_IND_PPP_PA_E!X69+FC_IND_PPP_PR_E!X69</f>
        <v>1.2175617600000002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160.98510959999996</v>
      </c>
      <c r="X72" s="55">
        <f>FC_IND_PPP_PU_E!X72+FC_IND_PPP_PA_E!X72+FC_IND_PPP_PR_E!X72</f>
        <v>209.58453935999992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886.81311963467112</v>
      </c>
      <c r="D2" s="21">
        <f t="shared" ref="D2:X2" si="0">SUM(D3,D17,D22,D25,D26,D51,D52)</f>
        <v>848.09480181144443</v>
      </c>
      <c r="E2" s="21">
        <f t="shared" si="0"/>
        <v>850.54598597130132</v>
      </c>
      <c r="F2" s="21">
        <f t="shared" si="0"/>
        <v>974.73211628304898</v>
      </c>
      <c r="G2" s="21">
        <f t="shared" si="0"/>
        <v>941.4868000203727</v>
      </c>
      <c r="H2" s="21">
        <f t="shared" si="0"/>
        <v>867.46155202513353</v>
      </c>
      <c r="I2" s="21">
        <f t="shared" si="0"/>
        <v>838.87124099220318</v>
      </c>
      <c r="J2" s="21">
        <f t="shared" si="0"/>
        <v>730.13733148888423</v>
      </c>
      <c r="K2" s="21">
        <f t="shared" si="0"/>
        <v>704.86299680205673</v>
      </c>
      <c r="L2" s="21">
        <f t="shared" si="0"/>
        <v>572.74647566954604</v>
      </c>
      <c r="M2" s="21">
        <f t="shared" si="0"/>
        <v>589.71649084400576</v>
      </c>
      <c r="N2" s="21">
        <f t="shared" si="0"/>
        <v>498.59622402901209</v>
      </c>
      <c r="O2" s="21">
        <f t="shared" si="0"/>
        <v>459.49100486810255</v>
      </c>
      <c r="P2" s="21">
        <f t="shared" si="0"/>
        <v>372.80396895254734</v>
      </c>
      <c r="Q2" s="21">
        <f t="shared" si="0"/>
        <v>299.57553571206358</v>
      </c>
      <c r="R2" s="21">
        <f t="shared" si="0"/>
        <v>288.07753988952197</v>
      </c>
      <c r="S2" s="21">
        <f t="shared" si="0"/>
        <v>279.90222746753039</v>
      </c>
      <c r="T2" s="21">
        <f t="shared" si="0"/>
        <v>322.5007386001127</v>
      </c>
      <c r="U2" s="21">
        <f t="shared" si="0"/>
        <v>359.28771014616729</v>
      </c>
      <c r="V2" s="21">
        <f t="shared" si="0"/>
        <v>335.95710204012869</v>
      </c>
      <c r="W2" s="21">
        <f t="shared" si="0"/>
        <v>300.83810785334038</v>
      </c>
      <c r="X2" s="21">
        <f t="shared" si="0"/>
        <v>348.41917791019603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40.23582741614738</v>
      </c>
      <c r="D3" s="24">
        <f t="shared" ref="D3:W3" si="2">SUM(D4,D8,D11)</f>
        <v>19.076299189593904</v>
      </c>
      <c r="E3" s="24">
        <f t="shared" si="2"/>
        <v>19.232890427642584</v>
      </c>
      <c r="F3" s="24">
        <f t="shared" si="2"/>
        <v>14.204609016048853</v>
      </c>
      <c r="G3" s="24">
        <f t="shared" si="2"/>
        <v>31.860063966845185</v>
      </c>
      <c r="H3" s="24">
        <f t="shared" si="2"/>
        <v>53.088944337758754</v>
      </c>
      <c r="I3" s="24">
        <f t="shared" si="2"/>
        <v>52.323192650714248</v>
      </c>
      <c r="J3" s="24">
        <f t="shared" si="2"/>
        <v>44.748786301085623</v>
      </c>
      <c r="K3" s="24">
        <f t="shared" si="2"/>
        <v>25.813625476461759</v>
      </c>
      <c r="L3" s="24">
        <f t="shared" si="2"/>
        <v>21.632920629787048</v>
      </c>
      <c r="M3" s="24">
        <f t="shared" si="2"/>
        <v>15.430397819304648</v>
      </c>
      <c r="N3" s="24">
        <f t="shared" si="2"/>
        <v>6.1672846907246868</v>
      </c>
      <c r="O3" s="24">
        <f t="shared" si="2"/>
        <v>15.223539934467096</v>
      </c>
      <c r="P3" s="24">
        <f t="shared" si="2"/>
        <v>21.033193572140792</v>
      </c>
      <c r="Q3" s="24">
        <f t="shared" si="2"/>
        <v>24.083603508007201</v>
      </c>
      <c r="R3" s="24">
        <f t="shared" si="2"/>
        <v>17.688347938564469</v>
      </c>
      <c r="S3" s="24">
        <f t="shared" si="2"/>
        <v>14.554662820667049</v>
      </c>
      <c r="T3" s="24">
        <f t="shared" si="2"/>
        <v>6.4163029325636058</v>
      </c>
      <c r="U3" s="24">
        <f t="shared" si="2"/>
        <v>12.843695579122418</v>
      </c>
      <c r="V3" s="24">
        <f t="shared" si="2"/>
        <v>8.290685529647055</v>
      </c>
      <c r="W3" s="24">
        <f t="shared" si="2"/>
        <v>6.6633993841693453</v>
      </c>
      <c r="X3" s="24">
        <f t="shared" ref="X3" si="3">SUM(X4,X8,X11)</f>
        <v>3.3789947157060123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40.23582741614738</v>
      </c>
      <c r="D4" s="19">
        <f t="shared" ref="D4:W4" si="5">SUM(D5:D7)</f>
        <v>19.076299189593904</v>
      </c>
      <c r="E4" s="19">
        <f t="shared" si="5"/>
        <v>19.232890427642584</v>
      </c>
      <c r="F4" s="19">
        <f t="shared" si="5"/>
        <v>14.204609016048853</v>
      </c>
      <c r="G4" s="19">
        <f t="shared" si="5"/>
        <v>31.860063966845185</v>
      </c>
      <c r="H4" s="19">
        <f t="shared" si="5"/>
        <v>53.088944337758754</v>
      </c>
      <c r="I4" s="19">
        <f t="shared" si="5"/>
        <v>52.323192650714248</v>
      </c>
      <c r="J4" s="19">
        <f t="shared" si="5"/>
        <v>44.748786301085623</v>
      </c>
      <c r="K4" s="19">
        <f t="shared" si="5"/>
        <v>25.813625476461759</v>
      </c>
      <c r="L4" s="19">
        <f t="shared" si="5"/>
        <v>21.632920629787048</v>
      </c>
      <c r="M4" s="19">
        <f t="shared" si="5"/>
        <v>15.430397819304648</v>
      </c>
      <c r="N4" s="19">
        <f t="shared" si="5"/>
        <v>6.1672846907246868</v>
      </c>
      <c r="O4" s="19">
        <f t="shared" si="5"/>
        <v>15.223539934467096</v>
      </c>
      <c r="P4" s="19">
        <f t="shared" si="5"/>
        <v>21.033193572140792</v>
      </c>
      <c r="Q4" s="19">
        <f t="shared" si="5"/>
        <v>24.083603508007201</v>
      </c>
      <c r="R4" s="19">
        <f t="shared" si="5"/>
        <v>17.688347938564469</v>
      </c>
      <c r="S4" s="19">
        <f t="shared" si="5"/>
        <v>14.554662820667049</v>
      </c>
      <c r="T4" s="19">
        <f t="shared" si="5"/>
        <v>6.4163029325636058</v>
      </c>
      <c r="U4" s="19">
        <f t="shared" si="5"/>
        <v>12.843695579122418</v>
      </c>
      <c r="V4" s="19">
        <f t="shared" si="5"/>
        <v>8.290685529647055</v>
      </c>
      <c r="W4" s="19">
        <f t="shared" si="5"/>
        <v>6.6633993841693453</v>
      </c>
      <c r="X4" s="19">
        <f t="shared" ref="X4" si="6">SUM(X5:X7)</f>
        <v>3.3789947157060123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40.23582741614738</v>
      </c>
      <c r="D7" s="8">
        <v>19.076299189593904</v>
      </c>
      <c r="E7" s="8">
        <v>19.232890427642584</v>
      </c>
      <c r="F7" s="8">
        <v>14.204609016048853</v>
      </c>
      <c r="G7" s="8">
        <v>31.860063966845185</v>
      </c>
      <c r="H7" s="8">
        <v>53.088944337758754</v>
      </c>
      <c r="I7" s="8">
        <v>52.323192650714248</v>
      </c>
      <c r="J7" s="8">
        <v>44.748786301085623</v>
      </c>
      <c r="K7" s="8">
        <v>25.813625476461759</v>
      </c>
      <c r="L7" s="8">
        <v>21.632920629787048</v>
      </c>
      <c r="M7" s="8">
        <v>15.430397819304648</v>
      </c>
      <c r="N7" s="8">
        <v>6.1672846907246868</v>
      </c>
      <c r="O7" s="8">
        <v>15.223539934467096</v>
      </c>
      <c r="P7" s="8">
        <v>21.033193572140792</v>
      </c>
      <c r="Q7" s="8">
        <v>24.083603508007201</v>
      </c>
      <c r="R7" s="8">
        <v>17.688347938564469</v>
      </c>
      <c r="S7" s="8">
        <v>14.554662820667049</v>
      </c>
      <c r="T7" s="8">
        <v>6.4163029325636058</v>
      </c>
      <c r="U7" s="8">
        <v>12.843695579122418</v>
      </c>
      <c r="V7" s="8">
        <v>8.290685529647055</v>
      </c>
      <c r="W7" s="8">
        <v>6.6633993841693453</v>
      </c>
      <c r="X7" s="8">
        <v>3.3789947157060123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8.3051712393831204E-2</v>
      </c>
      <c r="D17" s="27">
        <f t="shared" si="9"/>
        <v>8.1376327562444881E-2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8.3051712393831204E-2</v>
      </c>
      <c r="D18" s="8">
        <v>8.1376327562444881E-2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9.4938965092929717</v>
      </c>
      <c r="K22" s="27">
        <f t="shared" si="10"/>
        <v>2.919513642696399</v>
      </c>
      <c r="L22" s="27">
        <f t="shared" si="10"/>
        <v>2.9709550392513115</v>
      </c>
      <c r="M22" s="27">
        <f t="shared" si="10"/>
        <v>1.7800812523765805</v>
      </c>
      <c r="N22" s="27">
        <f t="shared" si="10"/>
        <v>2.3715990403342282</v>
      </c>
      <c r="O22" s="27">
        <f t="shared" si="10"/>
        <v>1.7562177170991606</v>
      </c>
      <c r="P22" s="27">
        <f t="shared" si="10"/>
        <v>0.57771831648711713</v>
      </c>
      <c r="Q22" s="27">
        <f t="shared" si="10"/>
        <v>3.7044263811381573</v>
      </c>
      <c r="R22" s="27">
        <f t="shared" si="10"/>
        <v>1.8550593966531368</v>
      </c>
      <c r="S22" s="27">
        <f t="shared" si="10"/>
        <v>2.4874847823475283</v>
      </c>
      <c r="T22" s="27">
        <f t="shared" si="10"/>
        <v>1.850518336730149</v>
      </c>
      <c r="U22" s="27">
        <f t="shared" si="10"/>
        <v>1.2347243286096641</v>
      </c>
      <c r="V22" s="27">
        <f t="shared" si="10"/>
        <v>5.1008911131167842</v>
      </c>
      <c r="W22" s="27">
        <f t="shared" si="10"/>
        <v>1.2811887546416143</v>
      </c>
      <c r="X22" s="27">
        <f t="shared" si="10"/>
        <v>1.9490637355645981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9.4938965092929717</v>
      </c>
      <c r="K23" s="8">
        <v>2.919513642696399</v>
      </c>
      <c r="L23" s="8">
        <v>2.9709550392513115</v>
      </c>
      <c r="M23" s="8">
        <v>1.7800812523765805</v>
      </c>
      <c r="N23" s="8">
        <v>2.3715990403342282</v>
      </c>
      <c r="O23" s="8">
        <v>1.7562177170991606</v>
      </c>
      <c r="P23" s="8">
        <v>0.57771831648711713</v>
      </c>
      <c r="Q23" s="8">
        <v>3.7044263811381573</v>
      </c>
      <c r="R23" s="8">
        <v>1.8550593966531368</v>
      </c>
      <c r="S23" s="8">
        <v>2.4874847823475283</v>
      </c>
      <c r="T23" s="8">
        <v>1.850518336730149</v>
      </c>
      <c r="U23" s="8">
        <v>1.2347243286096641</v>
      </c>
      <c r="V23" s="8">
        <v>5.1008911131167842</v>
      </c>
      <c r="W23" s="8">
        <v>1.2811887546416143</v>
      </c>
      <c r="X23" s="8">
        <v>1.9490637355645981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810.05353921189192</v>
      </c>
      <c r="D26" s="27">
        <f t="shared" si="11"/>
        <v>769.53765744723444</v>
      </c>
      <c r="E26" s="27">
        <f t="shared" si="11"/>
        <v>794.28401183935125</v>
      </c>
      <c r="F26" s="27">
        <f t="shared" si="11"/>
        <v>900.19129870148299</v>
      </c>
      <c r="G26" s="27">
        <f t="shared" si="11"/>
        <v>870.64307584754533</v>
      </c>
      <c r="H26" s="27">
        <f t="shared" si="11"/>
        <v>781.69713741003352</v>
      </c>
      <c r="I26" s="27">
        <f t="shared" si="11"/>
        <v>756.47680997183124</v>
      </c>
      <c r="J26" s="27">
        <f t="shared" si="11"/>
        <v>654.82580067067761</v>
      </c>
      <c r="K26" s="27">
        <f t="shared" si="11"/>
        <v>654.74169681137653</v>
      </c>
      <c r="L26" s="27">
        <f t="shared" si="11"/>
        <v>530.57314302594307</v>
      </c>
      <c r="M26" s="27">
        <f t="shared" si="11"/>
        <v>557.91343980113697</v>
      </c>
      <c r="N26" s="27">
        <f t="shared" si="11"/>
        <v>476.08368346325722</v>
      </c>
      <c r="O26" s="27">
        <f t="shared" si="11"/>
        <v>424.98823401063743</v>
      </c>
      <c r="P26" s="27">
        <f t="shared" si="11"/>
        <v>337.66954459486584</v>
      </c>
      <c r="Q26" s="27">
        <f t="shared" si="11"/>
        <v>256.78958062752508</v>
      </c>
      <c r="R26" s="27">
        <f t="shared" si="11"/>
        <v>247.36900937227904</v>
      </c>
      <c r="S26" s="27">
        <f t="shared" si="11"/>
        <v>253.05935278590664</v>
      </c>
      <c r="T26" s="27">
        <f t="shared" si="11"/>
        <v>283.28289386204779</v>
      </c>
      <c r="U26" s="27">
        <f t="shared" si="11"/>
        <v>293.18816166624157</v>
      </c>
      <c r="V26" s="27">
        <f t="shared" si="11"/>
        <v>269.45525337244271</v>
      </c>
      <c r="W26" s="27">
        <f t="shared" si="11"/>
        <v>253.22976955750346</v>
      </c>
      <c r="X26" s="27">
        <f t="shared" si="11"/>
        <v>279.34722932928617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810.05353921189192</v>
      </c>
      <c r="D33" s="19">
        <f t="shared" si="13"/>
        <v>769.53765744723444</v>
      </c>
      <c r="E33" s="19">
        <f t="shared" si="13"/>
        <v>794.28401183935125</v>
      </c>
      <c r="F33" s="19">
        <f t="shared" si="13"/>
        <v>900.19129870148299</v>
      </c>
      <c r="G33" s="19">
        <f t="shared" si="13"/>
        <v>870.64307584754533</v>
      </c>
      <c r="H33" s="19">
        <f t="shared" si="13"/>
        <v>781.69713741003352</v>
      </c>
      <c r="I33" s="19">
        <f t="shared" si="13"/>
        <v>756.47680997183124</v>
      </c>
      <c r="J33" s="19">
        <f t="shared" si="13"/>
        <v>654.82580067067761</v>
      </c>
      <c r="K33" s="19">
        <f t="shared" si="13"/>
        <v>654.74169681137653</v>
      </c>
      <c r="L33" s="19">
        <f t="shared" si="13"/>
        <v>530.57314302594307</v>
      </c>
      <c r="M33" s="19">
        <f t="shared" si="13"/>
        <v>557.91343980113697</v>
      </c>
      <c r="N33" s="19">
        <f t="shared" si="13"/>
        <v>476.08368346325722</v>
      </c>
      <c r="O33" s="19">
        <f t="shared" si="13"/>
        <v>424.98823401063743</v>
      </c>
      <c r="P33" s="19">
        <f t="shared" si="13"/>
        <v>337.66954459486584</v>
      </c>
      <c r="Q33" s="19">
        <f t="shared" si="13"/>
        <v>256.78958062752508</v>
      </c>
      <c r="R33" s="19">
        <f t="shared" si="13"/>
        <v>247.36900937227904</v>
      </c>
      <c r="S33" s="19">
        <f t="shared" si="13"/>
        <v>253.05935278590664</v>
      </c>
      <c r="T33" s="19">
        <f t="shared" si="13"/>
        <v>283.28289386204779</v>
      </c>
      <c r="U33" s="19">
        <f t="shared" si="13"/>
        <v>293.18816166624157</v>
      </c>
      <c r="V33" s="19">
        <f t="shared" si="13"/>
        <v>269.45525337244271</v>
      </c>
      <c r="W33" s="19">
        <f t="shared" si="13"/>
        <v>253.22976955750346</v>
      </c>
      <c r="X33" s="19">
        <f t="shared" si="13"/>
        <v>279.34722932928617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63.582429566698792</v>
      </c>
      <c r="D36" s="8">
        <v>59.260867583776388</v>
      </c>
      <c r="E36" s="8">
        <v>76.599027951881467</v>
      </c>
      <c r="F36" s="8">
        <v>84.859813766280411</v>
      </c>
      <c r="G36" s="8">
        <v>86.79260218199137</v>
      </c>
      <c r="H36" s="8">
        <v>79.840580136001662</v>
      </c>
      <c r="I36" s="8">
        <v>80.709553767202024</v>
      </c>
      <c r="J36" s="8">
        <v>87.489381106582158</v>
      </c>
      <c r="K36" s="8">
        <v>86.590670483398412</v>
      </c>
      <c r="L36" s="8">
        <v>80.394468483590586</v>
      </c>
      <c r="M36" s="8">
        <v>84.896021261442201</v>
      </c>
      <c r="N36" s="8">
        <v>82.83338411252214</v>
      </c>
      <c r="O36" s="8">
        <v>78.506148347997126</v>
      </c>
      <c r="P36" s="8">
        <v>79.39954789141251</v>
      </c>
      <c r="Q36" s="8">
        <v>83.815963172153317</v>
      </c>
      <c r="R36" s="8">
        <v>85.075244985996903</v>
      </c>
      <c r="S36" s="8">
        <v>72.759872345619982</v>
      </c>
      <c r="T36" s="8">
        <v>68.298749003758871</v>
      </c>
      <c r="U36" s="8">
        <v>72.377589857681087</v>
      </c>
      <c r="V36" s="8">
        <v>81.715369722920485</v>
      </c>
      <c r="W36" s="8">
        <v>75.494461439668584</v>
      </c>
      <c r="X36" s="8">
        <v>74.060828287995761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0.1339690836669217</v>
      </c>
      <c r="I37" s="8">
        <v>4.3549396768130168E-2</v>
      </c>
      <c r="J37" s="8">
        <v>5.1335402619819018E-2</v>
      </c>
      <c r="K37" s="8">
        <v>4.423396193054948E-2</v>
      </c>
      <c r="L37" s="8">
        <v>6.9020481909025114E-2</v>
      </c>
      <c r="M37" s="8">
        <v>5.2898194022620582E-2</v>
      </c>
      <c r="N37" s="8">
        <v>8.0717779124683774E-3</v>
      </c>
      <c r="O37" s="8">
        <v>7.9697560659994504E-3</v>
      </c>
      <c r="P37" s="8">
        <v>3.1714099598033371E-3</v>
      </c>
      <c r="Q37" s="8">
        <v>3.3892684333131995E-3</v>
      </c>
      <c r="R37" s="8">
        <v>0</v>
      </c>
      <c r="S37" s="8">
        <v>1.6795842471682639E-2</v>
      </c>
      <c r="T37" s="8">
        <v>3.494524456034339E-2</v>
      </c>
      <c r="U37" s="8">
        <v>2.4943309345639403E-2</v>
      </c>
      <c r="V37" s="8">
        <v>1.5540868468563203E-2</v>
      </c>
      <c r="W37" s="8">
        <v>1.0409049701446682E-2</v>
      </c>
      <c r="X37" s="8">
        <v>5.2784054967904533E-3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41.331459009305924</v>
      </c>
      <c r="D43" s="8">
        <v>14.585816013755244</v>
      </c>
      <c r="E43" s="8">
        <v>13.073149504429228</v>
      </c>
      <c r="F43" s="8">
        <v>34.57023995199647</v>
      </c>
      <c r="G43" s="8">
        <v>30.873849378721975</v>
      </c>
      <c r="H43" s="8">
        <v>17.902907998747406</v>
      </c>
      <c r="I43" s="8">
        <v>19.951132867693637</v>
      </c>
      <c r="J43" s="8">
        <v>14.760396116848815</v>
      </c>
      <c r="K43" s="8">
        <v>13.238731351017497</v>
      </c>
      <c r="L43" s="8">
        <v>19.675944938113151</v>
      </c>
      <c r="M43" s="8">
        <v>18.154866991913568</v>
      </c>
      <c r="N43" s="8">
        <v>16.881427204009078</v>
      </c>
      <c r="O43" s="8">
        <v>13.562430435744528</v>
      </c>
      <c r="P43" s="8">
        <v>16.14059769265597</v>
      </c>
      <c r="Q43" s="8">
        <v>15.628172060908295</v>
      </c>
      <c r="R43" s="8">
        <v>21.764110099356881</v>
      </c>
      <c r="S43" s="8">
        <v>32.465175888084175</v>
      </c>
      <c r="T43" s="8">
        <v>28.704207303101438</v>
      </c>
      <c r="U43" s="8">
        <v>32.62316533233971</v>
      </c>
      <c r="V43" s="8">
        <v>41.970121251038165</v>
      </c>
      <c r="W43" s="8">
        <v>31.421536779407528</v>
      </c>
      <c r="X43" s="8">
        <v>43.670608579427643</v>
      </c>
    </row>
    <row r="44" spans="1:24" ht="11.25" customHeight="1" x14ac:dyDescent="0.2">
      <c r="A44" s="28" t="s">
        <v>74</v>
      </c>
      <c r="B44" s="7" t="s">
        <v>75</v>
      </c>
      <c r="C44" s="8">
        <v>705.13965063588716</v>
      </c>
      <c r="D44" s="8">
        <v>695.6909738497028</v>
      </c>
      <c r="E44" s="8">
        <v>704.61183438304056</v>
      </c>
      <c r="F44" s="8">
        <v>780.7612449832061</v>
      </c>
      <c r="G44" s="8">
        <v>752.97662428683202</v>
      </c>
      <c r="H44" s="8">
        <v>683.81968019161752</v>
      </c>
      <c r="I44" s="8">
        <v>655.77257394016749</v>
      </c>
      <c r="J44" s="8">
        <v>552.52468804462683</v>
      </c>
      <c r="K44" s="8">
        <v>554.86806101503009</v>
      </c>
      <c r="L44" s="8">
        <v>430.43370912233036</v>
      </c>
      <c r="M44" s="8">
        <v>454.80965335375862</v>
      </c>
      <c r="N44" s="8">
        <v>376.36080036881356</v>
      </c>
      <c r="O44" s="8">
        <v>332.91168547082975</v>
      </c>
      <c r="P44" s="8">
        <v>242.12622760083755</v>
      </c>
      <c r="Q44" s="8">
        <v>157.34205612603017</v>
      </c>
      <c r="R44" s="8">
        <v>140.52965428692525</v>
      </c>
      <c r="S44" s="8">
        <v>147.81750870973082</v>
      </c>
      <c r="T44" s="8">
        <v>186.24499231062711</v>
      </c>
      <c r="U44" s="8">
        <v>188.16246316687511</v>
      </c>
      <c r="V44" s="8">
        <v>145.75422153001551</v>
      </c>
      <c r="W44" s="8">
        <v>146.30336228872588</v>
      </c>
      <c r="X44" s="8">
        <v>161.61051405636599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36.440701294238018</v>
      </c>
      <c r="D51" s="27">
        <v>59.399468847053647</v>
      </c>
      <c r="E51" s="27">
        <v>37.029083704307482</v>
      </c>
      <c r="F51" s="27">
        <v>60.336208565517126</v>
      </c>
      <c r="G51" s="27">
        <v>38.983660205982261</v>
      </c>
      <c r="H51" s="27">
        <v>32.675470277341219</v>
      </c>
      <c r="I51" s="27">
        <v>30.07123836965777</v>
      </c>
      <c r="J51" s="27">
        <v>21.068848007828027</v>
      </c>
      <c r="K51" s="27">
        <v>21.388160871521968</v>
      </c>
      <c r="L51" s="27">
        <v>17.569456974564702</v>
      </c>
      <c r="M51" s="27">
        <v>14.59257197118758</v>
      </c>
      <c r="N51" s="27">
        <v>13.973656834695998</v>
      </c>
      <c r="O51" s="27">
        <v>17.523013205898845</v>
      </c>
      <c r="P51" s="27">
        <v>13.523512469053561</v>
      </c>
      <c r="Q51" s="27">
        <v>14.997925195393123</v>
      </c>
      <c r="R51" s="27">
        <v>21.165123182025333</v>
      </c>
      <c r="S51" s="27">
        <v>9.8007270786091567</v>
      </c>
      <c r="T51" s="27">
        <v>30.951023468771162</v>
      </c>
      <c r="U51" s="27">
        <v>52.021128572193611</v>
      </c>
      <c r="V51" s="27">
        <v>53.110272024922175</v>
      </c>
      <c r="W51" s="27">
        <v>39.66375015702593</v>
      </c>
      <c r="X51" s="27">
        <v>35.696241283643474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28.047648845995756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28.047648845995756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8357.9368803715133</v>
      </c>
      <c r="D61" s="49">
        <f t="shared" si="15"/>
        <v>7498.4743119375717</v>
      </c>
      <c r="E61" s="49">
        <f t="shared" si="15"/>
        <v>7419.0075451486437</v>
      </c>
      <c r="F61" s="49">
        <f t="shared" si="15"/>
        <v>7274.8807252976367</v>
      </c>
      <c r="G61" s="49">
        <f t="shared" si="15"/>
        <v>7057.7364957619975</v>
      </c>
      <c r="H61" s="49">
        <f t="shared" si="15"/>
        <v>7401.9368488792215</v>
      </c>
      <c r="I61" s="49">
        <f t="shared" si="15"/>
        <v>8150.6448259126819</v>
      </c>
      <c r="J61" s="49">
        <f t="shared" si="15"/>
        <v>8851.9682475981899</v>
      </c>
      <c r="K61" s="49">
        <f t="shared" si="15"/>
        <v>8300.528487083855</v>
      </c>
      <c r="L61" s="49">
        <f t="shared" si="15"/>
        <v>8931.1767139174044</v>
      </c>
      <c r="M61" s="49">
        <f t="shared" si="15"/>
        <v>9340.3334674893867</v>
      </c>
      <c r="N61" s="49">
        <f t="shared" si="15"/>
        <v>9033.5339675671585</v>
      </c>
      <c r="O61" s="49">
        <f t="shared" si="15"/>
        <v>8851.404649204831</v>
      </c>
      <c r="P61" s="49">
        <f t="shared" si="15"/>
        <v>8952.0284689657183</v>
      </c>
      <c r="Q61" s="49">
        <f t="shared" si="15"/>
        <v>9474.0932514852266</v>
      </c>
      <c r="R61" s="49">
        <f t="shared" si="15"/>
        <v>9886.8507643543362</v>
      </c>
      <c r="S61" s="49">
        <f t="shared" si="15"/>
        <v>9826.1338839861328</v>
      </c>
      <c r="T61" s="49">
        <f t="shared" si="15"/>
        <v>9393.1501791975024</v>
      </c>
      <c r="U61" s="49">
        <f t="shared" si="15"/>
        <v>9384.9727925571551</v>
      </c>
      <c r="V61" s="49">
        <f t="shared" si="15"/>
        <v>9913.0768930772447</v>
      </c>
      <c r="W61" s="49">
        <f t="shared" si="15"/>
        <v>10846.799217220621</v>
      </c>
      <c r="X61" s="49">
        <f t="shared" si="15"/>
        <v>10804.301628253024</v>
      </c>
    </row>
    <row r="62" spans="1:24" ht="11.25" customHeight="1" x14ac:dyDescent="0.2">
      <c r="A62" s="50" t="s">
        <v>92</v>
      </c>
      <c r="B62" s="51" t="s">
        <v>93</v>
      </c>
      <c r="C62" s="52">
        <v>8357.9368803715133</v>
      </c>
      <c r="D62" s="52">
        <v>7498.4743119375717</v>
      </c>
      <c r="E62" s="52">
        <v>7419.0075451486437</v>
      </c>
      <c r="F62" s="52">
        <v>7274.8807252976367</v>
      </c>
      <c r="G62" s="52">
        <v>7057.7364957619975</v>
      </c>
      <c r="H62" s="52">
        <v>7401.9318781426882</v>
      </c>
      <c r="I62" s="52">
        <v>8150.6416015398972</v>
      </c>
      <c r="J62" s="52">
        <v>8851.96212434482</v>
      </c>
      <c r="K62" s="52">
        <v>8300.521411368105</v>
      </c>
      <c r="L62" s="52">
        <v>8931.1233648204343</v>
      </c>
      <c r="M62" s="52">
        <v>9340.3084239936943</v>
      </c>
      <c r="N62" s="52">
        <v>9033.5178629664297</v>
      </c>
      <c r="O62" s="52">
        <v>8851.36035427555</v>
      </c>
      <c r="P62" s="52">
        <v>8950.9077175970615</v>
      </c>
      <c r="Q62" s="52">
        <v>9473.9447352380685</v>
      </c>
      <c r="R62" s="52">
        <v>9886.6053412917208</v>
      </c>
      <c r="S62" s="52">
        <v>9824.9081501523524</v>
      </c>
      <c r="T62" s="52">
        <v>9390.7877675985437</v>
      </c>
      <c r="U62" s="52">
        <v>9382.4355598331986</v>
      </c>
      <c r="V62" s="52">
        <v>9901.6800576788719</v>
      </c>
      <c r="W62" s="52">
        <v>10743.79882916452</v>
      </c>
      <c r="X62" s="52">
        <v>10676.126302107867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1.0287317594421301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10.451001603972525</v>
      </c>
      <c r="W64" s="52">
        <v>11.176387449607777</v>
      </c>
      <c r="X64" s="52">
        <v>7.7656957391026644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9.2007271507242333E-4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4.9707365336431261E-3</v>
      </c>
      <c r="I67" s="52">
        <v>1.9346236707770321E-3</v>
      </c>
      <c r="J67" s="52">
        <v>1.9967130556969265E-3</v>
      </c>
      <c r="K67" s="52">
        <v>3.0137307826857691E-3</v>
      </c>
      <c r="L67" s="52">
        <v>4.0011822726844322E-3</v>
      </c>
      <c r="M67" s="52">
        <v>2.9306218361453197E-3</v>
      </c>
      <c r="N67" s="52">
        <v>9.3167111657422176E-4</v>
      </c>
      <c r="O67" s="52">
        <v>9.2007271507242333E-4</v>
      </c>
      <c r="P67" s="52">
        <v>0</v>
      </c>
      <c r="Q67" s="52">
        <v>0</v>
      </c>
      <c r="R67" s="52">
        <v>0</v>
      </c>
      <c r="S67" s="52">
        <v>0</v>
      </c>
      <c r="T67" s="52">
        <v>2.0745959829276506E-3</v>
      </c>
      <c r="U67" s="52">
        <v>9.6930792270404856E-4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2.8008275908791022E-3</v>
      </c>
      <c r="M68" s="52">
        <v>1.3321008346115087E-3</v>
      </c>
      <c r="N68" s="52">
        <v>1.3309587379631738E-3</v>
      </c>
      <c r="O68" s="52">
        <v>5.5204362904345394E-3</v>
      </c>
      <c r="P68" s="52">
        <v>9.4745154761739139E-3</v>
      </c>
      <c r="Q68" s="52">
        <v>3.1696384528534891E-2</v>
      </c>
      <c r="R68" s="52">
        <v>4.9056896762149985E-2</v>
      </c>
      <c r="S68" s="52">
        <v>0.26869981029351786</v>
      </c>
      <c r="T68" s="52">
        <v>1.6155570451051928</v>
      </c>
      <c r="U68" s="52">
        <v>1.6174979778722847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1.2897491138513547E-3</v>
      </c>
      <c r="J69" s="52">
        <v>4.1265403151069828E-3</v>
      </c>
      <c r="K69" s="52">
        <v>4.0619849679677765E-3</v>
      </c>
      <c r="L69" s="52">
        <v>4.6547087105562233E-2</v>
      </c>
      <c r="M69" s="52">
        <v>2.0780773019939535E-2</v>
      </c>
      <c r="N69" s="52">
        <v>1.3841970874817006E-2</v>
      </c>
      <c r="O69" s="52">
        <v>3.6934347562192993E-2</v>
      </c>
      <c r="P69" s="52">
        <v>8.2545093737624781E-2</v>
      </c>
      <c r="Q69" s="52">
        <v>0.11681986262918533</v>
      </c>
      <c r="R69" s="52">
        <v>0.19636616585301273</v>
      </c>
      <c r="S69" s="52">
        <v>0.95703402348837507</v>
      </c>
      <c r="T69" s="52">
        <v>0.7447799578710268</v>
      </c>
      <c r="U69" s="52">
        <v>0.9187654381630519</v>
      </c>
      <c r="V69" s="52">
        <v>0.94583379439982462</v>
      </c>
      <c r="W69" s="52">
        <v>1.0441790946171423</v>
      </c>
      <c r="X69" s="52">
        <v>0.69546821753304267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90.779821511875866</v>
      </c>
      <c r="X72" s="55">
        <v>119.71416218852255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819.21165931562302</v>
      </c>
      <c r="D2" s="21">
        <f t="shared" ref="D2:X2" si="0">SUM(D3,D17,D22,D25,D26,D51,D52)</f>
        <v>817.11809885932621</v>
      </c>
      <c r="E2" s="21">
        <f t="shared" si="0"/>
        <v>806.07882033309033</v>
      </c>
      <c r="F2" s="21">
        <f t="shared" si="0"/>
        <v>910.02665566026531</v>
      </c>
      <c r="G2" s="21">
        <f t="shared" si="0"/>
        <v>903.39239475869113</v>
      </c>
      <c r="H2" s="21">
        <f t="shared" si="0"/>
        <v>821.84258627328791</v>
      </c>
      <c r="I2" s="21">
        <f t="shared" si="0"/>
        <v>818.60971763233601</v>
      </c>
      <c r="J2" s="21">
        <f t="shared" si="0"/>
        <v>667.58935759168776</v>
      </c>
      <c r="K2" s="21">
        <f t="shared" si="0"/>
        <v>666.37321663799923</v>
      </c>
      <c r="L2" s="21">
        <f t="shared" si="0"/>
        <v>522.01993960670131</v>
      </c>
      <c r="M2" s="21">
        <f t="shared" si="0"/>
        <v>539.11282110324396</v>
      </c>
      <c r="N2" s="21">
        <f t="shared" si="0"/>
        <v>456.54218889331065</v>
      </c>
      <c r="O2" s="21">
        <f t="shared" si="0"/>
        <v>431.98579657417542</v>
      </c>
      <c r="P2" s="21">
        <f t="shared" si="0"/>
        <v>360.02038637166658</v>
      </c>
      <c r="Q2" s="21">
        <f t="shared" si="0"/>
        <v>251.39664845536041</v>
      </c>
      <c r="R2" s="21">
        <f t="shared" si="0"/>
        <v>240.71740535529878</v>
      </c>
      <c r="S2" s="21">
        <f t="shared" si="0"/>
        <v>230.97112578438905</v>
      </c>
      <c r="T2" s="21">
        <f t="shared" si="0"/>
        <v>270.84474948700336</v>
      </c>
      <c r="U2" s="21">
        <f t="shared" si="0"/>
        <v>300.95827723203337</v>
      </c>
      <c r="V2" s="21">
        <f t="shared" si="0"/>
        <v>261.58417133734122</v>
      </c>
      <c r="W2" s="21">
        <f t="shared" si="0"/>
        <v>231.71435653382795</v>
      </c>
      <c r="X2" s="21">
        <f t="shared" si="0"/>
        <v>259.6830107997161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37.201403783852442</v>
      </c>
      <c r="D3" s="24">
        <f t="shared" ref="D3:W3" si="2">SUM(D4,D8,D11)</f>
        <v>18.393512410406011</v>
      </c>
      <c r="E3" s="24">
        <f t="shared" si="2"/>
        <v>18.236921172357334</v>
      </c>
      <c r="F3" s="24">
        <f t="shared" si="2"/>
        <v>13.273096583951084</v>
      </c>
      <c r="G3" s="24">
        <f t="shared" si="2"/>
        <v>30.589510433154654</v>
      </c>
      <c r="H3" s="24">
        <f t="shared" si="2"/>
        <v>50.322099662241257</v>
      </c>
      <c r="I3" s="24">
        <f t="shared" si="2"/>
        <v>51.087851349285778</v>
      </c>
      <c r="J3" s="24">
        <f t="shared" si="2"/>
        <v>40.934525698914378</v>
      </c>
      <c r="K3" s="24">
        <f t="shared" si="2"/>
        <v>24.414618523538216</v>
      </c>
      <c r="L3" s="24">
        <f t="shared" si="2"/>
        <v>19.731655370212948</v>
      </c>
      <c r="M3" s="24">
        <f t="shared" si="2"/>
        <v>14.115558180695349</v>
      </c>
      <c r="N3" s="24">
        <f t="shared" si="2"/>
        <v>5.650939309275314</v>
      </c>
      <c r="O3" s="24">
        <f t="shared" si="2"/>
        <v>14.3224160655329</v>
      </c>
      <c r="P3" s="24">
        <f t="shared" si="2"/>
        <v>20.331382427859207</v>
      </c>
      <c r="Q3" s="24">
        <f t="shared" si="2"/>
        <v>20.235528491992795</v>
      </c>
      <c r="R3" s="24">
        <f t="shared" si="2"/>
        <v>14.812164061435526</v>
      </c>
      <c r="S3" s="24">
        <f t="shared" si="2"/>
        <v>12.036737179332951</v>
      </c>
      <c r="T3" s="24">
        <f t="shared" si="2"/>
        <v>5.4019210674363949</v>
      </c>
      <c r="U3" s="24">
        <f t="shared" si="2"/>
        <v>10.793148420877579</v>
      </c>
      <c r="V3" s="24">
        <f t="shared" si="2"/>
        <v>6.4824904703529427</v>
      </c>
      <c r="W3" s="24">
        <f t="shared" si="2"/>
        <v>5.1548246158306554</v>
      </c>
      <c r="X3" s="24">
        <f t="shared" ref="X3" si="3">SUM(X4,X8,X11)</f>
        <v>2.5301172842939876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37.201403783852442</v>
      </c>
      <c r="D4" s="19">
        <f t="shared" ref="D4:W4" si="5">SUM(D5:D7)</f>
        <v>18.393512410406011</v>
      </c>
      <c r="E4" s="19">
        <f t="shared" si="5"/>
        <v>18.236921172357334</v>
      </c>
      <c r="F4" s="19">
        <f t="shared" si="5"/>
        <v>13.273096583951084</v>
      </c>
      <c r="G4" s="19">
        <f t="shared" si="5"/>
        <v>30.589510433154654</v>
      </c>
      <c r="H4" s="19">
        <f t="shared" si="5"/>
        <v>50.322099662241257</v>
      </c>
      <c r="I4" s="19">
        <f t="shared" si="5"/>
        <v>51.087851349285778</v>
      </c>
      <c r="J4" s="19">
        <f t="shared" si="5"/>
        <v>40.934525698914378</v>
      </c>
      <c r="K4" s="19">
        <f t="shared" si="5"/>
        <v>24.414618523538216</v>
      </c>
      <c r="L4" s="19">
        <f t="shared" si="5"/>
        <v>19.731655370212948</v>
      </c>
      <c r="M4" s="19">
        <f t="shared" si="5"/>
        <v>14.115558180695349</v>
      </c>
      <c r="N4" s="19">
        <f t="shared" si="5"/>
        <v>5.650939309275314</v>
      </c>
      <c r="O4" s="19">
        <f t="shared" si="5"/>
        <v>14.3224160655329</v>
      </c>
      <c r="P4" s="19">
        <f t="shared" si="5"/>
        <v>20.331382427859207</v>
      </c>
      <c r="Q4" s="19">
        <f t="shared" si="5"/>
        <v>20.235528491992795</v>
      </c>
      <c r="R4" s="19">
        <f t="shared" si="5"/>
        <v>14.812164061435526</v>
      </c>
      <c r="S4" s="19">
        <f t="shared" si="5"/>
        <v>12.036737179332951</v>
      </c>
      <c r="T4" s="19">
        <f t="shared" si="5"/>
        <v>5.4019210674363949</v>
      </c>
      <c r="U4" s="19">
        <f t="shared" si="5"/>
        <v>10.793148420877579</v>
      </c>
      <c r="V4" s="19">
        <f t="shared" si="5"/>
        <v>6.4824904703529427</v>
      </c>
      <c r="W4" s="19">
        <f t="shared" si="5"/>
        <v>5.1548246158306554</v>
      </c>
      <c r="X4" s="19">
        <f t="shared" ref="X4" si="6">SUM(X5:X7)</f>
        <v>2.5301172842939876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37.201403783852442</v>
      </c>
      <c r="D7" s="8">
        <v>18.393512410406011</v>
      </c>
      <c r="E7" s="8">
        <v>18.236921172357334</v>
      </c>
      <c r="F7" s="8">
        <v>13.273096583951084</v>
      </c>
      <c r="G7" s="8">
        <v>30.589510433154654</v>
      </c>
      <c r="H7" s="8">
        <v>50.322099662241257</v>
      </c>
      <c r="I7" s="8">
        <v>51.087851349285778</v>
      </c>
      <c r="J7" s="8">
        <v>40.934525698914378</v>
      </c>
      <c r="K7" s="8">
        <v>24.414618523538216</v>
      </c>
      <c r="L7" s="8">
        <v>19.731655370212948</v>
      </c>
      <c r="M7" s="8">
        <v>14.115558180695349</v>
      </c>
      <c r="N7" s="8">
        <v>5.650939309275314</v>
      </c>
      <c r="O7" s="8">
        <v>14.3224160655329</v>
      </c>
      <c r="P7" s="8">
        <v>20.331382427859207</v>
      </c>
      <c r="Q7" s="8">
        <v>20.235528491992795</v>
      </c>
      <c r="R7" s="8">
        <v>14.812164061435526</v>
      </c>
      <c r="S7" s="8">
        <v>12.036737179332951</v>
      </c>
      <c r="T7" s="8">
        <v>5.4019210674363949</v>
      </c>
      <c r="U7" s="8">
        <v>10.793148420877579</v>
      </c>
      <c r="V7" s="8">
        <v>6.4824904703529427</v>
      </c>
      <c r="W7" s="8">
        <v>5.1548246158306554</v>
      </c>
      <c r="X7" s="8">
        <v>2.5301172842939876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7.6788287606168792E-2</v>
      </c>
      <c r="D17" s="27">
        <f t="shared" si="9"/>
        <v>7.8463672437555101E-2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7.6788287606168792E-2</v>
      </c>
      <c r="D18" s="8">
        <v>7.8463672437555101E-2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8.6846634907069706</v>
      </c>
      <c r="K22" s="27">
        <f t="shared" si="10"/>
        <v>2.7612863573035815</v>
      </c>
      <c r="L22" s="27">
        <f t="shared" si="10"/>
        <v>2.7098449607486699</v>
      </c>
      <c r="M22" s="27">
        <f t="shared" si="10"/>
        <v>1.6283987476234083</v>
      </c>
      <c r="N22" s="27">
        <f t="shared" si="10"/>
        <v>2.1730409596657561</v>
      </c>
      <c r="O22" s="27">
        <f t="shared" si="10"/>
        <v>1.6522622829008284</v>
      </c>
      <c r="P22" s="27">
        <f t="shared" si="10"/>
        <v>0.55844168351287926</v>
      </c>
      <c r="Q22" s="27">
        <f t="shared" si="10"/>
        <v>3.1125336188618227</v>
      </c>
      <c r="R22" s="27">
        <f t="shared" si="10"/>
        <v>1.5534206033468521</v>
      </c>
      <c r="S22" s="27">
        <f t="shared" si="10"/>
        <v>2.0571552176524559</v>
      </c>
      <c r="T22" s="27">
        <f t="shared" si="10"/>
        <v>1.5579616632698401</v>
      </c>
      <c r="U22" s="27">
        <f t="shared" si="10"/>
        <v>1.0375956713903287</v>
      </c>
      <c r="V22" s="27">
        <f t="shared" si="10"/>
        <v>3.9883888868831869</v>
      </c>
      <c r="W22" s="27">
        <f t="shared" si="10"/>
        <v>0.99113124535837849</v>
      </c>
      <c r="X22" s="27">
        <f t="shared" si="10"/>
        <v>1.4594162644353912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8.6846634907069706</v>
      </c>
      <c r="K23" s="8">
        <v>2.7612863573035815</v>
      </c>
      <c r="L23" s="8">
        <v>2.7098449607486699</v>
      </c>
      <c r="M23" s="8">
        <v>1.6283987476234083</v>
      </c>
      <c r="N23" s="8">
        <v>2.1730409596657561</v>
      </c>
      <c r="O23" s="8">
        <v>1.6522622829008284</v>
      </c>
      <c r="P23" s="8">
        <v>0.55844168351287926</v>
      </c>
      <c r="Q23" s="8">
        <v>3.1125336188618227</v>
      </c>
      <c r="R23" s="8">
        <v>1.5534206033468521</v>
      </c>
      <c r="S23" s="8">
        <v>2.0571552176524559</v>
      </c>
      <c r="T23" s="8">
        <v>1.5579616632698401</v>
      </c>
      <c r="U23" s="8">
        <v>1.0375956713903287</v>
      </c>
      <c r="V23" s="8">
        <v>3.9883888868831869</v>
      </c>
      <c r="W23" s="8">
        <v>0.99113124535837849</v>
      </c>
      <c r="X23" s="8">
        <v>1.4594162644353912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748.57908534723163</v>
      </c>
      <c r="D26" s="27">
        <f t="shared" si="11"/>
        <v>741.87155312646269</v>
      </c>
      <c r="E26" s="27">
        <f t="shared" si="11"/>
        <v>753.04217334892599</v>
      </c>
      <c r="F26" s="27">
        <f t="shared" si="11"/>
        <v>840.87270386791556</v>
      </c>
      <c r="G26" s="27">
        <f t="shared" si="11"/>
        <v>835.68004622004855</v>
      </c>
      <c r="H26" s="27">
        <f t="shared" si="11"/>
        <v>740.81241648873959</v>
      </c>
      <c r="I26" s="27">
        <f t="shared" si="11"/>
        <v>738.43468472886457</v>
      </c>
      <c r="J26" s="27">
        <f t="shared" si="11"/>
        <v>598.88129678223345</v>
      </c>
      <c r="K26" s="27">
        <f t="shared" si="11"/>
        <v>619.1466395006471</v>
      </c>
      <c r="L26" s="27">
        <f t="shared" si="11"/>
        <v>483.73672704027388</v>
      </c>
      <c r="M26" s="27">
        <f t="shared" si="11"/>
        <v>510.17719041295936</v>
      </c>
      <c r="N26" s="27">
        <f t="shared" si="11"/>
        <v>436.05482786270915</v>
      </c>
      <c r="O26" s="27">
        <f t="shared" si="11"/>
        <v>399.69820218230393</v>
      </c>
      <c r="P26" s="27">
        <f t="shared" si="11"/>
        <v>326.21524580519684</v>
      </c>
      <c r="Q26" s="27">
        <f t="shared" si="11"/>
        <v>215.60018338550896</v>
      </c>
      <c r="R26" s="27">
        <f t="shared" si="11"/>
        <v>206.88349120007757</v>
      </c>
      <c r="S26" s="27">
        <f t="shared" si="11"/>
        <v>208.88994970278941</v>
      </c>
      <c r="T26" s="27">
        <f t="shared" si="11"/>
        <v>238.17485979961822</v>
      </c>
      <c r="U26" s="27">
        <f t="shared" si="11"/>
        <v>246.00653063258162</v>
      </c>
      <c r="V26" s="27">
        <f t="shared" si="11"/>
        <v>210.2012510328519</v>
      </c>
      <c r="W26" s="27">
        <f t="shared" si="11"/>
        <v>195.45067406572042</v>
      </c>
      <c r="X26" s="27">
        <f t="shared" si="11"/>
        <v>208.50570089255098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748.57908534723163</v>
      </c>
      <c r="D33" s="19">
        <f t="shared" si="13"/>
        <v>741.87155312646269</v>
      </c>
      <c r="E33" s="19">
        <f t="shared" si="13"/>
        <v>753.04217334892599</v>
      </c>
      <c r="F33" s="19">
        <f t="shared" si="13"/>
        <v>840.87270386791556</v>
      </c>
      <c r="G33" s="19">
        <f t="shared" si="13"/>
        <v>835.68004622004855</v>
      </c>
      <c r="H33" s="19">
        <f t="shared" si="13"/>
        <v>740.81241648873959</v>
      </c>
      <c r="I33" s="19">
        <f t="shared" si="13"/>
        <v>738.43468472886457</v>
      </c>
      <c r="J33" s="19">
        <f t="shared" si="13"/>
        <v>598.88129678223345</v>
      </c>
      <c r="K33" s="19">
        <f t="shared" si="13"/>
        <v>619.1466395006471</v>
      </c>
      <c r="L33" s="19">
        <f t="shared" si="13"/>
        <v>483.73672704027388</v>
      </c>
      <c r="M33" s="19">
        <f t="shared" si="13"/>
        <v>510.17719041295936</v>
      </c>
      <c r="N33" s="19">
        <f t="shared" si="13"/>
        <v>436.05482786270915</v>
      </c>
      <c r="O33" s="19">
        <f t="shared" si="13"/>
        <v>399.69820218230393</v>
      </c>
      <c r="P33" s="19">
        <f t="shared" si="13"/>
        <v>326.21524580519684</v>
      </c>
      <c r="Q33" s="19">
        <f t="shared" si="13"/>
        <v>215.60018338550896</v>
      </c>
      <c r="R33" s="19">
        <f t="shared" si="13"/>
        <v>206.88349120007757</v>
      </c>
      <c r="S33" s="19">
        <f t="shared" si="13"/>
        <v>208.88994970278941</v>
      </c>
      <c r="T33" s="19">
        <f t="shared" si="13"/>
        <v>238.17485979961822</v>
      </c>
      <c r="U33" s="19">
        <f t="shared" si="13"/>
        <v>246.00653063258162</v>
      </c>
      <c r="V33" s="19">
        <f t="shared" si="13"/>
        <v>210.2012510328519</v>
      </c>
      <c r="W33" s="19">
        <f t="shared" si="13"/>
        <v>195.45067406572042</v>
      </c>
      <c r="X33" s="19">
        <f t="shared" si="13"/>
        <v>208.50570089255098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58.787299473301211</v>
      </c>
      <c r="D36" s="8">
        <v>57.139778136223619</v>
      </c>
      <c r="E36" s="8">
        <v>72.63237108811856</v>
      </c>
      <c r="F36" s="8">
        <v>79.294861473719592</v>
      </c>
      <c r="G36" s="8">
        <v>83.33138353800868</v>
      </c>
      <c r="H36" s="8">
        <v>75.679516343998387</v>
      </c>
      <c r="I36" s="8">
        <v>78.804015512797974</v>
      </c>
      <c r="J36" s="8">
        <v>80.032032493417873</v>
      </c>
      <c r="K36" s="8">
        <v>81.897763236601577</v>
      </c>
      <c r="L36" s="8">
        <v>73.328792396409398</v>
      </c>
      <c r="M36" s="8">
        <v>77.661946338557797</v>
      </c>
      <c r="N36" s="8">
        <v>75.898300447477865</v>
      </c>
      <c r="O36" s="8">
        <v>73.859150052002889</v>
      </c>
      <c r="P36" s="8">
        <v>76.750236108587487</v>
      </c>
      <c r="Q36" s="8">
        <v>70.423859547846689</v>
      </c>
      <c r="R36" s="8">
        <v>71.241728774003107</v>
      </c>
      <c r="S36" s="8">
        <v>60.172569534380045</v>
      </c>
      <c r="T36" s="8">
        <v>57.501096036241137</v>
      </c>
      <c r="U36" s="8">
        <v>60.822219342318917</v>
      </c>
      <c r="V36" s="8">
        <v>63.893281637079525</v>
      </c>
      <c r="W36" s="8">
        <v>58.402728960331444</v>
      </c>
      <c r="X36" s="8">
        <v>55.455127192004262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0.12698699633307833</v>
      </c>
      <c r="I37" s="8">
        <v>4.2521203231869836E-2</v>
      </c>
      <c r="J37" s="8">
        <v>4.6959717380180975E-2</v>
      </c>
      <c r="K37" s="8">
        <v>4.1836638069450496E-2</v>
      </c>
      <c r="L37" s="8">
        <v>6.2954438090974882E-2</v>
      </c>
      <c r="M37" s="8">
        <v>4.8390685977379409E-2</v>
      </c>
      <c r="N37" s="8">
        <v>7.3959820875316249E-3</v>
      </c>
      <c r="O37" s="8">
        <v>7.4980039340005493E-3</v>
      </c>
      <c r="P37" s="8">
        <v>3.0655900401966615E-3</v>
      </c>
      <c r="Q37" s="8">
        <v>2.8477315666867987E-3</v>
      </c>
      <c r="R37" s="8">
        <v>0</v>
      </c>
      <c r="S37" s="8">
        <v>1.3890197528317355E-2</v>
      </c>
      <c r="T37" s="8">
        <v>2.9420595439656614E-2</v>
      </c>
      <c r="U37" s="8">
        <v>2.0961010654360592E-2</v>
      </c>
      <c r="V37" s="8">
        <v>1.21514115314368E-2</v>
      </c>
      <c r="W37" s="8">
        <v>8.0524702985533166E-3</v>
      </c>
      <c r="X37" s="8">
        <v>3.9523545032095469E-3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37.830920349817482</v>
      </c>
      <c r="D43" s="8">
        <v>13.941259799941783</v>
      </c>
      <c r="E43" s="8">
        <v>12.28607280384783</v>
      </c>
      <c r="F43" s="8">
        <v>32.017500257402169</v>
      </c>
      <c r="G43" s="8">
        <v>29.400136008871623</v>
      </c>
      <c r="H43" s="8">
        <v>16.824968380026014</v>
      </c>
      <c r="I43" s="8">
        <v>19.298248273002198</v>
      </c>
      <c r="J43" s="8">
        <v>13.373265896062396</v>
      </c>
      <c r="K43" s="8">
        <v>12.410859681005874</v>
      </c>
      <c r="L43" s="8">
        <v>17.741052448104014</v>
      </c>
      <c r="M43" s="8">
        <v>16.4119857021829</v>
      </c>
      <c r="N43" s="8">
        <v>15.298496521957198</v>
      </c>
      <c r="O43" s="8">
        <v>12.625841597196739</v>
      </c>
      <c r="P43" s="8">
        <v>15.414702907406715</v>
      </c>
      <c r="Q43" s="8">
        <v>12.97151311212572</v>
      </c>
      <c r="R43" s="8">
        <v>17.962694712999685</v>
      </c>
      <c r="S43" s="8">
        <v>26.458095160611812</v>
      </c>
      <c r="T43" s="8">
        <v>23.843649958564434</v>
      </c>
      <c r="U43" s="8">
        <v>27.041773846483363</v>
      </c>
      <c r="V43" s="8">
        <v>32.330531434256407</v>
      </c>
      <c r="W43" s="8">
        <v>23.859197643816273</v>
      </c>
      <c r="X43" s="8">
        <v>32.03620572240942</v>
      </c>
    </row>
    <row r="44" spans="1:24" ht="11.25" customHeight="1" x14ac:dyDescent="0.2">
      <c r="A44" s="28" t="s">
        <v>74</v>
      </c>
      <c r="B44" s="7" t="s">
        <v>75</v>
      </c>
      <c r="C44" s="8">
        <v>651.96086552411293</v>
      </c>
      <c r="D44" s="8">
        <v>670.79051519029724</v>
      </c>
      <c r="E44" s="8">
        <v>668.12372945695961</v>
      </c>
      <c r="F44" s="8">
        <v>729.56034213679379</v>
      </c>
      <c r="G44" s="8">
        <v>722.9485266731682</v>
      </c>
      <c r="H44" s="8">
        <v>648.18094476838212</v>
      </c>
      <c r="I44" s="8">
        <v>640.28989973983255</v>
      </c>
      <c r="J44" s="8">
        <v>505.42903867537296</v>
      </c>
      <c r="K44" s="8">
        <v>524.79617994497016</v>
      </c>
      <c r="L44" s="8">
        <v>392.60392775766951</v>
      </c>
      <c r="M44" s="8">
        <v>416.05486768624127</v>
      </c>
      <c r="N44" s="8">
        <v>344.85063491118655</v>
      </c>
      <c r="O44" s="8">
        <v>313.20571252917028</v>
      </c>
      <c r="P44" s="8">
        <v>234.04724119916244</v>
      </c>
      <c r="Q44" s="8">
        <v>132.20196299396986</v>
      </c>
      <c r="R44" s="8">
        <v>117.67906771307476</v>
      </c>
      <c r="S44" s="8">
        <v>122.24539481026922</v>
      </c>
      <c r="T44" s="8">
        <v>156.80069320937298</v>
      </c>
      <c r="U44" s="8">
        <v>158.12157643312497</v>
      </c>
      <c r="V44" s="8">
        <v>113.96528654998454</v>
      </c>
      <c r="W44" s="8">
        <v>113.18069499127417</v>
      </c>
      <c r="X44" s="8">
        <v>121.0104156236341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33.354381896932701</v>
      </c>
      <c r="D51" s="27">
        <v>56.774569650019963</v>
      </c>
      <c r="E51" s="27">
        <v>34.799725811806944</v>
      </c>
      <c r="F51" s="27">
        <v>55.8808552083987</v>
      </c>
      <c r="G51" s="27">
        <v>37.122838105487958</v>
      </c>
      <c r="H51" s="27">
        <v>30.708070122307003</v>
      </c>
      <c r="I51" s="27">
        <v>29.087181554185651</v>
      </c>
      <c r="J51" s="27">
        <v>19.088871619833004</v>
      </c>
      <c r="K51" s="27">
        <v>20.050672256510293</v>
      </c>
      <c r="L51" s="27">
        <v>15.841712235465842</v>
      </c>
      <c r="M51" s="27">
        <v>13.191673761965815</v>
      </c>
      <c r="N51" s="27">
        <v>12.663380761660457</v>
      </c>
      <c r="O51" s="27">
        <v>16.312916043437752</v>
      </c>
      <c r="P51" s="27">
        <v>12.915316455097658</v>
      </c>
      <c r="Q51" s="27">
        <v>12.448402958996837</v>
      </c>
      <c r="R51" s="27">
        <v>17.468329490438837</v>
      </c>
      <c r="S51" s="27">
        <v>7.9872836846142308</v>
      </c>
      <c r="T51" s="27">
        <v>25.710006956678928</v>
      </c>
      <c r="U51" s="27">
        <v>43.121002507183832</v>
      </c>
      <c r="V51" s="27">
        <v>40.912040947253196</v>
      </c>
      <c r="W51" s="27">
        <v>30.117726606918488</v>
      </c>
      <c r="X51" s="27">
        <v>26.186310804431521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21.001465554004238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21.001465554004238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7727.6150300284871</v>
      </c>
      <c r="D61" s="49">
        <f t="shared" si="15"/>
        <v>7230.085822462429</v>
      </c>
      <c r="E61" s="49">
        <f t="shared" si="15"/>
        <v>7034.8165444513561</v>
      </c>
      <c r="F61" s="49">
        <f t="shared" si="15"/>
        <v>6797.8072747023607</v>
      </c>
      <c r="G61" s="49">
        <f t="shared" si="15"/>
        <v>6776.2796834379988</v>
      </c>
      <c r="H61" s="49">
        <f t="shared" si="15"/>
        <v>7016.1689277042633</v>
      </c>
      <c r="I61" s="49">
        <f t="shared" si="15"/>
        <v>7958.2095173179077</v>
      </c>
      <c r="J61" s="49">
        <f t="shared" si="15"/>
        <v>8097.4513338666893</v>
      </c>
      <c r="K61" s="49">
        <f t="shared" si="15"/>
        <v>7850.6692218743792</v>
      </c>
      <c r="L61" s="49">
        <f t="shared" si="15"/>
        <v>8146.2365588346211</v>
      </c>
      <c r="M61" s="49">
        <f t="shared" si="15"/>
        <v>8544.4340361070208</v>
      </c>
      <c r="N61" s="49">
        <f t="shared" si="15"/>
        <v>8277.2165971447575</v>
      </c>
      <c r="O61" s="49">
        <f t="shared" si="15"/>
        <v>8327.4648369524111</v>
      </c>
      <c r="P61" s="49">
        <f t="shared" si="15"/>
        <v>8653.3145851643985</v>
      </c>
      <c r="Q61" s="49">
        <f t="shared" si="15"/>
        <v>7960.3223552853433</v>
      </c>
      <c r="R61" s="49">
        <f t="shared" si="15"/>
        <v>8279.2131702971747</v>
      </c>
      <c r="S61" s="49">
        <f t="shared" si="15"/>
        <v>8126.2189186913583</v>
      </c>
      <c r="T61" s="49">
        <f t="shared" si="15"/>
        <v>7908.1187451604437</v>
      </c>
      <c r="U61" s="49">
        <f t="shared" si="15"/>
        <v>7886.5954963780096</v>
      </c>
      <c r="V61" s="49">
        <f t="shared" si="15"/>
        <v>7750.9070025923256</v>
      </c>
      <c r="W61" s="49">
        <f t="shared" si="15"/>
        <v>8389.6440690889012</v>
      </c>
      <c r="X61" s="49">
        <f t="shared" si="15"/>
        <v>8088.0774948589369</v>
      </c>
    </row>
    <row r="62" spans="1:24" ht="11.25" customHeight="1" x14ac:dyDescent="0.2">
      <c r="A62" s="50" t="s">
        <v>92</v>
      </c>
      <c r="B62" s="51" t="s">
        <v>93</v>
      </c>
      <c r="C62" s="52">
        <v>7727.6150300284871</v>
      </c>
      <c r="D62" s="52">
        <v>7230.085822462429</v>
      </c>
      <c r="E62" s="52">
        <v>7034.8165444513561</v>
      </c>
      <c r="F62" s="52">
        <v>6797.8072747023607</v>
      </c>
      <c r="G62" s="52">
        <v>6776.2796834379988</v>
      </c>
      <c r="H62" s="52">
        <v>7016.1642562573115</v>
      </c>
      <c r="I62" s="52">
        <v>7958.2063984601</v>
      </c>
      <c r="J62" s="52">
        <v>8097.4457860551784</v>
      </c>
      <c r="K62" s="52">
        <v>7850.6625886318889</v>
      </c>
      <c r="L62" s="52">
        <v>8146.188455979569</v>
      </c>
      <c r="M62" s="52">
        <v>8544.4113968063102</v>
      </c>
      <c r="N62" s="52">
        <v>8277.2020026335667</v>
      </c>
      <c r="O62" s="52">
        <v>8327.4236009244487</v>
      </c>
      <c r="P62" s="52">
        <v>8652.2442376029358</v>
      </c>
      <c r="Q62" s="52">
        <v>7960.1990855619315</v>
      </c>
      <c r="R62" s="52">
        <v>8279.0106139082764</v>
      </c>
      <c r="S62" s="52">
        <v>8125.2199842476466</v>
      </c>
      <c r="T62" s="52">
        <v>7906.1563668014514</v>
      </c>
      <c r="U62" s="52">
        <v>7884.4923505667985</v>
      </c>
      <c r="V62" s="52">
        <v>7742.127763121126</v>
      </c>
      <c r="W62" s="52">
        <v>8311.4331708354839</v>
      </c>
      <c r="X62" s="52">
        <v>7994.0496978921328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0.98246637114494828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8.0506423571111334</v>
      </c>
      <c r="W64" s="52">
        <v>8.4865243535388757</v>
      </c>
      <c r="X64" s="52">
        <v>5.6968161051167048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8.5653470544561961E-4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4.6714469520726526E-3</v>
      </c>
      <c r="I67" s="52">
        <v>1.871314684788521E-3</v>
      </c>
      <c r="J67" s="52">
        <v>1.8090689708180371E-3</v>
      </c>
      <c r="K67" s="52">
        <v>2.82526994985561E-3</v>
      </c>
      <c r="L67" s="52">
        <v>3.6077141289726391E-3</v>
      </c>
      <c r="M67" s="52">
        <v>2.6492798705022298E-3</v>
      </c>
      <c r="N67" s="52">
        <v>8.4431056475685903E-4</v>
      </c>
      <c r="O67" s="52">
        <v>8.5653470544561961E-4</v>
      </c>
      <c r="P67" s="52">
        <v>0</v>
      </c>
      <c r="Q67" s="52">
        <v>0</v>
      </c>
      <c r="R67" s="52">
        <v>0</v>
      </c>
      <c r="S67" s="52">
        <v>0</v>
      </c>
      <c r="T67" s="52">
        <v>1.7232993024345292E-3</v>
      </c>
      <c r="U67" s="52">
        <v>8.0347217587078826E-4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2.5253998902808471E-3</v>
      </c>
      <c r="M68" s="52">
        <v>1.2042181229555587E-3</v>
      </c>
      <c r="N68" s="52">
        <v>1.2061579496526556E-3</v>
      </c>
      <c r="O68" s="52">
        <v>5.1392082326737172E-3</v>
      </c>
      <c r="P68" s="52">
        <v>9.0484159284448182E-3</v>
      </c>
      <c r="Q68" s="52">
        <v>2.6308263430712027E-2</v>
      </c>
      <c r="R68" s="52">
        <v>4.0488402975487697E-2</v>
      </c>
      <c r="S68" s="52">
        <v>0.21898187691610771</v>
      </c>
      <c r="T68" s="52">
        <v>1.3419906101158494</v>
      </c>
      <c r="U68" s="52">
        <v>1.3407654980495254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1.247543123192347E-3</v>
      </c>
      <c r="J69" s="52">
        <v>3.7387425396906105E-3</v>
      </c>
      <c r="K69" s="52">
        <v>3.8079725411097362E-3</v>
      </c>
      <c r="L69" s="52">
        <v>4.1969741033715043E-2</v>
      </c>
      <c r="M69" s="52">
        <v>1.8785802718106717E-2</v>
      </c>
      <c r="N69" s="52">
        <v>1.2544042676387618E-2</v>
      </c>
      <c r="O69" s="52">
        <v>3.4383750318602732E-2</v>
      </c>
      <c r="P69" s="52">
        <v>7.8832774390286367E-2</v>
      </c>
      <c r="Q69" s="52">
        <v>9.6961459980440826E-2</v>
      </c>
      <c r="R69" s="52">
        <v>0.16206798592165553</v>
      </c>
      <c r="S69" s="52">
        <v>0.77995256679611602</v>
      </c>
      <c r="T69" s="52">
        <v>0.61866444957399602</v>
      </c>
      <c r="U69" s="52">
        <v>0.76157684098609713</v>
      </c>
      <c r="V69" s="52">
        <v>0.72859711408789762</v>
      </c>
      <c r="W69" s="52">
        <v>0.79287259464466209</v>
      </c>
      <c r="X69" s="52">
        <v>0.51018668195940087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68.931501305234704</v>
      </c>
      <c r="X72" s="55">
        <v>87.820794179728367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0.93159780970588768</v>
      </c>
      <c r="D2" s="21">
        <f t="shared" ref="D2:X2" si="0">SUM(D3,D17,D22,D25,D26,D51,D52)</f>
        <v>0.75895568922938006</v>
      </c>
      <c r="E2" s="21">
        <f t="shared" si="0"/>
        <v>0.50318673560850535</v>
      </c>
      <c r="F2" s="21">
        <f t="shared" si="0"/>
        <v>0.89077709668553418</v>
      </c>
      <c r="G2" s="21">
        <f t="shared" si="0"/>
        <v>0.60095774093617216</v>
      </c>
      <c r="H2" s="21">
        <f t="shared" si="0"/>
        <v>0.44014490157836222</v>
      </c>
      <c r="I2" s="21">
        <f t="shared" si="0"/>
        <v>0.4463236954607519</v>
      </c>
      <c r="J2" s="21">
        <f t="shared" si="0"/>
        <v>0.31255007942774837</v>
      </c>
      <c r="K2" s="21">
        <f t="shared" si="0"/>
        <v>0.26701243994437485</v>
      </c>
      <c r="L2" s="21">
        <f t="shared" si="0"/>
        <v>0.34910596375227254</v>
      </c>
      <c r="M2" s="21">
        <f t="shared" si="0"/>
        <v>0.30682525275011968</v>
      </c>
      <c r="N2" s="21">
        <f t="shared" si="0"/>
        <v>0.27084955767727498</v>
      </c>
      <c r="O2" s="21">
        <f t="shared" si="0"/>
        <v>0.25517035772214036</v>
      </c>
      <c r="P2" s="21">
        <f t="shared" si="0"/>
        <v>0.26083395578610846</v>
      </c>
      <c r="Q2" s="21">
        <f t="shared" si="0"/>
        <v>0.35061899257601098</v>
      </c>
      <c r="R2" s="21">
        <f t="shared" si="0"/>
        <v>0.59700459517925597</v>
      </c>
      <c r="S2" s="21">
        <f t="shared" si="0"/>
        <v>0.58624166808060851</v>
      </c>
      <c r="T2" s="21">
        <f t="shared" si="0"/>
        <v>0.72763979288403857</v>
      </c>
      <c r="U2" s="21">
        <f t="shared" si="0"/>
        <v>0.99374378179950018</v>
      </c>
      <c r="V2" s="21">
        <f t="shared" si="0"/>
        <v>1.0636371025300566</v>
      </c>
      <c r="W2" s="21">
        <f t="shared" si="0"/>
        <v>0.99744081283177899</v>
      </c>
      <c r="X2" s="21">
        <f t="shared" si="0"/>
        <v>1.3588112100879326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0.49509100087661445</v>
      </c>
      <c r="D26" s="27">
        <f t="shared" si="11"/>
        <v>0.14962418630297758</v>
      </c>
      <c r="E26" s="27">
        <f t="shared" si="11"/>
        <v>0.13129625172293907</v>
      </c>
      <c r="F26" s="27">
        <f t="shared" si="11"/>
        <v>0.32447087060136931</v>
      </c>
      <c r="G26" s="27">
        <f t="shared" si="11"/>
        <v>0.26559605240640993</v>
      </c>
      <c r="H26" s="27">
        <f t="shared" si="11"/>
        <v>0.15579530122658025</v>
      </c>
      <c r="I26" s="27">
        <f t="shared" si="11"/>
        <v>0.17801361930416509</v>
      </c>
      <c r="J26" s="27">
        <f t="shared" si="11"/>
        <v>0.12875970708878959</v>
      </c>
      <c r="K26" s="27">
        <f t="shared" si="11"/>
        <v>0.1020855679766236</v>
      </c>
      <c r="L26" s="27">
        <f t="shared" si="11"/>
        <v>0.18442517378282133</v>
      </c>
      <c r="M26" s="27">
        <f t="shared" si="11"/>
        <v>0.17010098590351497</v>
      </c>
      <c r="N26" s="27">
        <f t="shared" si="11"/>
        <v>0.1481871540337204</v>
      </c>
      <c r="O26" s="27">
        <f t="shared" si="11"/>
        <v>0.11132960705873389</v>
      </c>
      <c r="P26" s="27">
        <f t="shared" si="11"/>
        <v>0.14192287993731514</v>
      </c>
      <c r="Q26" s="27">
        <f t="shared" si="11"/>
        <v>0.17891714696598487</v>
      </c>
      <c r="R26" s="27">
        <f t="shared" si="11"/>
        <v>0.30266726764342899</v>
      </c>
      <c r="S26" s="27">
        <f t="shared" si="11"/>
        <v>0.45030243130399672</v>
      </c>
      <c r="T26" s="27">
        <f t="shared" si="11"/>
        <v>0.35011721833414011</v>
      </c>
      <c r="U26" s="27">
        <f t="shared" si="11"/>
        <v>0.383003581176939</v>
      </c>
      <c r="V26" s="27">
        <f t="shared" si="11"/>
        <v>0.46950771470542702</v>
      </c>
      <c r="W26" s="27">
        <f t="shared" si="11"/>
        <v>0.44089465677619077</v>
      </c>
      <c r="X26" s="27">
        <f t="shared" si="11"/>
        <v>0.74766873816292301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0.49509100087661445</v>
      </c>
      <c r="D33" s="19">
        <f t="shared" si="13"/>
        <v>0.14962418630297758</v>
      </c>
      <c r="E33" s="19">
        <f t="shared" si="13"/>
        <v>0.13129625172293907</v>
      </c>
      <c r="F33" s="19">
        <f t="shared" si="13"/>
        <v>0.32447087060136931</v>
      </c>
      <c r="G33" s="19">
        <f t="shared" si="13"/>
        <v>0.26559605240640993</v>
      </c>
      <c r="H33" s="19">
        <f t="shared" si="13"/>
        <v>0.15579530122658025</v>
      </c>
      <c r="I33" s="19">
        <f t="shared" si="13"/>
        <v>0.17801361930416509</v>
      </c>
      <c r="J33" s="19">
        <f t="shared" si="13"/>
        <v>0.12875970708878959</v>
      </c>
      <c r="K33" s="19">
        <f t="shared" si="13"/>
        <v>0.1020855679766236</v>
      </c>
      <c r="L33" s="19">
        <f t="shared" si="13"/>
        <v>0.18442517378282133</v>
      </c>
      <c r="M33" s="19">
        <f t="shared" si="13"/>
        <v>0.17010098590351497</v>
      </c>
      <c r="N33" s="19">
        <f t="shared" si="13"/>
        <v>0.1481871540337204</v>
      </c>
      <c r="O33" s="19">
        <f t="shared" si="13"/>
        <v>0.11132960705873389</v>
      </c>
      <c r="P33" s="19">
        <f t="shared" si="13"/>
        <v>0.14192287993731514</v>
      </c>
      <c r="Q33" s="19">
        <f t="shared" si="13"/>
        <v>0.17891714696598487</v>
      </c>
      <c r="R33" s="19">
        <f t="shared" si="13"/>
        <v>0.30266726764342899</v>
      </c>
      <c r="S33" s="19">
        <f t="shared" si="13"/>
        <v>0.45030243130399672</v>
      </c>
      <c r="T33" s="19">
        <f t="shared" si="13"/>
        <v>0.35011721833414011</v>
      </c>
      <c r="U33" s="19">
        <f t="shared" si="13"/>
        <v>0.383003581176939</v>
      </c>
      <c r="V33" s="19">
        <f t="shared" si="13"/>
        <v>0.46950771470542702</v>
      </c>
      <c r="W33" s="19">
        <f t="shared" si="13"/>
        <v>0.44089465677619077</v>
      </c>
      <c r="X33" s="19">
        <f t="shared" si="13"/>
        <v>0.74766873816292301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0.49509100087661445</v>
      </c>
      <c r="D43" s="8">
        <v>0.14962418630297758</v>
      </c>
      <c r="E43" s="8">
        <v>0.13129625172293907</v>
      </c>
      <c r="F43" s="8">
        <v>0.32447087060136931</v>
      </c>
      <c r="G43" s="8">
        <v>0.26559605240640993</v>
      </c>
      <c r="H43" s="8">
        <v>0.15579530122658025</v>
      </c>
      <c r="I43" s="8">
        <v>0.17801361930416509</v>
      </c>
      <c r="J43" s="8">
        <v>0.12875970708878959</v>
      </c>
      <c r="K43" s="8">
        <v>0.1020855679766236</v>
      </c>
      <c r="L43" s="8">
        <v>0.18442517378282133</v>
      </c>
      <c r="M43" s="8">
        <v>0.17010098590351497</v>
      </c>
      <c r="N43" s="8">
        <v>0.1481871540337204</v>
      </c>
      <c r="O43" s="8">
        <v>0.11132960705873389</v>
      </c>
      <c r="P43" s="8">
        <v>0.14192287993731514</v>
      </c>
      <c r="Q43" s="8">
        <v>0.17891714696598487</v>
      </c>
      <c r="R43" s="8">
        <v>0.30266726764342899</v>
      </c>
      <c r="S43" s="8">
        <v>0.45030243130399672</v>
      </c>
      <c r="T43" s="8">
        <v>0.35011721833414011</v>
      </c>
      <c r="U43" s="8">
        <v>0.383003581176939</v>
      </c>
      <c r="V43" s="8">
        <v>0.46950771470542702</v>
      </c>
      <c r="W43" s="8">
        <v>0.44089465677619077</v>
      </c>
      <c r="X43" s="8">
        <v>0.74766873816292301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0.43650680882927317</v>
      </c>
      <c r="D51" s="27">
        <v>0.60933150292640248</v>
      </c>
      <c r="E51" s="27">
        <v>0.37189048388556634</v>
      </c>
      <c r="F51" s="27">
        <v>0.56630622608416481</v>
      </c>
      <c r="G51" s="27">
        <v>0.33536168852976217</v>
      </c>
      <c r="H51" s="27">
        <v>0.28434960035178197</v>
      </c>
      <c r="I51" s="27">
        <v>0.26831007615658681</v>
      </c>
      <c r="J51" s="27">
        <v>0.18379037233895876</v>
      </c>
      <c r="K51" s="27">
        <v>0.16492687196775122</v>
      </c>
      <c r="L51" s="27">
        <v>0.16468078996945121</v>
      </c>
      <c r="M51" s="27">
        <v>0.13672426684660471</v>
      </c>
      <c r="N51" s="27">
        <v>0.12266240364355456</v>
      </c>
      <c r="O51" s="27">
        <v>0.14384075066340646</v>
      </c>
      <c r="P51" s="27">
        <v>0.11891107584879333</v>
      </c>
      <c r="Q51" s="27">
        <v>0.1717018456100261</v>
      </c>
      <c r="R51" s="27">
        <v>0.29433732753582698</v>
      </c>
      <c r="S51" s="27">
        <v>0.13593923677661177</v>
      </c>
      <c r="T51" s="27">
        <v>0.37752257454989846</v>
      </c>
      <c r="U51" s="27">
        <v>0.61074020062256118</v>
      </c>
      <c r="V51" s="27">
        <v>0.59412938782462954</v>
      </c>
      <c r="W51" s="27">
        <v>0.55654615605558821</v>
      </c>
      <c r="X51" s="27">
        <v>0.6111424719250097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4.3256514284220232E-5</v>
      </c>
      <c r="I61" s="49">
        <f t="shared" si="15"/>
        <v>2.8769407390744364E-5</v>
      </c>
      <c r="J61" s="49">
        <f t="shared" si="15"/>
        <v>5.3415118687443177E-5</v>
      </c>
      <c r="K61" s="49">
        <f t="shared" si="15"/>
        <v>5.4561758381107447E-5</v>
      </c>
      <c r="L61" s="49">
        <f t="shared" si="15"/>
        <v>5.0004797790571169E-4</v>
      </c>
      <c r="M61" s="49">
        <f t="shared" si="15"/>
        <v>2.346435977391247E-4</v>
      </c>
      <c r="N61" s="49">
        <f t="shared" si="15"/>
        <v>1.4136807984846509E-4</v>
      </c>
      <c r="O61" s="49">
        <f t="shared" si="15"/>
        <v>3.6360275505993708E-4</v>
      </c>
      <c r="P61" s="49">
        <f t="shared" si="15"/>
        <v>9.8546698803917299E-3</v>
      </c>
      <c r="Q61" s="49">
        <f t="shared" si="15"/>
        <v>1.7002694311269322E-3</v>
      </c>
      <c r="R61" s="49">
        <f t="shared" si="15"/>
        <v>3.4130284876939887E-3</v>
      </c>
      <c r="S61" s="49">
        <f t="shared" si="15"/>
        <v>1.7001322505883609E-2</v>
      </c>
      <c r="T61" s="49">
        <f t="shared" si="15"/>
        <v>2.8815322048573552E-2</v>
      </c>
      <c r="U61" s="49">
        <f t="shared" si="15"/>
        <v>2.978770483046669E-2</v>
      </c>
      <c r="V61" s="49">
        <f t="shared" si="15"/>
        <v>0.12749313042862273</v>
      </c>
      <c r="W61" s="49">
        <f t="shared" si="15"/>
        <v>1.4452609704809383</v>
      </c>
      <c r="X61" s="49">
        <f t="shared" si="15"/>
        <v>2.1944435280372172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9.0455494129216291E-3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0.11691235891634505</v>
      </c>
      <c r="W64" s="52">
        <v>0.15682267685334589</v>
      </c>
      <c r="X64" s="52">
        <v>0.13295367578063122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7.5525794819571505E-6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4.3256514284220232E-5</v>
      </c>
      <c r="I67" s="52">
        <v>1.7261644434446619E-5</v>
      </c>
      <c r="J67" s="52">
        <v>1.7417973485035817E-5</v>
      </c>
      <c r="K67" s="52">
        <v>2.3239267458619836E-5</v>
      </c>
      <c r="L67" s="52">
        <v>3.7503598342928376E-5</v>
      </c>
      <c r="M67" s="52">
        <v>2.7458293352450767E-5</v>
      </c>
      <c r="N67" s="52">
        <v>8.1783186689194675E-6</v>
      </c>
      <c r="O67" s="52">
        <v>7.5525794819571505E-6</v>
      </c>
      <c r="P67" s="52">
        <v>0</v>
      </c>
      <c r="Q67" s="52">
        <v>0</v>
      </c>
      <c r="R67" s="52">
        <v>0</v>
      </c>
      <c r="S67" s="52">
        <v>0</v>
      </c>
      <c r="T67" s="52">
        <v>2.5304714637819987E-5</v>
      </c>
      <c r="U67" s="52">
        <v>1.137990142516328E-5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2.6252518840049858E-5</v>
      </c>
      <c r="M68" s="52">
        <v>1.2481042432932166E-5</v>
      </c>
      <c r="N68" s="52">
        <v>1.1683312384170667E-5</v>
      </c>
      <c r="O68" s="52">
        <v>4.5315476891742888E-5</v>
      </c>
      <c r="P68" s="52">
        <v>8.3308595381265579E-5</v>
      </c>
      <c r="Q68" s="52">
        <v>3.6287204075309191E-4</v>
      </c>
      <c r="R68" s="52">
        <v>6.8222026236232185E-4</v>
      </c>
      <c r="S68" s="52">
        <v>3.7269527903744854E-3</v>
      </c>
      <c r="T68" s="52">
        <v>1.9705624778958354E-2</v>
      </c>
      <c r="U68" s="52">
        <v>1.8989804078190332E-2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1.1507762956297746E-5</v>
      </c>
      <c r="J69" s="52">
        <v>3.5997145202407363E-5</v>
      </c>
      <c r="K69" s="52">
        <v>3.1322490922487607E-5</v>
      </c>
      <c r="L69" s="52">
        <v>4.3629186072273348E-4</v>
      </c>
      <c r="M69" s="52">
        <v>1.9470426195374176E-4</v>
      </c>
      <c r="N69" s="52">
        <v>1.2150644879537494E-4</v>
      </c>
      <c r="O69" s="52">
        <v>3.031821192042799E-4</v>
      </c>
      <c r="P69" s="52">
        <v>7.2581187208883423E-4</v>
      </c>
      <c r="Q69" s="52">
        <v>1.3373973903738404E-3</v>
      </c>
      <c r="R69" s="52">
        <v>2.7308082253316669E-3</v>
      </c>
      <c r="S69" s="52">
        <v>1.3274369715509124E-2</v>
      </c>
      <c r="T69" s="52">
        <v>9.0843925549773767E-3</v>
      </c>
      <c r="U69" s="52">
        <v>1.0786520850851196E-2</v>
      </c>
      <c r="V69" s="52">
        <v>1.0580771512277673E-2</v>
      </c>
      <c r="W69" s="52">
        <v>1.465151073819564E-2</v>
      </c>
      <c r="X69" s="52">
        <v>1.1906860507556547E-2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1.2737867828893967</v>
      </c>
      <c r="X72" s="55">
        <v>2.0495829917490296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735.68153231999975</v>
      </c>
      <c r="D2" s="21">
        <f t="shared" ref="D2:X2" si="0">SUM(D3,D17,D22,D25,D26,D51,D52)</f>
        <v>735.96961512000007</v>
      </c>
      <c r="E2" s="21">
        <f t="shared" si="0"/>
        <v>761.29635240000016</v>
      </c>
      <c r="F2" s="21">
        <f t="shared" si="0"/>
        <v>828.66542795999999</v>
      </c>
      <c r="G2" s="21">
        <f t="shared" si="0"/>
        <v>741.41173836000007</v>
      </c>
      <c r="H2" s="21">
        <f t="shared" si="0"/>
        <v>549.04958639999995</v>
      </c>
      <c r="I2" s="21">
        <f t="shared" si="0"/>
        <v>534.96973619999994</v>
      </c>
      <c r="J2" s="21">
        <f t="shared" si="0"/>
        <v>449.79273503999991</v>
      </c>
      <c r="K2" s="21">
        <f t="shared" si="0"/>
        <v>463.44933467999994</v>
      </c>
      <c r="L2" s="21">
        <f t="shared" si="0"/>
        <v>470.18673288000002</v>
      </c>
      <c r="M2" s="21">
        <f t="shared" si="0"/>
        <v>469.270512</v>
      </c>
      <c r="N2" s="21">
        <f t="shared" si="0"/>
        <v>448.42118219999998</v>
      </c>
      <c r="O2" s="21">
        <f t="shared" si="0"/>
        <v>447.78023424000003</v>
      </c>
      <c r="P2" s="21">
        <f t="shared" si="0"/>
        <v>399.61143215999999</v>
      </c>
      <c r="Q2" s="21">
        <f t="shared" si="0"/>
        <v>379.56378563999999</v>
      </c>
      <c r="R2" s="21">
        <f t="shared" si="0"/>
        <v>330.91272000000004</v>
      </c>
      <c r="S2" s="21">
        <f t="shared" si="0"/>
        <v>339.2196156</v>
      </c>
      <c r="T2" s="21">
        <f t="shared" si="0"/>
        <v>282.77280827999999</v>
      </c>
      <c r="U2" s="21">
        <f t="shared" si="0"/>
        <v>296.67641400000002</v>
      </c>
      <c r="V2" s="21">
        <f t="shared" si="0"/>
        <v>286.05081167999998</v>
      </c>
      <c r="W2" s="21">
        <f t="shared" si="0"/>
        <v>267.14907395999995</v>
      </c>
      <c r="X2" s="21">
        <f t="shared" si="0"/>
        <v>233.49568823999994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62.484382799999835</v>
      </c>
      <c r="D3" s="24">
        <f t="shared" si="1"/>
        <v>15.022799999999958</v>
      </c>
      <c r="E3" s="24">
        <f t="shared" si="1"/>
        <v>15.022799999999958</v>
      </c>
      <c r="F3" s="24">
        <f t="shared" si="1"/>
        <v>12.018239999999965</v>
      </c>
      <c r="G3" s="24">
        <f t="shared" si="1"/>
        <v>9.0136799999999759</v>
      </c>
      <c r="H3" s="24">
        <f t="shared" si="1"/>
        <v>9.0136799999999759</v>
      </c>
      <c r="I3" s="24">
        <f t="shared" si="1"/>
        <v>18.027359999999948</v>
      </c>
      <c r="J3" s="24">
        <f t="shared" si="1"/>
        <v>9.0136799999999759</v>
      </c>
      <c r="K3" s="24">
        <f t="shared" si="1"/>
        <v>15.022799999999958</v>
      </c>
      <c r="L3" s="24">
        <f t="shared" si="1"/>
        <v>12.018239999999965</v>
      </c>
      <c r="M3" s="24">
        <f t="shared" si="1"/>
        <v>9.0136799999999759</v>
      </c>
      <c r="N3" s="24">
        <f t="shared" si="1"/>
        <v>6.0091199999999825</v>
      </c>
      <c r="O3" s="24">
        <f t="shared" si="1"/>
        <v>9.0136799999999759</v>
      </c>
      <c r="P3" s="24">
        <f t="shared" si="1"/>
        <v>9.0136799999999759</v>
      </c>
      <c r="Q3" s="24">
        <f t="shared" si="1"/>
        <v>9.0136799999999759</v>
      </c>
      <c r="R3" s="24">
        <f t="shared" si="1"/>
        <v>0</v>
      </c>
      <c r="S3" s="24">
        <f t="shared" si="1"/>
        <v>0</v>
      </c>
      <c r="T3" s="24">
        <f t="shared" si="1"/>
        <v>18.027359999999948</v>
      </c>
      <c r="U3" s="24">
        <f t="shared" si="1"/>
        <v>6.0091199999999825</v>
      </c>
      <c r="V3" s="24">
        <f t="shared" si="1"/>
        <v>9.0136799999999759</v>
      </c>
      <c r="W3" s="24">
        <f t="shared" si="1"/>
        <v>9.0136799999999759</v>
      </c>
      <c r="X3" s="24">
        <f t="shared" ref="X3" si="2">SUM(X4,X8,X11)</f>
        <v>12.018239999999965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47.461582799999874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47.461582799999874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15.022799999999958</v>
      </c>
      <c r="D11" s="19">
        <f t="shared" si="6"/>
        <v>15.022799999999958</v>
      </c>
      <c r="E11" s="19">
        <f t="shared" si="6"/>
        <v>15.022799999999958</v>
      </c>
      <c r="F11" s="19">
        <f t="shared" si="6"/>
        <v>12.018239999999965</v>
      </c>
      <c r="G11" s="19">
        <f t="shared" si="6"/>
        <v>9.0136799999999759</v>
      </c>
      <c r="H11" s="19">
        <f t="shared" si="6"/>
        <v>9.0136799999999759</v>
      </c>
      <c r="I11" s="19">
        <f t="shared" si="6"/>
        <v>18.027359999999948</v>
      </c>
      <c r="J11" s="19">
        <f t="shared" si="6"/>
        <v>9.0136799999999759</v>
      </c>
      <c r="K11" s="19">
        <f t="shared" si="6"/>
        <v>15.022799999999958</v>
      </c>
      <c r="L11" s="19">
        <f t="shared" si="6"/>
        <v>12.018239999999965</v>
      </c>
      <c r="M11" s="19">
        <f t="shared" si="6"/>
        <v>9.0136799999999759</v>
      </c>
      <c r="N11" s="19">
        <f t="shared" si="6"/>
        <v>6.0091199999999825</v>
      </c>
      <c r="O11" s="19">
        <f t="shared" si="6"/>
        <v>9.0136799999999759</v>
      </c>
      <c r="P11" s="19">
        <f t="shared" si="6"/>
        <v>9.0136799999999759</v>
      </c>
      <c r="Q11" s="19">
        <f t="shared" si="6"/>
        <v>9.0136799999999759</v>
      </c>
      <c r="R11" s="19">
        <f t="shared" si="6"/>
        <v>0</v>
      </c>
      <c r="S11" s="19">
        <f t="shared" si="6"/>
        <v>0</v>
      </c>
      <c r="T11" s="19">
        <f t="shared" si="6"/>
        <v>18.027359999999948</v>
      </c>
      <c r="U11" s="19">
        <f t="shared" si="6"/>
        <v>6.0091199999999825</v>
      </c>
      <c r="V11" s="19">
        <f t="shared" si="6"/>
        <v>9.0136799999999759</v>
      </c>
      <c r="W11" s="19">
        <f t="shared" si="6"/>
        <v>9.0136799999999759</v>
      </c>
      <c r="X11" s="19">
        <f t="shared" si="6"/>
        <v>12.018239999999965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15.022799999999958</v>
      </c>
      <c r="D13" s="8">
        <v>15.022799999999958</v>
      </c>
      <c r="E13" s="8">
        <v>15.022799999999958</v>
      </c>
      <c r="F13" s="8">
        <v>12.018239999999965</v>
      </c>
      <c r="G13" s="8">
        <v>9.0136799999999759</v>
      </c>
      <c r="H13" s="8">
        <v>9.0136799999999759</v>
      </c>
      <c r="I13" s="8">
        <v>18.027359999999948</v>
      </c>
      <c r="J13" s="8">
        <v>9.0136799999999759</v>
      </c>
      <c r="K13" s="8">
        <v>15.022799999999958</v>
      </c>
      <c r="L13" s="8">
        <v>12.018239999999965</v>
      </c>
      <c r="M13" s="8">
        <v>9.0136799999999759</v>
      </c>
      <c r="N13" s="8">
        <v>6.0091199999999825</v>
      </c>
      <c r="O13" s="8">
        <v>9.0136799999999759</v>
      </c>
      <c r="P13" s="8">
        <v>9.0136799999999759</v>
      </c>
      <c r="Q13" s="8">
        <v>9.0136799999999759</v>
      </c>
      <c r="R13" s="8">
        <v>0</v>
      </c>
      <c r="S13" s="8">
        <v>0</v>
      </c>
      <c r="T13" s="8">
        <v>18.027359999999948</v>
      </c>
      <c r="U13" s="8">
        <v>6.0091199999999825</v>
      </c>
      <c r="V13" s="8">
        <v>9.0136799999999759</v>
      </c>
      <c r="W13" s="8">
        <v>9.0136799999999759</v>
      </c>
      <c r="X13" s="8">
        <v>12.018239999999965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6.9929999999999994</v>
      </c>
      <c r="D17" s="27">
        <f t="shared" si="7"/>
        <v>7.1528399999999985</v>
      </c>
      <c r="E17" s="27">
        <f t="shared" si="7"/>
        <v>6.5534400000000002</v>
      </c>
      <c r="F17" s="27">
        <f t="shared" si="7"/>
        <v>6.3935999999999984</v>
      </c>
      <c r="G17" s="27">
        <f t="shared" si="7"/>
        <v>10.789199999999999</v>
      </c>
      <c r="H17" s="27">
        <f t="shared" si="7"/>
        <v>1.2387600000000001</v>
      </c>
      <c r="I17" s="27">
        <f t="shared" si="7"/>
        <v>0.19980000000000006</v>
      </c>
      <c r="J17" s="27">
        <f t="shared" si="7"/>
        <v>0</v>
      </c>
      <c r="K17" s="27">
        <f t="shared" si="7"/>
        <v>0.51947999999999994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6.9929999999999994</v>
      </c>
      <c r="D18" s="8">
        <v>7.1528399999999985</v>
      </c>
      <c r="E18" s="8">
        <v>6.5534400000000002</v>
      </c>
      <c r="F18" s="8">
        <v>6.3935999999999984</v>
      </c>
      <c r="G18" s="8">
        <v>10.789199999999999</v>
      </c>
      <c r="H18" s="8">
        <v>1.2387600000000001</v>
      </c>
      <c r="I18" s="8">
        <v>0.19980000000000006</v>
      </c>
      <c r="J18" s="8">
        <v>0</v>
      </c>
      <c r="K18" s="8">
        <v>0.51947999999999994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416.27864951999999</v>
      </c>
      <c r="D26" s="27">
        <f t="shared" si="9"/>
        <v>469.67482512000004</v>
      </c>
      <c r="E26" s="27">
        <f t="shared" si="9"/>
        <v>493.48038240000005</v>
      </c>
      <c r="F26" s="27">
        <f t="shared" si="9"/>
        <v>568.25501796000003</v>
      </c>
      <c r="G26" s="27">
        <f t="shared" si="9"/>
        <v>513.59005836000006</v>
      </c>
      <c r="H26" s="27">
        <f t="shared" si="9"/>
        <v>324.36611640000001</v>
      </c>
      <c r="I26" s="27">
        <f t="shared" si="9"/>
        <v>287.4674862</v>
      </c>
      <c r="J26" s="27">
        <f t="shared" si="9"/>
        <v>249.72489503999998</v>
      </c>
      <c r="K26" s="27">
        <f t="shared" si="9"/>
        <v>250.84458467999997</v>
      </c>
      <c r="L26" s="27">
        <f t="shared" si="9"/>
        <v>248.33205288000002</v>
      </c>
      <c r="M26" s="27">
        <f t="shared" si="9"/>
        <v>244.15963200000002</v>
      </c>
      <c r="N26" s="27">
        <f t="shared" si="9"/>
        <v>220.7104722</v>
      </c>
      <c r="O26" s="27">
        <f t="shared" si="9"/>
        <v>203.07923424000003</v>
      </c>
      <c r="P26" s="27">
        <f t="shared" si="9"/>
        <v>188.83971216000003</v>
      </c>
      <c r="Q26" s="27">
        <f t="shared" si="9"/>
        <v>182.92926564000001</v>
      </c>
      <c r="R26" s="27">
        <f t="shared" si="9"/>
        <v>155.51046000000002</v>
      </c>
      <c r="S26" s="27">
        <f t="shared" si="9"/>
        <v>145.94389560000002</v>
      </c>
      <c r="T26" s="27">
        <f t="shared" si="9"/>
        <v>139.40260956000003</v>
      </c>
      <c r="U26" s="27">
        <f t="shared" si="9"/>
        <v>126.04606272000001</v>
      </c>
      <c r="V26" s="27">
        <f t="shared" si="9"/>
        <v>118.47025727999998</v>
      </c>
      <c r="W26" s="27">
        <f t="shared" si="9"/>
        <v>95.455544759999995</v>
      </c>
      <c r="X26" s="27">
        <f t="shared" si="9"/>
        <v>80.169065639999985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416.27864951999999</v>
      </c>
      <c r="D33" s="19">
        <f t="shared" si="11"/>
        <v>469.67482512000004</v>
      </c>
      <c r="E33" s="19">
        <f t="shared" si="11"/>
        <v>493.48038240000005</v>
      </c>
      <c r="F33" s="19">
        <f t="shared" si="11"/>
        <v>568.25501796000003</v>
      </c>
      <c r="G33" s="19">
        <f t="shared" si="11"/>
        <v>513.59005836000006</v>
      </c>
      <c r="H33" s="19">
        <f t="shared" si="11"/>
        <v>324.36611640000001</v>
      </c>
      <c r="I33" s="19">
        <f t="shared" si="11"/>
        <v>287.4674862</v>
      </c>
      <c r="J33" s="19">
        <f t="shared" si="11"/>
        <v>249.72489503999998</v>
      </c>
      <c r="K33" s="19">
        <f t="shared" si="11"/>
        <v>250.84458467999997</v>
      </c>
      <c r="L33" s="19">
        <f t="shared" si="11"/>
        <v>248.33205288000002</v>
      </c>
      <c r="M33" s="19">
        <f t="shared" si="11"/>
        <v>244.15963200000002</v>
      </c>
      <c r="N33" s="19">
        <f t="shared" si="11"/>
        <v>220.7104722</v>
      </c>
      <c r="O33" s="19">
        <f t="shared" si="11"/>
        <v>203.07923424000003</v>
      </c>
      <c r="P33" s="19">
        <f t="shared" si="11"/>
        <v>188.83971216000003</v>
      </c>
      <c r="Q33" s="19">
        <f t="shared" si="11"/>
        <v>182.92926564000001</v>
      </c>
      <c r="R33" s="19">
        <f t="shared" si="11"/>
        <v>155.51046000000002</v>
      </c>
      <c r="S33" s="19">
        <f t="shared" si="11"/>
        <v>145.94389560000002</v>
      </c>
      <c r="T33" s="19">
        <f t="shared" si="11"/>
        <v>139.40260956000003</v>
      </c>
      <c r="U33" s="19">
        <f t="shared" si="11"/>
        <v>126.04606272000001</v>
      </c>
      <c r="V33" s="19">
        <f t="shared" si="11"/>
        <v>118.47025727999998</v>
      </c>
      <c r="W33" s="19">
        <f t="shared" si="11"/>
        <v>95.455544759999995</v>
      </c>
      <c r="X33" s="19">
        <f t="shared" si="11"/>
        <v>80.169065639999985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47.754029520000003</v>
      </c>
      <c r="D36" s="8">
        <v>62.677305719999993</v>
      </c>
      <c r="E36" s="8">
        <v>80.585010000000025</v>
      </c>
      <c r="F36" s="8">
        <v>92.52363096000002</v>
      </c>
      <c r="G36" s="8">
        <v>110.43133524000002</v>
      </c>
      <c r="H36" s="8">
        <v>46.351316520000012</v>
      </c>
      <c r="I36" s="8">
        <v>48.589751159999992</v>
      </c>
      <c r="J36" s="8">
        <v>52.09960032</v>
      </c>
      <c r="K36" s="8">
        <v>50.31185112</v>
      </c>
      <c r="L36" s="8">
        <v>57.56461560000001</v>
      </c>
      <c r="M36" s="8">
        <v>62.104181039999993</v>
      </c>
      <c r="N36" s="8">
        <v>66.208053600000014</v>
      </c>
      <c r="O36" s="8">
        <v>66.17511540000001</v>
      </c>
      <c r="P36" s="8">
        <v>62.498076480000009</v>
      </c>
      <c r="Q36" s="8">
        <v>74.087552520000003</v>
      </c>
      <c r="R36" s="8">
        <v>65.038179600000007</v>
      </c>
      <c r="S36" s="8">
        <v>68.246587440000013</v>
      </c>
      <c r="T36" s="8">
        <v>68.828344200000018</v>
      </c>
      <c r="U36" s="8">
        <v>68.651159399999997</v>
      </c>
      <c r="V36" s="8">
        <v>68.468068439999996</v>
      </c>
      <c r="W36" s="8">
        <v>52.436251439999999</v>
      </c>
      <c r="X36" s="8">
        <v>50.434517519999993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3.9916799999999981E-2</v>
      </c>
      <c r="I37" s="8">
        <v>1.8461519999999999E-2</v>
      </c>
      <c r="J37" s="8">
        <v>1.2224520000000001E-2</v>
      </c>
      <c r="K37" s="8">
        <v>7.0602839999999986E-2</v>
      </c>
      <c r="L37" s="8">
        <v>1.8461519999999999E-2</v>
      </c>
      <c r="M37" s="8">
        <v>2.145528E-2</v>
      </c>
      <c r="N37" s="8">
        <v>2.9937599999999985E-3</v>
      </c>
      <c r="O37" s="8">
        <v>6.2369999999999986E-3</v>
      </c>
      <c r="P37" s="8">
        <v>6.2369999999999986E-3</v>
      </c>
      <c r="Q37" s="8">
        <v>3.0686040000000001E-2</v>
      </c>
      <c r="R37" s="8">
        <v>3.0686040000000001E-2</v>
      </c>
      <c r="S37" s="8">
        <v>2.145528E-2</v>
      </c>
      <c r="T37" s="8">
        <v>7.0602839999999986E-2</v>
      </c>
      <c r="U37" s="8">
        <v>3.692303999999999E-2</v>
      </c>
      <c r="V37" s="8">
        <v>6.1372080000000002E-2</v>
      </c>
      <c r="W37" s="8">
        <v>4.2910560000000007E-2</v>
      </c>
      <c r="X37" s="8">
        <v>9.230760000000001E-3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143.3835</v>
      </c>
      <c r="D43" s="8">
        <v>194.36427036000001</v>
      </c>
      <c r="E43" s="8">
        <v>175.24638143999999</v>
      </c>
      <c r="F43" s="8">
        <v>191.17808892000002</v>
      </c>
      <c r="G43" s="8">
        <v>156.12875928</v>
      </c>
      <c r="H43" s="8">
        <v>126.12332772000001</v>
      </c>
      <c r="I43" s="8">
        <v>125.93846304</v>
      </c>
      <c r="J43" s="8">
        <v>110.74621427999999</v>
      </c>
      <c r="K43" s="8">
        <v>116.64080999999999</v>
      </c>
      <c r="L43" s="8">
        <v>105.85516967999999</v>
      </c>
      <c r="M43" s="8">
        <v>100.4671512</v>
      </c>
      <c r="N43" s="8">
        <v>94.002222599999982</v>
      </c>
      <c r="O43" s="8">
        <v>80.403064560000018</v>
      </c>
      <c r="P43" s="8">
        <v>77.576742360000011</v>
      </c>
      <c r="Q43" s="8">
        <v>68.107295879999995</v>
      </c>
      <c r="R43" s="8">
        <v>59.80038948</v>
      </c>
      <c r="S43" s="8">
        <v>57.025285200000006</v>
      </c>
      <c r="T43" s="8">
        <v>49.485847319999998</v>
      </c>
      <c r="U43" s="8">
        <v>49.535998200000009</v>
      </c>
      <c r="V43" s="8">
        <v>36.848359079999994</v>
      </c>
      <c r="W43" s="8">
        <v>35.805860999999993</v>
      </c>
      <c r="X43" s="8">
        <v>23.512759919999997</v>
      </c>
    </row>
    <row r="44" spans="1:24" ht="11.25" customHeight="1" x14ac:dyDescent="0.2">
      <c r="A44" s="28" t="s">
        <v>74</v>
      </c>
      <c r="B44" s="7" t="s">
        <v>75</v>
      </c>
      <c r="C44" s="8">
        <v>225.14112</v>
      </c>
      <c r="D44" s="8">
        <v>212.63324904000001</v>
      </c>
      <c r="E44" s="8">
        <v>237.64899096000002</v>
      </c>
      <c r="F44" s="8">
        <v>284.55329808000005</v>
      </c>
      <c r="G44" s="8">
        <v>247.02996384000002</v>
      </c>
      <c r="H44" s="8">
        <v>151.85155536000002</v>
      </c>
      <c r="I44" s="8">
        <v>112.92081048000001</v>
      </c>
      <c r="J44" s="8">
        <v>86.866855919999992</v>
      </c>
      <c r="K44" s="8">
        <v>83.821320719999989</v>
      </c>
      <c r="L44" s="8">
        <v>84.893806080000019</v>
      </c>
      <c r="M44" s="8">
        <v>81.566844480000015</v>
      </c>
      <c r="N44" s="8">
        <v>60.497202240000014</v>
      </c>
      <c r="O44" s="8">
        <v>56.494817280000007</v>
      </c>
      <c r="P44" s="8">
        <v>48.758656319999993</v>
      </c>
      <c r="Q44" s="8">
        <v>40.703731200000014</v>
      </c>
      <c r="R44" s="8">
        <v>30.641204880000004</v>
      </c>
      <c r="S44" s="8">
        <v>20.650567679999998</v>
      </c>
      <c r="T44" s="8">
        <v>21.017815200000005</v>
      </c>
      <c r="U44" s="8">
        <v>7.8219820800000024</v>
      </c>
      <c r="V44" s="8">
        <v>13.092457679999999</v>
      </c>
      <c r="W44" s="8">
        <v>7.1705217600000015</v>
      </c>
      <c r="X44" s="8">
        <v>6.2125574400000021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249.92549999999994</v>
      </c>
      <c r="D51" s="27">
        <v>244.11915000000013</v>
      </c>
      <c r="E51" s="27">
        <v>246.23973000000007</v>
      </c>
      <c r="F51" s="27">
        <v>241.99856999999997</v>
      </c>
      <c r="G51" s="27">
        <v>208.0188</v>
      </c>
      <c r="H51" s="27">
        <v>214.43103000000002</v>
      </c>
      <c r="I51" s="27">
        <v>229.27509000000003</v>
      </c>
      <c r="J51" s="27">
        <v>191.05416</v>
      </c>
      <c r="K51" s="27">
        <v>197.06247000000002</v>
      </c>
      <c r="L51" s="27">
        <v>209.83644000000001</v>
      </c>
      <c r="M51" s="27">
        <v>216.09720000000002</v>
      </c>
      <c r="N51" s="27">
        <v>221.70159000000001</v>
      </c>
      <c r="O51" s="27">
        <v>235.68732000000003</v>
      </c>
      <c r="P51" s="27">
        <v>201.75803999999999</v>
      </c>
      <c r="Q51" s="27">
        <v>187.62083999999999</v>
      </c>
      <c r="R51" s="27">
        <v>175.40226000000001</v>
      </c>
      <c r="S51" s="27">
        <v>193.27572000000001</v>
      </c>
      <c r="T51" s="27">
        <v>125.34283871999999</v>
      </c>
      <c r="U51" s="27">
        <v>164.62123128000002</v>
      </c>
      <c r="V51" s="27">
        <v>158.56687440000002</v>
      </c>
      <c r="W51" s="27">
        <v>161.67907799999998</v>
      </c>
      <c r="X51" s="27">
        <v>141.30838259999999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1.0007711999999997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1.0007711999999997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9.4078655999999974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2.0390400000000002E-3</v>
      </c>
      <c r="I61" s="49">
        <f t="shared" si="13"/>
        <v>28.114459199999995</v>
      </c>
      <c r="J61" s="49">
        <f t="shared" si="13"/>
        <v>42.234360479999999</v>
      </c>
      <c r="K61" s="49">
        <f t="shared" si="13"/>
        <v>79.66462464</v>
      </c>
      <c r="L61" s="49">
        <f t="shared" si="13"/>
        <v>89.073254879999979</v>
      </c>
      <c r="M61" s="49">
        <f t="shared" si="13"/>
        <v>93.751901279999998</v>
      </c>
      <c r="N61" s="49">
        <f t="shared" si="13"/>
        <v>75.071815199999989</v>
      </c>
      <c r="O61" s="49">
        <f t="shared" si="13"/>
        <v>79.781047199999989</v>
      </c>
      <c r="P61" s="49">
        <f t="shared" si="13"/>
        <v>89.063569439999981</v>
      </c>
      <c r="Q61" s="49">
        <f t="shared" si="13"/>
        <v>0.28954368000000003</v>
      </c>
      <c r="R61" s="49">
        <f t="shared" si="13"/>
        <v>84.806436959999985</v>
      </c>
      <c r="S61" s="49">
        <f t="shared" si="13"/>
        <v>106.27462080000001</v>
      </c>
      <c r="T61" s="49">
        <f t="shared" si="13"/>
        <v>122.20922448</v>
      </c>
      <c r="U61" s="49">
        <f t="shared" si="13"/>
        <v>117.21815064000002</v>
      </c>
      <c r="V61" s="49">
        <f t="shared" si="13"/>
        <v>137.49181848000001</v>
      </c>
      <c r="W61" s="49">
        <f t="shared" si="13"/>
        <v>254.32460639999999</v>
      </c>
      <c r="X61" s="49">
        <f t="shared" si="13"/>
        <v>210.94436952000004</v>
      </c>
    </row>
    <row r="62" spans="1:24" ht="11.25" customHeight="1" x14ac:dyDescent="0.2">
      <c r="A62" s="50" t="s">
        <v>92</v>
      </c>
      <c r="B62" s="51" t="s">
        <v>93</v>
      </c>
      <c r="C62" s="52">
        <v>9.4078655999999974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28.111910399999996</v>
      </c>
      <c r="J62" s="52">
        <v>42.223910400000001</v>
      </c>
      <c r="K62" s="52">
        <v>79.632000000000005</v>
      </c>
      <c r="L62" s="52">
        <v>89.039865599999985</v>
      </c>
      <c r="M62" s="52">
        <v>93.744</v>
      </c>
      <c r="N62" s="52">
        <v>75.039955199999994</v>
      </c>
      <c r="O62" s="52">
        <v>79.744089599999995</v>
      </c>
      <c r="P62" s="52">
        <v>89.039865599999985</v>
      </c>
      <c r="Q62" s="52">
        <v>0</v>
      </c>
      <c r="R62" s="52">
        <v>84.447820799999974</v>
      </c>
      <c r="S62" s="52">
        <v>103.15186560000001</v>
      </c>
      <c r="T62" s="52">
        <v>117.2638656</v>
      </c>
      <c r="U62" s="52">
        <v>107.85600000000001</v>
      </c>
      <c r="V62" s="52">
        <v>121.968</v>
      </c>
      <c r="W62" s="52">
        <v>181.21582079999999</v>
      </c>
      <c r="X62" s="52">
        <v>149.29608960000002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1.9656</v>
      </c>
      <c r="T64" s="52">
        <v>4.4226000000000001</v>
      </c>
      <c r="U64" s="52">
        <v>8.6268218400000016</v>
      </c>
      <c r="V64" s="52">
        <v>14.90573448</v>
      </c>
      <c r="W64" s="52">
        <v>35.981487359999996</v>
      </c>
      <c r="X64" s="52">
        <v>40.076421840000009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2.0390400000000002E-3</v>
      </c>
      <c r="I67" s="52">
        <v>0</v>
      </c>
      <c r="J67" s="52">
        <v>0</v>
      </c>
      <c r="K67" s="52">
        <v>3.8231999999999997E-3</v>
      </c>
      <c r="L67" s="52">
        <v>2.0390400000000002E-3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1.7841600000000001E-3</v>
      </c>
      <c r="T67" s="52">
        <v>1.7841600000000001E-3</v>
      </c>
      <c r="U67" s="52">
        <v>0</v>
      </c>
      <c r="V67" s="52">
        <v>1.7841600000000001E-3</v>
      </c>
      <c r="W67" s="52">
        <v>1.7841600000000001E-3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2.5487999999999999E-3</v>
      </c>
      <c r="O68" s="52">
        <v>2.5487999999999999E-3</v>
      </c>
      <c r="P68" s="52">
        <v>2.5487999999999999E-3</v>
      </c>
      <c r="Q68" s="52">
        <v>9.3031200000000022E-2</v>
      </c>
      <c r="R68" s="52">
        <v>0.14604623999999997</v>
      </c>
      <c r="S68" s="52">
        <v>0.25233119999999998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2.5487999999999999E-3</v>
      </c>
      <c r="J69" s="52">
        <v>1.045008E-2</v>
      </c>
      <c r="K69" s="52">
        <v>2.8801440000000001E-2</v>
      </c>
      <c r="L69" s="52">
        <v>3.1350240000000001E-2</v>
      </c>
      <c r="M69" s="52">
        <v>7.9012800000000018E-3</v>
      </c>
      <c r="N69" s="52">
        <v>2.9311200000000003E-2</v>
      </c>
      <c r="O69" s="52">
        <v>3.4408799999999996E-2</v>
      </c>
      <c r="P69" s="52">
        <v>2.115504E-2</v>
      </c>
      <c r="Q69" s="52">
        <v>0.19651248000000002</v>
      </c>
      <c r="R69" s="52">
        <v>0.21256992</v>
      </c>
      <c r="S69" s="52">
        <v>0.90303984000000004</v>
      </c>
      <c r="T69" s="52">
        <v>0.52097472</v>
      </c>
      <c r="U69" s="52">
        <v>0.73532879999999978</v>
      </c>
      <c r="V69" s="52">
        <v>0.61629984000000015</v>
      </c>
      <c r="W69" s="52">
        <v>0.67594175999999995</v>
      </c>
      <c r="X69" s="52">
        <v>0.30967919999999993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36.449572320000009</v>
      </c>
      <c r="X72" s="55">
        <v>21.262178879999997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202.68703439999982</v>
      </c>
      <c r="D2" s="21">
        <f t="shared" ref="D2:X2" si="0">SUM(D3,D17,D22,D25,D26,D51,D52)</f>
        <v>242.59412843999988</v>
      </c>
      <c r="E2" s="21">
        <f t="shared" si="0"/>
        <v>234.33150203999992</v>
      </c>
      <c r="F2" s="21">
        <f t="shared" si="0"/>
        <v>275.5914029999999</v>
      </c>
      <c r="G2" s="21">
        <f t="shared" si="0"/>
        <v>283.7171105999999</v>
      </c>
      <c r="H2" s="21">
        <f t="shared" si="0"/>
        <v>232.53813971999986</v>
      </c>
      <c r="I2" s="21">
        <f t="shared" si="0"/>
        <v>214.70833655999982</v>
      </c>
      <c r="J2" s="21">
        <f t="shared" si="0"/>
        <v>207.31034627999986</v>
      </c>
      <c r="K2" s="21">
        <f t="shared" si="0"/>
        <v>170.50522463999985</v>
      </c>
      <c r="L2" s="21">
        <f t="shared" si="0"/>
        <v>134.84977055999991</v>
      </c>
      <c r="M2" s="21">
        <f t="shared" si="0"/>
        <v>141.7859571599999</v>
      </c>
      <c r="N2" s="21">
        <f t="shared" si="0"/>
        <v>110.96161631999993</v>
      </c>
      <c r="O2" s="21">
        <f t="shared" si="0"/>
        <v>108.25794539999991</v>
      </c>
      <c r="P2" s="21">
        <f t="shared" si="0"/>
        <v>112.84708247999991</v>
      </c>
      <c r="Q2" s="21">
        <f t="shared" si="0"/>
        <v>95.329684079999964</v>
      </c>
      <c r="R2" s="21">
        <f t="shared" si="0"/>
        <v>63.487785599999988</v>
      </c>
      <c r="S2" s="21">
        <f t="shared" si="0"/>
        <v>80.816725800000015</v>
      </c>
      <c r="T2" s="21">
        <f t="shared" si="0"/>
        <v>107.42432615999991</v>
      </c>
      <c r="U2" s="21">
        <f t="shared" si="0"/>
        <v>123.78423239999989</v>
      </c>
      <c r="V2" s="21">
        <f t="shared" si="0"/>
        <v>100.14312023999994</v>
      </c>
      <c r="W2" s="21">
        <f t="shared" si="0"/>
        <v>61.101039959999987</v>
      </c>
      <c r="X2" s="21">
        <f t="shared" si="0"/>
        <v>78.447952439999938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51.077519999999829</v>
      </c>
      <c r="D3" s="24">
        <f t="shared" si="1"/>
        <v>45.068399999999876</v>
      </c>
      <c r="E3" s="24">
        <f t="shared" si="1"/>
        <v>39.059279999999895</v>
      </c>
      <c r="F3" s="24">
        <f t="shared" si="1"/>
        <v>36.054719999999897</v>
      </c>
      <c r="G3" s="24">
        <f t="shared" si="1"/>
        <v>39.059279999999895</v>
      </c>
      <c r="H3" s="24">
        <f t="shared" si="1"/>
        <v>42.063839999999878</v>
      </c>
      <c r="I3" s="24">
        <f t="shared" si="1"/>
        <v>51.077519999999829</v>
      </c>
      <c r="J3" s="24">
        <f t="shared" si="1"/>
        <v>51.077519999999829</v>
      </c>
      <c r="K3" s="24">
        <f t="shared" si="1"/>
        <v>45.068399999999876</v>
      </c>
      <c r="L3" s="24">
        <f t="shared" si="1"/>
        <v>33.050159999999906</v>
      </c>
      <c r="M3" s="24">
        <f t="shared" si="1"/>
        <v>36.054719999999897</v>
      </c>
      <c r="N3" s="24">
        <f t="shared" si="1"/>
        <v>33.050159999999906</v>
      </c>
      <c r="O3" s="24">
        <f t="shared" si="1"/>
        <v>30.045599999999915</v>
      </c>
      <c r="P3" s="24">
        <f t="shared" si="1"/>
        <v>27.041039999999924</v>
      </c>
      <c r="Q3" s="24">
        <f t="shared" si="1"/>
        <v>15.022799999999958</v>
      </c>
      <c r="R3" s="24">
        <f t="shared" si="1"/>
        <v>0</v>
      </c>
      <c r="S3" s="24">
        <f t="shared" si="1"/>
        <v>0</v>
      </c>
      <c r="T3" s="24">
        <f t="shared" si="1"/>
        <v>33.050159999999906</v>
      </c>
      <c r="U3" s="24">
        <f t="shared" si="1"/>
        <v>36.054719999999897</v>
      </c>
      <c r="V3" s="24">
        <f t="shared" si="1"/>
        <v>24.036479999999933</v>
      </c>
      <c r="W3" s="24">
        <f t="shared" si="1"/>
        <v>6.0091199999999825</v>
      </c>
      <c r="X3" s="24">
        <f t="shared" ref="X3" si="2">SUM(X4,X8,X11)</f>
        <v>24.036479999999933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51.077519999999829</v>
      </c>
      <c r="D11" s="19">
        <f t="shared" si="6"/>
        <v>45.068399999999876</v>
      </c>
      <c r="E11" s="19">
        <f t="shared" si="6"/>
        <v>39.059279999999895</v>
      </c>
      <c r="F11" s="19">
        <f t="shared" si="6"/>
        <v>36.054719999999897</v>
      </c>
      <c r="G11" s="19">
        <f t="shared" si="6"/>
        <v>39.059279999999895</v>
      </c>
      <c r="H11" s="19">
        <f t="shared" si="6"/>
        <v>42.063839999999878</v>
      </c>
      <c r="I11" s="19">
        <f t="shared" si="6"/>
        <v>51.077519999999829</v>
      </c>
      <c r="J11" s="19">
        <f t="shared" si="6"/>
        <v>51.077519999999829</v>
      </c>
      <c r="K11" s="19">
        <f t="shared" si="6"/>
        <v>45.068399999999876</v>
      </c>
      <c r="L11" s="19">
        <f t="shared" si="6"/>
        <v>33.050159999999906</v>
      </c>
      <c r="M11" s="19">
        <f t="shared" si="6"/>
        <v>36.054719999999897</v>
      </c>
      <c r="N11" s="19">
        <f t="shared" si="6"/>
        <v>33.050159999999906</v>
      </c>
      <c r="O11" s="19">
        <f t="shared" si="6"/>
        <v>30.045599999999915</v>
      </c>
      <c r="P11" s="19">
        <f t="shared" si="6"/>
        <v>27.041039999999924</v>
      </c>
      <c r="Q11" s="19">
        <f t="shared" si="6"/>
        <v>15.022799999999958</v>
      </c>
      <c r="R11" s="19">
        <f t="shared" si="6"/>
        <v>0</v>
      </c>
      <c r="S11" s="19">
        <f t="shared" si="6"/>
        <v>0</v>
      </c>
      <c r="T11" s="19">
        <f t="shared" si="6"/>
        <v>33.050159999999906</v>
      </c>
      <c r="U11" s="19">
        <f t="shared" si="6"/>
        <v>36.054719999999897</v>
      </c>
      <c r="V11" s="19">
        <f t="shared" si="6"/>
        <v>24.036479999999933</v>
      </c>
      <c r="W11" s="19">
        <f t="shared" si="6"/>
        <v>6.0091199999999825</v>
      </c>
      <c r="X11" s="19">
        <f t="shared" si="6"/>
        <v>24.036479999999933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51.077519999999829</v>
      </c>
      <c r="D13" s="8">
        <v>45.068399999999876</v>
      </c>
      <c r="E13" s="8">
        <v>39.059279999999895</v>
      </c>
      <c r="F13" s="8">
        <v>36.054719999999897</v>
      </c>
      <c r="G13" s="8">
        <v>39.059279999999895</v>
      </c>
      <c r="H13" s="8">
        <v>42.063839999999878</v>
      </c>
      <c r="I13" s="8">
        <v>51.077519999999829</v>
      </c>
      <c r="J13" s="8">
        <v>51.077519999999829</v>
      </c>
      <c r="K13" s="8">
        <v>45.068399999999876</v>
      </c>
      <c r="L13" s="8">
        <v>33.050159999999906</v>
      </c>
      <c r="M13" s="8">
        <v>36.054719999999897</v>
      </c>
      <c r="N13" s="8">
        <v>33.050159999999906</v>
      </c>
      <c r="O13" s="8">
        <v>30.045599999999915</v>
      </c>
      <c r="P13" s="8">
        <v>27.041039999999924</v>
      </c>
      <c r="Q13" s="8">
        <v>15.022799999999958</v>
      </c>
      <c r="R13" s="8">
        <v>0</v>
      </c>
      <c r="S13" s="8">
        <v>0</v>
      </c>
      <c r="T13" s="8">
        <v>33.050159999999906</v>
      </c>
      <c r="U13" s="8">
        <v>36.054719999999897</v>
      </c>
      <c r="V13" s="8">
        <v>24.036479999999933</v>
      </c>
      <c r="W13" s="8">
        <v>6.0091199999999825</v>
      </c>
      <c r="X13" s="8">
        <v>24.036479999999933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126.21304439999999</v>
      </c>
      <c r="D26" s="27">
        <f t="shared" si="9"/>
        <v>180.51059844</v>
      </c>
      <c r="E26" s="27">
        <f t="shared" si="9"/>
        <v>177.14631204000003</v>
      </c>
      <c r="F26" s="27">
        <f t="shared" si="9"/>
        <v>218.33088300000003</v>
      </c>
      <c r="G26" s="27">
        <f t="shared" si="9"/>
        <v>214.91922059999999</v>
      </c>
      <c r="H26" s="27">
        <f t="shared" si="9"/>
        <v>160.73568971999998</v>
      </c>
      <c r="I26" s="27">
        <f t="shared" si="9"/>
        <v>146.66617656</v>
      </c>
      <c r="J26" s="27">
        <f t="shared" si="9"/>
        <v>130.73537628000003</v>
      </c>
      <c r="K26" s="27">
        <f t="shared" si="9"/>
        <v>99.131534639999998</v>
      </c>
      <c r="L26" s="27">
        <f t="shared" si="9"/>
        <v>89.227600559999999</v>
      </c>
      <c r="M26" s="27">
        <f t="shared" si="9"/>
        <v>101.28811716000001</v>
      </c>
      <c r="N26" s="27">
        <f t="shared" si="9"/>
        <v>71.29726632000002</v>
      </c>
      <c r="O26" s="27">
        <f t="shared" si="9"/>
        <v>71.749625399999999</v>
      </c>
      <c r="P26" s="27">
        <f t="shared" si="9"/>
        <v>70.15414247999999</v>
      </c>
      <c r="Q26" s="27">
        <f t="shared" si="9"/>
        <v>64.604494080000009</v>
      </c>
      <c r="R26" s="27">
        <f t="shared" si="9"/>
        <v>63.033375599999985</v>
      </c>
      <c r="S26" s="27">
        <f t="shared" si="9"/>
        <v>62.589835800000017</v>
      </c>
      <c r="T26" s="27">
        <f t="shared" si="9"/>
        <v>59.829208919999992</v>
      </c>
      <c r="U26" s="27">
        <f t="shared" si="9"/>
        <v>69.910985519999997</v>
      </c>
      <c r="V26" s="27">
        <f t="shared" si="9"/>
        <v>64.556345880000009</v>
      </c>
      <c r="W26" s="27">
        <f t="shared" si="9"/>
        <v>43.293416760000007</v>
      </c>
      <c r="X26" s="27">
        <f t="shared" si="9"/>
        <v>46.993481640000006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126.21304439999999</v>
      </c>
      <c r="D33" s="19">
        <f t="shared" si="11"/>
        <v>180.51059844</v>
      </c>
      <c r="E33" s="19">
        <f t="shared" si="11"/>
        <v>177.14631204000003</v>
      </c>
      <c r="F33" s="19">
        <f t="shared" si="11"/>
        <v>218.33088300000003</v>
      </c>
      <c r="G33" s="19">
        <f t="shared" si="11"/>
        <v>214.91922059999999</v>
      </c>
      <c r="H33" s="19">
        <f t="shared" si="11"/>
        <v>160.73568971999998</v>
      </c>
      <c r="I33" s="19">
        <f t="shared" si="11"/>
        <v>146.66617656</v>
      </c>
      <c r="J33" s="19">
        <f t="shared" si="11"/>
        <v>130.73537628000003</v>
      </c>
      <c r="K33" s="19">
        <f t="shared" si="11"/>
        <v>99.131534639999998</v>
      </c>
      <c r="L33" s="19">
        <f t="shared" si="11"/>
        <v>89.227600559999999</v>
      </c>
      <c r="M33" s="19">
        <f t="shared" si="11"/>
        <v>101.28811716000001</v>
      </c>
      <c r="N33" s="19">
        <f t="shared" si="11"/>
        <v>71.29726632000002</v>
      </c>
      <c r="O33" s="19">
        <f t="shared" si="11"/>
        <v>71.749625399999999</v>
      </c>
      <c r="P33" s="19">
        <f t="shared" si="11"/>
        <v>70.15414247999999</v>
      </c>
      <c r="Q33" s="19">
        <f t="shared" si="11"/>
        <v>64.604494080000009</v>
      </c>
      <c r="R33" s="19">
        <f t="shared" si="11"/>
        <v>63.033375599999985</v>
      </c>
      <c r="S33" s="19">
        <f t="shared" si="11"/>
        <v>62.589835800000017</v>
      </c>
      <c r="T33" s="19">
        <f t="shared" si="11"/>
        <v>59.829208919999992</v>
      </c>
      <c r="U33" s="19">
        <f t="shared" si="11"/>
        <v>69.910985519999997</v>
      </c>
      <c r="V33" s="19">
        <f t="shared" si="11"/>
        <v>64.556345880000009</v>
      </c>
      <c r="W33" s="19">
        <f t="shared" si="11"/>
        <v>43.293416760000007</v>
      </c>
      <c r="X33" s="19">
        <f t="shared" si="11"/>
        <v>46.993481640000006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56.707995239999995</v>
      </c>
      <c r="D36" s="8">
        <v>47.754029520000003</v>
      </c>
      <c r="E36" s="8">
        <v>47.754029520000003</v>
      </c>
      <c r="F36" s="8">
        <v>47.754029520000003</v>
      </c>
      <c r="G36" s="8">
        <v>53.72334</v>
      </c>
      <c r="H36" s="8">
        <v>48.637454760000004</v>
      </c>
      <c r="I36" s="8">
        <v>37.009361519999999</v>
      </c>
      <c r="J36" s="8">
        <v>37.850989320000018</v>
      </c>
      <c r="K36" s="8">
        <v>31.243132079999999</v>
      </c>
      <c r="L36" s="8">
        <v>29.667323159999995</v>
      </c>
      <c r="M36" s="8">
        <v>42.468243480000012</v>
      </c>
      <c r="N36" s="8">
        <v>42.27720192000001</v>
      </c>
      <c r="O36" s="8">
        <v>39.006097920000002</v>
      </c>
      <c r="P36" s="8">
        <v>37.528649279999989</v>
      </c>
      <c r="Q36" s="8">
        <v>32.681736360000009</v>
      </c>
      <c r="R36" s="8">
        <v>34.212794759999994</v>
      </c>
      <c r="S36" s="8">
        <v>37.671987240000014</v>
      </c>
      <c r="T36" s="8">
        <v>36.218390399999997</v>
      </c>
      <c r="U36" s="8">
        <v>34.64371727999999</v>
      </c>
      <c r="V36" s="8">
        <v>29.196193320000003</v>
      </c>
      <c r="W36" s="8">
        <v>27.263970360000005</v>
      </c>
      <c r="X36" s="8">
        <v>30.582096480000008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0.29164212000000006</v>
      </c>
      <c r="I37" s="8">
        <v>0.54336743999999992</v>
      </c>
      <c r="J37" s="8">
        <v>0.3008728799999999</v>
      </c>
      <c r="K37" s="8">
        <v>0.46353384000000009</v>
      </c>
      <c r="L37" s="8">
        <v>0.17812871999999999</v>
      </c>
      <c r="M37" s="8">
        <v>4.914756E-2</v>
      </c>
      <c r="N37" s="8">
        <v>3.692303999999999E-2</v>
      </c>
      <c r="O37" s="8">
        <v>3.3679799999999996E-2</v>
      </c>
      <c r="P37" s="8">
        <v>0.11675664000000001</v>
      </c>
      <c r="Q37" s="8">
        <v>0.50345063999999995</v>
      </c>
      <c r="R37" s="8">
        <v>1.1787930000000002</v>
      </c>
      <c r="S37" s="8">
        <v>0.4513093199999999</v>
      </c>
      <c r="T37" s="8">
        <v>0.56457324000000009</v>
      </c>
      <c r="U37" s="8">
        <v>8.1637340400000014</v>
      </c>
      <c r="V37" s="8">
        <v>9.0104691599999995</v>
      </c>
      <c r="W37" s="8">
        <v>2.0646964800000003</v>
      </c>
      <c r="X37" s="8">
        <v>2.02477968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38.235511079999988</v>
      </c>
      <c r="D43" s="8">
        <v>76.471288919999992</v>
      </c>
      <c r="E43" s="8">
        <v>63.726029640000014</v>
      </c>
      <c r="F43" s="8">
        <v>92.402729640000004</v>
      </c>
      <c r="G43" s="8">
        <v>92.402729640000004</v>
      </c>
      <c r="H43" s="8">
        <v>63.748437479999993</v>
      </c>
      <c r="I43" s="8">
        <v>57.149595359999999</v>
      </c>
      <c r="J43" s="8">
        <v>53.925000480000016</v>
      </c>
      <c r="K43" s="8">
        <v>50.44538304000001</v>
      </c>
      <c r="L43" s="8">
        <v>40.692370679999996</v>
      </c>
      <c r="M43" s="8">
        <v>39.768314040000007</v>
      </c>
      <c r="N43" s="8">
        <v>25.480915199999998</v>
      </c>
      <c r="O43" s="8">
        <v>25.789823279999997</v>
      </c>
      <c r="P43" s="8">
        <v>27.077207040000001</v>
      </c>
      <c r="Q43" s="8">
        <v>26.669331</v>
      </c>
      <c r="R43" s="8">
        <v>26.494069679999999</v>
      </c>
      <c r="S43" s="8">
        <v>23.231328120000001</v>
      </c>
      <c r="T43" s="8">
        <v>21.24316584</v>
      </c>
      <c r="U43" s="8">
        <v>25.71646428</v>
      </c>
      <c r="V43" s="8">
        <v>25.569212760000003</v>
      </c>
      <c r="W43" s="8">
        <v>13.75521264</v>
      </c>
      <c r="X43" s="8">
        <v>14.09319756</v>
      </c>
    </row>
    <row r="44" spans="1:24" ht="11.25" customHeight="1" x14ac:dyDescent="0.2">
      <c r="A44" s="28" t="s">
        <v>74</v>
      </c>
      <c r="B44" s="7" t="s">
        <v>75</v>
      </c>
      <c r="C44" s="8">
        <v>31.269538080000004</v>
      </c>
      <c r="D44" s="8">
        <v>56.285279999999993</v>
      </c>
      <c r="E44" s="8">
        <v>65.666252880000002</v>
      </c>
      <c r="F44" s="8">
        <v>78.174123840000021</v>
      </c>
      <c r="G44" s="8">
        <v>68.793150959999991</v>
      </c>
      <c r="H44" s="8">
        <v>48.058155359999994</v>
      </c>
      <c r="I44" s="8">
        <v>51.963852239999994</v>
      </c>
      <c r="J44" s="8">
        <v>38.658513599999992</v>
      </c>
      <c r="K44" s="8">
        <v>16.97948568</v>
      </c>
      <c r="L44" s="8">
        <v>18.689778</v>
      </c>
      <c r="M44" s="8">
        <v>19.002412080000003</v>
      </c>
      <c r="N44" s="8">
        <v>3.5022261600000011</v>
      </c>
      <c r="O44" s="8">
        <v>6.9200244000000009</v>
      </c>
      <c r="P44" s="8">
        <v>5.4315295200000007</v>
      </c>
      <c r="Q44" s="8">
        <v>4.7499760799999997</v>
      </c>
      <c r="R44" s="8">
        <v>1.1477181599999999</v>
      </c>
      <c r="S44" s="8">
        <v>1.2352111200000002</v>
      </c>
      <c r="T44" s="8">
        <v>1.8030794400000003</v>
      </c>
      <c r="U44" s="8">
        <v>1.3870699200000001</v>
      </c>
      <c r="V44" s="8">
        <v>0.7804706400000001</v>
      </c>
      <c r="W44" s="8">
        <v>0.20953728000000002</v>
      </c>
      <c r="X44" s="8">
        <v>0.29340791999999999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25.396470000000001</v>
      </c>
      <c r="D51" s="27">
        <v>17.015129999999999</v>
      </c>
      <c r="E51" s="27">
        <v>18.125910000000001</v>
      </c>
      <c r="F51" s="27">
        <v>21.205800000000004</v>
      </c>
      <c r="G51" s="27">
        <v>29.738610000000001</v>
      </c>
      <c r="H51" s="27">
        <v>29.738610000000001</v>
      </c>
      <c r="I51" s="27">
        <v>16.964640000000003</v>
      </c>
      <c r="J51" s="27">
        <v>25.497450000000001</v>
      </c>
      <c r="K51" s="27">
        <v>26.305289999999992</v>
      </c>
      <c r="L51" s="27">
        <v>12.572010000000001</v>
      </c>
      <c r="M51" s="27">
        <v>4.4431200000000004</v>
      </c>
      <c r="N51" s="27">
        <v>6.6141900000000007</v>
      </c>
      <c r="O51" s="27">
        <v>6.4627200000000009</v>
      </c>
      <c r="P51" s="27">
        <v>15.651899999999999</v>
      </c>
      <c r="Q51" s="27">
        <v>15.702390000000001</v>
      </c>
      <c r="R51" s="27">
        <v>0.45441000000000004</v>
      </c>
      <c r="S51" s="27">
        <v>18.226889999999997</v>
      </c>
      <c r="T51" s="27">
        <v>14.544957240000002</v>
      </c>
      <c r="U51" s="27">
        <v>17.81852688</v>
      </c>
      <c r="V51" s="27">
        <v>11.550294360000002</v>
      </c>
      <c r="W51" s="27">
        <v>11.798503200000001</v>
      </c>
      <c r="X51" s="27">
        <v>7.4179908000000001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5.0721120000000001E-2</v>
      </c>
      <c r="I61" s="49">
        <f t="shared" si="13"/>
        <v>0.24086160000000004</v>
      </c>
      <c r="J61" s="49">
        <f t="shared" si="13"/>
        <v>0.46974384000000013</v>
      </c>
      <c r="K61" s="49">
        <f t="shared" si="13"/>
        <v>0.62700479999999992</v>
      </c>
      <c r="L61" s="49">
        <f t="shared" si="13"/>
        <v>0.64153296000000004</v>
      </c>
      <c r="M61" s="49">
        <f t="shared" si="13"/>
        <v>0.75291551999999995</v>
      </c>
      <c r="N61" s="49">
        <f t="shared" si="13"/>
        <v>0.62853408</v>
      </c>
      <c r="O61" s="49">
        <f t="shared" si="13"/>
        <v>0.92546927999999995</v>
      </c>
      <c r="P61" s="49">
        <f t="shared" si="13"/>
        <v>1.4186620799999998</v>
      </c>
      <c r="Q61" s="49">
        <f t="shared" si="13"/>
        <v>2.4649444799999998</v>
      </c>
      <c r="R61" s="49">
        <f t="shared" si="13"/>
        <v>3.0873614399999996</v>
      </c>
      <c r="S61" s="49">
        <f t="shared" si="13"/>
        <v>4.0434163199999995</v>
      </c>
      <c r="T61" s="49">
        <f t="shared" si="13"/>
        <v>5.9364100799999999</v>
      </c>
      <c r="U61" s="49">
        <f t="shared" si="13"/>
        <v>8.3914142400000031</v>
      </c>
      <c r="V61" s="49">
        <f t="shared" si="13"/>
        <v>8.9719768800000015</v>
      </c>
      <c r="W61" s="49">
        <f t="shared" si="13"/>
        <v>11.44628496</v>
      </c>
      <c r="X61" s="49">
        <f t="shared" si="13"/>
        <v>8.180566559999999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3.3598656</v>
      </c>
      <c r="X62" s="52">
        <v>4.2561791999999992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0.21837816000000002</v>
      </c>
      <c r="W64" s="52">
        <v>1.9656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2.8546560000000002E-2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1.14696E-2</v>
      </c>
      <c r="I67" s="52">
        <v>2.29392E-2</v>
      </c>
      <c r="J67" s="52">
        <v>1.3508639999999999E-2</v>
      </c>
      <c r="K67" s="52">
        <v>2.6762399999999999E-2</v>
      </c>
      <c r="L67" s="52">
        <v>9.6854399999999983E-3</v>
      </c>
      <c r="M67" s="52">
        <v>3.8231999999999997E-3</v>
      </c>
      <c r="N67" s="52">
        <v>1.7841600000000001E-3</v>
      </c>
      <c r="O67" s="52">
        <v>1.7841600000000001E-3</v>
      </c>
      <c r="P67" s="52">
        <v>5.6073600000000005E-3</v>
      </c>
      <c r="Q67" s="52">
        <v>2.6762399999999999E-2</v>
      </c>
      <c r="R67" s="52">
        <v>5.709311999999999E-2</v>
      </c>
      <c r="S67" s="52">
        <v>1.7076960000000002E-2</v>
      </c>
      <c r="T67" s="52">
        <v>2.0645279999999998E-2</v>
      </c>
      <c r="U67" s="52">
        <v>0.47203776000000008</v>
      </c>
      <c r="V67" s="52">
        <v>0.40245552000000001</v>
      </c>
      <c r="W67" s="52">
        <v>0.10908864</v>
      </c>
      <c r="X67" s="52">
        <v>0.13738032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7.9012800000000018E-3</v>
      </c>
      <c r="I68" s="52">
        <v>3.1860000000000013E-2</v>
      </c>
      <c r="J68" s="52">
        <v>1.6057439999999999E-2</v>
      </c>
      <c r="K68" s="52">
        <v>1.6057439999999999E-2</v>
      </c>
      <c r="L68" s="52">
        <v>3.7212480000000013E-2</v>
      </c>
      <c r="M68" s="52">
        <v>5.5818720000000002E-2</v>
      </c>
      <c r="N68" s="52">
        <v>5.3015039999999986E-2</v>
      </c>
      <c r="O68" s="52">
        <v>0.10093248</v>
      </c>
      <c r="P68" s="52">
        <v>0.13814496000000001</v>
      </c>
      <c r="Q68" s="52">
        <v>0.52862111999999983</v>
      </c>
      <c r="R68" s="52">
        <v>0.60559487999999995</v>
      </c>
      <c r="S68" s="52">
        <v>0.88443359999999993</v>
      </c>
      <c r="T68" s="52">
        <v>2.9772532800000007</v>
      </c>
      <c r="U68" s="52">
        <v>2.9772532800000007</v>
      </c>
      <c r="V68" s="52">
        <v>2.9772532800000007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3.1350240000000001E-2</v>
      </c>
      <c r="I69" s="52">
        <v>0.18606240000000002</v>
      </c>
      <c r="J69" s="52">
        <v>0.44017776000000014</v>
      </c>
      <c r="K69" s="52">
        <v>0.58418495999999986</v>
      </c>
      <c r="L69" s="52">
        <v>0.59463504</v>
      </c>
      <c r="M69" s="52">
        <v>0.69327359999999993</v>
      </c>
      <c r="N69" s="52">
        <v>0.57373488000000006</v>
      </c>
      <c r="O69" s="52">
        <v>0.79420607999999993</v>
      </c>
      <c r="P69" s="52">
        <v>1.2749097599999999</v>
      </c>
      <c r="Q69" s="52">
        <v>1.9095609599999999</v>
      </c>
      <c r="R69" s="52">
        <v>2.4246734399999998</v>
      </c>
      <c r="S69" s="52">
        <v>3.1419057599999993</v>
      </c>
      <c r="T69" s="52">
        <v>2.9385115199999996</v>
      </c>
      <c r="U69" s="52">
        <v>4.9421232000000019</v>
      </c>
      <c r="V69" s="52">
        <v>5.3738899200000008</v>
      </c>
      <c r="W69" s="52">
        <v>2.9741947200000003</v>
      </c>
      <c r="X69" s="52">
        <v>3.7870070399999989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3.0375359999999993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374.25064320000001</v>
      </c>
      <c r="D2" s="21">
        <f t="shared" ref="D2:X2" si="0">SUM(D3,D17,D22,D25,D26,D51,D52)</f>
        <v>314.19461988</v>
      </c>
      <c r="E2" s="21">
        <f t="shared" si="0"/>
        <v>331.91340012000001</v>
      </c>
      <c r="F2" s="21">
        <f t="shared" si="0"/>
        <v>444.79246392000005</v>
      </c>
      <c r="G2" s="21">
        <f t="shared" si="0"/>
        <v>414.40142952000008</v>
      </c>
      <c r="H2" s="21">
        <f t="shared" si="0"/>
        <v>226.95632856</v>
      </c>
      <c r="I2" s="21">
        <f t="shared" si="0"/>
        <v>225.47248343999999</v>
      </c>
      <c r="J2" s="21">
        <f t="shared" si="0"/>
        <v>218.89356984</v>
      </c>
      <c r="K2" s="21">
        <f t="shared" si="0"/>
        <v>198.86969879999995</v>
      </c>
      <c r="L2" s="21">
        <f t="shared" si="0"/>
        <v>147.71043612</v>
      </c>
      <c r="M2" s="21">
        <f t="shared" si="0"/>
        <v>186.5058732</v>
      </c>
      <c r="N2" s="21">
        <f t="shared" si="0"/>
        <v>148.81499316</v>
      </c>
      <c r="O2" s="21">
        <f t="shared" si="0"/>
        <v>149.28290100000001</v>
      </c>
      <c r="P2" s="21">
        <f t="shared" si="0"/>
        <v>130.81521672</v>
      </c>
      <c r="Q2" s="21">
        <f t="shared" si="0"/>
        <v>118.62209915999999</v>
      </c>
      <c r="R2" s="21">
        <f t="shared" si="0"/>
        <v>123.8449482</v>
      </c>
      <c r="S2" s="21">
        <f t="shared" si="0"/>
        <v>121.43367360000001</v>
      </c>
      <c r="T2" s="21">
        <f t="shared" si="0"/>
        <v>117.00204156000001</v>
      </c>
      <c r="U2" s="21">
        <f t="shared" si="0"/>
        <v>111.10236983999999</v>
      </c>
      <c r="V2" s="21">
        <f t="shared" si="0"/>
        <v>89.028020160000011</v>
      </c>
      <c r="W2" s="21">
        <f t="shared" si="0"/>
        <v>75.088932480000011</v>
      </c>
      <c r="X2" s="21">
        <f t="shared" si="0"/>
        <v>87.184329120000001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0.55943999999999994</v>
      </c>
      <c r="D17" s="27">
        <f t="shared" si="7"/>
        <v>0.59939999999999993</v>
      </c>
      <c r="E17" s="27">
        <f t="shared" si="7"/>
        <v>0.31968000000000002</v>
      </c>
      <c r="F17" s="27">
        <f t="shared" si="7"/>
        <v>0.35963999999999996</v>
      </c>
      <c r="G17" s="27">
        <f t="shared" si="7"/>
        <v>0.35963999999999996</v>
      </c>
      <c r="H17" s="27">
        <f t="shared" si="7"/>
        <v>0.27971999999999997</v>
      </c>
      <c r="I17" s="27">
        <f t="shared" si="7"/>
        <v>0</v>
      </c>
      <c r="J17" s="27">
        <f t="shared" si="7"/>
        <v>0</v>
      </c>
      <c r="K17" s="27">
        <f t="shared" si="7"/>
        <v>0.3995999999999999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0.55943999999999994</v>
      </c>
      <c r="D18" s="8">
        <v>0.59939999999999993</v>
      </c>
      <c r="E18" s="8">
        <v>0.31968000000000002</v>
      </c>
      <c r="F18" s="8">
        <v>0.35963999999999996</v>
      </c>
      <c r="G18" s="8">
        <v>0.35963999999999996</v>
      </c>
      <c r="H18" s="8">
        <v>0.27971999999999997</v>
      </c>
      <c r="I18" s="8">
        <v>0</v>
      </c>
      <c r="J18" s="8">
        <v>0</v>
      </c>
      <c r="K18" s="8">
        <v>0.3995999999999999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349.05208320000003</v>
      </c>
      <c r="D26" s="27">
        <f t="shared" si="9"/>
        <v>285.01787988000001</v>
      </c>
      <c r="E26" s="27">
        <f t="shared" si="9"/>
        <v>306.55068011999998</v>
      </c>
      <c r="F26" s="27">
        <f t="shared" si="9"/>
        <v>421.05595392000004</v>
      </c>
      <c r="G26" s="27">
        <f t="shared" si="9"/>
        <v>373.70027952000004</v>
      </c>
      <c r="H26" s="27">
        <f t="shared" si="9"/>
        <v>203.29973856000001</v>
      </c>
      <c r="I26" s="27">
        <f t="shared" si="9"/>
        <v>212.74900344</v>
      </c>
      <c r="J26" s="27">
        <f t="shared" si="9"/>
        <v>193.39611984000001</v>
      </c>
      <c r="K26" s="27">
        <f t="shared" si="9"/>
        <v>172.16480879999997</v>
      </c>
      <c r="L26" s="27">
        <f t="shared" si="9"/>
        <v>130.94775612000001</v>
      </c>
      <c r="M26" s="27">
        <f t="shared" si="9"/>
        <v>157.37314319999999</v>
      </c>
      <c r="N26" s="27">
        <f t="shared" si="9"/>
        <v>114.93620316000001</v>
      </c>
      <c r="O26" s="27">
        <f t="shared" si="9"/>
        <v>108.94139100000001</v>
      </c>
      <c r="P26" s="27">
        <f t="shared" si="9"/>
        <v>100.82415672</v>
      </c>
      <c r="Q26" s="27">
        <f t="shared" si="9"/>
        <v>91.458479159999996</v>
      </c>
      <c r="R26" s="27">
        <f t="shared" si="9"/>
        <v>91.177918200000008</v>
      </c>
      <c r="S26" s="27">
        <f t="shared" si="9"/>
        <v>90.483303599999999</v>
      </c>
      <c r="T26" s="27">
        <f t="shared" si="9"/>
        <v>90.171857520000017</v>
      </c>
      <c r="U26" s="27">
        <f t="shared" si="9"/>
        <v>84.428502839999993</v>
      </c>
      <c r="V26" s="27">
        <f t="shared" si="9"/>
        <v>72.883337760000003</v>
      </c>
      <c r="W26" s="27">
        <f t="shared" si="9"/>
        <v>58.044316320000007</v>
      </c>
      <c r="X26" s="27">
        <f t="shared" si="9"/>
        <v>67.805661240000006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349.05208320000003</v>
      </c>
      <c r="D33" s="19">
        <f t="shared" si="11"/>
        <v>285.01787988000001</v>
      </c>
      <c r="E33" s="19">
        <f t="shared" si="11"/>
        <v>306.55068011999998</v>
      </c>
      <c r="F33" s="19">
        <f t="shared" si="11"/>
        <v>421.05595392000004</v>
      </c>
      <c r="G33" s="19">
        <f t="shared" si="11"/>
        <v>373.70027952000004</v>
      </c>
      <c r="H33" s="19">
        <f t="shared" si="11"/>
        <v>203.29973856000001</v>
      </c>
      <c r="I33" s="19">
        <f t="shared" si="11"/>
        <v>212.74900344</v>
      </c>
      <c r="J33" s="19">
        <f t="shared" si="11"/>
        <v>193.39611984000001</v>
      </c>
      <c r="K33" s="19">
        <f t="shared" si="11"/>
        <v>172.16480879999997</v>
      </c>
      <c r="L33" s="19">
        <f t="shared" si="11"/>
        <v>130.94775612000001</v>
      </c>
      <c r="M33" s="19">
        <f t="shared" si="11"/>
        <v>157.37314319999999</v>
      </c>
      <c r="N33" s="19">
        <f t="shared" si="11"/>
        <v>114.93620316000001</v>
      </c>
      <c r="O33" s="19">
        <f t="shared" si="11"/>
        <v>108.94139100000001</v>
      </c>
      <c r="P33" s="19">
        <f t="shared" si="11"/>
        <v>100.82415672</v>
      </c>
      <c r="Q33" s="19">
        <f t="shared" si="11"/>
        <v>91.458479159999996</v>
      </c>
      <c r="R33" s="19">
        <f t="shared" si="11"/>
        <v>91.177918200000008</v>
      </c>
      <c r="S33" s="19">
        <f t="shared" si="11"/>
        <v>90.483303599999999</v>
      </c>
      <c r="T33" s="19">
        <f t="shared" si="11"/>
        <v>90.171857520000017</v>
      </c>
      <c r="U33" s="19">
        <f t="shared" si="11"/>
        <v>84.428502839999993</v>
      </c>
      <c r="V33" s="19">
        <f t="shared" si="11"/>
        <v>72.883337760000003</v>
      </c>
      <c r="W33" s="19">
        <f t="shared" si="11"/>
        <v>58.044316320000007</v>
      </c>
      <c r="X33" s="19">
        <f t="shared" si="11"/>
        <v>67.805661240000006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44.769374280000008</v>
      </c>
      <c r="D36" s="8">
        <v>53.72334</v>
      </c>
      <c r="E36" s="8">
        <v>68.646389040000003</v>
      </c>
      <c r="F36" s="8">
        <v>71.631044280000026</v>
      </c>
      <c r="G36" s="8">
        <v>68.646389040000003</v>
      </c>
      <c r="H36" s="8">
        <v>51.547601520000015</v>
      </c>
      <c r="I36" s="8">
        <v>60.788016000000006</v>
      </c>
      <c r="J36" s="8">
        <v>51.780440519999999</v>
      </c>
      <c r="K36" s="8">
        <v>50.983563239999995</v>
      </c>
      <c r="L36" s="8">
        <v>39.304586160000007</v>
      </c>
      <c r="M36" s="8">
        <v>44.297790119999995</v>
      </c>
      <c r="N36" s="8">
        <v>45.563298480000022</v>
      </c>
      <c r="O36" s="8">
        <v>45.082855080000009</v>
      </c>
      <c r="P36" s="8">
        <v>44.40841704000001</v>
      </c>
      <c r="Q36" s="8">
        <v>43.530897959999997</v>
      </c>
      <c r="R36" s="8">
        <v>49.524060239999997</v>
      </c>
      <c r="S36" s="8">
        <v>45.139645079999994</v>
      </c>
      <c r="T36" s="8">
        <v>46.224561240000014</v>
      </c>
      <c r="U36" s="8">
        <v>44.725305240000012</v>
      </c>
      <c r="V36" s="8">
        <v>42.688588680000002</v>
      </c>
      <c r="W36" s="8">
        <v>34.405426440000014</v>
      </c>
      <c r="X36" s="8">
        <v>43.104064320000013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0.73072691999999995</v>
      </c>
      <c r="I37" s="8">
        <v>0.88415711999999991</v>
      </c>
      <c r="J37" s="8">
        <v>0.63542556000000017</v>
      </c>
      <c r="K37" s="8">
        <v>0.62320104000000021</v>
      </c>
      <c r="L37" s="8">
        <v>5.8378320000000004E-2</v>
      </c>
      <c r="M37" s="8">
        <v>0.37771272000000006</v>
      </c>
      <c r="N37" s="8">
        <v>1.5779609999999999</v>
      </c>
      <c r="O37" s="8">
        <v>0.75816971999999994</v>
      </c>
      <c r="P37" s="8">
        <v>0.71525916</v>
      </c>
      <c r="Q37" s="8">
        <v>0.14744267999999999</v>
      </c>
      <c r="R37" s="8">
        <v>0.1135134</v>
      </c>
      <c r="S37" s="8">
        <v>0.27941759999999999</v>
      </c>
      <c r="T37" s="8">
        <v>1.0338451199999998</v>
      </c>
      <c r="U37" s="8">
        <v>1.6720149600000001</v>
      </c>
      <c r="V37" s="8">
        <v>1.37139156</v>
      </c>
      <c r="W37" s="8">
        <v>0.70552943999999984</v>
      </c>
      <c r="X37" s="8">
        <v>0.67808663999999996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219.85478892</v>
      </c>
      <c r="D43" s="8">
        <v>162.50138891999998</v>
      </c>
      <c r="E43" s="8">
        <v>181.61901107999998</v>
      </c>
      <c r="F43" s="8">
        <v>293.13962964000001</v>
      </c>
      <c r="G43" s="8">
        <v>261.27648144</v>
      </c>
      <c r="H43" s="8">
        <v>118.30405859999999</v>
      </c>
      <c r="I43" s="8">
        <v>121.94613287999999</v>
      </c>
      <c r="J43" s="8">
        <v>112.89389903999999</v>
      </c>
      <c r="K43" s="8">
        <v>99.288338760000002</v>
      </c>
      <c r="L43" s="8">
        <v>81.725393879999999</v>
      </c>
      <c r="M43" s="8">
        <v>102.86025515999999</v>
      </c>
      <c r="N43" s="8">
        <v>62.08198775999999</v>
      </c>
      <c r="O43" s="8">
        <v>57.165334200000004</v>
      </c>
      <c r="P43" s="8">
        <v>51.541499879999989</v>
      </c>
      <c r="Q43" s="8">
        <v>45.691453080000002</v>
      </c>
      <c r="R43" s="8">
        <v>38.544685919999999</v>
      </c>
      <c r="S43" s="8">
        <v>41.899726440000009</v>
      </c>
      <c r="T43" s="8">
        <v>39.045927959999986</v>
      </c>
      <c r="U43" s="8">
        <v>36.885972239999987</v>
      </c>
      <c r="V43" s="8">
        <v>28.355520960000003</v>
      </c>
      <c r="W43" s="8">
        <v>22.620447719999998</v>
      </c>
      <c r="X43" s="8">
        <v>23.681619000000001</v>
      </c>
    </row>
    <row r="44" spans="1:24" ht="11.25" customHeight="1" x14ac:dyDescent="0.2">
      <c r="A44" s="28" t="s">
        <v>74</v>
      </c>
      <c r="B44" s="7" t="s">
        <v>75</v>
      </c>
      <c r="C44" s="8">
        <v>84.427920000000029</v>
      </c>
      <c r="D44" s="8">
        <v>68.793150959999991</v>
      </c>
      <c r="E44" s="8">
        <v>56.285279999999993</v>
      </c>
      <c r="F44" s="8">
        <v>56.285279999999993</v>
      </c>
      <c r="G44" s="8">
        <v>43.777409039999988</v>
      </c>
      <c r="H44" s="8">
        <v>32.717351519999987</v>
      </c>
      <c r="I44" s="8">
        <v>29.130697440000006</v>
      </c>
      <c r="J44" s="8">
        <v>28.086354720000006</v>
      </c>
      <c r="K44" s="8">
        <v>21.269705760000004</v>
      </c>
      <c r="L44" s="8">
        <v>9.859397760000002</v>
      </c>
      <c r="M44" s="8">
        <v>9.8373852000000017</v>
      </c>
      <c r="N44" s="8">
        <v>5.7129559200000024</v>
      </c>
      <c r="O44" s="8">
        <v>5.9350320000000014</v>
      </c>
      <c r="P44" s="8">
        <v>4.1589806399999985</v>
      </c>
      <c r="Q44" s="8">
        <v>2.0886854400000003</v>
      </c>
      <c r="R44" s="8">
        <v>2.9956586400000003</v>
      </c>
      <c r="S44" s="8">
        <v>3.1645144800000002</v>
      </c>
      <c r="T44" s="8">
        <v>3.8675232000000017</v>
      </c>
      <c r="U44" s="8">
        <v>1.1452104000000003</v>
      </c>
      <c r="V44" s="8">
        <v>0.4678365599999999</v>
      </c>
      <c r="W44" s="8">
        <v>0.31291272000000003</v>
      </c>
      <c r="X44" s="8">
        <v>0.34189128000000008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24.639119999999998</v>
      </c>
      <c r="D51" s="27">
        <v>28.577339999999996</v>
      </c>
      <c r="E51" s="27">
        <v>25.043040000000008</v>
      </c>
      <c r="F51" s="27">
        <v>23.37687</v>
      </c>
      <c r="G51" s="27">
        <v>40.34151</v>
      </c>
      <c r="H51" s="27">
        <v>23.37687</v>
      </c>
      <c r="I51" s="27">
        <v>12.72348</v>
      </c>
      <c r="J51" s="27">
        <v>25.497450000000001</v>
      </c>
      <c r="K51" s="27">
        <v>26.305289999999992</v>
      </c>
      <c r="L51" s="27">
        <v>16.76268</v>
      </c>
      <c r="M51" s="27">
        <v>29.132729999999995</v>
      </c>
      <c r="N51" s="27">
        <v>33.878790000000002</v>
      </c>
      <c r="O51" s="27">
        <v>40.34151</v>
      </c>
      <c r="P51" s="27">
        <v>29.991059999999997</v>
      </c>
      <c r="Q51" s="27">
        <v>27.163619999999995</v>
      </c>
      <c r="R51" s="27">
        <v>32.667030000000004</v>
      </c>
      <c r="S51" s="27">
        <v>30.950370000000003</v>
      </c>
      <c r="T51" s="27">
        <v>26.830184039999995</v>
      </c>
      <c r="U51" s="27">
        <v>26.673867000000005</v>
      </c>
      <c r="V51" s="27">
        <v>16.144682400000001</v>
      </c>
      <c r="W51" s="27">
        <v>17.04461616</v>
      </c>
      <c r="X51" s="27">
        <v>19.378667880000002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4.7041343999999983</v>
      </c>
      <c r="F61" s="49">
        <f t="shared" si="13"/>
        <v>13.999910400000001</v>
      </c>
      <c r="G61" s="49">
        <f t="shared" si="13"/>
        <v>0</v>
      </c>
      <c r="H61" s="49">
        <f t="shared" si="13"/>
        <v>4.231008E-2</v>
      </c>
      <c r="I61" s="49">
        <f t="shared" si="13"/>
        <v>0.16388784000000001</v>
      </c>
      <c r="J61" s="49">
        <f t="shared" si="13"/>
        <v>0.27781919999999999</v>
      </c>
      <c r="K61" s="49">
        <f t="shared" si="13"/>
        <v>0.36447840000000009</v>
      </c>
      <c r="L61" s="49">
        <f t="shared" si="13"/>
        <v>0.23015664</v>
      </c>
      <c r="M61" s="49">
        <f t="shared" si="13"/>
        <v>0.83269295999999993</v>
      </c>
      <c r="N61" s="49">
        <f t="shared" si="13"/>
        <v>25.318630079999995</v>
      </c>
      <c r="O61" s="49">
        <f t="shared" si="13"/>
        <v>2.2033015200000001</v>
      </c>
      <c r="P61" s="49">
        <f t="shared" si="13"/>
        <v>0.58979231999999993</v>
      </c>
      <c r="Q61" s="49">
        <f t="shared" si="13"/>
        <v>1.2527352</v>
      </c>
      <c r="R61" s="49">
        <f t="shared" si="13"/>
        <v>1.8975816000000003</v>
      </c>
      <c r="S61" s="49">
        <f t="shared" si="13"/>
        <v>3.8491977599999991</v>
      </c>
      <c r="T61" s="49">
        <f t="shared" si="13"/>
        <v>6.5091254400000018</v>
      </c>
      <c r="U61" s="49">
        <f t="shared" si="13"/>
        <v>13.56444576</v>
      </c>
      <c r="V61" s="49">
        <f t="shared" si="13"/>
        <v>13.720209840000001</v>
      </c>
      <c r="W61" s="49">
        <f t="shared" si="13"/>
        <v>33.003790559999999</v>
      </c>
      <c r="X61" s="49">
        <f t="shared" si="13"/>
        <v>39.881278800000004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4.7041343999999983</v>
      </c>
      <c r="F62" s="52">
        <v>13.999910400000001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16.688044799999997</v>
      </c>
      <c r="X62" s="52">
        <v>22.5118656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24.952112639999992</v>
      </c>
      <c r="O64" s="52">
        <v>1.80186552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6.4428436799999993</v>
      </c>
      <c r="V64" s="52">
        <v>10.53777816</v>
      </c>
      <c r="W64" s="52">
        <v>13.813843680000002</v>
      </c>
      <c r="X64" s="52">
        <v>14.414334480000001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7.6463999999999994E-3</v>
      </c>
      <c r="N66" s="52">
        <v>0</v>
      </c>
      <c r="O66" s="52">
        <v>0</v>
      </c>
      <c r="P66" s="52">
        <v>0</v>
      </c>
      <c r="Q66" s="52">
        <v>7.6463999999999994E-3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2.6762399999999999E-2</v>
      </c>
      <c r="I67" s="52">
        <v>3.2624639999999989E-2</v>
      </c>
      <c r="J67" s="52">
        <v>2.8801440000000001E-2</v>
      </c>
      <c r="K67" s="52">
        <v>3.4408799999999996E-2</v>
      </c>
      <c r="L67" s="52">
        <v>2.0390400000000002E-3</v>
      </c>
      <c r="M67" s="52">
        <v>2.29392E-2</v>
      </c>
      <c r="N67" s="52">
        <v>0.10093248</v>
      </c>
      <c r="O67" s="52">
        <v>4.5623520000000008E-2</v>
      </c>
      <c r="P67" s="52">
        <v>4.0016160000000002E-2</v>
      </c>
      <c r="Q67" s="52">
        <v>7.6463999999999994E-3</v>
      </c>
      <c r="R67" s="52">
        <v>3.8231999999999997E-3</v>
      </c>
      <c r="S67" s="52">
        <v>1.14696E-2</v>
      </c>
      <c r="T67" s="52">
        <v>3.950639999999999E-2</v>
      </c>
      <c r="U67" s="52">
        <v>9.2266559999999997E-2</v>
      </c>
      <c r="V67" s="52">
        <v>5.6328480000000014E-2</v>
      </c>
      <c r="W67" s="52">
        <v>3.3899040000000012E-2</v>
      </c>
      <c r="X67" s="52">
        <v>4.3329599999999996E-2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2.5487999999999999E-3</v>
      </c>
      <c r="I68" s="52">
        <v>1.6057439999999999E-2</v>
      </c>
      <c r="J68" s="52">
        <v>7.9012800000000018E-3</v>
      </c>
      <c r="K68" s="52">
        <v>7.9012800000000018E-3</v>
      </c>
      <c r="L68" s="52">
        <v>1.0704959999999999E-2</v>
      </c>
      <c r="M68" s="52">
        <v>5.8367520000000013E-2</v>
      </c>
      <c r="N68" s="52">
        <v>1.860624E-2</v>
      </c>
      <c r="O68" s="52">
        <v>3.9761279999999996E-2</v>
      </c>
      <c r="P68" s="52">
        <v>5.0466240000000002E-2</v>
      </c>
      <c r="Q68" s="52">
        <v>0.26813376</v>
      </c>
      <c r="R68" s="52">
        <v>0.37186992000000013</v>
      </c>
      <c r="S68" s="52">
        <v>0.83651615999999995</v>
      </c>
      <c r="T68" s="52">
        <v>2.9772532800000007</v>
      </c>
      <c r="U68" s="52">
        <v>2.9772532800000007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1.2998879999999999E-2</v>
      </c>
      <c r="I69" s="52">
        <v>0.11520576</v>
      </c>
      <c r="J69" s="52">
        <v>0.24111647999999999</v>
      </c>
      <c r="K69" s="52">
        <v>0.32216832000000012</v>
      </c>
      <c r="L69" s="52">
        <v>0.21741263999999999</v>
      </c>
      <c r="M69" s="52">
        <v>0.74373983999999993</v>
      </c>
      <c r="N69" s="52">
        <v>0.24697871999999998</v>
      </c>
      <c r="O69" s="52">
        <v>0.31605120000000003</v>
      </c>
      <c r="P69" s="52">
        <v>0.49930991999999996</v>
      </c>
      <c r="Q69" s="52">
        <v>0.96930863999999994</v>
      </c>
      <c r="R69" s="52">
        <v>1.5218884800000001</v>
      </c>
      <c r="S69" s="52">
        <v>3.0012119999999993</v>
      </c>
      <c r="T69" s="52">
        <v>3.4923657600000011</v>
      </c>
      <c r="U69" s="52">
        <v>4.0520822400000007</v>
      </c>
      <c r="V69" s="52">
        <v>3.1261032000000015</v>
      </c>
      <c r="W69" s="52">
        <v>2.4680030400000001</v>
      </c>
      <c r="X69" s="52">
        <v>2.9117491200000001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61.214580000000005</v>
      </c>
      <c r="D2" s="21">
        <f t="shared" ref="D2:X2" si="0">SUM(D3,D17,D22,D25,D26,D51,D52)</f>
        <v>114.97525379999999</v>
      </c>
      <c r="E2" s="21">
        <f t="shared" si="0"/>
        <v>103.07092716000001</v>
      </c>
      <c r="F2" s="21">
        <f t="shared" si="0"/>
        <v>106.73249759999999</v>
      </c>
      <c r="G2" s="21">
        <f t="shared" si="0"/>
        <v>100.41915132</v>
      </c>
      <c r="H2" s="21">
        <f t="shared" si="0"/>
        <v>48.891813480000003</v>
      </c>
      <c r="I2" s="21">
        <f t="shared" si="0"/>
        <v>38.94952284</v>
      </c>
      <c r="J2" s="21">
        <f t="shared" si="0"/>
        <v>40.096643760000006</v>
      </c>
      <c r="K2" s="21">
        <f t="shared" si="0"/>
        <v>35.412715080000005</v>
      </c>
      <c r="L2" s="21">
        <f t="shared" si="0"/>
        <v>31.385453040000002</v>
      </c>
      <c r="M2" s="21">
        <f t="shared" si="0"/>
        <v>32.70727368</v>
      </c>
      <c r="N2" s="21">
        <f t="shared" si="0"/>
        <v>27.99634464</v>
      </c>
      <c r="O2" s="21">
        <f t="shared" si="0"/>
        <v>24.390207719999999</v>
      </c>
      <c r="P2" s="21">
        <f t="shared" si="0"/>
        <v>23.87029356</v>
      </c>
      <c r="Q2" s="21">
        <f t="shared" si="0"/>
        <v>20.498757840000003</v>
      </c>
      <c r="R2" s="21">
        <f t="shared" si="0"/>
        <v>16.384147200000005</v>
      </c>
      <c r="S2" s="21">
        <f t="shared" si="0"/>
        <v>15.722793360000002</v>
      </c>
      <c r="T2" s="21">
        <f t="shared" si="0"/>
        <v>12.09036132</v>
      </c>
      <c r="U2" s="21">
        <f t="shared" si="0"/>
        <v>8.9993674799999983</v>
      </c>
      <c r="V2" s="21">
        <f t="shared" si="0"/>
        <v>8.9747686800000022</v>
      </c>
      <c r="W2" s="21">
        <f t="shared" si="0"/>
        <v>7.7919944399999981</v>
      </c>
      <c r="X2" s="21">
        <f t="shared" si="0"/>
        <v>7.8795043200000006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55.004310000000004</v>
      </c>
      <c r="D26" s="27">
        <f t="shared" si="9"/>
        <v>108.61351379999999</v>
      </c>
      <c r="E26" s="27">
        <f t="shared" si="9"/>
        <v>98.829767160000017</v>
      </c>
      <c r="F26" s="27">
        <f t="shared" si="9"/>
        <v>96.129597599999983</v>
      </c>
      <c r="G26" s="27">
        <f t="shared" si="9"/>
        <v>89.816251319999992</v>
      </c>
      <c r="H26" s="27">
        <f t="shared" si="9"/>
        <v>40.409493480000002</v>
      </c>
      <c r="I26" s="27">
        <f t="shared" si="9"/>
        <v>32.587782840000003</v>
      </c>
      <c r="J26" s="27">
        <f t="shared" si="9"/>
        <v>29.493743760000001</v>
      </c>
      <c r="K26" s="27">
        <f t="shared" si="9"/>
        <v>24.456385080000004</v>
      </c>
      <c r="L26" s="27">
        <f t="shared" si="9"/>
        <v>20.88353304</v>
      </c>
      <c r="M26" s="27">
        <f t="shared" si="9"/>
        <v>21.649963679999999</v>
      </c>
      <c r="N26" s="27">
        <f t="shared" si="9"/>
        <v>19.059614639999999</v>
      </c>
      <c r="O26" s="27">
        <f t="shared" si="9"/>
        <v>18.735327720000001</v>
      </c>
      <c r="P26" s="27">
        <f t="shared" si="9"/>
        <v>18.417373560000001</v>
      </c>
      <c r="Q26" s="27">
        <f t="shared" si="9"/>
        <v>15.096327840000001</v>
      </c>
      <c r="R26" s="27">
        <f t="shared" si="9"/>
        <v>10.678777200000003</v>
      </c>
      <c r="S26" s="27">
        <f t="shared" si="9"/>
        <v>10.471833360000002</v>
      </c>
      <c r="T26" s="27">
        <f t="shared" si="9"/>
        <v>8.7810447600000003</v>
      </c>
      <c r="U26" s="27">
        <f t="shared" si="9"/>
        <v>7.2374684399999989</v>
      </c>
      <c r="V26" s="27">
        <f t="shared" si="9"/>
        <v>7.026056640000002</v>
      </c>
      <c r="W26" s="27">
        <f t="shared" si="9"/>
        <v>5.8117766399999979</v>
      </c>
      <c r="X26" s="27">
        <f t="shared" si="9"/>
        <v>5.5868544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55.004310000000004</v>
      </c>
      <c r="D33" s="19">
        <f t="shared" si="11"/>
        <v>108.61351379999999</v>
      </c>
      <c r="E33" s="19">
        <f t="shared" si="11"/>
        <v>98.829767160000017</v>
      </c>
      <c r="F33" s="19">
        <f t="shared" si="11"/>
        <v>96.129597599999983</v>
      </c>
      <c r="G33" s="19">
        <f t="shared" si="11"/>
        <v>89.816251319999992</v>
      </c>
      <c r="H33" s="19">
        <f t="shared" si="11"/>
        <v>40.409493480000002</v>
      </c>
      <c r="I33" s="19">
        <f t="shared" si="11"/>
        <v>32.587782840000003</v>
      </c>
      <c r="J33" s="19">
        <f t="shared" si="11"/>
        <v>29.493743760000001</v>
      </c>
      <c r="K33" s="19">
        <f t="shared" si="11"/>
        <v>24.456385080000004</v>
      </c>
      <c r="L33" s="19">
        <f t="shared" si="11"/>
        <v>20.88353304</v>
      </c>
      <c r="M33" s="19">
        <f t="shared" si="11"/>
        <v>21.649963679999999</v>
      </c>
      <c r="N33" s="19">
        <f t="shared" si="11"/>
        <v>19.059614639999999</v>
      </c>
      <c r="O33" s="19">
        <f t="shared" si="11"/>
        <v>18.735327720000001</v>
      </c>
      <c r="P33" s="19">
        <f t="shared" si="11"/>
        <v>18.417373560000001</v>
      </c>
      <c r="Q33" s="19">
        <f t="shared" si="11"/>
        <v>15.096327840000001</v>
      </c>
      <c r="R33" s="19">
        <f t="shared" si="11"/>
        <v>10.678777200000003</v>
      </c>
      <c r="S33" s="19">
        <f t="shared" si="11"/>
        <v>10.471833360000002</v>
      </c>
      <c r="T33" s="19">
        <f t="shared" si="11"/>
        <v>8.7810447600000003</v>
      </c>
      <c r="U33" s="19">
        <f t="shared" si="11"/>
        <v>7.2374684399999989</v>
      </c>
      <c r="V33" s="19">
        <f t="shared" si="11"/>
        <v>7.026056640000002</v>
      </c>
      <c r="W33" s="19">
        <f t="shared" si="11"/>
        <v>5.8117766399999979</v>
      </c>
      <c r="X33" s="19">
        <f t="shared" si="11"/>
        <v>5.5868544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26.86167</v>
      </c>
      <c r="D36" s="8">
        <v>29.846325239999999</v>
      </c>
      <c r="E36" s="8">
        <v>35.815635719999996</v>
      </c>
      <c r="F36" s="8">
        <v>26.86167</v>
      </c>
      <c r="G36" s="8">
        <v>26.86167</v>
      </c>
      <c r="H36" s="8">
        <v>13.944216599999999</v>
      </c>
      <c r="I36" s="8">
        <v>9.1359208800000022</v>
      </c>
      <c r="J36" s="8">
        <v>8.4196854000000005</v>
      </c>
      <c r="K36" s="8">
        <v>6.219867960000002</v>
      </c>
      <c r="L36" s="8">
        <v>5.5872273599999991</v>
      </c>
      <c r="M36" s="8">
        <v>5.5783681199999995</v>
      </c>
      <c r="N36" s="8">
        <v>5.6169853200000004</v>
      </c>
      <c r="O36" s="8">
        <v>6.1692112800000025</v>
      </c>
      <c r="P36" s="8">
        <v>5.9811227999999996</v>
      </c>
      <c r="Q36" s="8">
        <v>6.8974862400000001</v>
      </c>
      <c r="R36" s="8">
        <v>6.2707518000000011</v>
      </c>
      <c r="S36" s="8">
        <v>5.1097370400000015</v>
      </c>
      <c r="T36" s="8">
        <v>5.2065071999999999</v>
      </c>
      <c r="U36" s="8">
        <v>4.8055697999999989</v>
      </c>
      <c r="V36" s="8">
        <v>5.5172620800000018</v>
      </c>
      <c r="W36" s="8">
        <v>4.706755199999999</v>
      </c>
      <c r="X36" s="8">
        <v>4.7385576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4.914756E-2</v>
      </c>
      <c r="K37" s="8">
        <v>3.692303999999999E-2</v>
      </c>
      <c r="L37" s="8">
        <v>1.2224520000000001E-2</v>
      </c>
      <c r="M37" s="8">
        <v>3.0686040000000001E-2</v>
      </c>
      <c r="N37" s="8">
        <v>3.3679799999999996E-2</v>
      </c>
      <c r="O37" s="8">
        <v>2.145528E-2</v>
      </c>
      <c r="P37" s="8">
        <v>0</v>
      </c>
      <c r="Q37" s="8">
        <v>9.230760000000001E-3</v>
      </c>
      <c r="R37" s="8">
        <v>1.2224520000000001E-2</v>
      </c>
      <c r="S37" s="8">
        <v>1.2224520000000001E-2</v>
      </c>
      <c r="T37" s="8">
        <v>1.2224520000000001E-2</v>
      </c>
      <c r="U37" s="8">
        <v>2.145528E-2</v>
      </c>
      <c r="V37" s="8">
        <v>0</v>
      </c>
      <c r="W37" s="8">
        <v>6.2369999999999986E-3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31.862881439999988</v>
      </c>
      <c r="E43" s="8">
        <v>25.490518559999998</v>
      </c>
      <c r="F43" s="8">
        <v>25.490518559999998</v>
      </c>
      <c r="G43" s="8">
        <v>22.304070360000001</v>
      </c>
      <c r="H43" s="8">
        <v>6.3056728800000013</v>
      </c>
      <c r="I43" s="8">
        <v>5.6907910799999986</v>
      </c>
      <c r="J43" s="8">
        <v>4.4831685600000002</v>
      </c>
      <c r="K43" s="8">
        <v>5.7449433600000006</v>
      </c>
      <c r="L43" s="8">
        <v>5.0089525200000002</v>
      </c>
      <c r="M43" s="8">
        <v>7.2041205600000007</v>
      </c>
      <c r="N43" s="8">
        <v>5.7321388800000008</v>
      </c>
      <c r="O43" s="8">
        <v>5.6683832399999998</v>
      </c>
      <c r="P43" s="8">
        <v>7.0640715600000004</v>
      </c>
      <c r="Q43" s="8">
        <v>5.5536764400000012</v>
      </c>
      <c r="R43" s="8">
        <v>4.3364505600000012</v>
      </c>
      <c r="S43" s="8">
        <v>5.3498717999999998</v>
      </c>
      <c r="T43" s="8">
        <v>3.5623130399999998</v>
      </c>
      <c r="U43" s="8">
        <v>2.4104433599999999</v>
      </c>
      <c r="V43" s="8">
        <v>1.5087945600000001</v>
      </c>
      <c r="W43" s="8">
        <v>1.0987844399999998</v>
      </c>
      <c r="X43" s="8">
        <v>0.8482968000000003</v>
      </c>
    </row>
    <row r="44" spans="1:24" ht="11.25" customHeight="1" x14ac:dyDescent="0.2">
      <c r="A44" s="28" t="s">
        <v>74</v>
      </c>
      <c r="B44" s="7" t="s">
        <v>75</v>
      </c>
      <c r="C44" s="8">
        <v>28.14264</v>
      </c>
      <c r="D44" s="8">
        <v>46.904307120000013</v>
      </c>
      <c r="E44" s="8">
        <v>37.523612880000016</v>
      </c>
      <c r="F44" s="8">
        <v>43.777409039999988</v>
      </c>
      <c r="G44" s="8">
        <v>40.650510959999998</v>
      </c>
      <c r="H44" s="8">
        <v>20.159604000000002</v>
      </c>
      <c r="I44" s="8">
        <v>17.761070880000002</v>
      </c>
      <c r="J44" s="8">
        <v>16.541742240000001</v>
      </c>
      <c r="K44" s="8">
        <v>12.454650720000004</v>
      </c>
      <c r="L44" s="8">
        <v>10.27512864</v>
      </c>
      <c r="M44" s="8">
        <v>8.8367889600000016</v>
      </c>
      <c r="N44" s="8">
        <v>7.6768106399999994</v>
      </c>
      <c r="O44" s="8">
        <v>6.8762779200000006</v>
      </c>
      <c r="P44" s="8">
        <v>5.3721792000000015</v>
      </c>
      <c r="Q44" s="8">
        <v>2.6359344000000005</v>
      </c>
      <c r="R44" s="8">
        <v>5.9350320000000012E-2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6.2102700000000013</v>
      </c>
      <c r="D51" s="27">
        <v>6.3617400000000011</v>
      </c>
      <c r="E51" s="27">
        <v>4.2411599999999998</v>
      </c>
      <c r="F51" s="27">
        <v>10.602900000000002</v>
      </c>
      <c r="G51" s="27">
        <v>10.602900000000002</v>
      </c>
      <c r="H51" s="27">
        <v>8.4823200000000014</v>
      </c>
      <c r="I51" s="27">
        <v>6.3617400000000011</v>
      </c>
      <c r="J51" s="27">
        <v>10.602900000000002</v>
      </c>
      <c r="K51" s="27">
        <v>10.956330000000001</v>
      </c>
      <c r="L51" s="27">
        <v>10.501920000000002</v>
      </c>
      <c r="M51" s="27">
        <v>11.057309999999999</v>
      </c>
      <c r="N51" s="27">
        <v>8.9367300000000007</v>
      </c>
      <c r="O51" s="27">
        <v>5.6548800000000004</v>
      </c>
      <c r="P51" s="27">
        <v>5.4529199999999998</v>
      </c>
      <c r="Q51" s="27">
        <v>5.4024300000000016</v>
      </c>
      <c r="R51" s="27">
        <v>5.7053700000000012</v>
      </c>
      <c r="S51" s="27">
        <v>5.250960000000001</v>
      </c>
      <c r="T51" s="27">
        <v>3.3093165599999992</v>
      </c>
      <c r="U51" s="27">
        <v>1.7618990400000001</v>
      </c>
      <c r="V51" s="27">
        <v>1.94871204</v>
      </c>
      <c r="W51" s="27">
        <v>1.9802178000000001</v>
      </c>
      <c r="X51" s="27">
        <v>2.2926499200000001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2.0390400000000002E-3</v>
      </c>
      <c r="K61" s="49">
        <f t="shared" si="13"/>
        <v>1.4273279999999999E-2</v>
      </c>
      <c r="L61" s="49">
        <f t="shared" si="13"/>
        <v>2.5487999999999999E-3</v>
      </c>
      <c r="M61" s="49">
        <f t="shared" si="13"/>
        <v>1.7841600000000001E-3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1.20117816</v>
      </c>
      <c r="R61" s="49">
        <f t="shared" si="13"/>
        <v>2.5487999999999999E-3</v>
      </c>
      <c r="S61" s="49">
        <f t="shared" si="13"/>
        <v>0.11698992000000003</v>
      </c>
      <c r="T61" s="49">
        <f t="shared" si="13"/>
        <v>0.14579135999999998</v>
      </c>
      <c r="U61" s="49">
        <f t="shared" si="13"/>
        <v>0.12693024000000003</v>
      </c>
      <c r="V61" s="49">
        <f t="shared" si="13"/>
        <v>1.4783040000000001E-2</v>
      </c>
      <c r="W61" s="49">
        <f t="shared" si="13"/>
        <v>1.197936E-2</v>
      </c>
      <c r="X61" s="49">
        <f t="shared" si="13"/>
        <v>1.197936E-2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1.20117816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2.0390400000000002E-3</v>
      </c>
      <c r="K67" s="52">
        <v>3.8231999999999997E-3</v>
      </c>
      <c r="L67" s="52">
        <v>0</v>
      </c>
      <c r="M67" s="52">
        <v>1.7841600000000001E-3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1.7841600000000001E-3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2.3958719999999999E-2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1.045008E-2</v>
      </c>
      <c r="L69" s="52">
        <v>2.5487999999999999E-3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2.5487999999999999E-3</v>
      </c>
      <c r="S69" s="52">
        <v>9.3031200000000022E-2</v>
      </c>
      <c r="T69" s="52">
        <v>0.14579135999999998</v>
      </c>
      <c r="U69" s="52">
        <v>0.12514608000000002</v>
      </c>
      <c r="V69" s="52">
        <v>1.4783040000000001E-2</v>
      </c>
      <c r="W69" s="52">
        <v>1.197936E-2</v>
      </c>
      <c r="X69" s="52">
        <v>1.197936E-2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81.574005599999992</v>
      </c>
      <c r="D2" s="21">
        <f t="shared" ref="D2:X2" si="0">SUM(D3,D17,D22,D25,D26,D51,D52)</f>
        <v>81.894365280000002</v>
      </c>
      <c r="E2" s="21">
        <f t="shared" si="0"/>
        <v>141.48464832000002</v>
      </c>
      <c r="F2" s="21">
        <f t="shared" si="0"/>
        <v>135.23085216000001</v>
      </c>
      <c r="G2" s="21">
        <f t="shared" si="0"/>
        <v>128.91722723999999</v>
      </c>
      <c r="H2" s="21">
        <f t="shared" si="0"/>
        <v>58.893007679999997</v>
      </c>
      <c r="I2" s="21">
        <f t="shared" si="0"/>
        <v>63.450704160000001</v>
      </c>
      <c r="J2" s="21">
        <f t="shared" si="0"/>
        <v>61.437747240000007</v>
      </c>
      <c r="K2" s="21">
        <f t="shared" si="0"/>
        <v>56.615573879999992</v>
      </c>
      <c r="L2" s="21">
        <f t="shared" si="0"/>
        <v>53.137447559999998</v>
      </c>
      <c r="M2" s="21">
        <f t="shared" si="0"/>
        <v>61.943596559999989</v>
      </c>
      <c r="N2" s="21">
        <f t="shared" si="0"/>
        <v>60.096619439999998</v>
      </c>
      <c r="O2" s="21">
        <f t="shared" si="0"/>
        <v>44.751324959999998</v>
      </c>
      <c r="P2" s="21">
        <f t="shared" si="0"/>
        <v>33.98759244</v>
      </c>
      <c r="Q2" s="21">
        <f t="shared" si="0"/>
        <v>23.340239279999995</v>
      </c>
      <c r="R2" s="21">
        <f t="shared" si="0"/>
        <v>26.557414919999999</v>
      </c>
      <c r="S2" s="21">
        <f t="shared" si="0"/>
        <v>69.990440399999997</v>
      </c>
      <c r="T2" s="21">
        <f t="shared" si="0"/>
        <v>70.612933319999996</v>
      </c>
      <c r="U2" s="21">
        <f t="shared" si="0"/>
        <v>83.572519319999984</v>
      </c>
      <c r="V2" s="21">
        <f t="shared" si="0"/>
        <v>75.504096000000018</v>
      </c>
      <c r="W2" s="21">
        <f t="shared" si="0"/>
        <v>70.686773279999997</v>
      </c>
      <c r="X2" s="21">
        <f t="shared" si="0"/>
        <v>68.820584759999988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2.272319999999993</v>
      </c>
      <c r="K22" s="27">
        <f t="shared" si="8"/>
        <v>2.272319999999993</v>
      </c>
      <c r="L22" s="27">
        <f t="shared" si="8"/>
        <v>1.1361599999999965</v>
      </c>
      <c r="M22" s="27">
        <f t="shared" si="8"/>
        <v>4.5446399999999842</v>
      </c>
      <c r="N22" s="27">
        <f t="shared" si="8"/>
        <v>2.272319999999993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2.272319999999993</v>
      </c>
      <c r="K23" s="8">
        <v>2.272319999999993</v>
      </c>
      <c r="L23" s="8">
        <v>1.1361599999999965</v>
      </c>
      <c r="M23" s="8">
        <v>4.5446399999999842</v>
      </c>
      <c r="N23" s="8">
        <v>2.272319999999993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81.574005599999992</v>
      </c>
      <c r="D26" s="27">
        <f t="shared" si="9"/>
        <v>81.894365280000002</v>
      </c>
      <c r="E26" s="27">
        <f t="shared" si="9"/>
        <v>141.48464832000002</v>
      </c>
      <c r="F26" s="27">
        <f t="shared" si="9"/>
        <v>135.23085216000001</v>
      </c>
      <c r="G26" s="27">
        <f t="shared" si="9"/>
        <v>128.91722723999999</v>
      </c>
      <c r="H26" s="27">
        <f t="shared" si="9"/>
        <v>58.893007679999997</v>
      </c>
      <c r="I26" s="27">
        <f t="shared" si="9"/>
        <v>63.450704160000001</v>
      </c>
      <c r="J26" s="27">
        <f t="shared" si="9"/>
        <v>57.04484724000001</v>
      </c>
      <c r="K26" s="27">
        <f t="shared" si="9"/>
        <v>52.172183879999999</v>
      </c>
      <c r="L26" s="27">
        <f t="shared" si="9"/>
        <v>49.880707560000005</v>
      </c>
      <c r="M26" s="27">
        <f t="shared" si="9"/>
        <v>56.086216560000004</v>
      </c>
      <c r="N26" s="27">
        <f t="shared" si="9"/>
        <v>56.612539440000006</v>
      </c>
      <c r="O26" s="27">
        <f t="shared" si="9"/>
        <v>43.53956496</v>
      </c>
      <c r="P26" s="27">
        <f t="shared" si="9"/>
        <v>32.775832440000002</v>
      </c>
      <c r="Q26" s="27">
        <f t="shared" si="9"/>
        <v>23.188769279999995</v>
      </c>
      <c r="R26" s="27">
        <f t="shared" si="9"/>
        <v>26.35545492</v>
      </c>
      <c r="S26" s="27">
        <f t="shared" si="9"/>
        <v>69.788480399999997</v>
      </c>
      <c r="T26" s="27">
        <f t="shared" si="9"/>
        <v>70.47398484</v>
      </c>
      <c r="U26" s="27">
        <f t="shared" si="9"/>
        <v>83.402267039999984</v>
      </c>
      <c r="V26" s="27">
        <f t="shared" si="9"/>
        <v>75.325967280000015</v>
      </c>
      <c r="W26" s="27">
        <f t="shared" si="9"/>
        <v>70.524195480000003</v>
      </c>
      <c r="X26" s="27">
        <f t="shared" si="9"/>
        <v>68.671336319999995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81.574005599999992</v>
      </c>
      <c r="D33" s="19">
        <f t="shared" si="11"/>
        <v>81.894365280000002</v>
      </c>
      <c r="E33" s="19">
        <f t="shared" si="11"/>
        <v>141.48464832000002</v>
      </c>
      <c r="F33" s="19">
        <f t="shared" si="11"/>
        <v>135.23085216000001</v>
      </c>
      <c r="G33" s="19">
        <f t="shared" si="11"/>
        <v>128.91722723999999</v>
      </c>
      <c r="H33" s="19">
        <f t="shared" si="11"/>
        <v>58.893007679999997</v>
      </c>
      <c r="I33" s="19">
        <f t="shared" si="11"/>
        <v>63.450704160000001</v>
      </c>
      <c r="J33" s="19">
        <f t="shared" si="11"/>
        <v>57.04484724000001</v>
      </c>
      <c r="K33" s="19">
        <f t="shared" si="11"/>
        <v>52.172183879999999</v>
      </c>
      <c r="L33" s="19">
        <f t="shared" si="11"/>
        <v>49.880707560000005</v>
      </c>
      <c r="M33" s="19">
        <f t="shared" si="11"/>
        <v>56.086216560000004</v>
      </c>
      <c r="N33" s="19">
        <f t="shared" si="11"/>
        <v>56.612539440000006</v>
      </c>
      <c r="O33" s="19">
        <f t="shared" si="11"/>
        <v>43.53956496</v>
      </c>
      <c r="P33" s="19">
        <f t="shared" si="11"/>
        <v>32.775832440000002</v>
      </c>
      <c r="Q33" s="19">
        <f t="shared" si="11"/>
        <v>23.188769279999995</v>
      </c>
      <c r="R33" s="19">
        <f t="shared" si="11"/>
        <v>26.35545492</v>
      </c>
      <c r="S33" s="19">
        <f t="shared" si="11"/>
        <v>69.788480399999997</v>
      </c>
      <c r="T33" s="19">
        <f t="shared" si="11"/>
        <v>70.47398484</v>
      </c>
      <c r="U33" s="19">
        <f t="shared" si="11"/>
        <v>83.402267039999984</v>
      </c>
      <c r="V33" s="19">
        <f t="shared" si="11"/>
        <v>75.325967280000015</v>
      </c>
      <c r="W33" s="19">
        <f t="shared" si="11"/>
        <v>70.524195480000003</v>
      </c>
      <c r="X33" s="19">
        <f t="shared" si="11"/>
        <v>68.671336319999995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0</v>
      </c>
      <c r="G36" s="8">
        <v>0</v>
      </c>
      <c r="H36" s="8">
        <v>1.47449556</v>
      </c>
      <c r="I36" s="8">
        <v>1.5101596800000001</v>
      </c>
      <c r="J36" s="8">
        <v>1.4474635200000001</v>
      </c>
      <c r="K36" s="8">
        <v>0.91636344000000014</v>
      </c>
      <c r="L36" s="8">
        <v>0.31643388000000017</v>
      </c>
      <c r="M36" s="8">
        <v>0.31348080000000006</v>
      </c>
      <c r="N36" s="8">
        <v>0.28349568000000014</v>
      </c>
      <c r="O36" s="8">
        <v>0.23579208000000001</v>
      </c>
      <c r="P36" s="8">
        <v>0.25964387999999999</v>
      </c>
      <c r="Q36" s="8">
        <v>0.27168335999999993</v>
      </c>
      <c r="R36" s="8">
        <v>0.3938954400000001</v>
      </c>
      <c r="S36" s="8">
        <v>0.43569288000000012</v>
      </c>
      <c r="T36" s="8">
        <v>0.36027576000000011</v>
      </c>
      <c r="U36" s="8">
        <v>0.38049299999999997</v>
      </c>
      <c r="V36" s="8">
        <v>0.39798431999999995</v>
      </c>
      <c r="W36" s="8">
        <v>0.36322884000000016</v>
      </c>
      <c r="X36" s="8">
        <v>0.21784644000000003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0.14419943999999998</v>
      </c>
      <c r="I37" s="8">
        <v>9.2058120000000007E-2</v>
      </c>
      <c r="J37" s="8">
        <v>7.3596600000000012E-2</v>
      </c>
      <c r="K37" s="8">
        <v>0.34078967999999998</v>
      </c>
      <c r="L37" s="8">
        <v>6.7609080000000016E-2</v>
      </c>
      <c r="M37" s="8">
        <v>2.769228E-2</v>
      </c>
      <c r="N37" s="8">
        <v>1.2224520000000001E-2</v>
      </c>
      <c r="O37" s="8">
        <v>1.8461519999999999E-2</v>
      </c>
      <c r="P37" s="8">
        <v>5.2141319999999984E-2</v>
      </c>
      <c r="Q37" s="8">
        <v>1.2224520000000001E-2</v>
      </c>
      <c r="R37" s="8">
        <v>1.5467760000000001E-2</v>
      </c>
      <c r="S37" s="8">
        <v>4.914756E-2</v>
      </c>
      <c r="T37" s="8">
        <v>5.8378320000000004E-2</v>
      </c>
      <c r="U37" s="8">
        <v>3.0686040000000001E-2</v>
      </c>
      <c r="V37" s="8">
        <v>3.9916799999999981E-2</v>
      </c>
      <c r="W37" s="8">
        <v>4.5904319999999998E-2</v>
      </c>
      <c r="X37" s="8">
        <v>5.2141319999999984E-2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22.304070360000001</v>
      </c>
      <c r="D43" s="8">
        <v>31.862881439999988</v>
      </c>
      <c r="E43" s="8">
        <v>41.421959279999996</v>
      </c>
      <c r="F43" s="8">
        <v>41.421959279999996</v>
      </c>
      <c r="G43" s="8">
        <v>38.235511079999988</v>
      </c>
      <c r="H43" s="8">
        <v>29.766414599999997</v>
      </c>
      <c r="I43" s="8">
        <v>29.747207880000001</v>
      </c>
      <c r="J43" s="8">
        <v>25.9397424</v>
      </c>
      <c r="K43" s="8">
        <v>24.120172439999997</v>
      </c>
      <c r="L43" s="8">
        <v>22.670598599999998</v>
      </c>
      <c r="M43" s="8">
        <v>25.063435800000001</v>
      </c>
      <c r="N43" s="8">
        <v>31.25120076</v>
      </c>
      <c r="O43" s="8">
        <v>24.10763472</v>
      </c>
      <c r="P43" s="8">
        <v>26.52901524</v>
      </c>
      <c r="Q43" s="8">
        <v>18.292533479999996</v>
      </c>
      <c r="R43" s="8">
        <v>22.912816679999999</v>
      </c>
      <c r="S43" s="8">
        <v>65.351131559999999</v>
      </c>
      <c r="T43" s="8">
        <v>68.687765640000009</v>
      </c>
      <c r="U43" s="8">
        <v>81.810490319999985</v>
      </c>
      <c r="V43" s="8">
        <v>73.330189920000009</v>
      </c>
      <c r="W43" s="8">
        <v>69.699052800000004</v>
      </c>
      <c r="X43" s="8">
        <v>67.711157279999995</v>
      </c>
    </row>
    <row r="44" spans="1:24" ht="11.25" customHeight="1" x14ac:dyDescent="0.2">
      <c r="A44" s="28" t="s">
        <v>74</v>
      </c>
      <c r="B44" s="7" t="s">
        <v>75</v>
      </c>
      <c r="C44" s="8">
        <v>56.285279999999993</v>
      </c>
      <c r="D44" s="8">
        <v>50.031483840000014</v>
      </c>
      <c r="E44" s="8">
        <v>100.06268904000001</v>
      </c>
      <c r="F44" s="8">
        <v>93.808892880000016</v>
      </c>
      <c r="G44" s="8">
        <v>90.681716160000008</v>
      </c>
      <c r="H44" s="8">
        <v>27.507898080000004</v>
      </c>
      <c r="I44" s="8">
        <v>32.101278479999998</v>
      </c>
      <c r="J44" s="8">
        <v>29.584044720000005</v>
      </c>
      <c r="K44" s="8">
        <v>26.794858319999999</v>
      </c>
      <c r="L44" s="8">
        <v>26.826066000000008</v>
      </c>
      <c r="M44" s="8">
        <v>30.681607680000003</v>
      </c>
      <c r="N44" s="8">
        <v>25.065618480000001</v>
      </c>
      <c r="O44" s="8">
        <v>19.177676640000001</v>
      </c>
      <c r="P44" s="8">
        <v>5.9350320000000014</v>
      </c>
      <c r="Q44" s="8">
        <v>4.6123279199999994</v>
      </c>
      <c r="R44" s="8">
        <v>3.0332750399999999</v>
      </c>
      <c r="S44" s="8">
        <v>3.9525084000000015</v>
      </c>
      <c r="T44" s="8">
        <v>1.3675651200000003</v>
      </c>
      <c r="U44" s="8">
        <v>1.1805976800000002</v>
      </c>
      <c r="V44" s="8">
        <v>1.5578762400000001</v>
      </c>
      <c r="W44" s="8">
        <v>0.41600952000000002</v>
      </c>
      <c r="X44" s="8">
        <v>0.69019127999999985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2.1205800000000004</v>
      </c>
      <c r="K51" s="27">
        <v>2.1710700000000003</v>
      </c>
      <c r="L51" s="27">
        <v>2.1205800000000004</v>
      </c>
      <c r="M51" s="27">
        <v>1.31274</v>
      </c>
      <c r="N51" s="27">
        <v>1.2117600000000002</v>
      </c>
      <c r="O51" s="27">
        <v>1.2117600000000002</v>
      </c>
      <c r="P51" s="27">
        <v>1.2117600000000002</v>
      </c>
      <c r="Q51" s="27">
        <v>0.15147000000000002</v>
      </c>
      <c r="R51" s="27">
        <v>0.20196000000000003</v>
      </c>
      <c r="S51" s="27">
        <v>0.20196000000000003</v>
      </c>
      <c r="T51" s="27">
        <v>0.13894848000000001</v>
      </c>
      <c r="U51" s="27">
        <v>0.17025228000000001</v>
      </c>
      <c r="V51" s="27">
        <v>0.17812871999999999</v>
      </c>
      <c r="W51" s="27">
        <v>0.16257780000000002</v>
      </c>
      <c r="X51" s="27">
        <v>0.14924844000000001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4026.3999552000005</v>
      </c>
      <c r="D61" s="49">
        <f t="shared" si="13"/>
        <v>1745.6318208</v>
      </c>
      <c r="E61" s="49">
        <f t="shared" si="13"/>
        <v>1942.7518655999997</v>
      </c>
      <c r="F61" s="49">
        <f t="shared" si="13"/>
        <v>2027.2000896000002</v>
      </c>
      <c r="G61" s="49">
        <f t="shared" si="13"/>
        <v>1952.1601344000001</v>
      </c>
      <c r="H61" s="49">
        <f t="shared" si="13"/>
        <v>2027.2064616000002</v>
      </c>
      <c r="I61" s="49">
        <f t="shared" si="13"/>
        <v>2064.89898864</v>
      </c>
      <c r="J61" s="49">
        <f t="shared" si="13"/>
        <v>1961.6477774399996</v>
      </c>
      <c r="K61" s="49">
        <f t="shared" si="13"/>
        <v>1791.3314606399999</v>
      </c>
      <c r="L61" s="49">
        <f t="shared" si="13"/>
        <v>1608.4627776</v>
      </c>
      <c r="M61" s="49">
        <f t="shared" si="13"/>
        <v>1692.9052459199997</v>
      </c>
      <c r="N61" s="49">
        <f t="shared" si="13"/>
        <v>1589.8469212799994</v>
      </c>
      <c r="O61" s="49">
        <f t="shared" si="13"/>
        <v>1533.6949766399996</v>
      </c>
      <c r="P61" s="49">
        <f t="shared" si="13"/>
        <v>1754.2977897599997</v>
      </c>
      <c r="Q61" s="49">
        <f t="shared" si="13"/>
        <v>1679.7028550399996</v>
      </c>
      <c r="R61" s="49">
        <f t="shared" si="13"/>
        <v>1685.8251417600002</v>
      </c>
      <c r="S61" s="49">
        <f t="shared" si="13"/>
        <v>1811.3039265599996</v>
      </c>
      <c r="T61" s="49">
        <f t="shared" si="13"/>
        <v>1923.0672369599999</v>
      </c>
      <c r="U61" s="49">
        <f t="shared" si="13"/>
        <v>1886.5110859199999</v>
      </c>
      <c r="V61" s="49">
        <f t="shared" si="13"/>
        <v>1837.6921425599996</v>
      </c>
      <c r="W61" s="49">
        <f t="shared" si="13"/>
        <v>1750.7536718399997</v>
      </c>
      <c r="X61" s="49">
        <f t="shared" si="13"/>
        <v>1628.5961116799995</v>
      </c>
    </row>
    <row r="62" spans="1:24" ht="11.25" customHeight="1" x14ac:dyDescent="0.2">
      <c r="A62" s="50" t="s">
        <v>92</v>
      </c>
      <c r="B62" s="51" t="s">
        <v>93</v>
      </c>
      <c r="C62" s="52">
        <v>4026.3999552000005</v>
      </c>
      <c r="D62" s="52">
        <v>1745.6318208</v>
      </c>
      <c r="E62" s="52">
        <v>1942.7518655999997</v>
      </c>
      <c r="F62" s="52">
        <v>2027.2000896000002</v>
      </c>
      <c r="G62" s="52">
        <v>1952.1601344000001</v>
      </c>
      <c r="H62" s="52">
        <v>2027.2000896000002</v>
      </c>
      <c r="I62" s="52">
        <v>2064.8319551999998</v>
      </c>
      <c r="J62" s="52">
        <v>1961.5679999999995</v>
      </c>
      <c r="K62" s="52">
        <v>1791.2159999999999</v>
      </c>
      <c r="L62" s="52">
        <v>1608.3200448</v>
      </c>
      <c r="M62" s="52">
        <v>1692.7678655999996</v>
      </c>
      <c r="N62" s="52">
        <v>1589.6159999999995</v>
      </c>
      <c r="O62" s="52">
        <v>1533.3921791999996</v>
      </c>
      <c r="P62" s="52">
        <v>1753.8079103999996</v>
      </c>
      <c r="Q62" s="52">
        <v>1678.7679551999995</v>
      </c>
      <c r="R62" s="52">
        <v>1683.4720896000001</v>
      </c>
      <c r="S62" s="52">
        <v>1795.9201343999998</v>
      </c>
      <c r="T62" s="52">
        <v>1903.7761344</v>
      </c>
      <c r="U62" s="52">
        <v>1861.6639103999998</v>
      </c>
      <c r="V62" s="52">
        <v>1814.7358655999997</v>
      </c>
      <c r="W62" s="52">
        <v>1733.6479103999998</v>
      </c>
      <c r="X62" s="52">
        <v>1607.1999551999995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0.10928736000000003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3.8231999999999997E-3</v>
      </c>
      <c r="I67" s="52">
        <v>3.8231999999999997E-3</v>
      </c>
      <c r="J67" s="52">
        <v>3.8231999999999997E-3</v>
      </c>
      <c r="K67" s="52">
        <v>2.115504E-2</v>
      </c>
      <c r="L67" s="52">
        <v>3.8231999999999997E-3</v>
      </c>
      <c r="M67" s="52">
        <v>1.7841600000000001E-3</v>
      </c>
      <c r="N67" s="52">
        <v>0</v>
      </c>
      <c r="O67" s="52">
        <v>0</v>
      </c>
      <c r="P67" s="52">
        <v>3.8231999999999997E-3</v>
      </c>
      <c r="Q67" s="52">
        <v>0</v>
      </c>
      <c r="R67" s="52">
        <v>0</v>
      </c>
      <c r="S67" s="52">
        <v>3.8231999999999997E-3</v>
      </c>
      <c r="T67" s="52">
        <v>1.7841600000000001E-3</v>
      </c>
      <c r="U67" s="52">
        <v>0</v>
      </c>
      <c r="V67" s="52">
        <v>1.7841600000000001E-3</v>
      </c>
      <c r="W67" s="52">
        <v>1.7841600000000001E-3</v>
      </c>
      <c r="X67" s="52">
        <v>1.7841600000000001E-3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1.0704959999999999E-2</v>
      </c>
      <c r="J68" s="52">
        <v>2.5487999999999999E-3</v>
      </c>
      <c r="K68" s="52">
        <v>2.5487999999999999E-3</v>
      </c>
      <c r="L68" s="52">
        <v>7.9012800000000018E-3</v>
      </c>
      <c r="M68" s="52">
        <v>1.0704959999999999E-2</v>
      </c>
      <c r="N68" s="52">
        <v>2.115504E-2</v>
      </c>
      <c r="O68" s="52">
        <v>3.1860000000000013E-2</v>
      </c>
      <c r="P68" s="52">
        <v>4.5113760000000003E-2</v>
      </c>
      <c r="Q68" s="52">
        <v>0.20186496000000001</v>
      </c>
      <c r="R68" s="52">
        <v>0.46744992000000002</v>
      </c>
      <c r="S68" s="52">
        <v>3.3756307199999998</v>
      </c>
      <c r="T68" s="52">
        <v>5.9545065600000013</v>
      </c>
      <c r="U68" s="52">
        <v>8.931759839999998</v>
      </c>
      <c r="V68" s="52">
        <v>5.9545065600000013</v>
      </c>
      <c r="W68" s="52">
        <v>0</v>
      </c>
      <c r="X68" s="52">
        <v>2.9772532800000007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2.5487999999999999E-3</v>
      </c>
      <c r="I69" s="52">
        <v>5.2505280000000008E-2</v>
      </c>
      <c r="J69" s="52">
        <v>7.3405440000000002E-2</v>
      </c>
      <c r="K69" s="52">
        <v>9.1756799999999986E-2</v>
      </c>
      <c r="L69" s="52">
        <v>0.13100832000000001</v>
      </c>
      <c r="M69" s="52">
        <v>0.12489119999999999</v>
      </c>
      <c r="N69" s="52">
        <v>0.20976623999999999</v>
      </c>
      <c r="O69" s="52">
        <v>0.27093743999999997</v>
      </c>
      <c r="P69" s="52">
        <v>0.44094240000000012</v>
      </c>
      <c r="Q69" s="52">
        <v>0.73303488000000006</v>
      </c>
      <c r="R69" s="52">
        <v>1.8856022400000001</v>
      </c>
      <c r="S69" s="52">
        <v>12.004338239999999</v>
      </c>
      <c r="T69" s="52">
        <v>13.334811839999999</v>
      </c>
      <c r="U69" s="52">
        <v>15.806128320000001</v>
      </c>
      <c r="V69" s="52">
        <v>16.999986239999998</v>
      </c>
      <c r="W69" s="52">
        <v>17.103977279999999</v>
      </c>
      <c r="X69" s="52">
        <v>18.417119039999999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380.90943359999949</v>
      </c>
      <c r="D2" s="21">
        <f t="shared" ref="D2:X2" si="0">SUM(D3,D17,D22,D25,D26,D51,D52)</f>
        <v>372.60141623999959</v>
      </c>
      <c r="E2" s="21">
        <f t="shared" si="0"/>
        <v>463.46986115999931</v>
      </c>
      <c r="F2" s="21">
        <f t="shared" si="0"/>
        <v>521.87301467999919</v>
      </c>
      <c r="G2" s="21">
        <f t="shared" si="0"/>
        <v>503.28801935999928</v>
      </c>
      <c r="H2" s="21">
        <f t="shared" si="0"/>
        <v>555.72716520000006</v>
      </c>
      <c r="I2" s="21">
        <f t="shared" si="0"/>
        <v>574.93007676000002</v>
      </c>
      <c r="J2" s="21">
        <f t="shared" si="0"/>
        <v>604.62758592</v>
      </c>
      <c r="K2" s="21">
        <f t="shared" si="0"/>
        <v>604.93298075999996</v>
      </c>
      <c r="L2" s="21">
        <f t="shared" si="0"/>
        <v>482.82727175999997</v>
      </c>
      <c r="M2" s="21">
        <f t="shared" si="0"/>
        <v>649.99448819999998</v>
      </c>
      <c r="N2" s="21">
        <f t="shared" si="0"/>
        <v>739.76155884000013</v>
      </c>
      <c r="O2" s="21">
        <f t="shared" si="0"/>
        <v>713.48608259999992</v>
      </c>
      <c r="P2" s="21">
        <f t="shared" si="0"/>
        <v>694.33075224000004</v>
      </c>
      <c r="Q2" s="21">
        <f t="shared" si="0"/>
        <v>686.94200567999997</v>
      </c>
      <c r="R2" s="21">
        <f t="shared" si="0"/>
        <v>658.72801691999996</v>
      </c>
      <c r="S2" s="21">
        <f t="shared" si="0"/>
        <v>757.15734527999996</v>
      </c>
      <c r="T2" s="21">
        <f t="shared" si="0"/>
        <v>750.03778655999997</v>
      </c>
      <c r="U2" s="21">
        <f t="shared" si="0"/>
        <v>754.45852572000013</v>
      </c>
      <c r="V2" s="21">
        <f t="shared" si="0"/>
        <v>760.07925900000009</v>
      </c>
      <c r="W2" s="21">
        <f t="shared" si="0"/>
        <v>660.50429112000006</v>
      </c>
      <c r="X2" s="21">
        <f t="shared" si="0"/>
        <v>721.51839828000004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212.32815119999947</v>
      </c>
      <c r="D3" s="24">
        <f t="shared" si="1"/>
        <v>164.86656839999958</v>
      </c>
      <c r="E3" s="24">
        <f t="shared" si="1"/>
        <v>274.77772559999931</v>
      </c>
      <c r="F3" s="24">
        <f t="shared" si="1"/>
        <v>324.73725119999921</v>
      </c>
      <c r="G3" s="24">
        <f t="shared" si="1"/>
        <v>312.24753719999927</v>
      </c>
      <c r="H3" s="24">
        <f t="shared" si="1"/>
        <v>375.23415600000004</v>
      </c>
      <c r="I3" s="24">
        <f t="shared" si="1"/>
        <v>381.14326799999998</v>
      </c>
      <c r="J3" s="24">
        <f t="shared" si="1"/>
        <v>369.32504399999999</v>
      </c>
      <c r="K3" s="24">
        <f t="shared" si="1"/>
        <v>310.23313200000001</v>
      </c>
      <c r="L3" s="24">
        <f t="shared" si="1"/>
        <v>262.95944399999996</v>
      </c>
      <c r="M3" s="24">
        <f t="shared" si="1"/>
        <v>366.37048799999997</v>
      </c>
      <c r="N3" s="24">
        <f t="shared" si="1"/>
        <v>472.73608800000011</v>
      </c>
      <c r="O3" s="24">
        <f t="shared" si="1"/>
        <v>440.23557599999992</v>
      </c>
      <c r="P3" s="24">
        <f t="shared" si="1"/>
        <v>472.73608800000011</v>
      </c>
      <c r="Q3" s="24">
        <f t="shared" si="1"/>
        <v>457.96291199999996</v>
      </c>
      <c r="R3" s="24">
        <f t="shared" si="1"/>
        <v>440.23557599999992</v>
      </c>
      <c r="S3" s="24">
        <f t="shared" si="1"/>
        <v>455.00835599999994</v>
      </c>
      <c r="T3" s="24">
        <f t="shared" si="1"/>
        <v>428.41695599999997</v>
      </c>
      <c r="U3" s="24">
        <f t="shared" si="1"/>
        <v>375.23415600000004</v>
      </c>
      <c r="V3" s="24">
        <f t="shared" si="1"/>
        <v>416.59873200000004</v>
      </c>
      <c r="W3" s="24">
        <f t="shared" si="1"/>
        <v>336.82453199999998</v>
      </c>
      <c r="X3" s="24">
        <f t="shared" ref="X3" si="2">SUM(X4,X8,X11)</f>
        <v>392.96188799999999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212.32815119999947</v>
      </c>
      <c r="D4" s="19">
        <f t="shared" si="3"/>
        <v>164.86656839999958</v>
      </c>
      <c r="E4" s="19">
        <f t="shared" si="3"/>
        <v>274.77772559999931</v>
      </c>
      <c r="F4" s="19">
        <f t="shared" si="3"/>
        <v>324.73725119999921</v>
      </c>
      <c r="G4" s="19">
        <f t="shared" si="3"/>
        <v>312.24753719999927</v>
      </c>
      <c r="H4" s="19">
        <f t="shared" si="3"/>
        <v>375.23415600000004</v>
      </c>
      <c r="I4" s="19">
        <f t="shared" si="3"/>
        <v>381.14326799999998</v>
      </c>
      <c r="J4" s="19">
        <f t="shared" si="3"/>
        <v>369.32504399999999</v>
      </c>
      <c r="K4" s="19">
        <f t="shared" si="3"/>
        <v>310.23313200000001</v>
      </c>
      <c r="L4" s="19">
        <f t="shared" si="3"/>
        <v>262.95944399999996</v>
      </c>
      <c r="M4" s="19">
        <f t="shared" si="3"/>
        <v>366.37048799999997</v>
      </c>
      <c r="N4" s="19">
        <f t="shared" si="3"/>
        <v>472.73608800000011</v>
      </c>
      <c r="O4" s="19">
        <f t="shared" si="3"/>
        <v>440.23557599999992</v>
      </c>
      <c r="P4" s="19">
        <f t="shared" si="3"/>
        <v>472.73608800000011</v>
      </c>
      <c r="Q4" s="19">
        <f t="shared" si="3"/>
        <v>457.96291199999996</v>
      </c>
      <c r="R4" s="19">
        <f t="shared" si="3"/>
        <v>440.23557599999992</v>
      </c>
      <c r="S4" s="19">
        <f t="shared" si="3"/>
        <v>455.00835599999994</v>
      </c>
      <c r="T4" s="19">
        <f t="shared" si="3"/>
        <v>428.41695599999997</v>
      </c>
      <c r="U4" s="19">
        <f t="shared" si="3"/>
        <v>375.23415600000004</v>
      </c>
      <c r="V4" s="19">
        <f t="shared" si="3"/>
        <v>416.59873200000004</v>
      </c>
      <c r="W4" s="19">
        <f t="shared" si="3"/>
        <v>336.82453199999998</v>
      </c>
      <c r="X4" s="19">
        <f t="shared" ref="X4" si="4">SUM(X5:X7)</f>
        <v>392.96188799999999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212.32815119999947</v>
      </c>
      <c r="D7" s="8">
        <v>164.86656839999958</v>
      </c>
      <c r="E7" s="8">
        <v>274.77772559999931</v>
      </c>
      <c r="F7" s="8">
        <v>324.73725119999921</v>
      </c>
      <c r="G7" s="8">
        <v>312.24753719999927</v>
      </c>
      <c r="H7" s="8">
        <v>375.23415600000004</v>
      </c>
      <c r="I7" s="8">
        <v>381.14326799999998</v>
      </c>
      <c r="J7" s="8">
        <v>369.32504399999999</v>
      </c>
      <c r="K7" s="8">
        <v>310.23313200000001</v>
      </c>
      <c r="L7" s="8">
        <v>262.95944399999996</v>
      </c>
      <c r="M7" s="8">
        <v>366.37048799999997</v>
      </c>
      <c r="N7" s="8">
        <v>472.73608800000011</v>
      </c>
      <c r="O7" s="8">
        <v>440.23557599999992</v>
      </c>
      <c r="P7" s="8">
        <v>472.73608800000011</v>
      </c>
      <c r="Q7" s="8">
        <v>457.96291199999996</v>
      </c>
      <c r="R7" s="8">
        <v>440.23557599999992</v>
      </c>
      <c r="S7" s="8">
        <v>455.00835599999994</v>
      </c>
      <c r="T7" s="8">
        <v>428.41695599999997</v>
      </c>
      <c r="U7" s="8">
        <v>375.23415600000004</v>
      </c>
      <c r="V7" s="8">
        <v>416.59873200000004</v>
      </c>
      <c r="W7" s="8">
        <v>336.82453199999998</v>
      </c>
      <c r="X7" s="8">
        <v>392.96188799999999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8.631359999999999</v>
      </c>
      <c r="D17" s="27">
        <f t="shared" si="7"/>
        <v>16.50348</v>
      </c>
      <c r="E17" s="27">
        <f t="shared" si="7"/>
        <v>16.103879999999997</v>
      </c>
      <c r="F17" s="27">
        <f t="shared" si="7"/>
        <v>15.34464</v>
      </c>
      <c r="G17" s="27">
        <f t="shared" si="7"/>
        <v>15.384599999999997</v>
      </c>
      <c r="H17" s="27">
        <f t="shared" si="7"/>
        <v>13.70628</v>
      </c>
      <c r="I17" s="27">
        <f t="shared" si="7"/>
        <v>10.988999999999999</v>
      </c>
      <c r="J17" s="27">
        <f t="shared" si="7"/>
        <v>16.703279999999999</v>
      </c>
      <c r="K17" s="27">
        <f t="shared" si="7"/>
        <v>18.781200000000002</v>
      </c>
      <c r="L17" s="27">
        <f t="shared" si="7"/>
        <v>11.14884</v>
      </c>
      <c r="M17" s="27">
        <f t="shared" si="7"/>
        <v>16.183799999999998</v>
      </c>
      <c r="N17" s="27">
        <f t="shared" si="7"/>
        <v>15.944039999999999</v>
      </c>
      <c r="O17" s="27">
        <f t="shared" si="7"/>
        <v>18.421559999999999</v>
      </c>
      <c r="P17" s="27">
        <f t="shared" si="7"/>
        <v>19.220760000000002</v>
      </c>
      <c r="Q17" s="27">
        <f t="shared" si="7"/>
        <v>14.745239999999999</v>
      </c>
      <c r="R17" s="27">
        <f t="shared" si="7"/>
        <v>9.1108799999999981</v>
      </c>
      <c r="S17" s="27">
        <f t="shared" si="7"/>
        <v>16.783200000000001</v>
      </c>
      <c r="T17" s="27">
        <f t="shared" si="7"/>
        <v>15.944039999999999</v>
      </c>
      <c r="U17" s="27">
        <f t="shared" si="7"/>
        <v>14.065919999999998</v>
      </c>
      <c r="V17" s="27">
        <f t="shared" si="7"/>
        <v>5.9540400000000009</v>
      </c>
      <c r="W17" s="27">
        <f t="shared" si="7"/>
        <v>10.94904</v>
      </c>
      <c r="X17" s="27">
        <f t="shared" si="7"/>
        <v>6.0739199999999993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8.631359999999999</v>
      </c>
      <c r="D19" s="8">
        <v>16.50348</v>
      </c>
      <c r="E19" s="8">
        <v>16.103879999999997</v>
      </c>
      <c r="F19" s="8">
        <v>15.34464</v>
      </c>
      <c r="G19" s="8">
        <v>15.384599999999997</v>
      </c>
      <c r="H19" s="8">
        <v>13.70628</v>
      </c>
      <c r="I19" s="8">
        <v>10.988999999999999</v>
      </c>
      <c r="J19" s="8">
        <v>16.703279999999999</v>
      </c>
      <c r="K19" s="8">
        <v>18.781200000000002</v>
      </c>
      <c r="L19" s="8">
        <v>11.14884</v>
      </c>
      <c r="M19" s="8">
        <v>16.183799999999998</v>
      </c>
      <c r="N19" s="8">
        <v>15.944039999999999</v>
      </c>
      <c r="O19" s="8">
        <v>18.421559999999999</v>
      </c>
      <c r="P19" s="8">
        <v>19.220760000000002</v>
      </c>
      <c r="Q19" s="8">
        <v>14.745239999999999</v>
      </c>
      <c r="R19" s="8">
        <v>9.1108799999999981</v>
      </c>
      <c r="S19" s="8">
        <v>16.783200000000001</v>
      </c>
      <c r="T19" s="8">
        <v>15.944039999999999</v>
      </c>
      <c r="U19" s="8">
        <v>14.065919999999998</v>
      </c>
      <c r="V19" s="8">
        <v>5.9540400000000009</v>
      </c>
      <c r="W19" s="8">
        <v>10.94904</v>
      </c>
      <c r="X19" s="8">
        <v>6.0739199999999993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159.94992240000002</v>
      </c>
      <c r="D26" s="27">
        <f t="shared" si="9"/>
        <v>191.23136784000002</v>
      </c>
      <c r="E26" s="27">
        <f t="shared" si="9"/>
        <v>172.58825555999999</v>
      </c>
      <c r="F26" s="27">
        <f t="shared" si="9"/>
        <v>181.79112347999995</v>
      </c>
      <c r="G26" s="27">
        <f t="shared" si="9"/>
        <v>175.65588216000003</v>
      </c>
      <c r="H26" s="27">
        <f t="shared" si="9"/>
        <v>166.78672920000002</v>
      </c>
      <c r="I26" s="27">
        <f t="shared" si="9"/>
        <v>182.79780876000001</v>
      </c>
      <c r="J26" s="27">
        <f t="shared" si="9"/>
        <v>218.59926192</v>
      </c>
      <c r="K26" s="27">
        <f t="shared" si="9"/>
        <v>275.91864876</v>
      </c>
      <c r="L26" s="27">
        <f t="shared" si="9"/>
        <v>208.71898776</v>
      </c>
      <c r="M26" s="27">
        <f t="shared" si="9"/>
        <v>266.02648020000004</v>
      </c>
      <c r="N26" s="27">
        <f t="shared" si="9"/>
        <v>250.02114084000004</v>
      </c>
      <c r="O26" s="27">
        <f t="shared" si="9"/>
        <v>254.82894660000002</v>
      </c>
      <c r="P26" s="27">
        <f t="shared" si="9"/>
        <v>202.37390423999997</v>
      </c>
      <c r="Q26" s="27">
        <f t="shared" si="9"/>
        <v>214.18336368000004</v>
      </c>
      <c r="R26" s="27">
        <f t="shared" si="9"/>
        <v>199.58650091999999</v>
      </c>
      <c r="S26" s="27">
        <f t="shared" si="9"/>
        <v>285.36578928</v>
      </c>
      <c r="T26" s="27">
        <f t="shared" si="9"/>
        <v>300.36685824000006</v>
      </c>
      <c r="U26" s="27">
        <f t="shared" si="9"/>
        <v>354.98814804000006</v>
      </c>
      <c r="V26" s="27">
        <f t="shared" si="9"/>
        <v>327.42828504000005</v>
      </c>
      <c r="W26" s="27">
        <f t="shared" si="9"/>
        <v>302.95121004000009</v>
      </c>
      <c r="X26" s="27">
        <f t="shared" si="9"/>
        <v>314.60251500000004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159.94992240000002</v>
      </c>
      <c r="D33" s="19">
        <f t="shared" si="11"/>
        <v>191.23136784000002</v>
      </c>
      <c r="E33" s="19">
        <f t="shared" si="11"/>
        <v>172.58825555999999</v>
      </c>
      <c r="F33" s="19">
        <f t="shared" si="11"/>
        <v>181.79112347999995</v>
      </c>
      <c r="G33" s="19">
        <f t="shared" si="11"/>
        <v>175.65588216000003</v>
      </c>
      <c r="H33" s="19">
        <f t="shared" si="11"/>
        <v>166.78672920000002</v>
      </c>
      <c r="I33" s="19">
        <f t="shared" si="11"/>
        <v>182.79780876000001</v>
      </c>
      <c r="J33" s="19">
        <f t="shared" si="11"/>
        <v>218.59926192</v>
      </c>
      <c r="K33" s="19">
        <f t="shared" si="11"/>
        <v>275.91864876</v>
      </c>
      <c r="L33" s="19">
        <f t="shared" si="11"/>
        <v>208.71898776</v>
      </c>
      <c r="M33" s="19">
        <f t="shared" si="11"/>
        <v>266.02648020000004</v>
      </c>
      <c r="N33" s="19">
        <f t="shared" si="11"/>
        <v>250.02114084000004</v>
      </c>
      <c r="O33" s="19">
        <f t="shared" si="11"/>
        <v>254.82894660000002</v>
      </c>
      <c r="P33" s="19">
        <f t="shared" si="11"/>
        <v>202.37390423999997</v>
      </c>
      <c r="Q33" s="19">
        <f t="shared" si="11"/>
        <v>214.18336368000004</v>
      </c>
      <c r="R33" s="19">
        <f t="shared" si="11"/>
        <v>199.58650091999999</v>
      </c>
      <c r="S33" s="19">
        <f t="shared" si="11"/>
        <v>285.36578928</v>
      </c>
      <c r="T33" s="19">
        <f t="shared" si="11"/>
        <v>300.36685824000006</v>
      </c>
      <c r="U33" s="19">
        <f t="shared" si="11"/>
        <v>354.98814804000006</v>
      </c>
      <c r="V33" s="19">
        <f t="shared" si="11"/>
        <v>327.42828504000005</v>
      </c>
      <c r="W33" s="19">
        <f t="shared" si="11"/>
        <v>302.95121004000009</v>
      </c>
      <c r="X33" s="19">
        <f t="shared" si="11"/>
        <v>314.60251500000004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5.969310479999999</v>
      </c>
      <c r="E36" s="8">
        <v>5.969310479999999</v>
      </c>
      <c r="F36" s="8">
        <v>5.969310479999999</v>
      </c>
      <c r="G36" s="8">
        <v>5.969310479999999</v>
      </c>
      <c r="H36" s="8">
        <v>4.393274400000001</v>
      </c>
      <c r="I36" s="8">
        <v>6.26779872</v>
      </c>
      <c r="J36" s="8">
        <v>6.4079564400000022</v>
      </c>
      <c r="K36" s="8">
        <v>6.9751749599999995</v>
      </c>
      <c r="L36" s="8">
        <v>6.3125492400000027</v>
      </c>
      <c r="M36" s="8">
        <v>10.777606200000001</v>
      </c>
      <c r="N36" s="8">
        <v>7.2913816800000006</v>
      </c>
      <c r="O36" s="8">
        <v>7.3602111600000022</v>
      </c>
      <c r="P36" s="8">
        <v>7.2527644800000024</v>
      </c>
      <c r="Q36" s="8">
        <v>9.0434667600000012</v>
      </c>
      <c r="R36" s="8">
        <v>6.9869872800000001</v>
      </c>
      <c r="S36" s="8">
        <v>10.335780000000002</v>
      </c>
      <c r="T36" s="8">
        <v>10.607463359999999</v>
      </c>
      <c r="U36" s="8">
        <v>12.243242520000001</v>
      </c>
      <c r="V36" s="8">
        <v>10.049785560000002</v>
      </c>
      <c r="W36" s="8">
        <v>8.9544200400000005</v>
      </c>
      <c r="X36" s="8">
        <v>11.089724040000002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9.230760000000001E-3</v>
      </c>
      <c r="K37" s="8">
        <v>0</v>
      </c>
      <c r="L37" s="8">
        <v>0</v>
      </c>
      <c r="M37" s="8">
        <v>2.9937599999999985E-3</v>
      </c>
      <c r="N37" s="8">
        <v>0</v>
      </c>
      <c r="O37" s="8">
        <v>0</v>
      </c>
      <c r="P37" s="8">
        <v>0</v>
      </c>
      <c r="Q37" s="8">
        <v>4.914756E-2</v>
      </c>
      <c r="R37" s="8">
        <v>3.0686040000000001E-2</v>
      </c>
      <c r="S37" s="8">
        <v>5.8378320000000004E-2</v>
      </c>
      <c r="T37" s="8">
        <v>3.9916799999999981E-2</v>
      </c>
      <c r="U37" s="8">
        <v>3.3679799999999996E-2</v>
      </c>
      <c r="V37" s="8">
        <v>2.145528E-2</v>
      </c>
      <c r="W37" s="8">
        <v>2.145528E-2</v>
      </c>
      <c r="X37" s="8">
        <v>1.8461519999999999E-2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25.490518559999998</v>
      </c>
      <c r="D43" s="8">
        <v>41.421959279999996</v>
      </c>
      <c r="E43" s="8">
        <v>47.794588919999995</v>
      </c>
      <c r="F43" s="8">
        <v>38.235511079999988</v>
      </c>
      <c r="G43" s="8">
        <v>44.608140720000016</v>
      </c>
      <c r="H43" s="8">
        <v>49.76354448</v>
      </c>
      <c r="I43" s="8">
        <v>50.407236359999992</v>
      </c>
      <c r="J43" s="8">
        <v>64.933652160000008</v>
      </c>
      <c r="K43" s="8">
        <v>90.669323160000005</v>
      </c>
      <c r="L43" s="8">
        <v>78.657120360000008</v>
      </c>
      <c r="M43" s="8">
        <v>76.984268400000005</v>
      </c>
      <c r="N43" s="8">
        <v>63.604920600000007</v>
      </c>
      <c r="O43" s="8">
        <v>67.555902959999997</v>
      </c>
      <c r="P43" s="8">
        <v>52.997742719999984</v>
      </c>
      <c r="Q43" s="8">
        <v>61.935269760000004</v>
      </c>
      <c r="R43" s="8">
        <v>80.313966719999996</v>
      </c>
      <c r="S43" s="8">
        <v>154.60555967999997</v>
      </c>
      <c r="T43" s="8">
        <v>164.43513215999999</v>
      </c>
      <c r="U43" s="8">
        <v>179.11360116</v>
      </c>
      <c r="V43" s="8">
        <v>165.88443924000001</v>
      </c>
      <c r="W43" s="8">
        <v>157.91765184000002</v>
      </c>
      <c r="X43" s="8">
        <v>197.69583599999999</v>
      </c>
    </row>
    <row r="44" spans="1:24" ht="11.25" customHeight="1" x14ac:dyDescent="0.2">
      <c r="A44" s="28" t="s">
        <v>74</v>
      </c>
      <c r="B44" s="7" t="s">
        <v>75</v>
      </c>
      <c r="C44" s="8">
        <v>134.45940384000002</v>
      </c>
      <c r="D44" s="8">
        <v>143.84009808000002</v>
      </c>
      <c r="E44" s="8">
        <v>118.82435616000001</v>
      </c>
      <c r="F44" s="8">
        <v>137.58630191999998</v>
      </c>
      <c r="G44" s="8">
        <v>125.07843096000003</v>
      </c>
      <c r="H44" s="8">
        <v>112.62991032000001</v>
      </c>
      <c r="I44" s="8">
        <v>126.12277368000001</v>
      </c>
      <c r="J44" s="8">
        <v>147.24842255999999</v>
      </c>
      <c r="K44" s="8">
        <v>178.27415064000002</v>
      </c>
      <c r="L44" s="8">
        <v>123.74931816</v>
      </c>
      <c r="M44" s="8">
        <v>178.26161184</v>
      </c>
      <c r="N44" s="8">
        <v>179.12483856000003</v>
      </c>
      <c r="O44" s="8">
        <v>179.91283248000002</v>
      </c>
      <c r="P44" s="8">
        <v>142.12339703999999</v>
      </c>
      <c r="Q44" s="8">
        <v>143.15547960000004</v>
      </c>
      <c r="R44" s="8">
        <v>112.25486088</v>
      </c>
      <c r="S44" s="8">
        <v>120.36607128000001</v>
      </c>
      <c r="T44" s="8">
        <v>125.28434592000002</v>
      </c>
      <c r="U44" s="8">
        <v>163.59762456000001</v>
      </c>
      <c r="V44" s="8">
        <v>151.47260496000004</v>
      </c>
      <c r="W44" s="8">
        <v>136.05768288000004</v>
      </c>
      <c r="X44" s="8">
        <v>105.79849344000003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1.4137200000000001</v>
      </c>
      <c r="N51" s="27">
        <v>1.0602900000000002</v>
      </c>
      <c r="O51" s="27">
        <v>0</v>
      </c>
      <c r="P51" s="27">
        <v>0</v>
      </c>
      <c r="Q51" s="27">
        <v>5.0489999999999993E-2</v>
      </c>
      <c r="R51" s="27">
        <v>9.7950600000000012</v>
      </c>
      <c r="S51" s="27">
        <v>0</v>
      </c>
      <c r="T51" s="27">
        <v>5.3099323199999997</v>
      </c>
      <c r="U51" s="27">
        <v>10.17030168</v>
      </c>
      <c r="V51" s="27">
        <v>10.098201959999999</v>
      </c>
      <c r="W51" s="27">
        <v>9.7795090800000022</v>
      </c>
      <c r="X51" s="27">
        <v>7.8800752800000007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3.950639999999999E-2</v>
      </c>
      <c r="I61" s="49">
        <f t="shared" si="13"/>
        <v>0.26227151999999998</v>
      </c>
      <c r="J61" s="49">
        <f t="shared" si="13"/>
        <v>0.43253135999999998</v>
      </c>
      <c r="K61" s="49">
        <f t="shared" si="13"/>
        <v>1.0875729599999999</v>
      </c>
      <c r="L61" s="49">
        <f t="shared" si="13"/>
        <v>0.8992166399999999</v>
      </c>
      <c r="M61" s="49">
        <f t="shared" si="13"/>
        <v>1.1818785599999999</v>
      </c>
      <c r="N61" s="49">
        <f t="shared" si="13"/>
        <v>1.1418623999999999</v>
      </c>
      <c r="O61" s="49">
        <f t="shared" si="13"/>
        <v>1.5218884800000001</v>
      </c>
      <c r="P61" s="49">
        <f t="shared" si="13"/>
        <v>1.2642047999999999</v>
      </c>
      <c r="Q61" s="49">
        <f t="shared" si="13"/>
        <v>3.1941561599999999</v>
      </c>
      <c r="R61" s="49">
        <f t="shared" si="13"/>
        <v>7.9188667199999987</v>
      </c>
      <c r="S61" s="49">
        <f t="shared" si="13"/>
        <v>31.717267200000002</v>
      </c>
      <c r="T61" s="49">
        <f t="shared" si="13"/>
        <v>42.680165760000001</v>
      </c>
      <c r="U61" s="49">
        <f t="shared" si="13"/>
        <v>49.789533600000006</v>
      </c>
      <c r="V61" s="49">
        <f t="shared" si="13"/>
        <v>42.534374399999983</v>
      </c>
      <c r="W61" s="49">
        <f t="shared" si="13"/>
        <v>71.664724799999988</v>
      </c>
      <c r="X61" s="49">
        <f t="shared" si="13"/>
        <v>129.64466448000002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23.184000000000001</v>
      </c>
      <c r="X62" s="52">
        <v>68.20813440000002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1.7841600000000001E-3</v>
      </c>
      <c r="R67" s="52">
        <v>1.7841600000000001E-3</v>
      </c>
      <c r="S67" s="52">
        <v>3.8231999999999997E-3</v>
      </c>
      <c r="T67" s="52">
        <v>1.7841600000000001E-3</v>
      </c>
      <c r="U67" s="52">
        <v>1.7841600000000001E-3</v>
      </c>
      <c r="V67" s="52">
        <v>1.7841600000000001E-3</v>
      </c>
      <c r="W67" s="52">
        <v>0</v>
      </c>
      <c r="X67" s="52">
        <v>1.7841600000000001E-3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5.3524799999999997E-3</v>
      </c>
      <c r="I68" s="52">
        <v>3.4408799999999996E-2</v>
      </c>
      <c r="J68" s="52">
        <v>1.6057439999999999E-2</v>
      </c>
      <c r="K68" s="52">
        <v>3.1860000000000013E-2</v>
      </c>
      <c r="L68" s="52">
        <v>5.3015039999999986E-2</v>
      </c>
      <c r="M68" s="52">
        <v>9.5580000000000012E-2</v>
      </c>
      <c r="N68" s="52">
        <v>0.10348128000000001</v>
      </c>
      <c r="O68" s="52">
        <v>0.16465247999999999</v>
      </c>
      <c r="P68" s="52">
        <v>0.12489119999999999</v>
      </c>
      <c r="Q68" s="52">
        <v>0.69582240000000006</v>
      </c>
      <c r="R68" s="52">
        <v>1.5828048000000001</v>
      </c>
      <c r="S68" s="52">
        <v>6.9556751999999999</v>
      </c>
      <c r="T68" s="52">
        <v>14.886011520000002</v>
      </c>
      <c r="U68" s="52">
        <v>14.886011520000002</v>
      </c>
      <c r="V68" s="52">
        <v>8.931759839999998</v>
      </c>
      <c r="W68" s="52">
        <v>11.908758239999999</v>
      </c>
      <c r="X68" s="52">
        <v>11.908758239999999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3.415391999999999E-2</v>
      </c>
      <c r="I69" s="52">
        <v>0.22786271999999999</v>
      </c>
      <c r="J69" s="52">
        <v>0.41647392</v>
      </c>
      <c r="K69" s="52">
        <v>1.0557129599999999</v>
      </c>
      <c r="L69" s="52">
        <v>0.84620159999999989</v>
      </c>
      <c r="M69" s="52">
        <v>1.0862985599999999</v>
      </c>
      <c r="N69" s="52">
        <v>1.0383811199999999</v>
      </c>
      <c r="O69" s="52">
        <v>1.3572360000000001</v>
      </c>
      <c r="P69" s="52">
        <v>1.1393135999999999</v>
      </c>
      <c r="Q69" s="52">
        <v>2.4965495999999998</v>
      </c>
      <c r="R69" s="52">
        <v>6.3342777599999991</v>
      </c>
      <c r="S69" s="52">
        <v>24.757768800000001</v>
      </c>
      <c r="T69" s="52">
        <v>27.792370079999998</v>
      </c>
      <c r="U69" s="52">
        <v>34.901737920000002</v>
      </c>
      <c r="V69" s="52">
        <v>33.600830399999985</v>
      </c>
      <c r="W69" s="52">
        <v>36.571966559999993</v>
      </c>
      <c r="X69" s="52">
        <v>49.52598768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1.0602900000000002</v>
      </c>
      <c r="D2" s="21">
        <f t="shared" ref="D2:X2" si="0">SUM(D3,D17,D22,D25,D26,D51,D52)</f>
        <v>0.80783999999999989</v>
      </c>
      <c r="E2" s="21">
        <f t="shared" si="0"/>
        <v>0.75734999999999997</v>
      </c>
      <c r="F2" s="21">
        <f t="shared" si="0"/>
        <v>0.85832999999999982</v>
      </c>
      <c r="G2" s="21">
        <f t="shared" si="0"/>
        <v>0.80783999999999989</v>
      </c>
      <c r="H2" s="21">
        <f t="shared" si="0"/>
        <v>560.64117095999984</v>
      </c>
      <c r="I2" s="21">
        <f t="shared" si="0"/>
        <v>573.36836472000005</v>
      </c>
      <c r="J2" s="21">
        <f t="shared" si="0"/>
        <v>609.65797896000004</v>
      </c>
      <c r="K2" s="21">
        <f t="shared" si="0"/>
        <v>632.84892948000015</v>
      </c>
      <c r="L2" s="21">
        <f t="shared" si="0"/>
        <v>611.83833876000017</v>
      </c>
      <c r="M2" s="21">
        <f t="shared" si="0"/>
        <v>619.45691076000003</v>
      </c>
      <c r="N2" s="21">
        <f t="shared" si="0"/>
        <v>629.48643660000005</v>
      </c>
      <c r="O2" s="21">
        <f t="shared" si="0"/>
        <v>619.74847260000001</v>
      </c>
      <c r="P2" s="21">
        <f t="shared" si="0"/>
        <v>623.47404348000009</v>
      </c>
      <c r="Q2" s="21">
        <f t="shared" si="0"/>
        <v>601.85902212000019</v>
      </c>
      <c r="R2" s="21">
        <f t="shared" si="0"/>
        <v>607.67692703999978</v>
      </c>
      <c r="S2" s="21">
        <f t="shared" si="0"/>
        <v>593.12433996000004</v>
      </c>
      <c r="T2" s="21">
        <f t="shared" si="0"/>
        <v>459.27125244000007</v>
      </c>
      <c r="U2" s="21">
        <f t="shared" si="0"/>
        <v>469.26136908000001</v>
      </c>
      <c r="V2" s="21">
        <f t="shared" si="0"/>
        <v>471.14745948000024</v>
      </c>
      <c r="W2" s="21">
        <f t="shared" si="0"/>
        <v>449.55221040000004</v>
      </c>
      <c r="X2" s="21">
        <f t="shared" si="0"/>
        <v>452.03933628000004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559.78284095999982</v>
      </c>
      <c r="I26" s="27">
        <f t="shared" si="9"/>
        <v>572.51003472000002</v>
      </c>
      <c r="J26" s="27">
        <f t="shared" si="9"/>
        <v>608.79964896000001</v>
      </c>
      <c r="K26" s="27">
        <f t="shared" si="9"/>
        <v>631.94010948000016</v>
      </c>
      <c r="L26" s="27">
        <f t="shared" si="9"/>
        <v>610.82853876000013</v>
      </c>
      <c r="M26" s="27">
        <f t="shared" si="9"/>
        <v>618.44711075999999</v>
      </c>
      <c r="N26" s="27">
        <f t="shared" si="9"/>
        <v>628.47663660000001</v>
      </c>
      <c r="O26" s="27">
        <f t="shared" si="9"/>
        <v>618.73867259999997</v>
      </c>
      <c r="P26" s="27">
        <f t="shared" si="9"/>
        <v>622.46424348000005</v>
      </c>
      <c r="Q26" s="27">
        <f t="shared" si="9"/>
        <v>601.85902212000019</v>
      </c>
      <c r="R26" s="27">
        <f t="shared" si="9"/>
        <v>607.67692703999978</v>
      </c>
      <c r="S26" s="27">
        <f t="shared" si="9"/>
        <v>593.12433996000004</v>
      </c>
      <c r="T26" s="27">
        <f t="shared" si="9"/>
        <v>458.98689276000005</v>
      </c>
      <c r="U26" s="27">
        <f t="shared" si="9"/>
        <v>468.84593735999999</v>
      </c>
      <c r="V26" s="27">
        <f t="shared" si="9"/>
        <v>470.74273164000022</v>
      </c>
      <c r="W26" s="27">
        <f t="shared" si="9"/>
        <v>449.17878636000006</v>
      </c>
      <c r="X26" s="27">
        <f t="shared" si="9"/>
        <v>451.63056924000006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559.78284095999982</v>
      </c>
      <c r="I33" s="19">
        <f t="shared" si="11"/>
        <v>572.51003472000002</v>
      </c>
      <c r="J33" s="19">
        <f t="shared" si="11"/>
        <v>608.79964896000001</v>
      </c>
      <c r="K33" s="19">
        <f t="shared" si="11"/>
        <v>631.94010948000016</v>
      </c>
      <c r="L33" s="19">
        <f t="shared" si="11"/>
        <v>610.82853876000013</v>
      </c>
      <c r="M33" s="19">
        <f t="shared" si="11"/>
        <v>618.44711075999999</v>
      </c>
      <c r="N33" s="19">
        <f t="shared" si="11"/>
        <v>628.47663660000001</v>
      </c>
      <c r="O33" s="19">
        <f t="shared" si="11"/>
        <v>618.73867259999997</v>
      </c>
      <c r="P33" s="19">
        <f t="shared" si="11"/>
        <v>622.46424348000005</v>
      </c>
      <c r="Q33" s="19">
        <f t="shared" si="11"/>
        <v>601.85902212000019</v>
      </c>
      <c r="R33" s="19">
        <f t="shared" si="11"/>
        <v>607.67692703999978</v>
      </c>
      <c r="S33" s="19">
        <f t="shared" si="11"/>
        <v>593.12433996000004</v>
      </c>
      <c r="T33" s="19">
        <f t="shared" si="11"/>
        <v>458.98689276000005</v>
      </c>
      <c r="U33" s="19">
        <f t="shared" si="11"/>
        <v>468.84593735999999</v>
      </c>
      <c r="V33" s="19">
        <f t="shared" si="11"/>
        <v>470.74273164000022</v>
      </c>
      <c r="W33" s="19">
        <f t="shared" si="11"/>
        <v>449.17878636000006</v>
      </c>
      <c r="X33" s="19">
        <f t="shared" si="11"/>
        <v>451.63056924000006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9.4046511600000038</v>
      </c>
      <c r="I36" s="8">
        <v>9.7090455599999999</v>
      </c>
      <c r="J36" s="8">
        <v>10.431187200000002</v>
      </c>
      <c r="K36" s="8">
        <v>10.881872639999999</v>
      </c>
      <c r="L36" s="8">
        <v>10.592470800000003</v>
      </c>
      <c r="M36" s="8">
        <v>10.729675440000001</v>
      </c>
      <c r="N36" s="8">
        <v>11.004311879999999</v>
      </c>
      <c r="O36" s="8">
        <v>11.010218040000002</v>
      </c>
      <c r="P36" s="8">
        <v>11.353456800000002</v>
      </c>
      <c r="Q36" s="8">
        <v>11.419106040000001</v>
      </c>
      <c r="R36" s="8">
        <v>11.866838400000002</v>
      </c>
      <c r="S36" s="8">
        <v>12.230975880000001</v>
      </c>
      <c r="T36" s="8">
        <v>8.3151918000000009</v>
      </c>
      <c r="U36" s="8">
        <v>8.7683760000000035</v>
      </c>
      <c r="V36" s="8">
        <v>8.6579762400000018</v>
      </c>
      <c r="W36" s="8">
        <v>8.3935620000000011</v>
      </c>
      <c r="X36" s="8">
        <v>8.6288997600000013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10.527058079999998</v>
      </c>
      <c r="I37" s="8">
        <v>10.772546400000001</v>
      </c>
      <c r="J37" s="8">
        <v>11.475581039999998</v>
      </c>
      <c r="K37" s="8">
        <v>11.785684680000001</v>
      </c>
      <c r="L37" s="8">
        <v>11.5309656</v>
      </c>
      <c r="M37" s="8">
        <v>11.62601748</v>
      </c>
      <c r="N37" s="8">
        <v>11.847056759999997</v>
      </c>
      <c r="O37" s="8">
        <v>11.844063</v>
      </c>
      <c r="P37" s="8">
        <v>12.326058359999996</v>
      </c>
      <c r="Q37" s="8">
        <v>12.45179628</v>
      </c>
      <c r="R37" s="8">
        <v>13.07499732</v>
      </c>
      <c r="S37" s="8">
        <v>13.618364759999999</v>
      </c>
      <c r="T37" s="8">
        <v>9.1209887999999992</v>
      </c>
      <c r="U37" s="8">
        <v>9.3694708799999997</v>
      </c>
      <c r="V37" s="8">
        <v>9.4368304799999994</v>
      </c>
      <c r="W37" s="8">
        <v>9.01670616</v>
      </c>
      <c r="X37" s="8">
        <v>9.1055210399999975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517.98736547999977</v>
      </c>
      <c r="I43" s="8">
        <v>529.45804548000001</v>
      </c>
      <c r="J43" s="8">
        <v>562.64005511999994</v>
      </c>
      <c r="K43" s="8">
        <v>583.97231880000015</v>
      </c>
      <c r="L43" s="8">
        <v>564.08029236000004</v>
      </c>
      <c r="M43" s="8">
        <v>571.14756504000002</v>
      </c>
      <c r="N43" s="8">
        <v>580.04054315999997</v>
      </c>
      <c r="O43" s="8">
        <v>570.28406291999988</v>
      </c>
      <c r="P43" s="8">
        <v>572.386932</v>
      </c>
      <c r="Q43" s="8">
        <v>551.44013652000012</v>
      </c>
      <c r="R43" s="8">
        <v>555.14276531999985</v>
      </c>
      <c r="S43" s="8">
        <v>538.83839411999998</v>
      </c>
      <c r="T43" s="8">
        <v>439.09282872000006</v>
      </c>
      <c r="U43" s="8">
        <v>448.11785304</v>
      </c>
      <c r="V43" s="8">
        <v>450.09000972000018</v>
      </c>
      <c r="W43" s="8">
        <v>429.28806492000007</v>
      </c>
      <c r="X43" s="8">
        <v>431.34798564000005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21.86376624</v>
      </c>
      <c r="I44" s="8">
        <v>22.570397280000002</v>
      </c>
      <c r="J44" s="8">
        <v>24.252825600000005</v>
      </c>
      <c r="K44" s="8">
        <v>25.300233360000004</v>
      </c>
      <c r="L44" s="8">
        <v>24.624810000000004</v>
      </c>
      <c r="M44" s="8">
        <v>24.943852799999998</v>
      </c>
      <c r="N44" s="8">
        <v>25.5847248</v>
      </c>
      <c r="O44" s="8">
        <v>25.600328640000004</v>
      </c>
      <c r="P44" s="8">
        <v>26.397796320000001</v>
      </c>
      <c r="Q44" s="8">
        <v>26.547983280000004</v>
      </c>
      <c r="R44" s="8">
        <v>27.592326000000007</v>
      </c>
      <c r="S44" s="8">
        <v>28.436605200000006</v>
      </c>
      <c r="T44" s="8">
        <v>2.4578834400000003</v>
      </c>
      <c r="U44" s="8">
        <v>2.5902374400000001</v>
      </c>
      <c r="V44" s="8">
        <v>2.5579152000000005</v>
      </c>
      <c r="W44" s="8">
        <v>2.4804532800000003</v>
      </c>
      <c r="X44" s="8">
        <v>2.5481628000000001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1.0602900000000002</v>
      </c>
      <c r="D51" s="27">
        <v>0.80783999999999989</v>
      </c>
      <c r="E51" s="27">
        <v>0.75734999999999997</v>
      </c>
      <c r="F51" s="27">
        <v>0.85832999999999982</v>
      </c>
      <c r="G51" s="27">
        <v>0.80783999999999989</v>
      </c>
      <c r="H51" s="27">
        <v>0.85832999999999982</v>
      </c>
      <c r="I51" s="27">
        <v>0.85832999999999982</v>
      </c>
      <c r="J51" s="27">
        <v>0.85832999999999982</v>
      </c>
      <c r="K51" s="27">
        <v>0.90882000000000007</v>
      </c>
      <c r="L51" s="27">
        <v>1.0098000000000003</v>
      </c>
      <c r="M51" s="27">
        <v>1.0098000000000003</v>
      </c>
      <c r="N51" s="27">
        <v>1.0098000000000003</v>
      </c>
      <c r="O51" s="27">
        <v>1.0098000000000003</v>
      </c>
      <c r="P51" s="27">
        <v>1.0098000000000003</v>
      </c>
      <c r="Q51" s="27">
        <v>0</v>
      </c>
      <c r="R51" s="27">
        <v>0</v>
      </c>
      <c r="S51" s="27">
        <v>0</v>
      </c>
      <c r="T51" s="27">
        <v>0.28435967999999995</v>
      </c>
      <c r="U51" s="27">
        <v>0.41543172000000006</v>
      </c>
      <c r="V51" s="27">
        <v>0.40472783999999989</v>
      </c>
      <c r="W51" s="27">
        <v>0.37342404000000007</v>
      </c>
      <c r="X51" s="27">
        <v>0.40876703999999997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1.3304735999999999</v>
      </c>
      <c r="I61" s="49">
        <f t="shared" si="13"/>
        <v>6.1579007999999984</v>
      </c>
      <c r="J61" s="49">
        <f t="shared" si="13"/>
        <v>12.31682112</v>
      </c>
      <c r="K61" s="49">
        <f t="shared" si="13"/>
        <v>15.68506032</v>
      </c>
      <c r="L61" s="49">
        <f t="shared" si="13"/>
        <v>19.089237600000001</v>
      </c>
      <c r="M61" s="49">
        <f t="shared" si="13"/>
        <v>19.794745439999996</v>
      </c>
      <c r="N61" s="49">
        <f t="shared" si="13"/>
        <v>25.157420640000002</v>
      </c>
      <c r="O61" s="49">
        <f t="shared" si="13"/>
        <v>33.620201279999996</v>
      </c>
      <c r="P61" s="49">
        <f t="shared" si="13"/>
        <v>46.83216096000001</v>
      </c>
      <c r="Q61" s="49">
        <f t="shared" si="13"/>
        <v>67.58754912000002</v>
      </c>
      <c r="R61" s="49">
        <f t="shared" si="13"/>
        <v>83.940395039999999</v>
      </c>
      <c r="S61" s="49">
        <f t="shared" si="13"/>
        <v>111.62036304</v>
      </c>
      <c r="T61" s="49">
        <f t="shared" si="13"/>
        <v>150.64631424000001</v>
      </c>
      <c r="U61" s="49">
        <f t="shared" si="13"/>
        <v>172.87949664000001</v>
      </c>
      <c r="V61" s="49">
        <f t="shared" si="13"/>
        <v>162.64071216000002</v>
      </c>
      <c r="W61" s="49">
        <f t="shared" si="13"/>
        <v>165.65594255999997</v>
      </c>
      <c r="X61" s="49">
        <f t="shared" si="13"/>
        <v>178.10937935999999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0.38818224000000007</v>
      </c>
      <c r="I67" s="52">
        <v>0.46464623999999993</v>
      </c>
      <c r="J67" s="52">
        <v>0.56404944000000012</v>
      </c>
      <c r="K67" s="52">
        <v>0.71315424000000005</v>
      </c>
      <c r="L67" s="52">
        <v>0.65580623999999987</v>
      </c>
      <c r="M67" s="52">
        <v>0.69658704000000005</v>
      </c>
      <c r="N67" s="52">
        <v>0.76336560000000009</v>
      </c>
      <c r="O67" s="52">
        <v>0.77279616000000007</v>
      </c>
      <c r="P67" s="52">
        <v>0.72131040000000013</v>
      </c>
      <c r="Q67" s="52">
        <v>0.68919551999999984</v>
      </c>
      <c r="R67" s="52">
        <v>0.62624016000000005</v>
      </c>
      <c r="S67" s="52">
        <v>0.55003103999999992</v>
      </c>
      <c r="T67" s="52">
        <v>0.36855648000000008</v>
      </c>
      <c r="U67" s="52">
        <v>0.54365904000000009</v>
      </c>
      <c r="V67" s="52">
        <v>0.42131664000000002</v>
      </c>
      <c r="W67" s="52">
        <v>0.48911472</v>
      </c>
      <c r="X67" s="52">
        <v>0.61120224000000001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0.14604623999999997</v>
      </c>
      <c r="I68" s="52">
        <v>0.82861487999999983</v>
      </c>
      <c r="J68" s="52">
        <v>0.46490111999999995</v>
      </c>
      <c r="K68" s="52">
        <v>0.44349120000000014</v>
      </c>
      <c r="L68" s="52">
        <v>1.1074535999999999</v>
      </c>
      <c r="M68" s="52">
        <v>1.5190847999999999</v>
      </c>
      <c r="N68" s="52">
        <v>2.2070059199999998</v>
      </c>
      <c r="O68" s="52">
        <v>3.5746920000000002</v>
      </c>
      <c r="P68" s="52">
        <v>4.5042393600000006</v>
      </c>
      <c r="Q68" s="52">
        <v>14.58066528</v>
      </c>
      <c r="R68" s="52">
        <v>16.646977440000001</v>
      </c>
      <c r="S68" s="52">
        <v>24.35684256</v>
      </c>
      <c r="T68" s="52">
        <v>53.589794400000009</v>
      </c>
      <c r="U68" s="52">
        <v>50.612541120000017</v>
      </c>
      <c r="V68" s="52">
        <v>35.726529600000006</v>
      </c>
      <c r="W68" s="52">
        <v>38.703782880000006</v>
      </c>
      <c r="X68" s="52">
        <v>32.749276320000007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0.79624512000000003</v>
      </c>
      <c r="I69" s="52">
        <v>4.8646396799999989</v>
      </c>
      <c r="J69" s="52">
        <v>11.28787056</v>
      </c>
      <c r="K69" s="52">
        <v>14.52841488</v>
      </c>
      <c r="L69" s="52">
        <v>17.325977760000001</v>
      </c>
      <c r="M69" s="52">
        <v>17.579073599999997</v>
      </c>
      <c r="N69" s="52">
        <v>22.187049120000001</v>
      </c>
      <c r="O69" s="52">
        <v>29.272713119999999</v>
      </c>
      <c r="P69" s="52">
        <v>41.60661120000001</v>
      </c>
      <c r="Q69" s="52">
        <v>52.317688320000016</v>
      </c>
      <c r="R69" s="52">
        <v>66.667177440000003</v>
      </c>
      <c r="S69" s="52">
        <v>86.713489440000004</v>
      </c>
      <c r="T69" s="52">
        <v>96.687963359999998</v>
      </c>
      <c r="U69" s="52">
        <v>121.72329648</v>
      </c>
      <c r="V69" s="52">
        <v>126.49286592000001</v>
      </c>
      <c r="W69" s="52">
        <v>126.46304495999998</v>
      </c>
      <c r="X69" s="52">
        <v>144.74890079999997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699.12042443999985</v>
      </c>
      <c r="D2" s="21">
        <f t="shared" ref="D2:X2" si="0">SUM(D3,D17,D22,D25,D26,D51,D52)</f>
        <v>201.79194371999992</v>
      </c>
      <c r="E2" s="21">
        <f t="shared" si="0"/>
        <v>175.16155643999988</v>
      </c>
      <c r="F2" s="21">
        <f t="shared" si="0"/>
        <v>460.89138095999971</v>
      </c>
      <c r="G2" s="21">
        <f t="shared" si="0"/>
        <v>457.26774551999989</v>
      </c>
      <c r="H2" s="21">
        <f t="shared" si="0"/>
        <v>271.8514177199998</v>
      </c>
      <c r="I2" s="21">
        <f t="shared" si="0"/>
        <v>240.28808363999988</v>
      </c>
      <c r="J2" s="21">
        <f t="shared" si="0"/>
        <v>231.46831511999989</v>
      </c>
      <c r="K2" s="21">
        <f t="shared" si="0"/>
        <v>343.68824915999988</v>
      </c>
      <c r="L2" s="21">
        <f t="shared" si="0"/>
        <v>232.21520712</v>
      </c>
      <c r="M2" s="21">
        <f t="shared" si="0"/>
        <v>236.73909887999994</v>
      </c>
      <c r="N2" s="21">
        <f t="shared" si="0"/>
        <v>209.88491976</v>
      </c>
      <c r="O2" s="21">
        <f t="shared" si="0"/>
        <v>210.69456480000002</v>
      </c>
      <c r="P2" s="21">
        <f t="shared" si="0"/>
        <v>152.33854968000003</v>
      </c>
      <c r="Q2" s="21">
        <f t="shared" si="0"/>
        <v>150.24439079999999</v>
      </c>
      <c r="R2" s="21">
        <f t="shared" si="0"/>
        <v>138.56611139999998</v>
      </c>
      <c r="S2" s="21">
        <f t="shared" si="0"/>
        <v>133.11658080000001</v>
      </c>
      <c r="T2" s="21">
        <f t="shared" si="0"/>
        <v>137.81642292000001</v>
      </c>
      <c r="U2" s="21">
        <f t="shared" si="0"/>
        <v>135.89880048000003</v>
      </c>
      <c r="V2" s="21">
        <f t="shared" si="0"/>
        <v>128.52446616</v>
      </c>
      <c r="W2" s="21">
        <f t="shared" si="0"/>
        <v>643.18736880000006</v>
      </c>
      <c r="X2" s="21">
        <f t="shared" si="0"/>
        <v>631.83173364000004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49.933713599999884</v>
      </c>
      <c r="D3" s="24">
        <f t="shared" si="1"/>
        <v>51.730379999999897</v>
      </c>
      <c r="E3" s="24">
        <f t="shared" si="1"/>
        <v>47.811464999999892</v>
      </c>
      <c r="F3" s="24">
        <f t="shared" si="1"/>
        <v>39.973634999999895</v>
      </c>
      <c r="G3" s="24">
        <f t="shared" si="1"/>
        <v>48.987314999999874</v>
      </c>
      <c r="H3" s="24">
        <f t="shared" si="1"/>
        <v>81.906902999999815</v>
      </c>
      <c r="I3" s="24">
        <f t="shared" si="1"/>
        <v>50.946947999999878</v>
      </c>
      <c r="J3" s="24">
        <f t="shared" si="1"/>
        <v>45.068399999999876</v>
      </c>
      <c r="K3" s="24">
        <f t="shared" si="1"/>
        <v>45.068399999999876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4.9958855999999887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4.9958855999999887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44.937827999999897</v>
      </c>
      <c r="D11" s="19">
        <f t="shared" si="6"/>
        <v>51.730379999999897</v>
      </c>
      <c r="E11" s="19">
        <f t="shared" si="6"/>
        <v>47.811464999999892</v>
      </c>
      <c r="F11" s="19">
        <f t="shared" si="6"/>
        <v>39.973634999999895</v>
      </c>
      <c r="G11" s="19">
        <f t="shared" si="6"/>
        <v>48.987314999999874</v>
      </c>
      <c r="H11" s="19">
        <f t="shared" si="6"/>
        <v>81.906902999999815</v>
      </c>
      <c r="I11" s="19">
        <f t="shared" si="6"/>
        <v>50.946947999999878</v>
      </c>
      <c r="J11" s="19">
        <f t="shared" si="6"/>
        <v>45.068399999999876</v>
      </c>
      <c r="K11" s="19">
        <f t="shared" si="6"/>
        <v>45.068399999999876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39.059279999999895</v>
      </c>
      <c r="D13" s="8">
        <v>36.054719999999897</v>
      </c>
      <c r="E13" s="8">
        <v>36.054719999999897</v>
      </c>
      <c r="F13" s="8">
        <v>36.054719999999897</v>
      </c>
      <c r="G13" s="8">
        <v>45.068399999999876</v>
      </c>
      <c r="H13" s="8">
        <v>72.109439999999807</v>
      </c>
      <c r="I13" s="8">
        <v>45.068399999999876</v>
      </c>
      <c r="J13" s="8">
        <v>45.068399999999876</v>
      </c>
      <c r="K13" s="8">
        <v>45.068399999999876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5.8785480000000012</v>
      </c>
      <c r="D16" s="8">
        <v>15.675659999999999</v>
      </c>
      <c r="E16" s="8">
        <v>11.756744999999997</v>
      </c>
      <c r="F16" s="8">
        <v>3.9189149999999997</v>
      </c>
      <c r="G16" s="8">
        <v>3.9189149999999997</v>
      </c>
      <c r="H16" s="8">
        <v>9.7974630000000023</v>
      </c>
      <c r="I16" s="8">
        <v>5.8785480000000012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0.15983999999999998</v>
      </c>
      <c r="M17" s="27">
        <f t="shared" si="7"/>
        <v>0.67931999999999981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0.15983999999999998</v>
      </c>
      <c r="M18" s="8">
        <v>0.67931999999999981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629.95002083999998</v>
      </c>
      <c r="D26" s="27">
        <f t="shared" si="9"/>
        <v>123.15039372000003</v>
      </c>
      <c r="E26" s="27">
        <f t="shared" si="9"/>
        <v>103.97322144</v>
      </c>
      <c r="F26" s="27">
        <f t="shared" si="9"/>
        <v>391.17913595999983</v>
      </c>
      <c r="G26" s="27">
        <f t="shared" si="9"/>
        <v>372.18008052000005</v>
      </c>
      <c r="H26" s="27">
        <f t="shared" si="9"/>
        <v>158.08532471999999</v>
      </c>
      <c r="I26" s="27">
        <f t="shared" si="9"/>
        <v>157.48194564000002</v>
      </c>
      <c r="J26" s="27">
        <f t="shared" si="9"/>
        <v>150.29956512000001</v>
      </c>
      <c r="K26" s="27">
        <f t="shared" si="9"/>
        <v>261.35822916000001</v>
      </c>
      <c r="L26" s="27">
        <f t="shared" si="9"/>
        <v>228.77351712000001</v>
      </c>
      <c r="M26" s="27">
        <f t="shared" si="9"/>
        <v>186.42810887999997</v>
      </c>
      <c r="N26" s="27">
        <f t="shared" si="9"/>
        <v>161.91941976000001</v>
      </c>
      <c r="O26" s="27">
        <f t="shared" si="9"/>
        <v>162.42612480000003</v>
      </c>
      <c r="P26" s="27">
        <f t="shared" si="9"/>
        <v>152.33854968000003</v>
      </c>
      <c r="Q26" s="27">
        <f t="shared" si="9"/>
        <v>144.6400008</v>
      </c>
      <c r="R26" s="27">
        <f t="shared" si="9"/>
        <v>134.47642139999999</v>
      </c>
      <c r="S26" s="27">
        <f t="shared" si="9"/>
        <v>129.88522080000001</v>
      </c>
      <c r="T26" s="27">
        <f t="shared" si="9"/>
        <v>126.03750984</v>
      </c>
      <c r="U26" s="27">
        <f t="shared" si="9"/>
        <v>123.22459872000003</v>
      </c>
      <c r="V26" s="27">
        <f t="shared" si="9"/>
        <v>116.58459096</v>
      </c>
      <c r="W26" s="27">
        <f t="shared" si="9"/>
        <v>124.55892000000001</v>
      </c>
      <c r="X26" s="27">
        <f t="shared" si="9"/>
        <v>137.15636256000005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629.95002083999998</v>
      </c>
      <c r="D33" s="19">
        <f t="shared" si="11"/>
        <v>123.15039372000003</v>
      </c>
      <c r="E33" s="19">
        <f t="shared" si="11"/>
        <v>103.97322144</v>
      </c>
      <c r="F33" s="19">
        <f t="shared" si="11"/>
        <v>391.17913595999983</v>
      </c>
      <c r="G33" s="19">
        <f t="shared" si="11"/>
        <v>372.18008052000005</v>
      </c>
      <c r="H33" s="19">
        <f t="shared" si="11"/>
        <v>158.08532471999999</v>
      </c>
      <c r="I33" s="19">
        <f t="shared" si="11"/>
        <v>157.48194564000002</v>
      </c>
      <c r="J33" s="19">
        <f t="shared" si="11"/>
        <v>150.29956512000001</v>
      </c>
      <c r="K33" s="19">
        <f t="shared" si="11"/>
        <v>261.35822916000001</v>
      </c>
      <c r="L33" s="19">
        <f t="shared" si="11"/>
        <v>228.77351712000001</v>
      </c>
      <c r="M33" s="19">
        <f t="shared" si="11"/>
        <v>186.42810887999997</v>
      </c>
      <c r="N33" s="19">
        <f t="shared" si="11"/>
        <v>161.91941976000001</v>
      </c>
      <c r="O33" s="19">
        <f t="shared" si="11"/>
        <v>162.42612480000003</v>
      </c>
      <c r="P33" s="19">
        <f t="shared" si="11"/>
        <v>152.33854968000003</v>
      </c>
      <c r="Q33" s="19">
        <f t="shared" si="11"/>
        <v>144.6400008</v>
      </c>
      <c r="R33" s="19">
        <f t="shared" si="11"/>
        <v>134.47642139999999</v>
      </c>
      <c r="S33" s="19">
        <f t="shared" si="11"/>
        <v>129.88522080000001</v>
      </c>
      <c r="T33" s="19">
        <f t="shared" si="11"/>
        <v>126.03750984</v>
      </c>
      <c r="U33" s="19">
        <f t="shared" si="11"/>
        <v>123.22459872000003</v>
      </c>
      <c r="V33" s="19">
        <f t="shared" si="11"/>
        <v>116.58459096</v>
      </c>
      <c r="W33" s="19">
        <f t="shared" si="11"/>
        <v>124.55892000000001</v>
      </c>
      <c r="X33" s="19">
        <f t="shared" si="11"/>
        <v>137.15636256000005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5.969310479999999</v>
      </c>
      <c r="D36" s="8">
        <v>5.969310479999999</v>
      </c>
      <c r="E36" s="8">
        <v>5.969310479999999</v>
      </c>
      <c r="F36" s="8">
        <v>2.9846552400000008</v>
      </c>
      <c r="G36" s="8">
        <v>2.9846552400000008</v>
      </c>
      <c r="H36" s="8">
        <v>41.73701544</v>
      </c>
      <c r="I36" s="8">
        <v>42.134091120000001</v>
      </c>
      <c r="J36" s="8">
        <v>40.432889880000012</v>
      </c>
      <c r="K36" s="8">
        <v>35.003765879999996</v>
      </c>
      <c r="L36" s="8">
        <v>34.785919439999986</v>
      </c>
      <c r="M36" s="8">
        <v>34.96492151999999</v>
      </c>
      <c r="N36" s="8">
        <v>28.607621760000008</v>
      </c>
      <c r="O36" s="8">
        <v>24.859027440000002</v>
      </c>
      <c r="P36" s="8">
        <v>19.9344258</v>
      </c>
      <c r="Q36" s="8">
        <v>20.194069680000002</v>
      </c>
      <c r="R36" s="8">
        <v>19.426950360000003</v>
      </c>
      <c r="S36" s="8">
        <v>21.65357268</v>
      </c>
      <c r="T36" s="8">
        <v>21.889137600000002</v>
      </c>
      <c r="U36" s="8">
        <v>21.531814920000002</v>
      </c>
      <c r="V36" s="8">
        <v>19.742021280000003</v>
      </c>
      <c r="W36" s="8">
        <v>27.609707880000016</v>
      </c>
      <c r="X36" s="8">
        <v>29.172795839999996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1.08374112</v>
      </c>
      <c r="I37" s="8">
        <v>0.10128888000000001</v>
      </c>
      <c r="J37" s="8">
        <v>6.1372080000000002E-2</v>
      </c>
      <c r="K37" s="8">
        <v>5.2141319999999984E-2</v>
      </c>
      <c r="L37" s="8">
        <v>5.5384559999999992E-2</v>
      </c>
      <c r="M37" s="8">
        <v>0.84723407999999989</v>
      </c>
      <c r="N37" s="8">
        <v>0.68756687999999988</v>
      </c>
      <c r="O37" s="8">
        <v>0.68457312000000003</v>
      </c>
      <c r="P37" s="8">
        <v>0.54636119999999999</v>
      </c>
      <c r="Q37" s="8">
        <v>0.29787911999999983</v>
      </c>
      <c r="R37" s="8">
        <v>0.25172531999999997</v>
      </c>
      <c r="S37" s="8">
        <v>0.45430307999999991</v>
      </c>
      <c r="T37" s="8">
        <v>0.45105984000000016</v>
      </c>
      <c r="U37" s="8">
        <v>0.53688096000000018</v>
      </c>
      <c r="V37" s="8">
        <v>0.65663135999999989</v>
      </c>
      <c r="W37" s="8">
        <v>1.4941357199999998</v>
      </c>
      <c r="X37" s="8">
        <v>1.2027430800000001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595.83807035999996</v>
      </c>
      <c r="D43" s="8">
        <v>79.657470360000005</v>
      </c>
      <c r="E43" s="8">
        <v>57.353400000000015</v>
      </c>
      <c r="F43" s="8">
        <v>360.05184071999986</v>
      </c>
      <c r="G43" s="8">
        <v>347.30658144000006</v>
      </c>
      <c r="H43" s="8">
        <v>100.16144423999999</v>
      </c>
      <c r="I43" s="8">
        <v>100.20279204000001</v>
      </c>
      <c r="J43" s="8">
        <v>93.301177319999994</v>
      </c>
      <c r="K43" s="8">
        <v>153.8631666</v>
      </c>
      <c r="L43" s="8">
        <v>143.28799992000003</v>
      </c>
      <c r="M43" s="8">
        <v>139.50267552</v>
      </c>
      <c r="N43" s="8">
        <v>123.77183832000001</v>
      </c>
      <c r="O43" s="8">
        <v>128.26781136</v>
      </c>
      <c r="P43" s="8">
        <v>119.72215476000002</v>
      </c>
      <c r="Q43" s="8">
        <v>114.59209319999998</v>
      </c>
      <c r="R43" s="8">
        <v>106.8333786</v>
      </c>
      <c r="S43" s="8">
        <v>102.43637352000002</v>
      </c>
      <c r="T43" s="8">
        <v>98.123397839999996</v>
      </c>
      <c r="U43" s="8">
        <v>95.98211532000002</v>
      </c>
      <c r="V43" s="8">
        <v>91.292741279999987</v>
      </c>
      <c r="W43" s="8">
        <v>90.82324367999999</v>
      </c>
      <c r="X43" s="8">
        <v>100.34897652000004</v>
      </c>
    </row>
    <row r="44" spans="1:24" ht="11.25" customHeight="1" x14ac:dyDescent="0.2">
      <c r="A44" s="28" t="s">
        <v>74</v>
      </c>
      <c r="B44" s="7" t="s">
        <v>75</v>
      </c>
      <c r="C44" s="8">
        <v>28.14264</v>
      </c>
      <c r="D44" s="8">
        <v>37.523612880000016</v>
      </c>
      <c r="E44" s="8">
        <v>40.650510959999998</v>
      </c>
      <c r="F44" s="8">
        <v>28.14264</v>
      </c>
      <c r="G44" s="8">
        <v>21.888843840000003</v>
      </c>
      <c r="H44" s="8">
        <v>15.103123920000003</v>
      </c>
      <c r="I44" s="8">
        <v>15.043773600000002</v>
      </c>
      <c r="J44" s="8">
        <v>16.50412584</v>
      </c>
      <c r="K44" s="8">
        <v>72.439155360000015</v>
      </c>
      <c r="L44" s="8">
        <v>50.64421320000001</v>
      </c>
      <c r="M44" s="8">
        <v>11.113277760000001</v>
      </c>
      <c r="N44" s="8">
        <v>8.8523928000000005</v>
      </c>
      <c r="O44" s="8">
        <v>8.6147128800000008</v>
      </c>
      <c r="P44" s="8">
        <v>12.135607919999998</v>
      </c>
      <c r="Q44" s="8">
        <v>9.5559588000000009</v>
      </c>
      <c r="R44" s="8">
        <v>7.9643671199999986</v>
      </c>
      <c r="S44" s="8">
        <v>5.3409715200000001</v>
      </c>
      <c r="T44" s="8">
        <v>5.5739145599999995</v>
      </c>
      <c r="U44" s="8">
        <v>5.1737875200000003</v>
      </c>
      <c r="V44" s="8">
        <v>4.8931970399999996</v>
      </c>
      <c r="W44" s="8">
        <v>4.6318327199999993</v>
      </c>
      <c r="X44" s="8">
        <v>6.4318471200000014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19.236689999999999</v>
      </c>
      <c r="D51" s="27">
        <v>26.911170000000006</v>
      </c>
      <c r="E51" s="27">
        <v>23.37687</v>
      </c>
      <c r="F51" s="27">
        <v>29.738610000000001</v>
      </c>
      <c r="G51" s="27">
        <v>36.100349999999999</v>
      </c>
      <c r="H51" s="27">
        <v>31.859189999999995</v>
      </c>
      <c r="I51" s="27">
        <v>31.859189999999995</v>
      </c>
      <c r="J51" s="27">
        <v>36.100349999999999</v>
      </c>
      <c r="K51" s="27">
        <v>37.261620000000008</v>
      </c>
      <c r="L51" s="27">
        <v>3.2818499999999999</v>
      </c>
      <c r="M51" s="27">
        <v>49.631669999999993</v>
      </c>
      <c r="N51" s="27">
        <v>47.965499999999999</v>
      </c>
      <c r="O51" s="27">
        <v>48.268440000000005</v>
      </c>
      <c r="P51" s="27">
        <v>0</v>
      </c>
      <c r="Q51" s="27">
        <v>5.6043899999999995</v>
      </c>
      <c r="R51" s="27">
        <v>4.0896899999999992</v>
      </c>
      <c r="S51" s="27">
        <v>3.2313600000000013</v>
      </c>
      <c r="T51" s="27">
        <v>11.778913080000001</v>
      </c>
      <c r="U51" s="27">
        <v>12.674201760000001</v>
      </c>
      <c r="V51" s="27">
        <v>11.939875199999999</v>
      </c>
      <c r="W51" s="27">
        <v>9.4052771999999987</v>
      </c>
      <c r="X51" s="27">
        <v>5.7584854800000009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509.2231716</v>
      </c>
      <c r="X52" s="27">
        <f t="shared" si="12"/>
        <v>488.9168856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509.2231716</v>
      </c>
      <c r="X53" s="8">
        <v>488.9168856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122.08008960000001</v>
      </c>
      <c r="D61" s="49">
        <f t="shared" si="13"/>
        <v>107.96808960000001</v>
      </c>
      <c r="E61" s="49">
        <f t="shared" si="13"/>
        <v>140.78413439999997</v>
      </c>
      <c r="F61" s="49">
        <f t="shared" si="13"/>
        <v>172.92804480000001</v>
      </c>
      <c r="G61" s="49">
        <f t="shared" si="13"/>
        <v>178.30391039999998</v>
      </c>
      <c r="H61" s="49">
        <f t="shared" si="13"/>
        <v>121.63748687999998</v>
      </c>
      <c r="I61" s="49">
        <f t="shared" si="13"/>
        <v>145.62340416000001</v>
      </c>
      <c r="J61" s="49">
        <f t="shared" si="13"/>
        <v>136.13225039999998</v>
      </c>
      <c r="K61" s="49">
        <f t="shared" si="13"/>
        <v>61.931672639999988</v>
      </c>
      <c r="L61" s="49">
        <f t="shared" si="13"/>
        <v>71.616732479999982</v>
      </c>
      <c r="M61" s="49">
        <f t="shared" si="13"/>
        <v>132.32397023999997</v>
      </c>
      <c r="N61" s="49">
        <f t="shared" si="13"/>
        <v>117.51483095999997</v>
      </c>
      <c r="O61" s="49">
        <f t="shared" si="13"/>
        <v>93.895943039999977</v>
      </c>
      <c r="P61" s="49">
        <f t="shared" si="13"/>
        <v>96.643104479999991</v>
      </c>
      <c r="Q61" s="49">
        <f t="shared" si="13"/>
        <v>102.51423503999999</v>
      </c>
      <c r="R61" s="49">
        <f t="shared" si="13"/>
        <v>89.209998719999973</v>
      </c>
      <c r="S61" s="49">
        <f t="shared" si="13"/>
        <v>124.408152</v>
      </c>
      <c r="T61" s="49">
        <f t="shared" si="13"/>
        <v>136.04661576000001</v>
      </c>
      <c r="U61" s="49">
        <f t="shared" si="13"/>
        <v>137.03850719999997</v>
      </c>
      <c r="V61" s="49">
        <f t="shared" si="13"/>
        <v>144.80354087999999</v>
      </c>
      <c r="W61" s="49">
        <f t="shared" si="13"/>
        <v>98.229946319999982</v>
      </c>
      <c r="X61" s="49">
        <f t="shared" si="13"/>
        <v>282.67127496000001</v>
      </c>
    </row>
    <row r="62" spans="1:24" ht="11.25" customHeight="1" x14ac:dyDescent="0.2">
      <c r="A62" s="50" t="s">
        <v>92</v>
      </c>
      <c r="B62" s="51" t="s">
        <v>93</v>
      </c>
      <c r="C62" s="52">
        <v>122.08008960000001</v>
      </c>
      <c r="D62" s="52">
        <v>107.96808960000001</v>
      </c>
      <c r="E62" s="52">
        <v>140.78413439999997</v>
      </c>
      <c r="F62" s="52">
        <v>172.92804480000001</v>
      </c>
      <c r="G62" s="52">
        <v>178.30391039999998</v>
      </c>
      <c r="H62" s="52">
        <v>121.63213439999998</v>
      </c>
      <c r="I62" s="52">
        <v>145.59995520000001</v>
      </c>
      <c r="J62" s="52">
        <v>136.07999999999998</v>
      </c>
      <c r="K62" s="52">
        <v>60.927955199999985</v>
      </c>
      <c r="L62" s="52">
        <v>70.559999999999974</v>
      </c>
      <c r="M62" s="52">
        <v>131.26417919999997</v>
      </c>
      <c r="N62" s="52">
        <v>112.56013439999997</v>
      </c>
      <c r="O62" s="52">
        <v>89.039865599999985</v>
      </c>
      <c r="P62" s="52">
        <v>93.744</v>
      </c>
      <c r="Q62" s="52">
        <v>98.448134400000001</v>
      </c>
      <c r="R62" s="52">
        <v>84.447820799999974</v>
      </c>
      <c r="S62" s="52">
        <v>117.2638656</v>
      </c>
      <c r="T62" s="52">
        <v>126.56004480000001</v>
      </c>
      <c r="U62" s="52">
        <v>121.85591039999997</v>
      </c>
      <c r="V62" s="52">
        <v>131.26417919999997</v>
      </c>
      <c r="W62" s="52">
        <v>53.088134399999987</v>
      </c>
      <c r="X62" s="52">
        <v>193.31182080000002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3.76746552</v>
      </c>
      <c r="O64" s="52">
        <v>2.8937563199999996</v>
      </c>
      <c r="P64" s="52">
        <v>5.4643679999999993E-2</v>
      </c>
      <c r="Q64" s="52">
        <v>0</v>
      </c>
      <c r="R64" s="52">
        <v>0</v>
      </c>
      <c r="S64" s="52">
        <v>0</v>
      </c>
      <c r="T64" s="52">
        <v>0.70977816000000005</v>
      </c>
      <c r="U64" s="52">
        <v>5.4054000000000011</v>
      </c>
      <c r="V64" s="52">
        <v>0.81906551999999999</v>
      </c>
      <c r="W64" s="52">
        <v>4.09493448</v>
      </c>
      <c r="X64" s="52">
        <v>11.95733448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7.6463999999999994E-3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2.829168E-2</v>
      </c>
      <c r="W67" s="52">
        <v>8.0796960000000015E-2</v>
      </c>
      <c r="X67" s="52">
        <v>7.7228640000000015E-2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2.5487999999999999E-3</v>
      </c>
      <c r="J68" s="52">
        <v>2.5487999999999999E-3</v>
      </c>
      <c r="K68" s="52">
        <v>2.9311200000000003E-2</v>
      </c>
      <c r="L68" s="52">
        <v>6.1171200000000009E-2</v>
      </c>
      <c r="M68" s="52">
        <v>8.2326240000000009E-2</v>
      </c>
      <c r="N68" s="52">
        <v>0.10628496</v>
      </c>
      <c r="O68" s="52">
        <v>0.20976623999999999</v>
      </c>
      <c r="P68" s="52">
        <v>0.27628992000000002</v>
      </c>
      <c r="Q68" s="52">
        <v>0.88443359999999993</v>
      </c>
      <c r="R68" s="52">
        <v>0.94560480000000013</v>
      </c>
      <c r="S68" s="52">
        <v>1.5695510400000001</v>
      </c>
      <c r="T68" s="52">
        <v>2.9772532800000007</v>
      </c>
      <c r="U68" s="52">
        <v>2.9772532800000007</v>
      </c>
      <c r="V68" s="52">
        <v>5.9545065600000013</v>
      </c>
      <c r="W68" s="52">
        <v>11.908758239999999</v>
      </c>
      <c r="X68" s="52">
        <v>2.9772532800000007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5.3524799999999997E-3</v>
      </c>
      <c r="I69" s="52">
        <v>2.0900160000000001E-2</v>
      </c>
      <c r="J69" s="52">
        <v>4.9701599999999992E-2</v>
      </c>
      <c r="K69" s="52">
        <v>0.97440624000000009</v>
      </c>
      <c r="L69" s="52">
        <v>0.99556127999999999</v>
      </c>
      <c r="M69" s="52">
        <v>0.97746480000000013</v>
      </c>
      <c r="N69" s="52">
        <v>1.0809460800000001</v>
      </c>
      <c r="O69" s="52">
        <v>1.7449084799999999</v>
      </c>
      <c r="P69" s="52">
        <v>2.5681708799999998</v>
      </c>
      <c r="Q69" s="52">
        <v>3.1816670399999989</v>
      </c>
      <c r="R69" s="52">
        <v>3.8165731200000015</v>
      </c>
      <c r="S69" s="52">
        <v>5.5747353600000009</v>
      </c>
      <c r="T69" s="52">
        <v>5.7995395199999997</v>
      </c>
      <c r="U69" s="52">
        <v>6.7999435200000002</v>
      </c>
      <c r="V69" s="52">
        <v>6.7374979200000009</v>
      </c>
      <c r="W69" s="52">
        <v>16.9074648</v>
      </c>
      <c r="X69" s="52">
        <v>19.673422559999999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12.149857439999998</v>
      </c>
      <c r="X72" s="55">
        <v>54.674215199999992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21397.091506919995</v>
      </c>
      <c r="D2" s="21">
        <f t="shared" ref="D2:X2" si="0">SUM(D3,D17,D22,D25,D26,D51,D52)</f>
        <v>21324.830576039996</v>
      </c>
      <c r="E2" s="21">
        <f t="shared" si="0"/>
        <v>21531.332297159999</v>
      </c>
      <c r="F2" s="21">
        <f t="shared" si="0"/>
        <v>21827.240274599997</v>
      </c>
      <c r="G2" s="21">
        <f t="shared" si="0"/>
        <v>22232.809824479998</v>
      </c>
      <c r="H2" s="21">
        <f t="shared" si="0"/>
        <v>21176.372063520001</v>
      </c>
      <c r="I2" s="21">
        <f t="shared" si="0"/>
        <v>21295.358206559999</v>
      </c>
      <c r="J2" s="21">
        <f t="shared" si="0"/>
        <v>21441.293199000003</v>
      </c>
      <c r="K2" s="21">
        <f t="shared" si="0"/>
        <v>20996.68780476</v>
      </c>
      <c r="L2" s="21">
        <f t="shared" si="0"/>
        <v>20469.32840016</v>
      </c>
      <c r="M2" s="21">
        <f t="shared" si="0"/>
        <v>20845.434593519993</v>
      </c>
      <c r="N2" s="21">
        <f t="shared" si="0"/>
        <v>20554.56347832</v>
      </c>
      <c r="O2" s="21">
        <f t="shared" si="0"/>
        <v>19520.257948560004</v>
      </c>
      <c r="P2" s="21">
        <f t="shared" si="0"/>
        <v>19017.498247200001</v>
      </c>
      <c r="Q2" s="21">
        <f t="shared" si="0"/>
        <v>18527.41755504</v>
      </c>
      <c r="R2" s="21">
        <f t="shared" si="0"/>
        <v>18577.366097399998</v>
      </c>
      <c r="S2" s="21">
        <f t="shared" si="0"/>
        <v>17750.99528028</v>
      </c>
      <c r="T2" s="21">
        <f t="shared" si="0"/>
        <v>17285.738370119998</v>
      </c>
      <c r="U2" s="21">
        <f t="shared" si="0"/>
        <v>16405.489277999997</v>
      </c>
      <c r="V2" s="21">
        <f t="shared" si="0"/>
        <v>16327.169321400002</v>
      </c>
      <c r="W2" s="21">
        <f t="shared" si="0"/>
        <v>15070.64215752</v>
      </c>
      <c r="X2" s="21">
        <f t="shared" si="0"/>
        <v>15409.94724612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21373.260226919996</v>
      </c>
      <c r="D26" s="27">
        <f t="shared" si="13"/>
        <v>21300.645866039995</v>
      </c>
      <c r="E26" s="27">
        <f t="shared" si="13"/>
        <v>21503.057897160001</v>
      </c>
      <c r="F26" s="27">
        <f t="shared" si="13"/>
        <v>21786.191904599997</v>
      </c>
      <c r="G26" s="27">
        <f t="shared" si="13"/>
        <v>22196.608494479999</v>
      </c>
      <c r="H26" s="27">
        <f t="shared" si="13"/>
        <v>21140.27171352</v>
      </c>
      <c r="I26" s="27">
        <f t="shared" si="13"/>
        <v>21242.29321656</v>
      </c>
      <c r="J26" s="27">
        <f t="shared" si="13"/>
        <v>21386.511549000003</v>
      </c>
      <c r="K26" s="27">
        <f t="shared" si="13"/>
        <v>20940.189494760001</v>
      </c>
      <c r="L26" s="27">
        <f t="shared" si="13"/>
        <v>20420.504570159999</v>
      </c>
      <c r="M26" s="27">
        <f t="shared" si="13"/>
        <v>20770.911353519994</v>
      </c>
      <c r="N26" s="27">
        <f t="shared" si="13"/>
        <v>20454.037888319999</v>
      </c>
      <c r="O26" s="27">
        <f t="shared" si="13"/>
        <v>19395.850588560003</v>
      </c>
      <c r="P26" s="27">
        <f t="shared" si="13"/>
        <v>18893.747257200001</v>
      </c>
      <c r="Q26" s="27">
        <f t="shared" si="13"/>
        <v>18408.51360504</v>
      </c>
      <c r="R26" s="27">
        <f t="shared" si="13"/>
        <v>18496.481117399999</v>
      </c>
      <c r="S26" s="27">
        <f t="shared" si="13"/>
        <v>17665.36424028</v>
      </c>
      <c r="T26" s="27">
        <f t="shared" si="13"/>
        <v>17254.461430799998</v>
      </c>
      <c r="U26" s="27">
        <f t="shared" si="13"/>
        <v>16378.679087999997</v>
      </c>
      <c r="V26" s="27">
        <f t="shared" si="13"/>
        <v>16306.949086200002</v>
      </c>
      <c r="W26" s="27">
        <f t="shared" ref="W26:X26" si="14">SUM(W27,W33)</f>
        <v>15050.40778512</v>
      </c>
      <c r="X26" s="27">
        <f t="shared" si="14"/>
        <v>15387.36428088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21373.260226919996</v>
      </c>
      <c r="D33" s="19">
        <f t="shared" si="17"/>
        <v>21300.645866039995</v>
      </c>
      <c r="E33" s="19">
        <f t="shared" si="17"/>
        <v>21503.057897160001</v>
      </c>
      <c r="F33" s="19">
        <f t="shared" si="17"/>
        <v>21786.191904599997</v>
      </c>
      <c r="G33" s="19">
        <f t="shared" si="17"/>
        <v>22196.608494479999</v>
      </c>
      <c r="H33" s="19">
        <f t="shared" si="17"/>
        <v>21140.27171352</v>
      </c>
      <c r="I33" s="19">
        <f t="shared" si="17"/>
        <v>21242.29321656</v>
      </c>
      <c r="J33" s="19">
        <f t="shared" si="17"/>
        <v>21386.511549000003</v>
      </c>
      <c r="K33" s="19">
        <f t="shared" si="17"/>
        <v>20940.189494760001</v>
      </c>
      <c r="L33" s="19">
        <f t="shared" si="17"/>
        <v>20420.504570159999</v>
      </c>
      <c r="M33" s="19">
        <f t="shared" si="17"/>
        <v>20770.911353519994</v>
      </c>
      <c r="N33" s="19">
        <f t="shared" si="17"/>
        <v>20454.037888319999</v>
      </c>
      <c r="O33" s="19">
        <f t="shared" si="17"/>
        <v>19395.850588560003</v>
      </c>
      <c r="P33" s="19">
        <f t="shared" si="17"/>
        <v>18893.747257200001</v>
      </c>
      <c r="Q33" s="19">
        <f t="shared" si="17"/>
        <v>18408.51360504</v>
      </c>
      <c r="R33" s="19">
        <f t="shared" si="17"/>
        <v>18496.481117399999</v>
      </c>
      <c r="S33" s="19">
        <f t="shared" si="17"/>
        <v>17665.36424028</v>
      </c>
      <c r="T33" s="19">
        <f t="shared" si="17"/>
        <v>17254.461430799998</v>
      </c>
      <c r="U33" s="19">
        <f t="shared" si="17"/>
        <v>16378.679087999997</v>
      </c>
      <c r="V33" s="19">
        <f t="shared" si="17"/>
        <v>16306.949086200002</v>
      </c>
      <c r="W33" s="19">
        <f t="shared" ref="W33:X33" si="18">SUM(W34:W50)</f>
        <v>15050.40778512</v>
      </c>
      <c r="X33" s="19">
        <f t="shared" si="18"/>
        <v>15387.36428088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2.1698323199999998</v>
      </c>
      <c r="I36" s="8">
        <f>FC_TRA_RAIL_E!I36+FC_TRA_ROAD_E!I36+FC_TRA_DAVI_E!I36+FC_TRA_DNAVI_E!I36+FC_TRA_PIPE_E!I36</f>
        <v>1.61465328</v>
      </c>
      <c r="J36" s="8">
        <f>FC_TRA_RAIL_E!J36+FC_TRA_ROAD_E!J36+FC_TRA_DAVI_E!J36+FC_TRA_DNAVI_E!J36+FC_TRA_PIPE_E!J36</f>
        <v>3.471231959999999</v>
      </c>
      <c r="K36" s="8">
        <f>FC_TRA_RAIL_E!K36+FC_TRA_ROAD_E!K36+FC_TRA_DAVI_E!K36+FC_TRA_DNAVI_E!K36+FC_TRA_PIPE_E!K36</f>
        <v>2.2234420800000003</v>
      </c>
      <c r="L36" s="8">
        <f>FC_TRA_RAIL_E!L36+FC_TRA_ROAD_E!L36+FC_TRA_DAVI_E!L36+FC_TRA_DNAVI_E!L36+FC_TRA_PIPE_E!L36</f>
        <v>2.7459100799999989</v>
      </c>
      <c r="M36" s="8">
        <f>FC_TRA_RAIL_E!M36+FC_TRA_ROAD_E!M36+FC_TRA_DAVI_E!M36+FC_TRA_DNAVI_E!M36+FC_TRA_PIPE_E!M36</f>
        <v>2.8981072799999992</v>
      </c>
      <c r="N36" s="8">
        <f>FC_TRA_RAIL_E!N36+FC_TRA_ROAD_E!N36+FC_TRA_DAVI_E!N36+FC_TRA_DNAVI_E!N36+FC_TRA_PIPE_E!N36</f>
        <v>2.6891200800000008</v>
      </c>
      <c r="O36" s="8">
        <f>FC_TRA_RAIL_E!O36+FC_TRA_ROAD_E!O36+FC_TRA_DAVI_E!O36+FC_TRA_DNAVI_E!O36+FC_TRA_PIPE_E!O36</f>
        <v>1.67439636</v>
      </c>
      <c r="P36" s="8">
        <f>FC_TRA_RAIL_E!P36+FC_TRA_ROAD_E!P36+FC_TRA_DAVI_E!P36+FC_TRA_DNAVI_E!P36+FC_TRA_PIPE_E!P36</f>
        <v>0.87456599999999984</v>
      </c>
      <c r="Q36" s="8">
        <f>FC_TRA_RAIL_E!Q36+FC_TRA_ROAD_E!Q36+FC_TRA_DAVI_E!Q36+FC_TRA_DNAVI_E!Q36+FC_TRA_PIPE_E!Q36</f>
        <v>1.0267632000000002</v>
      </c>
      <c r="R36" s="8">
        <f>FC_TRA_RAIL_E!R36+FC_TRA_ROAD_E!R36+FC_TRA_DAVI_E!R36+FC_TRA_DNAVI_E!R36+FC_TRA_PIPE_E!R36</f>
        <v>5.7364714800000014</v>
      </c>
      <c r="S36" s="8">
        <f>FC_TRA_RAIL_E!S36+FC_TRA_ROAD_E!S36+FC_TRA_DAVI_E!S36+FC_TRA_DNAVI_E!S36+FC_TRA_PIPE_E!S36</f>
        <v>2.0146820400000003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0</v>
      </c>
      <c r="V36" s="8">
        <f>FC_TRA_RAIL_E!V36+FC_TRA_ROAD_E!V36+FC_TRA_DAVI_E!V36+FC_TRA_DNAVI_E!V36+FC_TRA_PIPE_E!V36</f>
        <v>0</v>
      </c>
      <c r="W36" s="8">
        <f>FC_TRA_RAIL_E!W36+FC_TRA_ROAD_E!W36+FC_TRA_DAVI_E!W36+FC_TRA_DNAVI_E!W36+FC_TRA_PIPE_E!W36</f>
        <v>0</v>
      </c>
      <c r="X36" s="8">
        <f>FC_TRA_RAIL_E!X36+FC_TRA_ROAD_E!X36+FC_TRA_DAVI_E!X36+FC_TRA_DNAVI_E!X36+FC_TRA_PIPE_E!X36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12209.350119119999</v>
      </c>
      <c r="D37" s="8">
        <f>FC_TRA_RAIL_E!D37+FC_TRA_ROAD_E!D37+FC_TRA_DAVI_E!D37+FC_TRA_DNAVI_E!D37+FC_TRA_PIPE_E!D37</f>
        <v>12101.90058</v>
      </c>
      <c r="E37" s="8">
        <f>FC_TRA_RAIL_E!E37+FC_TRA_ROAD_E!E37+FC_TRA_DAVI_E!E37+FC_TRA_DNAVI_E!E37+FC_TRA_PIPE_E!E37</f>
        <v>12408.899690879998</v>
      </c>
      <c r="F37" s="8">
        <f>FC_TRA_RAIL_E!F37+FC_TRA_ROAD_E!F37+FC_TRA_DAVI_E!F37+FC_TRA_DNAVI_E!F37+FC_TRA_PIPE_E!F37</f>
        <v>12301.449902279999</v>
      </c>
      <c r="G37" s="8">
        <f>FC_TRA_RAIL_E!G37+FC_TRA_ROAD_E!G37+FC_TRA_DAVI_E!G37+FC_TRA_DNAVI_E!G37+FC_TRA_PIPE_E!G37</f>
        <v>12052.780712279999</v>
      </c>
      <c r="H37" s="8">
        <f>FC_TRA_RAIL_E!H37+FC_TRA_ROAD_E!H37+FC_TRA_DAVI_E!H37+FC_TRA_DNAVI_E!H37+FC_TRA_PIPE_E!H37</f>
        <v>11434.880872799999</v>
      </c>
      <c r="I37" s="8">
        <f>FC_TRA_RAIL_E!I37+FC_TRA_ROAD_E!I37+FC_TRA_DAVI_E!I37+FC_TRA_DNAVI_E!I37+FC_TRA_PIPE_E!I37</f>
        <v>11116.381482360002</v>
      </c>
      <c r="J37" s="8">
        <f>FC_TRA_RAIL_E!J37+FC_TRA_ROAD_E!J37+FC_TRA_DAVI_E!J37+FC_TRA_DNAVI_E!J37+FC_TRA_PIPE_E!J37</f>
        <v>10869.61582476</v>
      </c>
      <c r="K37" s="8">
        <f>FC_TRA_RAIL_E!K37+FC_TRA_ROAD_E!K37+FC_TRA_DAVI_E!K37+FC_TRA_DNAVI_E!K37+FC_TRA_PIPE_E!K37</f>
        <v>10216.819221839996</v>
      </c>
      <c r="L37" s="8">
        <f>FC_TRA_RAIL_E!L37+FC_TRA_ROAD_E!L37+FC_TRA_DAVI_E!L37+FC_TRA_DNAVI_E!L37+FC_TRA_PIPE_E!L37</f>
        <v>10001.091121560001</v>
      </c>
      <c r="M37" s="8">
        <f>FC_TRA_RAIL_E!M37+FC_TRA_ROAD_E!M37+FC_TRA_DAVI_E!M37+FC_TRA_DNAVI_E!M37+FC_TRA_PIPE_E!M37</f>
        <v>9365.7965385599964</v>
      </c>
      <c r="N37" s="8">
        <f>FC_TRA_RAIL_E!N37+FC_TRA_ROAD_E!N37+FC_TRA_DAVI_E!N37+FC_TRA_DNAVI_E!N37+FC_TRA_PIPE_E!N37</f>
        <v>8655.5544213599987</v>
      </c>
      <c r="O37" s="8">
        <f>FC_TRA_RAIL_E!O37+FC_TRA_ROAD_E!O37+FC_TRA_DAVI_E!O37+FC_TRA_DNAVI_E!O37+FC_TRA_PIPE_E!O37</f>
        <v>7899.3758012400021</v>
      </c>
      <c r="P37" s="8">
        <f>FC_TRA_RAIL_E!P37+FC_TRA_ROAD_E!P37+FC_TRA_DAVI_E!P37+FC_TRA_DNAVI_E!P37+FC_TRA_PIPE_E!P37</f>
        <v>7454.4147493199998</v>
      </c>
      <c r="Q37" s="8">
        <f>FC_TRA_RAIL_E!Q37+FC_TRA_ROAD_E!Q37+FC_TRA_DAVI_E!Q37+FC_TRA_DNAVI_E!Q37+FC_TRA_PIPE_E!Q37</f>
        <v>7146.1108580400014</v>
      </c>
      <c r="R37" s="8">
        <f>FC_TRA_RAIL_E!R37+FC_TRA_ROAD_E!R37+FC_TRA_DAVI_E!R37+FC_TRA_DNAVI_E!R37+FC_TRA_PIPE_E!R37</f>
        <v>6950.2700559599953</v>
      </c>
      <c r="S37" s="8">
        <f>FC_TRA_RAIL_E!S37+FC_TRA_ROAD_E!S37+FC_TRA_DAVI_E!S37+FC_TRA_DNAVI_E!S37+FC_TRA_PIPE_E!S37</f>
        <v>6642.6355195199985</v>
      </c>
      <c r="T37" s="8">
        <f>FC_TRA_RAIL_E!T37+FC_TRA_ROAD_E!T37+FC_TRA_DAVI_E!T37+FC_TRA_DNAVI_E!T37+FC_TRA_PIPE_E!T37</f>
        <v>6328.25055324</v>
      </c>
      <c r="U37" s="8">
        <f>FC_TRA_RAIL_E!U37+FC_TRA_ROAD_E!U37+FC_TRA_DAVI_E!U37+FC_TRA_DNAVI_E!U37+FC_TRA_PIPE_E!U37</f>
        <v>5917.2609434400001</v>
      </c>
      <c r="V37" s="8">
        <f>FC_TRA_RAIL_E!V37+FC_TRA_ROAD_E!V37+FC_TRA_DAVI_E!V37+FC_TRA_DNAVI_E!V37+FC_TRA_PIPE_E!V37</f>
        <v>5775.1431645600014</v>
      </c>
      <c r="W37" s="8">
        <f>FC_TRA_RAIL_E!W37+FC_TRA_ROAD_E!W37+FC_TRA_DAVI_E!W37+FC_TRA_DNAVI_E!W37+FC_TRA_PIPE_E!W37</f>
        <v>5274.1623765599988</v>
      </c>
      <c r="X37" s="8">
        <f>FC_TRA_RAIL_E!X37+FC_TRA_ROAD_E!X37+FC_TRA_DAVI_E!X37+FC_TRA_DNAVI_E!X37+FC_TRA_PIPE_E!X37</f>
        <v>5535.1895583600017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15.505056000000002</v>
      </c>
      <c r="D38" s="8">
        <f>FC_TRA_RAIL_E!D38+FC_TRA_ROAD_E!D38+FC_TRA_DAVI_E!D38+FC_TRA_DNAVI_E!D38+FC_TRA_PIPE_E!D38</f>
        <v>12.403944000000001</v>
      </c>
      <c r="E38" s="8">
        <f>FC_TRA_RAIL_E!E38+FC_TRA_ROAD_E!E38+FC_TRA_DAVI_E!E38+FC_TRA_DNAVI_E!E38+FC_TRA_PIPE_E!E38</f>
        <v>12.403944000000001</v>
      </c>
      <c r="F38" s="8">
        <f>FC_TRA_RAIL_E!F38+FC_TRA_ROAD_E!F38+FC_TRA_DAVI_E!F38+FC_TRA_DNAVI_E!F38+FC_TRA_PIPE_E!F38</f>
        <v>12.403944000000001</v>
      </c>
      <c r="G38" s="8">
        <f>FC_TRA_RAIL_E!G38+FC_TRA_ROAD_E!G38+FC_TRA_DAVI_E!G38+FC_TRA_DNAVI_E!G38+FC_TRA_PIPE_E!G38</f>
        <v>12.403944000000001</v>
      </c>
      <c r="H38" s="8">
        <f>FC_TRA_RAIL_E!H38+FC_TRA_ROAD_E!H38+FC_TRA_DAVI_E!H38+FC_TRA_DNAVI_E!H38+FC_TRA_PIPE_E!H38</f>
        <v>10.040939999999999</v>
      </c>
      <c r="I38" s="8">
        <f>FC_TRA_RAIL_E!I38+FC_TRA_ROAD_E!I38+FC_TRA_DAVI_E!I38+FC_TRA_DNAVI_E!I38+FC_TRA_PIPE_E!I38</f>
        <v>9.5324039999999997</v>
      </c>
      <c r="J38" s="8">
        <f>FC_TRA_RAIL_E!J38+FC_TRA_ROAD_E!J38+FC_TRA_DAVI_E!J38+FC_TRA_DNAVI_E!J38+FC_TRA_PIPE_E!J38</f>
        <v>8.8162199999999995</v>
      </c>
      <c r="K38" s="8">
        <f>FC_TRA_RAIL_E!K38+FC_TRA_ROAD_E!K38+FC_TRA_DAVI_E!K38+FC_TRA_DNAVI_E!K38+FC_TRA_PIPE_E!K38</f>
        <v>8.0657639999999997</v>
      </c>
      <c r="L38" s="8">
        <f>FC_TRA_RAIL_E!L38+FC_TRA_ROAD_E!L38+FC_TRA_DAVI_E!L38+FC_TRA_DNAVI_E!L38+FC_TRA_PIPE_E!L38</f>
        <v>8.295084000000001</v>
      </c>
      <c r="M38" s="8">
        <f>FC_TRA_RAIL_E!M38+FC_TRA_ROAD_E!M38+FC_TRA_DAVI_E!M38+FC_TRA_DNAVI_E!M38+FC_TRA_PIPE_E!M38</f>
        <v>7.8981840000000023</v>
      </c>
      <c r="N38" s="8">
        <f>FC_TRA_RAIL_E!N38+FC_TRA_ROAD_E!N38+FC_TRA_DAVI_E!N38+FC_TRA_DNAVI_E!N38+FC_TRA_PIPE_E!N38</f>
        <v>8.1804239999999986</v>
      </c>
      <c r="O38" s="8">
        <f>FC_TRA_RAIL_E!O38+FC_TRA_ROAD_E!O38+FC_TRA_DAVI_E!O38+FC_TRA_DNAVI_E!O38+FC_TRA_PIPE_E!O38</f>
        <v>6.4345679999999996</v>
      </c>
      <c r="P38" s="8">
        <f>FC_TRA_RAIL_E!P38+FC_TRA_ROAD_E!P38+FC_TRA_DAVI_E!P38+FC_TRA_DNAVI_E!P38+FC_TRA_PIPE_E!P38</f>
        <v>6.754103999999999</v>
      </c>
      <c r="Q38" s="8">
        <f>FC_TRA_RAIL_E!Q38+FC_TRA_ROAD_E!Q38+FC_TRA_DAVI_E!Q38+FC_TRA_DNAVI_E!Q38+FC_TRA_PIPE_E!Q38</f>
        <v>5.2935120000000015</v>
      </c>
      <c r="R38" s="8">
        <f>FC_TRA_RAIL_E!R38+FC_TRA_ROAD_E!R38+FC_TRA_DAVI_E!R38+FC_TRA_DNAVI_E!R38+FC_TRA_PIPE_E!R38</f>
        <v>4.4840879999999981</v>
      </c>
      <c r="S38" s="8">
        <f>FC_TRA_RAIL_E!S38+FC_TRA_ROAD_E!S38+FC_TRA_DAVI_E!S38+FC_TRA_DNAVI_E!S38+FC_TRA_PIPE_E!S38</f>
        <v>4.1925240000000006</v>
      </c>
      <c r="T38" s="8">
        <f>FC_TRA_RAIL_E!T38+FC_TRA_ROAD_E!T38+FC_TRA_DAVI_E!T38+FC_TRA_DNAVI_E!T38+FC_TRA_PIPE_E!T38</f>
        <v>4.1328000000000005</v>
      </c>
      <c r="U38" s="8">
        <f>FC_TRA_RAIL_E!U38+FC_TRA_ROAD_E!U38+FC_TRA_DAVI_E!U38+FC_TRA_DNAVI_E!U38+FC_TRA_PIPE_E!U38</f>
        <v>3.3203520000000002</v>
      </c>
      <c r="V38" s="8">
        <f>FC_TRA_RAIL_E!V38+FC_TRA_ROAD_E!V38+FC_TRA_DAVI_E!V38+FC_TRA_DNAVI_E!V38+FC_TRA_PIPE_E!V38</f>
        <v>2.6003880000000001</v>
      </c>
      <c r="W38" s="8">
        <f>FC_TRA_RAIL_E!W38+FC_TRA_ROAD_E!W38+FC_TRA_DAVI_E!W38+FC_TRA_DNAVI_E!W38+FC_TRA_PIPE_E!W38</f>
        <v>2.6679240000000002</v>
      </c>
      <c r="X38" s="8">
        <f>FC_TRA_RAIL_E!X38+FC_TRA_ROAD_E!X38+FC_TRA_DAVI_E!X38+FC_TRA_DNAVI_E!X38+FC_TRA_PIPE_E!X38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719.76932999999997</v>
      </c>
      <c r="D40" s="8">
        <f>FC_TRA_RAIL_E!D40+FC_TRA_ROAD_E!D40+FC_TRA_DAVI_E!D40+FC_TRA_DNAVI_E!D40+FC_TRA_PIPE_E!D40</f>
        <v>732.45249000000001</v>
      </c>
      <c r="E40" s="8">
        <f>FC_TRA_RAIL_E!E40+FC_TRA_ROAD_E!E40+FC_TRA_DAVI_E!E40+FC_TRA_DNAVI_E!E40+FC_TRA_PIPE_E!E40</f>
        <v>605.62089000000026</v>
      </c>
      <c r="F40" s="8">
        <f>FC_TRA_RAIL_E!F40+FC_TRA_ROAD_E!F40+FC_TRA_DAVI_E!F40+FC_TRA_DNAVI_E!F40+FC_TRA_PIPE_E!F40</f>
        <v>586.59614999999985</v>
      </c>
      <c r="G40" s="8">
        <f>FC_TRA_RAIL_E!G40+FC_TRA_ROAD_E!G40+FC_TRA_DAVI_E!G40+FC_TRA_DNAVI_E!G40+FC_TRA_PIPE_E!G40</f>
        <v>672.20748000000015</v>
      </c>
      <c r="H40" s="8">
        <f>FC_TRA_RAIL_E!H40+FC_TRA_ROAD_E!H40+FC_TRA_DAVI_E!H40+FC_TRA_DNAVI_E!H40+FC_TRA_PIPE_E!H40</f>
        <v>695.16710568000019</v>
      </c>
      <c r="I40" s="8">
        <f>FC_TRA_RAIL_E!I40+FC_TRA_ROAD_E!I40+FC_TRA_DAVI_E!I40+FC_TRA_DNAVI_E!I40+FC_TRA_PIPE_E!I40</f>
        <v>657.22556195999994</v>
      </c>
      <c r="J40" s="8">
        <f>FC_TRA_RAIL_E!J40+FC_TRA_ROAD_E!J40+FC_TRA_DAVI_E!J40+FC_TRA_DNAVI_E!J40+FC_TRA_PIPE_E!J40</f>
        <v>642.91895748000002</v>
      </c>
      <c r="K40" s="8">
        <f>FC_TRA_RAIL_E!K40+FC_TRA_ROAD_E!K40+FC_TRA_DAVI_E!K40+FC_TRA_DNAVI_E!K40+FC_TRA_PIPE_E!K40</f>
        <v>602.26942968000014</v>
      </c>
      <c r="L40" s="8">
        <f>FC_TRA_RAIL_E!L40+FC_TRA_ROAD_E!L40+FC_TRA_DAVI_E!L40+FC_TRA_DNAVI_E!L40+FC_TRA_PIPE_E!L40</f>
        <v>526.40187263999997</v>
      </c>
      <c r="M40" s="8">
        <f>FC_TRA_RAIL_E!M40+FC_TRA_ROAD_E!M40+FC_TRA_DAVI_E!M40+FC_TRA_DNAVI_E!M40+FC_TRA_PIPE_E!M40</f>
        <v>494.63055684000005</v>
      </c>
      <c r="N40" s="8">
        <f>FC_TRA_RAIL_E!N40+FC_TRA_ROAD_E!N40+FC_TRA_DAVI_E!N40+FC_TRA_DNAVI_E!N40+FC_TRA_PIPE_E!N40</f>
        <v>543.99341556000002</v>
      </c>
      <c r="O40" s="8">
        <f>FC_TRA_RAIL_E!O40+FC_TRA_ROAD_E!O40+FC_TRA_DAVI_E!O40+FC_TRA_DNAVI_E!O40+FC_TRA_PIPE_E!O40</f>
        <v>536.19016608000004</v>
      </c>
      <c r="P40" s="8">
        <f>FC_TRA_RAIL_E!P40+FC_TRA_ROAD_E!P40+FC_TRA_DAVI_E!P40+FC_TRA_DNAVI_E!P40+FC_TRA_PIPE_E!P40</f>
        <v>539.4973647600001</v>
      </c>
      <c r="Q40" s="8">
        <f>FC_TRA_RAIL_E!Q40+FC_TRA_ROAD_E!Q40+FC_TRA_DAVI_E!Q40+FC_TRA_DNAVI_E!Q40+FC_TRA_PIPE_E!Q40</f>
        <v>537.97849164000002</v>
      </c>
      <c r="R40" s="8">
        <f>FC_TRA_RAIL_E!R40+FC_TRA_ROAD_E!R40+FC_TRA_DAVI_E!R40+FC_TRA_DNAVI_E!R40+FC_TRA_PIPE_E!R40</f>
        <v>532.3153312799999</v>
      </c>
      <c r="S40" s="8">
        <f>FC_TRA_RAIL_E!S40+FC_TRA_ROAD_E!S40+FC_TRA_DAVI_E!S40+FC_TRA_DNAVI_E!S40+FC_TRA_PIPE_E!S40</f>
        <v>567.53983152000001</v>
      </c>
      <c r="T40" s="8">
        <f>FC_TRA_RAIL_E!T40+FC_TRA_ROAD_E!T40+FC_TRA_DAVI_E!T40+FC_TRA_DNAVI_E!T40+FC_TRA_PIPE_E!T40</f>
        <v>562.83412032000012</v>
      </c>
      <c r="U40" s="8">
        <f>FC_TRA_RAIL_E!U40+FC_TRA_ROAD_E!U40+FC_TRA_DAVI_E!U40+FC_TRA_DNAVI_E!U40+FC_TRA_PIPE_E!U40</f>
        <v>531.75778991999994</v>
      </c>
      <c r="V40" s="8">
        <f>FC_TRA_RAIL_E!V40+FC_TRA_ROAD_E!V40+FC_TRA_DAVI_E!V40+FC_TRA_DNAVI_E!V40+FC_TRA_PIPE_E!V40</f>
        <v>478.34874432000004</v>
      </c>
      <c r="W40" s="8">
        <f>FC_TRA_RAIL_E!W40+FC_TRA_ROAD_E!W40+FC_TRA_DAVI_E!W40+FC_TRA_DNAVI_E!W40+FC_TRA_PIPE_E!W40</f>
        <v>183.25250784000002</v>
      </c>
      <c r="X40" s="8">
        <f>FC_TRA_RAIL_E!X40+FC_TRA_ROAD_E!X40+FC_TRA_DAVI_E!X40+FC_TRA_DNAVI_E!X40+FC_TRA_PIPE_E!X40</f>
        <v>207.76569120000002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8306.6841889199986</v>
      </c>
      <c r="D43" s="8">
        <f>FC_TRA_RAIL_E!D43+FC_TRA_ROAD_E!D43+FC_TRA_DAVI_E!D43+FC_TRA_DNAVI_E!D43+FC_TRA_PIPE_E!D43</f>
        <v>8319.4294481999968</v>
      </c>
      <c r="E43" s="8">
        <f>FC_TRA_RAIL_E!E43+FC_TRA_ROAD_E!E43+FC_TRA_DAVI_E!E43+FC_TRA_DNAVI_E!E43+FC_TRA_PIPE_E!E43</f>
        <v>8338.5470703600022</v>
      </c>
      <c r="F43" s="8">
        <f>FC_TRA_RAIL_E!F43+FC_TRA_ROAD_E!F43+FC_TRA_DAVI_E!F43+FC_TRA_DNAVI_E!F43+FC_TRA_PIPE_E!F43</f>
        <v>8673.1086592800002</v>
      </c>
      <c r="G43" s="8">
        <f>FC_TRA_RAIL_E!G43+FC_TRA_ROAD_E!G43+FC_TRA_DAVI_E!G43+FC_TRA_DNAVI_E!G43+FC_TRA_PIPE_E!G43</f>
        <v>9243.4562110799998</v>
      </c>
      <c r="H43" s="8">
        <f>FC_TRA_RAIL_E!H43+FC_TRA_ROAD_E!H43+FC_TRA_DAVI_E!H43+FC_TRA_DNAVI_E!H43+FC_TRA_PIPE_E!H43</f>
        <v>8683.0561396800003</v>
      </c>
      <c r="I43" s="8">
        <f>FC_TRA_RAIL_E!I43+FC_TRA_ROAD_E!I43+FC_TRA_DAVI_E!I43+FC_TRA_DNAVI_E!I43+FC_TRA_PIPE_E!I43</f>
        <v>9144.6523084799974</v>
      </c>
      <c r="J43" s="8">
        <f>FC_TRA_RAIL_E!J43+FC_TRA_ROAD_E!J43+FC_TRA_DAVI_E!J43+FC_TRA_DNAVI_E!J43+FC_TRA_PIPE_E!J43</f>
        <v>9555.5160604800003</v>
      </c>
      <c r="K43" s="8">
        <f>FC_TRA_RAIL_E!K43+FC_TRA_ROAD_E!K43+FC_TRA_DAVI_E!K43+FC_TRA_DNAVI_E!K43+FC_TRA_PIPE_E!K43</f>
        <v>9809.920004040001</v>
      </c>
      <c r="L43" s="8">
        <f>FC_TRA_RAIL_E!L43+FC_TRA_ROAD_E!L43+FC_TRA_DAVI_E!L43+FC_TRA_DNAVI_E!L43+FC_TRA_PIPE_E!L43</f>
        <v>9571.2978488399986</v>
      </c>
      <c r="M43" s="8">
        <f>FC_TRA_RAIL_E!M43+FC_TRA_ROAD_E!M43+FC_TRA_DAVI_E!M43+FC_TRA_DNAVI_E!M43+FC_TRA_PIPE_E!M43</f>
        <v>10573.40526372</v>
      </c>
      <c r="N43" s="8">
        <f>FC_TRA_RAIL_E!N43+FC_TRA_ROAD_E!N43+FC_TRA_DAVI_E!N43+FC_TRA_DNAVI_E!N43+FC_TRA_PIPE_E!N43</f>
        <v>10907.096948279999</v>
      </c>
      <c r="O43" s="8">
        <f>FC_TRA_RAIL_E!O43+FC_TRA_ROAD_E!O43+FC_TRA_DAVI_E!O43+FC_TRA_DNAVI_E!O43+FC_TRA_PIPE_E!O43</f>
        <v>10639.814365439999</v>
      </c>
      <c r="P43" s="8">
        <f>FC_TRA_RAIL_E!P43+FC_TRA_ROAD_E!P43+FC_TRA_DAVI_E!P43+FC_TRA_DNAVI_E!P43+FC_TRA_PIPE_E!P43</f>
        <v>10562.23095408</v>
      </c>
      <c r="Q43" s="8">
        <f>FC_TRA_RAIL_E!Q43+FC_TRA_ROAD_E!Q43+FC_TRA_DAVI_E!Q43+FC_TRA_DNAVI_E!Q43+FC_TRA_PIPE_E!Q43</f>
        <v>10403.087806799998</v>
      </c>
      <c r="R43" s="8">
        <f>FC_TRA_RAIL_E!R43+FC_TRA_ROAD_E!R43+FC_TRA_DAVI_E!R43+FC_TRA_DNAVI_E!R43+FC_TRA_PIPE_E!R43</f>
        <v>10831.485960360002</v>
      </c>
      <c r="S43" s="8">
        <f>FC_TRA_RAIL_E!S43+FC_TRA_ROAD_E!S43+FC_TRA_DAVI_E!S43+FC_TRA_DNAVI_E!S43+FC_TRA_PIPE_E!S43</f>
        <v>10265.704272720002</v>
      </c>
      <c r="T43" s="8">
        <f>FC_TRA_RAIL_E!T43+FC_TRA_ROAD_E!T43+FC_TRA_DAVI_E!T43+FC_TRA_DNAVI_E!T43+FC_TRA_PIPE_E!T43</f>
        <v>10170.390124439999</v>
      </c>
      <c r="U43" s="8">
        <f>FC_TRA_RAIL_E!U43+FC_TRA_ROAD_E!U43+FC_TRA_DAVI_E!U43+FC_TRA_DNAVI_E!U43+FC_TRA_PIPE_E!U43</f>
        <v>9612.5632199999982</v>
      </c>
      <c r="V43" s="8">
        <f>FC_TRA_RAIL_E!V43+FC_TRA_ROAD_E!V43+FC_TRA_DAVI_E!V43+FC_TRA_DNAVI_E!V43+FC_TRA_PIPE_E!V43</f>
        <v>9789.5891574000016</v>
      </c>
      <c r="W43" s="8">
        <f>FC_TRA_RAIL_E!W43+FC_TRA_ROAD_E!W43+FC_TRA_DAVI_E!W43+FC_TRA_DNAVI_E!W43+FC_TRA_PIPE_E!W43</f>
        <v>9379.2117088800005</v>
      </c>
      <c r="X43" s="8">
        <f>FC_TRA_RAIL_E!X43+FC_TRA_ROAD_E!X43+FC_TRA_DAVI_E!X43+FC_TRA_DNAVI_E!X43+FC_TRA_PIPE_E!X43</f>
        <v>9469.8751633199972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121.95153288</v>
      </c>
      <c r="D44" s="8">
        <f>FC_TRA_RAIL_E!D44+FC_TRA_ROAD_E!D44+FC_TRA_DAVI_E!D44+FC_TRA_DNAVI_E!D44+FC_TRA_PIPE_E!D44</f>
        <v>134.45940384000002</v>
      </c>
      <c r="E44" s="8">
        <f>FC_TRA_RAIL_E!E44+FC_TRA_ROAD_E!E44+FC_TRA_DAVI_E!E44+FC_TRA_DNAVI_E!E44+FC_TRA_PIPE_E!E44</f>
        <v>137.58630191999998</v>
      </c>
      <c r="F44" s="8">
        <f>FC_TRA_RAIL_E!F44+FC_TRA_ROAD_E!F44+FC_TRA_DAVI_E!F44+FC_TRA_DNAVI_E!F44+FC_TRA_PIPE_E!F44</f>
        <v>212.63324904000001</v>
      </c>
      <c r="G44" s="8">
        <f>FC_TRA_RAIL_E!G44+FC_TRA_ROAD_E!G44+FC_TRA_DAVI_E!G44+FC_TRA_DNAVI_E!G44+FC_TRA_PIPE_E!G44</f>
        <v>215.76014712</v>
      </c>
      <c r="H44" s="8">
        <f>FC_TRA_RAIL_E!H44+FC_TRA_ROAD_E!H44+FC_TRA_DAVI_E!H44+FC_TRA_DNAVI_E!H44+FC_TRA_PIPE_E!H44</f>
        <v>314.95682304000002</v>
      </c>
      <c r="I44" s="8">
        <f>FC_TRA_RAIL_E!I44+FC_TRA_ROAD_E!I44+FC_TRA_DAVI_E!I44+FC_TRA_DNAVI_E!I44+FC_TRA_PIPE_E!I44</f>
        <v>312.88680648000002</v>
      </c>
      <c r="J44" s="8">
        <f>FC_TRA_RAIL_E!J44+FC_TRA_ROAD_E!J44+FC_TRA_DAVI_E!J44+FC_TRA_DNAVI_E!J44+FC_TRA_PIPE_E!J44</f>
        <v>306.17325432000007</v>
      </c>
      <c r="K44" s="8">
        <f>FC_TRA_RAIL_E!K44+FC_TRA_ROAD_E!K44+FC_TRA_DAVI_E!K44+FC_TRA_DNAVI_E!K44+FC_TRA_PIPE_E!K44</f>
        <v>300.89163312000005</v>
      </c>
      <c r="L44" s="8">
        <f>FC_TRA_RAIL_E!L44+FC_TRA_ROAD_E!L44+FC_TRA_DAVI_E!L44+FC_TRA_DNAVI_E!L44+FC_TRA_PIPE_E!L44</f>
        <v>310.67273303999997</v>
      </c>
      <c r="M44" s="8">
        <f>FC_TRA_RAIL_E!M44+FC_TRA_ROAD_E!M44+FC_TRA_DAVI_E!M44+FC_TRA_DNAVI_E!M44+FC_TRA_PIPE_E!M44</f>
        <v>326.28270312000001</v>
      </c>
      <c r="N44" s="8">
        <f>FC_TRA_RAIL_E!N44+FC_TRA_ROAD_E!N44+FC_TRA_DAVI_E!N44+FC_TRA_DNAVI_E!N44+FC_TRA_PIPE_E!N44</f>
        <v>336.52355904000024</v>
      </c>
      <c r="O44" s="8">
        <f>FC_TRA_RAIL_E!O44+FC_TRA_ROAD_E!O44+FC_TRA_DAVI_E!O44+FC_TRA_DNAVI_E!O44+FC_TRA_PIPE_E!O44</f>
        <v>312.36129144</v>
      </c>
      <c r="P44" s="8">
        <f>FC_TRA_RAIL_E!P44+FC_TRA_ROAD_E!P44+FC_TRA_DAVI_E!P44+FC_TRA_DNAVI_E!P44+FC_TRA_PIPE_E!P44</f>
        <v>329.97551903999988</v>
      </c>
      <c r="Q44" s="8">
        <f>FC_TRA_RAIL_E!Q44+FC_TRA_ROAD_E!Q44+FC_TRA_DAVI_E!Q44+FC_TRA_DNAVI_E!Q44+FC_TRA_PIPE_E!Q44</f>
        <v>315.01617336000004</v>
      </c>
      <c r="R44" s="8">
        <f>FC_TRA_RAIL_E!R44+FC_TRA_ROAD_E!R44+FC_TRA_DAVI_E!R44+FC_TRA_DNAVI_E!R44+FC_TRA_PIPE_E!R44</f>
        <v>172.18921032</v>
      </c>
      <c r="S44" s="8">
        <f>FC_TRA_RAIL_E!S44+FC_TRA_ROAD_E!S44+FC_TRA_DAVI_E!S44+FC_TRA_DNAVI_E!S44+FC_TRA_PIPE_E!S44</f>
        <v>183.27741048000001</v>
      </c>
      <c r="T44" s="8">
        <f>FC_TRA_RAIL_E!T44+FC_TRA_ROAD_E!T44+FC_TRA_DAVI_E!T44+FC_TRA_DNAVI_E!T44+FC_TRA_PIPE_E!T44</f>
        <v>188.85383280000002</v>
      </c>
      <c r="U44" s="8">
        <f>FC_TRA_RAIL_E!U44+FC_TRA_ROAD_E!U44+FC_TRA_DAVI_E!U44+FC_TRA_DNAVI_E!U44+FC_TRA_PIPE_E!U44</f>
        <v>313.77678264000008</v>
      </c>
      <c r="V44" s="8">
        <f>FC_TRA_RAIL_E!V44+FC_TRA_ROAD_E!V44+FC_TRA_DAVI_E!V44+FC_TRA_DNAVI_E!V44+FC_TRA_PIPE_E!V44</f>
        <v>261.26763192000004</v>
      </c>
      <c r="W44" s="8">
        <f>FC_TRA_RAIL_E!W44+FC_TRA_ROAD_E!W44+FC_TRA_DAVI_E!W44+FC_TRA_DNAVI_E!W44+FC_TRA_PIPE_E!W44</f>
        <v>211.11326784000002</v>
      </c>
      <c r="X44" s="8">
        <f>FC_TRA_RAIL_E!X44+FC_TRA_ROAD_E!X44+FC_TRA_DAVI_E!X44+FC_TRA_DNAVI_E!X44+FC_TRA_PIPE_E!X44</f>
        <v>169.67782800000003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23.831280000000007</v>
      </c>
      <c r="D51" s="27">
        <f>FC_TRA_RAIL_E!D51+FC_TRA_ROAD_E!D51+FC_TRA_DAVI_E!D51+FC_TRA_DNAVI_E!D51+FC_TRA_PIPE_E!D51</f>
        <v>24.184710000000006</v>
      </c>
      <c r="E51" s="27">
        <f>FC_TRA_RAIL_E!E51+FC_TRA_ROAD_E!E51+FC_TRA_DAVI_E!E51+FC_TRA_DNAVI_E!E51+FC_TRA_PIPE_E!E51</f>
        <v>28.274400000000018</v>
      </c>
      <c r="F51" s="27">
        <f>FC_TRA_RAIL_E!F51+FC_TRA_ROAD_E!F51+FC_TRA_DAVI_E!F51+FC_TRA_DNAVI_E!F51+FC_TRA_PIPE_E!F51</f>
        <v>41.048370000000013</v>
      </c>
      <c r="G51" s="27">
        <f>FC_TRA_RAIL_E!G51+FC_TRA_ROAD_E!G51+FC_TRA_DAVI_E!G51+FC_TRA_DNAVI_E!G51+FC_TRA_PIPE_E!G51</f>
        <v>36.201330000000006</v>
      </c>
      <c r="H51" s="27">
        <f>FC_TRA_RAIL_E!H51+FC_TRA_ROAD_E!H51+FC_TRA_DAVI_E!H51+FC_TRA_DNAVI_E!H51+FC_TRA_PIPE_E!H51</f>
        <v>36.100349999999999</v>
      </c>
      <c r="I51" s="27">
        <f>FC_TRA_RAIL_E!I51+FC_TRA_ROAD_E!I51+FC_TRA_DAVI_E!I51+FC_TRA_DNAVI_E!I51+FC_TRA_PIPE_E!I51</f>
        <v>53.064990000000002</v>
      </c>
      <c r="J51" s="27">
        <f>FC_TRA_RAIL_E!J51+FC_TRA_ROAD_E!J51+FC_TRA_DAVI_E!J51+FC_TRA_DNAVI_E!J51+FC_TRA_PIPE_E!J51</f>
        <v>54.781650000000013</v>
      </c>
      <c r="K51" s="27">
        <f>FC_TRA_RAIL_E!K51+FC_TRA_ROAD_E!K51+FC_TRA_DAVI_E!K51+FC_TRA_DNAVI_E!K51+FC_TRA_PIPE_E!K51</f>
        <v>56.498309999999996</v>
      </c>
      <c r="L51" s="27">
        <f>FC_TRA_RAIL_E!L51+FC_TRA_ROAD_E!L51+FC_TRA_DAVI_E!L51+FC_TRA_DNAVI_E!L51+FC_TRA_PIPE_E!L51</f>
        <v>48.823830000000008</v>
      </c>
      <c r="M51" s="27">
        <f>FC_TRA_RAIL_E!M51+FC_TRA_ROAD_E!M51+FC_TRA_DAVI_E!M51+FC_TRA_DNAVI_E!M51+FC_TRA_PIPE_E!M51</f>
        <v>74.523240000000015</v>
      </c>
      <c r="N51" s="27">
        <f>FC_TRA_RAIL_E!N51+FC_TRA_ROAD_E!N51+FC_TRA_DAVI_E!N51+FC_TRA_DNAVI_E!N51+FC_TRA_PIPE_E!N51</f>
        <v>100.52559000000004</v>
      </c>
      <c r="O51" s="27">
        <f>FC_TRA_RAIL_E!O51+FC_TRA_ROAD_E!O51+FC_TRA_DAVI_E!O51+FC_TRA_DNAVI_E!O51+FC_TRA_PIPE_E!O51</f>
        <v>124.40735999999997</v>
      </c>
      <c r="P51" s="27">
        <f>FC_TRA_RAIL_E!P51+FC_TRA_ROAD_E!P51+FC_TRA_DAVI_E!P51+FC_TRA_DNAVI_E!P51+FC_TRA_PIPE_E!P51</f>
        <v>123.75099000000002</v>
      </c>
      <c r="Q51" s="27">
        <f>FC_TRA_RAIL_E!Q51+FC_TRA_ROAD_E!Q51+FC_TRA_DAVI_E!Q51+FC_TRA_DNAVI_E!Q51+FC_TRA_PIPE_E!Q51</f>
        <v>118.90395000000001</v>
      </c>
      <c r="R51" s="27">
        <f>FC_TRA_RAIL_E!R51+FC_TRA_ROAD_E!R51+FC_TRA_DAVI_E!R51+FC_TRA_DNAVI_E!R51+FC_TRA_PIPE_E!R51</f>
        <v>80.884979999999985</v>
      </c>
      <c r="S51" s="27">
        <f>FC_TRA_RAIL_E!S51+FC_TRA_ROAD_E!S51+FC_TRA_DAVI_E!S51+FC_TRA_DNAVI_E!S51+FC_TRA_PIPE_E!S51</f>
        <v>85.631040000000013</v>
      </c>
      <c r="T51" s="27">
        <f>FC_TRA_RAIL_E!T51+FC_TRA_ROAD_E!T51+FC_TRA_DAVI_E!T51+FC_TRA_DNAVI_E!T51+FC_TRA_PIPE_E!T51</f>
        <v>31.276939320000004</v>
      </c>
      <c r="U51" s="27">
        <f>FC_TRA_RAIL_E!U51+FC_TRA_ROAD_E!U51+FC_TRA_DAVI_E!U51+FC_TRA_DNAVI_E!U51+FC_TRA_PIPE_E!U51</f>
        <v>26.810190000000006</v>
      </c>
      <c r="V51" s="27">
        <f>FC_TRA_RAIL_E!V51+FC_TRA_ROAD_E!V51+FC_TRA_DAVI_E!V51+FC_TRA_DNAVI_E!V51+FC_TRA_PIPE_E!V51</f>
        <v>20.220235200000001</v>
      </c>
      <c r="W51" s="27">
        <f>FC_TRA_RAIL_E!W51+FC_TRA_ROAD_E!W51+FC_TRA_DAVI_E!W51+FC_TRA_DNAVI_E!W51+FC_TRA_PIPE_E!W51</f>
        <v>20.234372399999998</v>
      </c>
      <c r="X51" s="27">
        <f>FC_TRA_RAIL_E!X51+FC_TRA_ROAD_E!X51+FC_TRA_DAVI_E!X51+FC_TRA_DNAVI_E!X51+FC_TRA_PIPE_E!X51</f>
        <v>22.582965240000004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44.179115039999999</v>
      </c>
      <c r="E61" s="49">
        <f t="shared" si="21"/>
        <v>95.79231504000002</v>
      </c>
      <c r="F61" s="49">
        <f t="shared" si="21"/>
        <v>197.81517168000002</v>
      </c>
      <c r="G61" s="49">
        <f t="shared" si="21"/>
        <v>376.51434336000017</v>
      </c>
      <c r="H61" s="49">
        <f t="shared" si="21"/>
        <v>429.27017040000004</v>
      </c>
      <c r="I61" s="49">
        <f t="shared" si="21"/>
        <v>577.78976592000004</v>
      </c>
      <c r="J61" s="49">
        <f t="shared" si="21"/>
        <v>757.18144656000004</v>
      </c>
      <c r="K61" s="49">
        <f t="shared" si="21"/>
        <v>954.91211040000019</v>
      </c>
      <c r="L61" s="49">
        <f t="shared" si="21"/>
        <v>987.96765959999993</v>
      </c>
      <c r="M61" s="49">
        <f t="shared" si="21"/>
        <v>1050.6599834399999</v>
      </c>
      <c r="N61" s="49">
        <f t="shared" si="21"/>
        <v>1303.0151032799999</v>
      </c>
      <c r="O61" s="49">
        <f t="shared" si="21"/>
        <v>1491.9539579999998</v>
      </c>
      <c r="P61" s="49">
        <f t="shared" si="21"/>
        <v>1733.53746024</v>
      </c>
      <c r="Q61" s="49">
        <f t="shared" si="21"/>
        <v>2244.0953988000001</v>
      </c>
      <c r="R61" s="49">
        <f t="shared" si="21"/>
        <v>2653.9497525600004</v>
      </c>
      <c r="S61" s="49">
        <f t="shared" si="21"/>
        <v>3234.1525430399997</v>
      </c>
      <c r="T61" s="49">
        <f t="shared" si="21"/>
        <v>4002.6039364799999</v>
      </c>
      <c r="U61" s="49">
        <f t="shared" si="21"/>
        <v>4313.7050169600006</v>
      </c>
      <c r="V61" s="49">
        <f t="shared" si="21"/>
        <v>4078.1947305600006</v>
      </c>
      <c r="W61" s="49">
        <f t="shared" si="21"/>
        <v>4108.3112325599996</v>
      </c>
      <c r="X61" s="49">
        <f t="shared" si="21"/>
        <v>4248.7637831999991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42.806443680000001</v>
      </c>
      <c r="L64" s="52">
        <f>FC_TRA_RAIL_E!L64+FC_TRA_ROAD_E!L64+FC_TRA_DAVI_E!L64+FC_TRA_DNAVI_E!L64+FC_TRA_PIPE_E!L64</f>
        <v>48.320934479999991</v>
      </c>
      <c r="M64" s="52">
        <f>FC_TRA_RAIL_E!M64+FC_TRA_ROAD_E!M64+FC_TRA_DAVI_E!M64+FC_TRA_DNAVI_E!M64+FC_TRA_PIPE_E!M64</f>
        <v>48.320934479999998</v>
      </c>
      <c r="N64" s="52">
        <f>FC_TRA_RAIL_E!N64+FC_TRA_ROAD_E!N64+FC_TRA_DAVI_E!N64+FC_TRA_DNAVI_E!N64+FC_TRA_PIPE_E!N64</f>
        <v>143.21577816000004</v>
      </c>
      <c r="O64" s="52">
        <f>FC_TRA_RAIL_E!O64+FC_TRA_ROAD_E!O64+FC_TRA_DAVI_E!O64+FC_TRA_DNAVI_E!O64+FC_TRA_PIPE_E!O64</f>
        <v>158.88593448</v>
      </c>
      <c r="P64" s="52">
        <f>FC_TRA_RAIL_E!P64+FC_TRA_ROAD_E!P64+FC_TRA_DAVI_E!P64+FC_TRA_DNAVI_E!P64+FC_TRA_PIPE_E!P64</f>
        <v>171.33486552000002</v>
      </c>
      <c r="Q64" s="52">
        <f>FC_TRA_RAIL_E!Q64+FC_TRA_ROAD_E!Q64+FC_TRA_DAVI_E!Q64+FC_TRA_DNAVI_E!Q64+FC_TRA_PIPE_E!Q64</f>
        <v>190.99086552</v>
      </c>
      <c r="R64" s="52">
        <f>FC_TRA_RAIL_E!R64+FC_TRA_ROAD_E!R64+FC_TRA_DAVI_E!R64+FC_TRA_DNAVI_E!R64+FC_TRA_PIPE_E!R64</f>
        <v>221.78513448000007</v>
      </c>
      <c r="S64" s="52">
        <f>FC_TRA_RAIL_E!S64+FC_TRA_ROAD_E!S64+FC_TRA_DAVI_E!S64+FC_TRA_DNAVI_E!S64+FC_TRA_PIPE_E!S64</f>
        <v>226.04400000000001</v>
      </c>
      <c r="T64" s="52">
        <f>FC_TRA_RAIL_E!T64+FC_TRA_ROAD_E!T64+FC_TRA_DAVI_E!T64+FC_TRA_DNAVI_E!T64+FC_TRA_PIPE_E!T64</f>
        <v>253.99915632000003</v>
      </c>
      <c r="U64" s="52">
        <f>FC_TRA_RAIL_E!U64+FC_TRA_ROAD_E!U64+FC_TRA_DAVI_E!U64+FC_TRA_DNAVI_E!U64+FC_TRA_PIPE_E!U64</f>
        <v>270.81604367999995</v>
      </c>
      <c r="V64" s="52">
        <f>FC_TRA_RAIL_E!V64+FC_TRA_ROAD_E!V64+FC_TRA_DAVI_E!V64+FC_TRA_DNAVI_E!V64+FC_TRA_PIPE_E!V64</f>
        <v>221.18464368000002</v>
      </c>
      <c r="W64" s="52">
        <f>FC_TRA_RAIL_E!W64+FC_TRA_ROAD_E!W64+FC_TRA_DAVI_E!W64+FC_TRA_DNAVI_E!W64+FC_TRA_PIPE_E!W64</f>
        <v>201.80166552000003</v>
      </c>
      <c r="X64" s="52">
        <f>FC_TRA_RAIL_E!X64+FC_TRA_ROAD_E!X64+FC_TRA_DAVI_E!X64+FC_TRA_DNAVI_E!X64+FC_TRA_PIPE_E!X64</f>
        <v>180.94448736000004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23.48948592</v>
      </c>
      <c r="I66" s="52">
        <f>FC_TRA_RAIL_E!I66+FC_TRA_ROAD_E!I66+FC_TRA_DAVI_E!I66+FC_TRA_DNAVI_E!I66+FC_TRA_PIPE_E!I66</f>
        <v>27.188049599999996</v>
      </c>
      <c r="J66" s="52">
        <f>FC_TRA_RAIL_E!J66+FC_TRA_ROAD_E!J66+FC_TRA_DAVI_E!J66+FC_TRA_DNAVI_E!J66+FC_TRA_PIPE_E!J66</f>
        <v>32.982491519999989</v>
      </c>
      <c r="K66" s="52">
        <f>FC_TRA_RAIL_E!K66+FC_TRA_ROAD_E!K66+FC_TRA_DAVI_E!K66+FC_TRA_DNAVI_E!K66+FC_TRA_PIPE_E!K66</f>
        <v>34.830881279999993</v>
      </c>
      <c r="L66" s="52">
        <f>FC_TRA_RAIL_E!L66+FC_TRA_ROAD_E!L66+FC_TRA_DAVI_E!L66+FC_TRA_DNAVI_E!L66+FC_TRA_PIPE_E!L66</f>
        <v>34.663170239999999</v>
      </c>
      <c r="M66" s="52">
        <f>FC_TRA_RAIL_E!M66+FC_TRA_ROAD_E!M66+FC_TRA_DAVI_E!M66+FC_TRA_DNAVI_E!M66+FC_TRA_PIPE_E!M66</f>
        <v>39.250755360000014</v>
      </c>
      <c r="N66" s="52">
        <f>FC_TRA_RAIL_E!N66+FC_TRA_ROAD_E!N66+FC_TRA_DAVI_E!N66+FC_TRA_DNAVI_E!N66+FC_TRA_PIPE_E!N66</f>
        <v>52.385231520000005</v>
      </c>
      <c r="O66" s="52">
        <f>FC_TRA_RAIL_E!O66+FC_TRA_ROAD_E!O66+FC_TRA_DAVI_E!O66+FC_TRA_DNAVI_E!O66+FC_TRA_PIPE_E!O66</f>
        <v>54.265736159999996</v>
      </c>
      <c r="P66" s="52">
        <f>FC_TRA_RAIL_E!P66+FC_TRA_ROAD_E!P66+FC_TRA_DAVI_E!P66+FC_TRA_DNAVI_E!P66+FC_TRA_PIPE_E!P66</f>
        <v>53.788091039999983</v>
      </c>
      <c r="Q66" s="52">
        <f>FC_TRA_RAIL_E!Q66+FC_TRA_ROAD_E!Q66+FC_TRA_DAVI_E!Q66+FC_TRA_DNAVI_E!Q66+FC_TRA_PIPE_E!Q66</f>
        <v>49.147235999999978</v>
      </c>
      <c r="R66" s="52">
        <f>FC_TRA_RAIL_E!R66+FC_TRA_ROAD_E!R66+FC_TRA_DAVI_E!R66+FC_TRA_DNAVI_E!R66+FC_TRA_PIPE_E!R66</f>
        <v>50.831737920000023</v>
      </c>
      <c r="S66" s="52">
        <f>FC_TRA_RAIL_E!S66+FC_TRA_ROAD_E!S66+FC_TRA_DAVI_E!S66+FC_TRA_DNAVI_E!S66+FC_TRA_PIPE_E!S66</f>
        <v>31.516676639999993</v>
      </c>
      <c r="T66" s="52">
        <f>FC_TRA_RAIL_E!T66+FC_TRA_ROAD_E!T66+FC_TRA_DAVI_E!T66+FC_TRA_DNAVI_E!T66+FC_TRA_PIPE_E!T66</f>
        <v>22.571408159999997</v>
      </c>
      <c r="U66" s="52">
        <f>FC_TRA_RAIL_E!U66+FC_TRA_ROAD_E!U66+FC_TRA_DAVI_E!U66+FC_TRA_DNAVI_E!U66+FC_TRA_PIPE_E!U66</f>
        <v>16.92861984</v>
      </c>
      <c r="V66" s="52">
        <f>FC_TRA_RAIL_E!V66+FC_TRA_ROAD_E!V66+FC_TRA_DAVI_E!V66+FC_TRA_DNAVI_E!V66+FC_TRA_PIPE_E!V66</f>
        <v>9.4048171200000006</v>
      </c>
      <c r="W66" s="52">
        <f>FC_TRA_RAIL_E!W66+FC_TRA_ROAD_E!W66+FC_TRA_DAVI_E!W66+FC_TRA_DNAVI_E!W66+FC_TRA_PIPE_E!W66</f>
        <v>9.4048171200000006</v>
      </c>
      <c r="X66" s="52">
        <f>FC_TRA_RAIL_E!X66+FC_TRA_ROAD_E!X66+FC_TRA_DAVI_E!X66+FC_TRA_DNAVI_E!X66+FC_TRA_PIPE_E!X66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36.320399999999999</v>
      </c>
      <c r="E67" s="52">
        <f>FC_TRA_RAIL_E!E67+FC_TRA_ROAD_E!E67+FC_TRA_DAVI_E!E67+FC_TRA_DNAVI_E!E67+FC_TRA_PIPE_E!E67</f>
        <v>87.933600000000027</v>
      </c>
      <c r="F67" s="52">
        <f>FC_TRA_RAIL_E!F67+FC_TRA_ROAD_E!F67+FC_TRA_DAVI_E!F67+FC_TRA_DNAVI_E!F67+FC_TRA_PIPE_E!F67</f>
        <v>187.33680000000001</v>
      </c>
      <c r="G67" s="52">
        <f>FC_TRA_RAIL_E!G67+FC_TRA_ROAD_E!G67+FC_TRA_DAVI_E!G67+FC_TRA_DNAVI_E!G67+FC_TRA_PIPE_E!G67</f>
        <v>355.55760000000015</v>
      </c>
      <c r="H67" s="52">
        <f>FC_TRA_RAIL_E!H67+FC_TRA_ROAD_E!H67+FC_TRA_DAVI_E!H67+FC_TRA_DNAVI_E!H67+FC_TRA_PIPE_E!H67</f>
        <v>386.52755904000003</v>
      </c>
      <c r="I67" s="52">
        <f>FC_TRA_RAIL_E!I67+FC_TRA_ROAD_E!I67+FC_TRA_DAVI_E!I67+FC_TRA_DNAVI_E!I67+FC_TRA_PIPE_E!I67</f>
        <v>430.88050224000006</v>
      </c>
      <c r="J67" s="52">
        <f>FC_TRA_RAIL_E!J67+FC_TRA_ROAD_E!J67+FC_TRA_DAVI_E!J67+FC_TRA_DNAVI_E!J67+FC_TRA_PIPE_E!J67</f>
        <v>480.09834000000006</v>
      </c>
      <c r="K67" s="52">
        <f>FC_TRA_RAIL_E!K67+FC_TRA_ROAD_E!K67+FC_TRA_DAVI_E!K67+FC_TRA_DNAVI_E!K67+FC_TRA_PIPE_E!K67</f>
        <v>569.2706568000001</v>
      </c>
      <c r="L67" s="52">
        <f>FC_TRA_RAIL_E!L67+FC_TRA_ROAD_E!L67+FC_TRA_DAVI_E!L67+FC_TRA_DNAVI_E!L67+FC_TRA_PIPE_E!L67</f>
        <v>521.06214383999998</v>
      </c>
      <c r="M67" s="52">
        <f>FC_TRA_RAIL_E!M67+FC_TRA_ROAD_E!M67+FC_TRA_DAVI_E!M67+FC_TRA_DNAVI_E!M67+FC_TRA_PIPE_E!M67</f>
        <v>528.9736190399999</v>
      </c>
      <c r="N67" s="52">
        <f>FC_TRA_RAIL_E!N67+FC_TRA_ROAD_E!N67+FC_TRA_DAVI_E!N67+FC_TRA_DNAVI_E!N67+FC_TRA_PIPE_E!N67</f>
        <v>542.4085987200001</v>
      </c>
      <c r="O67" s="52">
        <f>FC_TRA_RAIL_E!O67+FC_TRA_ROAD_E!O67+FC_TRA_DAVI_E!O67+FC_TRA_DNAVI_E!O67+FC_TRA_PIPE_E!O67</f>
        <v>519.91467407999971</v>
      </c>
      <c r="P67" s="52">
        <f>FC_TRA_RAIL_E!P67+FC_TRA_ROAD_E!P67+FC_TRA_DAVI_E!P67+FC_TRA_DNAVI_E!P67+FC_TRA_PIPE_E!P67</f>
        <v>447.00956352000003</v>
      </c>
      <c r="Q67" s="52">
        <f>FC_TRA_RAIL_E!Q67+FC_TRA_ROAD_E!Q67+FC_TRA_DAVI_E!Q67+FC_TRA_DNAVI_E!Q67+FC_TRA_PIPE_E!Q67</f>
        <v>410.35705487999991</v>
      </c>
      <c r="R67" s="52">
        <f>FC_TRA_RAIL_E!R67+FC_TRA_ROAD_E!R67+FC_TRA_DAVI_E!R67+FC_TRA_DNAVI_E!R67+FC_TRA_PIPE_E!R67</f>
        <v>332.78050368000004</v>
      </c>
      <c r="S67" s="52">
        <f>FC_TRA_RAIL_E!S67+FC_TRA_ROAD_E!S67+FC_TRA_DAVI_E!S67+FC_TRA_DNAVI_E!S67+FC_TRA_PIPE_E!S67</f>
        <v>267.40760688</v>
      </c>
      <c r="T67" s="52">
        <f>FC_TRA_RAIL_E!T67+FC_TRA_ROAD_E!T67+FC_TRA_DAVI_E!T67+FC_TRA_DNAVI_E!T67+FC_TRA_PIPE_E!T67</f>
        <v>258.07109759999997</v>
      </c>
      <c r="U67" s="52">
        <f>FC_TRA_RAIL_E!U67+FC_TRA_ROAD_E!U67+FC_TRA_DAVI_E!U67+FC_TRA_DNAVI_E!U67+FC_TRA_PIPE_E!U67</f>
        <v>334.83228767999992</v>
      </c>
      <c r="V67" s="52">
        <f>FC_TRA_RAIL_E!V67+FC_TRA_ROAD_E!V67+FC_TRA_DAVI_E!V67+FC_TRA_DNAVI_E!V67+FC_TRA_PIPE_E!V67</f>
        <v>266.83055855999999</v>
      </c>
      <c r="W67" s="52">
        <f>FC_TRA_RAIL_E!W67+FC_TRA_ROAD_E!W67+FC_TRA_DAVI_E!W67+FC_TRA_DNAVI_E!W67+FC_TRA_PIPE_E!W67</f>
        <v>279.24295967999996</v>
      </c>
      <c r="X67" s="52">
        <f>FC_TRA_RAIL_E!X67+FC_TRA_ROAD_E!X67+FC_TRA_DAVI_E!X67+FC_TRA_DNAVI_E!X67+FC_TRA_PIPE_E!X67</f>
        <v>340.22886191999987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3.0037607999999998</v>
      </c>
      <c r="I68" s="52">
        <f>FC_TRA_RAIL_E!I68+FC_TRA_ROAD_E!I68+FC_TRA_DAVI_E!I68+FC_TRA_DNAVI_E!I68+FC_TRA_PIPE_E!I68</f>
        <v>17.446790879999998</v>
      </c>
      <c r="J68" s="52">
        <f>FC_TRA_RAIL_E!J68+FC_TRA_ROAD_E!J68+FC_TRA_DAVI_E!J68+FC_TRA_DNAVI_E!J68+FC_TRA_PIPE_E!J68</f>
        <v>9.6515409600000019</v>
      </c>
      <c r="K68" s="52">
        <f>FC_TRA_RAIL_E!K68+FC_TRA_ROAD_E!K68+FC_TRA_DAVI_E!K68+FC_TRA_DNAVI_E!K68+FC_TRA_PIPE_E!K68</f>
        <v>9.1417809599999984</v>
      </c>
      <c r="L68" s="52">
        <f>FC_TRA_RAIL_E!L68+FC_TRA_ROAD_E!L68+FC_TRA_DAVI_E!L68+FC_TRA_DNAVI_E!L68+FC_TRA_PIPE_E!L68</f>
        <v>23.040132479999997</v>
      </c>
      <c r="M68" s="52">
        <f>FC_TRA_RAIL_E!M68+FC_TRA_ROAD_E!M68+FC_TRA_DAVI_E!M68+FC_TRA_DNAVI_E!M68+FC_TRA_PIPE_E!M68</f>
        <v>34.536749759999992</v>
      </c>
      <c r="N68" s="52">
        <f>FC_TRA_RAIL_E!N68+FC_TRA_ROAD_E!N68+FC_TRA_DAVI_E!N68+FC_TRA_DNAVI_E!N68+FC_TRA_PIPE_E!N68</f>
        <v>51.149063519999984</v>
      </c>
      <c r="O68" s="52">
        <f>FC_TRA_RAIL_E!O68+FC_TRA_ROAD_E!O68+FC_TRA_DAVI_E!O68+FC_TRA_DNAVI_E!O68+FC_TRA_PIPE_E!O68</f>
        <v>82.554357599999975</v>
      </c>
      <c r="P68" s="52">
        <f>FC_TRA_RAIL_E!P68+FC_TRA_ROAD_E!P68+FC_TRA_DAVI_E!P68+FC_TRA_DNAVI_E!P68+FC_TRA_PIPE_E!P68</f>
        <v>103.70557439999999</v>
      </c>
      <c r="Q68" s="52">
        <f>FC_TRA_RAIL_E!Q68+FC_TRA_ROAD_E!Q68+FC_TRA_DAVI_E!Q68+FC_TRA_DNAVI_E!Q68+FC_TRA_PIPE_E!Q68</f>
        <v>347.29490016</v>
      </c>
      <c r="R68" s="52">
        <f>FC_TRA_RAIL_E!R68+FC_TRA_ROAD_E!R68+FC_TRA_DAVI_E!R68+FC_TRA_DNAVI_E!R68+FC_TRA_PIPE_E!R68</f>
        <v>409.29293088000003</v>
      </c>
      <c r="S68" s="52">
        <f>FC_TRA_RAIL_E!S68+FC_TRA_ROAD_E!S68+FC_TRA_DAVI_E!S68+FC_TRA_DNAVI_E!S68+FC_TRA_PIPE_E!S68</f>
        <v>594.09749808000004</v>
      </c>
      <c r="T68" s="52">
        <f>FC_TRA_RAIL_E!T68+FC_TRA_ROAD_E!T68+FC_TRA_DAVI_E!T68+FC_TRA_DNAVI_E!T68+FC_TRA_PIPE_E!T68</f>
        <v>1226.6107646399998</v>
      </c>
      <c r="U68" s="52">
        <f>FC_TRA_RAIL_E!U68+FC_TRA_ROAD_E!U68+FC_TRA_DAVI_E!U68+FC_TRA_DNAVI_E!U68+FC_TRA_PIPE_E!U68</f>
        <v>1074.7731412800001</v>
      </c>
      <c r="V68" s="52">
        <f>FC_TRA_RAIL_E!V68+FC_TRA_ROAD_E!V68+FC_TRA_DAVI_E!V68+FC_TRA_DNAVI_E!V68+FC_TRA_PIPE_E!V68</f>
        <v>833.61893904000021</v>
      </c>
      <c r="W68" s="52">
        <f>FC_TRA_RAIL_E!W68+FC_TRA_ROAD_E!W68+FC_TRA_DAVI_E!W68+FC_TRA_DNAVI_E!W68+FC_TRA_PIPE_E!W68</f>
        <v>872.32272191999971</v>
      </c>
      <c r="X68" s="52">
        <f>FC_TRA_RAIL_E!X68+FC_TRA_ROAD_E!X68+FC_TRA_DAVI_E!X68+FC_TRA_DNAVI_E!X68+FC_TRA_PIPE_E!X68</f>
        <v>705.59908704000009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7.8587150399999999</v>
      </c>
      <c r="E69" s="52">
        <f>FC_TRA_RAIL_E!E69+FC_TRA_ROAD_E!E69+FC_TRA_DAVI_E!E69+FC_TRA_DNAVI_E!E69+FC_TRA_PIPE_E!E69</f>
        <v>7.8587150399999981</v>
      </c>
      <c r="F69" s="52">
        <f>FC_TRA_RAIL_E!F69+FC_TRA_ROAD_E!F69+FC_TRA_DAVI_E!F69+FC_TRA_DNAVI_E!F69+FC_TRA_PIPE_E!F69</f>
        <v>10.478371679999997</v>
      </c>
      <c r="G69" s="52">
        <f>FC_TRA_RAIL_E!G69+FC_TRA_ROAD_E!G69+FC_TRA_DAVI_E!G69+FC_TRA_DNAVI_E!G69+FC_TRA_PIPE_E!G69</f>
        <v>20.956743359999997</v>
      </c>
      <c r="H69" s="52">
        <f>FC_TRA_RAIL_E!H69+FC_TRA_ROAD_E!H69+FC_TRA_DAVI_E!H69+FC_TRA_DNAVI_E!H69+FC_TRA_PIPE_E!H69</f>
        <v>16.249364640000003</v>
      </c>
      <c r="I69" s="52">
        <f>FC_TRA_RAIL_E!I69+FC_TRA_ROAD_E!I69+FC_TRA_DAVI_E!I69+FC_TRA_DNAVI_E!I69+FC_TRA_PIPE_E!I69</f>
        <v>102.2744232</v>
      </c>
      <c r="J69" s="52">
        <f>FC_TRA_RAIL_E!J69+FC_TRA_ROAD_E!J69+FC_TRA_DAVI_E!J69+FC_TRA_DNAVI_E!J69+FC_TRA_PIPE_E!J69</f>
        <v>234.44907408</v>
      </c>
      <c r="K69" s="52">
        <f>FC_TRA_RAIL_E!K69+FC_TRA_ROAD_E!K69+FC_TRA_DAVI_E!K69+FC_TRA_DNAVI_E!K69+FC_TRA_PIPE_E!K69</f>
        <v>298.86234768000008</v>
      </c>
      <c r="L69" s="52">
        <f>FC_TRA_RAIL_E!L69+FC_TRA_ROAD_E!L69+FC_TRA_DAVI_E!L69+FC_TRA_DNAVI_E!L69+FC_TRA_PIPE_E!L69</f>
        <v>360.88127855999994</v>
      </c>
      <c r="M69" s="52">
        <f>FC_TRA_RAIL_E!M69+FC_TRA_ROAD_E!M69+FC_TRA_DAVI_E!M69+FC_TRA_DNAVI_E!M69+FC_TRA_PIPE_E!M69</f>
        <v>399.57792480000006</v>
      </c>
      <c r="N69" s="52">
        <f>FC_TRA_RAIL_E!N69+FC_TRA_ROAD_E!N69+FC_TRA_DAVI_E!N69+FC_TRA_DNAVI_E!N69+FC_TRA_PIPE_E!N69</f>
        <v>513.85643135999987</v>
      </c>
      <c r="O69" s="52">
        <f>FC_TRA_RAIL_E!O69+FC_TRA_ROAD_E!O69+FC_TRA_DAVI_E!O69+FC_TRA_DNAVI_E!O69+FC_TRA_PIPE_E!O69</f>
        <v>676.33325568000009</v>
      </c>
      <c r="P69" s="52">
        <f>FC_TRA_RAIL_E!P69+FC_TRA_ROAD_E!P69+FC_TRA_DAVI_E!P69+FC_TRA_DNAVI_E!P69+FC_TRA_PIPE_E!P69</f>
        <v>957.69936575999986</v>
      </c>
      <c r="Q69" s="52">
        <f>FC_TRA_RAIL_E!Q69+FC_TRA_ROAD_E!Q69+FC_TRA_DAVI_E!Q69+FC_TRA_DNAVI_E!Q69+FC_TRA_PIPE_E!Q69</f>
        <v>1246.3053422400003</v>
      </c>
      <c r="R69" s="52">
        <f>FC_TRA_RAIL_E!R69+FC_TRA_ROAD_E!R69+FC_TRA_DAVI_E!R69+FC_TRA_DNAVI_E!R69+FC_TRA_PIPE_E!R69</f>
        <v>1639.2594456000002</v>
      </c>
      <c r="S69" s="52">
        <f>FC_TRA_RAIL_E!S69+FC_TRA_ROAD_E!S69+FC_TRA_DAVI_E!S69+FC_TRA_DNAVI_E!S69+FC_TRA_PIPE_E!S69</f>
        <v>2115.0867614399999</v>
      </c>
      <c r="T69" s="52">
        <f>FC_TRA_RAIL_E!T69+FC_TRA_ROAD_E!T69+FC_TRA_DAVI_E!T69+FC_TRA_DNAVI_E!T69+FC_TRA_PIPE_E!T69</f>
        <v>2241.3515097600002</v>
      </c>
      <c r="U69" s="52">
        <f>FC_TRA_RAIL_E!U69+FC_TRA_ROAD_E!U69+FC_TRA_DAVI_E!U69+FC_TRA_DNAVI_E!U69+FC_TRA_PIPE_E!U69</f>
        <v>2616.3549244800006</v>
      </c>
      <c r="V69" s="52">
        <f>FC_TRA_RAIL_E!V69+FC_TRA_ROAD_E!V69+FC_TRA_DAVI_E!V69+FC_TRA_DNAVI_E!V69+FC_TRA_PIPE_E!V69</f>
        <v>2747.1557721600002</v>
      </c>
      <c r="W69" s="52">
        <f>FC_TRA_RAIL_E!W69+FC_TRA_ROAD_E!W69+FC_TRA_DAVI_E!W69+FC_TRA_DNAVI_E!W69+FC_TRA_PIPE_E!W69</f>
        <v>2745.5390683199994</v>
      </c>
      <c r="X69" s="52">
        <f>FC_TRA_RAIL_E!X69+FC_TRA_ROAD_E!X69+FC_TRA_DAVI_E!X69+FC_TRA_DNAVI_E!X69+FC_TRA_PIPE_E!X69</f>
        <v>3014.4675441599989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76.471288919999978</v>
      </c>
      <c r="D2" s="21">
        <f t="shared" ref="D2:X2" si="0">SUM(D3,D17,D22,D25,D26,D51,D52)</f>
        <v>76.471288919999978</v>
      </c>
      <c r="E2" s="21">
        <f t="shared" si="0"/>
        <v>86.030100000000004</v>
      </c>
      <c r="F2" s="21">
        <f t="shared" si="0"/>
        <v>79.657470360000019</v>
      </c>
      <c r="G2" s="21">
        <f t="shared" si="0"/>
        <v>66.912211080000006</v>
      </c>
      <c r="H2" s="21">
        <f t="shared" si="0"/>
        <v>65.666441879999994</v>
      </c>
      <c r="I2" s="21">
        <f t="shared" si="0"/>
        <v>69.58567979999998</v>
      </c>
      <c r="J2" s="21">
        <f t="shared" si="0"/>
        <v>66.800705399999998</v>
      </c>
      <c r="K2" s="21">
        <f t="shared" si="0"/>
        <v>71.111813760000004</v>
      </c>
      <c r="L2" s="21">
        <f t="shared" si="0"/>
        <v>63.51262164000002</v>
      </c>
      <c r="M2" s="21">
        <f t="shared" si="0"/>
        <v>61.431893640000006</v>
      </c>
      <c r="N2" s="21">
        <f t="shared" si="0"/>
        <v>60.405934679999987</v>
      </c>
      <c r="O2" s="21">
        <f t="shared" si="0"/>
        <v>59.902558559999989</v>
      </c>
      <c r="P2" s="21">
        <f t="shared" si="0"/>
        <v>53.453368800000007</v>
      </c>
      <c r="Q2" s="21">
        <f t="shared" si="0"/>
        <v>47.695620959999985</v>
      </c>
      <c r="R2" s="21">
        <f t="shared" si="0"/>
        <v>46.539216359999983</v>
      </c>
      <c r="S2" s="21">
        <f t="shared" si="0"/>
        <v>44.869565519999981</v>
      </c>
      <c r="T2" s="21">
        <f t="shared" si="0"/>
        <v>41.424893640000008</v>
      </c>
      <c r="U2" s="21">
        <f t="shared" si="0"/>
        <v>44.270422560000014</v>
      </c>
      <c r="V2" s="21">
        <f t="shared" si="0"/>
        <v>44.170387559999988</v>
      </c>
      <c r="W2" s="21">
        <f t="shared" si="0"/>
        <v>43.17483923999999</v>
      </c>
      <c r="X2" s="21">
        <f t="shared" si="0"/>
        <v>35.345700000000008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76.471288919999978</v>
      </c>
      <c r="D26" s="27">
        <f t="shared" ref="D26:W26" si="20">SUM(D27,D33)</f>
        <v>76.471288919999978</v>
      </c>
      <c r="E26" s="27">
        <f t="shared" si="20"/>
        <v>86.030100000000004</v>
      </c>
      <c r="F26" s="27">
        <f t="shared" si="20"/>
        <v>79.657470360000019</v>
      </c>
      <c r="G26" s="27">
        <f t="shared" si="20"/>
        <v>66.912211080000006</v>
      </c>
      <c r="H26" s="27">
        <f t="shared" si="20"/>
        <v>65.666441879999994</v>
      </c>
      <c r="I26" s="27">
        <f t="shared" si="20"/>
        <v>69.58567979999998</v>
      </c>
      <c r="J26" s="27">
        <f t="shared" si="20"/>
        <v>66.800705399999998</v>
      </c>
      <c r="K26" s="27">
        <f t="shared" si="20"/>
        <v>71.111813760000004</v>
      </c>
      <c r="L26" s="27">
        <f t="shared" si="20"/>
        <v>63.51262164000002</v>
      </c>
      <c r="M26" s="27">
        <f t="shared" si="20"/>
        <v>61.431893640000006</v>
      </c>
      <c r="N26" s="27">
        <f t="shared" si="20"/>
        <v>60.405934679999987</v>
      </c>
      <c r="O26" s="27">
        <f t="shared" si="20"/>
        <v>59.902558559999989</v>
      </c>
      <c r="P26" s="27">
        <f t="shared" si="20"/>
        <v>53.453368800000007</v>
      </c>
      <c r="Q26" s="27">
        <f t="shared" si="20"/>
        <v>47.695620959999985</v>
      </c>
      <c r="R26" s="27">
        <f t="shared" si="20"/>
        <v>46.539216359999983</v>
      </c>
      <c r="S26" s="27">
        <f t="shared" si="20"/>
        <v>44.869565519999981</v>
      </c>
      <c r="T26" s="27">
        <f t="shared" si="20"/>
        <v>41.424893640000008</v>
      </c>
      <c r="U26" s="27">
        <f t="shared" si="20"/>
        <v>44.270422560000014</v>
      </c>
      <c r="V26" s="27">
        <f t="shared" si="20"/>
        <v>44.170387559999988</v>
      </c>
      <c r="W26" s="27">
        <f t="shared" si="20"/>
        <v>43.17483923999999</v>
      </c>
      <c r="X26" s="27">
        <f t="shared" ref="X26" si="21">SUM(X27,X33)</f>
        <v>35.345700000000008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76.471288919999978</v>
      </c>
      <c r="D33" s="19">
        <f t="shared" ref="D33:W33" si="26">SUM(D34:D50)</f>
        <v>76.471288919999978</v>
      </c>
      <c r="E33" s="19">
        <f t="shared" si="26"/>
        <v>86.030100000000004</v>
      </c>
      <c r="F33" s="19">
        <f t="shared" si="26"/>
        <v>79.657470360000019</v>
      </c>
      <c r="G33" s="19">
        <f t="shared" si="26"/>
        <v>66.912211080000006</v>
      </c>
      <c r="H33" s="19">
        <f t="shared" si="26"/>
        <v>65.666441879999994</v>
      </c>
      <c r="I33" s="19">
        <f t="shared" si="26"/>
        <v>69.58567979999998</v>
      </c>
      <c r="J33" s="19">
        <f t="shared" si="26"/>
        <v>66.800705399999998</v>
      </c>
      <c r="K33" s="19">
        <f t="shared" si="26"/>
        <v>71.111813760000004</v>
      </c>
      <c r="L33" s="19">
        <f t="shared" si="26"/>
        <v>63.51262164000002</v>
      </c>
      <c r="M33" s="19">
        <f t="shared" si="26"/>
        <v>61.431893640000006</v>
      </c>
      <c r="N33" s="19">
        <f t="shared" si="26"/>
        <v>60.405934679999987</v>
      </c>
      <c r="O33" s="19">
        <f t="shared" si="26"/>
        <v>59.902558559999989</v>
      </c>
      <c r="P33" s="19">
        <f t="shared" si="26"/>
        <v>53.453368800000007</v>
      </c>
      <c r="Q33" s="19">
        <f t="shared" si="26"/>
        <v>47.695620959999985</v>
      </c>
      <c r="R33" s="19">
        <f t="shared" si="26"/>
        <v>46.539216359999983</v>
      </c>
      <c r="S33" s="19">
        <f t="shared" si="26"/>
        <v>44.869565519999981</v>
      </c>
      <c r="T33" s="19">
        <f t="shared" si="26"/>
        <v>41.424893640000008</v>
      </c>
      <c r="U33" s="19">
        <f t="shared" si="26"/>
        <v>44.270422560000014</v>
      </c>
      <c r="V33" s="19">
        <f t="shared" si="26"/>
        <v>44.170387559999988</v>
      </c>
      <c r="W33" s="19">
        <f t="shared" si="26"/>
        <v>43.17483923999999</v>
      </c>
      <c r="X33" s="19">
        <f t="shared" ref="X33" si="27">SUM(X34:X50)</f>
        <v>35.345700000000008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76.471288919999978</v>
      </c>
      <c r="D43" s="8">
        <f>FC_TRA_RAIL_MTU_E!D43+FC_TRA_RAIL_CPT_E!D43+FC_TRA_RAIL_HST_E!D43+FC_TRA_RAIL_FRT_E!D43</f>
        <v>76.471288919999978</v>
      </c>
      <c r="E43" s="8">
        <f>FC_TRA_RAIL_MTU_E!E43+FC_TRA_RAIL_CPT_E!E43+FC_TRA_RAIL_HST_E!E43+FC_TRA_RAIL_FRT_E!E43</f>
        <v>86.030100000000004</v>
      </c>
      <c r="F43" s="8">
        <f>FC_TRA_RAIL_MTU_E!F43+FC_TRA_RAIL_CPT_E!F43+FC_TRA_RAIL_HST_E!F43+FC_TRA_RAIL_FRT_E!F43</f>
        <v>79.657470360000019</v>
      </c>
      <c r="G43" s="8">
        <f>FC_TRA_RAIL_MTU_E!G43+FC_TRA_RAIL_CPT_E!G43+FC_TRA_RAIL_HST_E!G43+FC_TRA_RAIL_FRT_E!G43</f>
        <v>66.912211080000006</v>
      </c>
      <c r="H43" s="8">
        <f>FC_TRA_RAIL_MTU_E!H43+FC_TRA_RAIL_CPT_E!H43+FC_TRA_RAIL_HST_E!H43+FC_TRA_RAIL_FRT_E!H43</f>
        <v>65.666441879999994</v>
      </c>
      <c r="I43" s="8">
        <f>FC_TRA_RAIL_MTU_E!I43+FC_TRA_RAIL_CPT_E!I43+FC_TRA_RAIL_HST_E!I43+FC_TRA_RAIL_FRT_E!I43</f>
        <v>69.58567979999998</v>
      </c>
      <c r="J43" s="8">
        <f>FC_TRA_RAIL_MTU_E!J43+FC_TRA_RAIL_CPT_E!J43+FC_TRA_RAIL_HST_E!J43+FC_TRA_RAIL_FRT_E!J43</f>
        <v>66.800705399999998</v>
      </c>
      <c r="K43" s="8">
        <f>FC_TRA_RAIL_MTU_E!K43+FC_TRA_RAIL_CPT_E!K43+FC_TRA_RAIL_HST_E!K43+FC_TRA_RAIL_FRT_E!K43</f>
        <v>71.111813760000004</v>
      </c>
      <c r="L43" s="8">
        <f>FC_TRA_RAIL_MTU_E!L43+FC_TRA_RAIL_CPT_E!L43+FC_TRA_RAIL_HST_E!L43+FC_TRA_RAIL_FRT_E!L43</f>
        <v>63.51262164000002</v>
      </c>
      <c r="M43" s="8">
        <f>FC_TRA_RAIL_MTU_E!M43+FC_TRA_RAIL_CPT_E!M43+FC_TRA_RAIL_HST_E!M43+FC_TRA_RAIL_FRT_E!M43</f>
        <v>61.431893640000006</v>
      </c>
      <c r="N43" s="8">
        <f>FC_TRA_RAIL_MTU_E!N43+FC_TRA_RAIL_CPT_E!N43+FC_TRA_RAIL_HST_E!N43+FC_TRA_RAIL_FRT_E!N43</f>
        <v>60.405934679999987</v>
      </c>
      <c r="O43" s="8">
        <f>FC_TRA_RAIL_MTU_E!O43+FC_TRA_RAIL_CPT_E!O43+FC_TRA_RAIL_HST_E!O43+FC_TRA_RAIL_FRT_E!O43</f>
        <v>59.902558559999989</v>
      </c>
      <c r="P43" s="8">
        <f>FC_TRA_RAIL_MTU_E!P43+FC_TRA_RAIL_CPT_E!P43+FC_TRA_RAIL_HST_E!P43+FC_TRA_RAIL_FRT_E!P43</f>
        <v>53.453368800000007</v>
      </c>
      <c r="Q43" s="8">
        <f>FC_TRA_RAIL_MTU_E!Q43+FC_TRA_RAIL_CPT_E!Q43+FC_TRA_RAIL_HST_E!Q43+FC_TRA_RAIL_FRT_E!Q43</f>
        <v>47.695620959999985</v>
      </c>
      <c r="R43" s="8">
        <f>FC_TRA_RAIL_MTU_E!R43+FC_TRA_RAIL_CPT_E!R43+FC_TRA_RAIL_HST_E!R43+FC_TRA_RAIL_FRT_E!R43</f>
        <v>46.539216359999983</v>
      </c>
      <c r="S43" s="8">
        <f>FC_TRA_RAIL_MTU_E!S43+FC_TRA_RAIL_CPT_E!S43+FC_TRA_RAIL_HST_E!S43+FC_TRA_RAIL_FRT_E!S43</f>
        <v>44.869565519999981</v>
      </c>
      <c r="T43" s="8">
        <f>FC_TRA_RAIL_MTU_E!T43+FC_TRA_RAIL_CPT_E!T43+FC_TRA_RAIL_HST_E!T43+FC_TRA_RAIL_FRT_E!T43</f>
        <v>41.424893640000008</v>
      </c>
      <c r="U43" s="8">
        <f>FC_TRA_RAIL_MTU_E!U43+FC_TRA_RAIL_CPT_E!U43+FC_TRA_RAIL_HST_E!U43+FC_TRA_RAIL_FRT_E!U43</f>
        <v>44.270422560000014</v>
      </c>
      <c r="V43" s="8">
        <f>FC_TRA_RAIL_MTU_E!V43+FC_TRA_RAIL_CPT_E!V43+FC_TRA_RAIL_HST_E!V43+FC_TRA_RAIL_FRT_E!V43</f>
        <v>44.170387559999988</v>
      </c>
      <c r="W43" s="8">
        <f>FC_TRA_RAIL_MTU_E!W43+FC_TRA_RAIL_CPT_E!W43+FC_TRA_RAIL_HST_E!W43+FC_TRA_RAIL_FRT_E!W43</f>
        <v>43.17483923999999</v>
      </c>
      <c r="X43" s="8">
        <f>FC_TRA_RAIL_MTU_E!X43+FC_TRA_RAIL_CPT_E!X43+FC_TRA_RAIL_HST_E!X43+FC_TRA_RAIL_FRT_E!X43</f>
        <v>35.345700000000008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29.11125765569269</v>
      </c>
      <c r="D2" s="21">
        <f t="shared" ref="D2:X2" si="0">SUM(D3,D17,D22,D25,D26,D51,D52)</f>
        <v>32.932173550249473</v>
      </c>
      <c r="E2" s="21">
        <f t="shared" si="0"/>
        <v>45.704701531075706</v>
      </c>
      <c r="F2" s="21">
        <f t="shared" si="0"/>
        <v>36.374909861770092</v>
      </c>
      <c r="G2" s="21">
        <f t="shared" si="0"/>
        <v>19.820529241525389</v>
      </c>
      <c r="H2" s="21">
        <f t="shared" si="0"/>
        <v>15.944440698074921</v>
      </c>
      <c r="I2" s="21">
        <f t="shared" si="0"/>
        <v>22.869047661461163</v>
      </c>
      <c r="J2" s="21">
        <f t="shared" si="0"/>
        <v>21.559852810310179</v>
      </c>
      <c r="K2" s="21">
        <f t="shared" si="0"/>
        <v>27.239226149455231</v>
      </c>
      <c r="L2" s="21">
        <f t="shared" si="0"/>
        <v>27.08067084677246</v>
      </c>
      <c r="M2" s="21">
        <f t="shared" si="0"/>
        <v>23.474583803245324</v>
      </c>
      <c r="N2" s="21">
        <f t="shared" si="0"/>
        <v>18.427915636195525</v>
      </c>
      <c r="O2" s="21">
        <f t="shared" si="0"/>
        <v>25.241270221560317</v>
      </c>
      <c r="P2" s="21">
        <f t="shared" si="0"/>
        <v>18.783909265395277</v>
      </c>
      <c r="Q2" s="21">
        <f t="shared" si="0"/>
        <v>19.86173427012837</v>
      </c>
      <c r="R2" s="21">
        <f t="shared" si="0"/>
        <v>18.064436135033073</v>
      </c>
      <c r="S2" s="21">
        <f t="shared" si="0"/>
        <v>17.643954314018227</v>
      </c>
      <c r="T2" s="21">
        <f t="shared" si="0"/>
        <v>19.16612521061862</v>
      </c>
      <c r="U2" s="21">
        <f t="shared" si="0"/>
        <v>19.442957818131475</v>
      </c>
      <c r="V2" s="21">
        <f t="shared" si="0"/>
        <v>22.128505423896243</v>
      </c>
      <c r="W2" s="21">
        <f t="shared" si="0"/>
        <v>21.513344210769464</v>
      </c>
      <c r="X2" s="21">
        <f t="shared" si="0"/>
        <v>19.270028021192235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29.11125765569269</v>
      </c>
      <c r="D26" s="27">
        <f t="shared" si="9"/>
        <v>32.932173550249473</v>
      </c>
      <c r="E26" s="27">
        <f t="shared" si="9"/>
        <v>45.704701531075706</v>
      </c>
      <c r="F26" s="27">
        <f t="shared" si="9"/>
        <v>36.374909861770092</v>
      </c>
      <c r="G26" s="27">
        <f t="shared" si="9"/>
        <v>19.820529241525389</v>
      </c>
      <c r="H26" s="27">
        <f t="shared" si="9"/>
        <v>15.944440698074921</v>
      </c>
      <c r="I26" s="27">
        <f t="shared" si="9"/>
        <v>22.869047661461163</v>
      </c>
      <c r="J26" s="27">
        <f t="shared" si="9"/>
        <v>21.559852810310179</v>
      </c>
      <c r="K26" s="27">
        <f t="shared" si="9"/>
        <v>27.239226149455231</v>
      </c>
      <c r="L26" s="27">
        <f t="shared" si="9"/>
        <v>27.08067084677246</v>
      </c>
      <c r="M26" s="27">
        <f t="shared" si="9"/>
        <v>23.474583803245324</v>
      </c>
      <c r="N26" s="27">
        <f t="shared" si="9"/>
        <v>18.427915636195525</v>
      </c>
      <c r="O26" s="27">
        <f t="shared" si="9"/>
        <v>25.241270221560317</v>
      </c>
      <c r="P26" s="27">
        <f t="shared" si="9"/>
        <v>18.783909265395277</v>
      </c>
      <c r="Q26" s="27">
        <f t="shared" si="9"/>
        <v>19.86173427012837</v>
      </c>
      <c r="R26" s="27">
        <f t="shared" si="9"/>
        <v>18.064436135033073</v>
      </c>
      <c r="S26" s="27">
        <f t="shared" si="9"/>
        <v>17.643954314018227</v>
      </c>
      <c r="T26" s="27">
        <f t="shared" si="9"/>
        <v>19.16612521061862</v>
      </c>
      <c r="U26" s="27">
        <f t="shared" si="9"/>
        <v>19.442957818131475</v>
      </c>
      <c r="V26" s="27">
        <f t="shared" si="9"/>
        <v>22.128505423896243</v>
      </c>
      <c r="W26" s="27">
        <f t="shared" si="9"/>
        <v>21.513344210769464</v>
      </c>
      <c r="X26" s="27">
        <f t="shared" si="9"/>
        <v>19.270028021192235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29.11125765569269</v>
      </c>
      <c r="D33" s="19">
        <f t="shared" si="11"/>
        <v>32.932173550249473</v>
      </c>
      <c r="E33" s="19">
        <f t="shared" si="11"/>
        <v>45.704701531075706</v>
      </c>
      <c r="F33" s="19">
        <f t="shared" si="11"/>
        <v>36.374909861770092</v>
      </c>
      <c r="G33" s="19">
        <f t="shared" si="11"/>
        <v>19.820529241525389</v>
      </c>
      <c r="H33" s="19">
        <f t="shared" si="11"/>
        <v>15.944440698074921</v>
      </c>
      <c r="I33" s="19">
        <f t="shared" si="11"/>
        <v>22.869047661461163</v>
      </c>
      <c r="J33" s="19">
        <f t="shared" si="11"/>
        <v>21.559852810310179</v>
      </c>
      <c r="K33" s="19">
        <f t="shared" si="11"/>
        <v>27.239226149455231</v>
      </c>
      <c r="L33" s="19">
        <f t="shared" si="11"/>
        <v>27.08067084677246</v>
      </c>
      <c r="M33" s="19">
        <f t="shared" si="11"/>
        <v>23.474583803245324</v>
      </c>
      <c r="N33" s="19">
        <f t="shared" si="11"/>
        <v>18.427915636195525</v>
      </c>
      <c r="O33" s="19">
        <f t="shared" si="11"/>
        <v>25.241270221560317</v>
      </c>
      <c r="P33" s="19">
        <f t="shared" si="11"/>
        <v>18.783909265395277</v>
      </c>
      <c r="Q33" s="19">
        <f t="shared" si="11"/>
        <v>19.86173427012837</v>
      </c>
      <c r="R33" s="19">
        <f t="shared" si="11"/>
        <v>18.064436135033073</v>
      </c>
      <c r="S33" s="19">
        <f t="shared" si="11"/>
        <v>17.643954314018227</v>
      </c>
      <c r="T33" s="19">
        <f t="shared" si="11"/>
        <v>19.16612521061862</v>
      </c>
      <c r="U33" s="19">
        <f t="shared" si="11"/>
        <v>19.442957818131475</v>
      </c>
      <c r="V33" s="19">
        <f t="shared" si="11"/>
        <v>22.128505423896243</v>
      </c>
      <c r="W33" s="19">
        <f t="shared" si="11"/>
        <v>21.513344210769464</v>
      </c>
      <c r="X33" s="19">
        <f t="shared" si="11"/>
        <v>19.270028021192235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29.11125765569269</v>
      </c>
      <c r="D43" s="8">
        <v>32.932173550249473</v>
      </c>
      <c r="E43" s="8">
        <v>45.704701531075706</v>
      </c>
      <c r="F43" s="8">
        <v>36.374909861770092</v>
      </c>
      <c r="G43" s="8">
        <v>19.820529241525389</v>
      </c>
      <c r="H43" s="8">
        <v>15.944440698074921</v>
      </c>
      <c r="I43" s="8">
        <v>22.869047661461163</v>
      </c>
      <c r="J43" s="8">
        <v>21.559852810310179</v>
      </c>
      <c r="K43" s="8">
        <v>27.239226149455231</v>
      </c>
      <c r="L43" s="8">
        <v>27.08067084677246</v>
      </c>
      <c r="M43" s="8">
        <v>23.474583803245324</v>
      </c>
      <c r="N43" s="8">
        <v>18.427915636195525</v>
      </c>
      <c r="O43" s="8">
        <v>25.241270221560317</v>
      </c>
      <c r="P43" s="8">
        <v>18.783909265395277</v>
      </c>
      <c r="Q43" s="8">
        <v>19.86173427012837</v>
      </c>
      <c r="R43" s="8">
        <v>18.064436135033073</v>
      </c>
      <c r="S43" s="8">
        <v>17.643954314018227</v>
      </c>
      <c r="T43" s="8">
        <v>19.16612521061862</v>
      </c>
      <c r="U43" s="8">
        <v>19.442957818131475</v>
      </c>
      <c r="V43" s="8">
        <v>22.128505423896243</v>
      </c>
      <c r="W43" s="8">
        <v>21.513344210769464</v>
      </c>
      <c r="X43" s="8">
        <v>19.270028021192235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47.360031264307295</v>
      </c>
      <c r="D2" s="21">
        <f t="shared" ref="D2:X2" si="0">SUM(D3,D17,D22,D25,D26,D51,D52)</f>
        <v>43.539115369750512</v>
      </c>
      <c r="E2" s="21">
        <f t="shared" si="0"/>
        <v>40.325398468924305</v>
      </c>
      <c r="F2" s="21">
        <f t="shared" si="0"/>
        <v>43.28256049822992</v>
      </c>
      <c r="G2" s="21">
        <f t="shared" si="0"/>
        <v>47.091681838474621</v>
      </c>
      <c r="H2" s="21">
        <f t="shared" si="0"/>
        <v>49.722001181925073</v>
      </c>
      <c r="I2" s="21">
        <f t="shared" si="0"/>
        <v>46.71663213853882</v>
      </c>
      <c r="J2" s="21">
        <f t="shared" si="0"/>
        <v>45.240852589689815</v>
      </c>
      <c r="K2" s="21">
        <f t="shared" si="0"/>
        <v>43.872587610544777</v>
      </c>
      <c r="L2" s="21">
        <f t="shared" si="0"/>
        <v>36.431950793227557</v>
      </c>
      <c r="M2" s="21">
        <f t="shared" si="0"/>
        <v>37.957309836754682</v>
      </c>
      <c r="N2" s="21">
        <f t="shared" si="0"/>
        <v>41.978019043804466</v>
      </c>
      <c r="O2" s="21">
        <f t="shared" si="0"/>
        <v>34.661288338439675</v>
      </c>
      <c r="P2" s="21">
        <f t="shared" si="0"/>
        <v>34.669459534604734</v>
      </c>
      <c r="Q2" s="21">
        <f t="shared" si="0"/>
        <v>27.833886689871616</v>
      </c>
      <c r="R2" s="21">
        <f t="shared" si="0"/>
        <v>28.47478022496691</v>
      </c>
      <c r="S2" s="21">
        <f t="shared" si="0"/>
        <v>27.225611205981757</v>
      </c>
      <c r="T2" s="21">
        <f t="shared" si="0"/>
        <v>22.258768429381387</v>
      </c>
      <c r="U2" s="21">
        <f t="shared" si="0"/>
        <v>24.827464741868535</v>
      </c>
      <c r="V2" s="21">
        <f t="shared" si="0"/>
        <v>22.041882136103744</v>
      </c>
      <c r="W2" s="21">
        <f t="shared" si="0"/>
        <v>21.661495029230526</v>
      </c>
      <c r="X2" s="21">
        <f t="shared" si="0"/>
        <v>16.075671978807772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47.360031264307295</v>
      </c>
      <c r="D26" s="27">
        <f t="shared" si="9"/>
        <v>43.539115369750512</v>
      </c>
      <c r="E26" s="27">
        <f t="shared" si="9"/>
        <v>40.325398468924305</v>
      </c>
      <c r="F26" s="27">
        <f t="shared" si="9"/>
        <v>43.28256049822992</v>
      </c>
      <c r="G26" s="27">
        <f t="shared" si="9"/>
        <v>47.091681838474621</v>
      </c>
      <c r="H26" s="27">
        <f t="shared" si="9"/>
        <v>49.722001181925073</v>
      </c>
      <c r="I26" s="27">
        <f t="shared" si="9"/>
        <v>46.71663213853882</v>
      </c>
      <c r="J26" s="27">
        <f t="shared" si="9"/>
        <v>45.240852589689815</v>
      </c>
      <c r="K26" s="27">
        <f t="shared" si="9"/>
        <v>43.872587610544777</v>
      </c>
      <c r="L26" s="27">
        <f t="shared" si="9"/>
        <v>36.431950793227557</v>
      </c>
      <c r="M26" s="27">
        <f t="shared" si="9"/>
        <v>37.957309836754682</v>
      </c>
      <c r="N26" s="27">
        <f t="shared" si="9"/>
        <v>41.978019043804466</v>
      </c>
      <c r="O26" s="27">
        <f t="shared" si="9"/>
        <v>34.661288338439675</v>
      </c>
      <c r="P26" s="27">
        <f t="shared" si="9"/>
        <v>34.669459534604734</v>
      </c>
      <c r="Q26" s="27">
        <f t="shared" si="9"/>
        <v>27.833886689871616</v>
      </c>
      <c r="R26" s="27">
        <f t="shared" si="9"/>
        <v>28.47478022496691</v>
      </c>
      <c r="S26" s="27">
        <f t="shared" si="9"/>
        <v>27.225611205981757</v>
      </c>
      <c r="T26" s="27">
        <f t="shared" si="9"/>
        <v>22.258768429381387</v>
      </c>
      <c r="U26" s="27">
        <f t="shared" si="9"/>
        <v>24.827464741868535</v>
      </c>
      <c r="V26" s="27">
        <f t="shared" si="9"/>
        <v>22.041882136103744</v>
      </c>
      <c r="W26" s="27">
        <f t="shared" si="9"/>
        <v>21.661495029230526</v>
      </c>
      <c r="X26" s="27">
        <f t="shared" si="9"/>
        <v>16.075671978807772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47.360031264307295</v>
      </c>
      <c r="D33" s="19">
        <f t="shared" si="11"/>
        <v>43.539115369750512</v>
      </c>
      <c r="E33" s="19">
        <f t="shared" si="11"/>
        <v>40.325398468924305</v>
      </c>
      <c r="F33" s="19">
        <f t="shared" si="11"/>
        <v>43.28256049822992</v>
      </c>
      <c r="G33" s="19">
        <f t="shared" si="11"/>
        <v>47.091681838474621</v>
      </c>
      <c r="H33" s="19">
        <f t="shared" si="11"/>
        <v>49.722001181925073</v>
      </c>
      <c r="I33" s="19">
        <f t="shared" si="11"/>
        <v>46.71663213853882</v>
      </c>
      <c r="J33" s="19">
        <f t="shared" si="11"/>
        <v>45.240852589689815</v>
      </c>
      <c r="K33" s="19">
        <f t="shared" si="11"/>
        <v>43.872587610544777</v>
      </c>
      <c r="L33" s="19">
        <f t="shared" si="11"/>
        <v>36.431950793227557</v>
      </c>
      <c r="M33" s="19">
        <f t="shared" si="11"/>
        <v>37.957309836754682</v>
      </c>
      <c r="N33" s="19">
        <f t="shared" si="11"/>
        <v>41.978019043804466</v>
      </c>
      <c r="O33" s="19">
        <f t="shared" si="11"/>
        <v>34.661288338439675</v>
      </c>
      <c r="P33" s="19">
        <f t="shared" si="11"/>
        <v>34.669459534604734</v>
      </c>
      <c r="Q33" s="19">
        <f t="shared" si="11"/>
        <v>27.833886689871616</v>
      </c>
      <c r="R33" s="19">
        <f t="shared" si="11"/>
        <v>28.47478022496691</v>
      </c>
      <c r="S33" s="19">
        <f t="shared" si="11"/>
        <v>27.225611205981757</v>
      </c>
      <c r="T33" s="19">
        <f t="shared" si="11"/>
        <v>22.258768429381387</v>
      </c>
      <c r="U33" s="19">
        <f t="shared" si="11"/>
        <v>24.827464741868535</v>
      </c>
      <c r="V33" s="19">
        <f t="shared" si="11"/>
        <v>22.041882136103744</v>
      </c>
      <c r="W33" s="19">
        <f t="shared" si="11"/>
        <v>21.661495029230526</v>
      </c>
      <c r="X33" s="19">
        <f t="shared" si="11"/>
        <v>16.075671978807772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47.360031264307295</v>
      </c>
      <c r="D43" s="8">
        <v>43.539115369750512</v>
      </c>
      <c r="E43" s="8">
        <v>40.325398468924305</v>
      </c>
      <c r="F43" s="8">
        <v>43.28256049822992</v>
      </c>
      <c r="G43" s="8">
        <v>47.091681838474621</v>
      </c>
      <c r="H43" s="8">
        <v>49.722001181925073</v>
      </c>
      <c r="I43" s="8">
        <v>46.71663213853882</v>
      </c>
      <c r="J43" s="8">
        <v>45.240852589689815</v>
      </c>
      <c r="K43" s="8">
        <v>43.872587610544777</v>
      </c>
      <c r="L43" s="8">
        <v>36.431950793227557</v>
      </c>
      <c r="M43" s="8">
        <v>37.957309836754682</v>
      </c>
      <c r="N43" s="8">
        <v>41.978019043804466</v>
      </c>
      <c r="O43" s="8">
        <v>34.661288338439675</v>
      </c>
      <c r="P43" s="8">
        <v>34.669459534604734</v>
      </c>
      <c r="Q43" s="8">
        <v>27.833886689871616</v>
      </c>
      <c r="R43" s="8">
        <v>28.47478022496691</v>
      </c>
      <c r="S43" s="8">
        <v>27.225611205981757</v>
      </c>
      <c r="T43" s="8">
        <v>22.258768429381387</v>
      </c>
      <c r="U43" s="8">
        <v>24.827464741868535</v>
      </c>
      <c r="V43" s="8">
        <v>22.041882136103744</v>
      </c>
      <c r="W43" s="8">
        <v>21.661495029230526</v>
      </c>
      <c r="X43" s="8">
        <v>16.075671978807772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20093.783380559995</v>
      </c>
      <c r="D2" s="21">
        <f t="shared" ref="D2:X2" si="0">SUM(D3,D17,D22,D25,D26,D51,D52)</f>
        <v>20012.177789999998</v>
      </c>
      <c r="E2" s="21">
        <f t="shared" si="0"/>
        <v>20361.502101959999</v>
      </c>
      <c r="F2" s="21">
        <f t="shared" si="0"/>
        <v>20598.20169084</v>
      </c>
      <c r="G2" s="21">
        <f t="shared" si="0"/>
        <v>21010.621923719998</v>
      </c>
      <c r="H2" s="21">
        <f t="shared" si="0"/>
        <v>19963.745190000001</v>
      </c>
      <c r="I2" s="21">
        <f t="shared" si="0"/>
        <v>20114.466755759997</v>
      </c>
      <c r="J2" s="21">
        <f t="shared" si="0"/>
        <v>20287.933983359999</v>
      </c>
      <c r="K2" s="21">
        <f t="shared" si="0"/>
        <v>19886.215266359995</v>
      </c>
      <c r="L2" s="21">
        <f t="shared" si="0"/>
        <v>19433.417911199998</v>
      </c>
      <c r="M2" s="21">
        <f t="shared" si="0"/>
        <v>19807.856773559997</v>
      </c>
      <c r="N2" s="21">
        <f t="shared" si="0"/>
        <v>19457.832493439997</v>
      </c>
      <c r="O2" s="21">
        <f t="shared" si="0"/>
        <v>18471.993899400004</v>
      </c>
      <c r="P2" s="21">
        <f t="shared" si="0"/>
        <v>17949.870159120001</v>
      </c>
      <c r="Q2" s="21">
        <f t="shared" si="0"/>
        <v>17483.336373239999</v>
      </c>
      <c r="R2" s="21">
        <f t="shared" si="0"/>
        <v>17555.683529879996</v>
      </c>
      <c r="S2" s="21">
        <f t="shared" si="0"/>
        <v>16671.897189719999</v>
      </c>
      <c r="T2" s="21">
        <f t="shared" si="0"/>
        <v>16219.920622679998</v>
      </c>
      <c r="U2" s="21">
        <f t="shared" si="0"/>
        <v>15359.727326759999</v>
      </c>
      <c r="V2" s="21">
        <f t="shared" si="0"/>
        <v>15353.804750400004</v>
      </c>
      <c r="W2" s="21">
        <f t="shared" si="0"/>
        <v>14494.197419279999</v>
      </c>
      <c r="X2" s="21">
        <f t="shared" si="0"/>
        <v>14835.401757719999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20069.952100559996</v>
      </c>
      <c r="D26" s="27">
        <f t="shared" ref="D26:W26" si="19">SUM(D27,D33)</f>
        <v>19987.993079999997</v>
      </c>
      <c r="E26" s="27">
        <f t="shared" si="19"/>
        <v>20333.227701960001</v>
      </c>
      <c r="F26" s="27">
        <f t="shared" si="19"/>
        <v>20557.15332084</v>
      </c>
      <c r="G26" s="27">
        <f t="shared" si="19"/>
        <v>20974.420593719999</v>
      </c>
      <c r="H26" s="27">
        <f t="shared" si="19"/>
        <v>19927.644840000001</v>
      </c>
      <c r="I26" s="27">
        <f t="shared" si="19"/>
        <v>20061.401765759998</v>
      </c>
      <c r="J26" s="27">
        <f t="shared" si="19"/>
        <v>20233.152333359998</v>
      </c>
      <c r="K26" s="27">
        <f t="shared" si="19"/>
        <v>19829.716956359996</v>
      </c>
      <c r="L26" s="27">
        <f t="shared" si="19"/>
        <v>19384.594081199997</v>
      </c>
      <c r="M26" s="27">
        <f t="shared" si="19"/>
        <v>19733.333533559999</v>
      </c>
      <c r="N26" s="27">
        <f t="shared" si="19"/>
        <v>19357.306903439996</v>
      </c>
      <c r="O26" s="27">
        <f t="shared" si="19"/>
        <v>18347.586539400003</v>
      </c>
      <c r="P26" s="27">
        <f t="shared" si="19"/>
        <v>17826.11916912</v>
      </c>
      <c r="Q26" s="27">
        <f t="shared" si="19"/>
        <v>17364.432423239999</v>
      </c>
      <c r="R26" s="27">
        <f t="shared" si="19"/>
        <v>17474.798549879997</v>
      </c>
      <c r="S26" s="27">
        <f t="shared" si="19"/>
        <v>16586.266149719999</v>
      </c>
      <c r="T26" s="27">
        <f t="shared" si="19"/>
        <v>16188.643683359998</v>
      </c>
      <c r="U26" s="27">
        <f t="shared" si="19"/>
        <v>15332.917136759999</v>
      </c>
      <c r="V26" s="27">
        <f t="shared" si="19"/>
        <v>15333.584515200004</v>
      </c>
      <c r="W26" s="27">
        <f t="shared" si="19"/>
        <v>14473.963046879999</v>
      </c>
      <c r="X26" s="27">
        <f t="shared" ref="X26" si="20">SUM(X27,X33)</f>
        <v>14812.818792479999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20069.952100559996</v>
      </c>
      <c r="D33" s="19">
        <f t="shared" ref="D33:W33" si="25">SUM(D34:D50)</f>
        <v>19987.993079999997</v>
      </c>
      <c r="E33" s="19">
        <f t="shared" si="25"/>
        <v>20333.227701960001</v>
      </c>
      <c r="F33" s="19">
        <f t="shared" si="25"/>
        <v>20557.15332084</v>
      </c>
      <c r="G33" s="19">
        <f t="shared" si="25"/>
        <v>20974.420593719999</v>
      </c>
      <c r="H33" s="19">
        <f t="shared" si="25"/>
        <v>19927.644840000001</v>
      </c>
      <c r="I33" s="19">
        <f t="shared" si="25"/>
        <v>20061.401765759998</v>
      </c>
      <c r="J33" s="19">
        <f t="shared" si="25"/>
        <v>20233.152333359998</v>
      </c>
      <c r="K33" s="19">
        <f t="shared" si="25"/>
        <v>19829.716956359996</v>
      </c>
      <c r="L33" s="19">
        <f t="shared" si="25"/>
        <v>19384.594081199997</v>
      </c>
      <c r="M33" s="19">
        <f t="shared" si="25"/>
        <v>19733.333533559999</v>
      </c>
      <c r="N33" s="19">
        <f t="shared" si="25"/>
        <v>19357.306903439996</v>
      </c>
      <c r="O33" s="19">
        <f t="shared" si="25"/>
        <v>18347.586539400003</v>
      </c>
      <c r="P33" s="19">
        <f t="shared" si="25"/>
        <v>17826.11916912</v>
      </c>
      <c r="Q33" s="19">
        <f t="shared" si="25"/>
        <v>17364.432423239999</v>
      </c>
      <c r="R33" s="19">
        <f t="shared" si="25"/>
        <v>17474.798549879997</v>
      </c>
      <c r="S33" s="19">
        <f t="shared" si="25"/>
        <v>16586.266149719999</v>
      </c>
      <c r="T33" s="19">
        <f t="shared" si="25"/>
        <v>16188.643683359998</v>
      </c>
      <c r="U33" s="19">
        <f t="shared" si="25"/>
        <v>15332.917136759999</v>
      </c>
      <c r="V33" s="19">
        <f t="shared" si="25"/>
        <v>15333.584515200004</v>
      </c>
      <c r="W33" s="19">
        <f t="shared" si="25"/>
        <v>14473.963046879999</v>
      </c>
      <c r="X33" s="19">
        <f t="shared" ref="X33" si="26">SUM(X34:X50)</f>
        <v>14812.818792479999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2.1698323199999998</v>
      </c>
      <c r="I36" s="8">
        <f>FC_TRA_ROAD_P2W_E!I36+FC_TRA_ROAD_CAR_E!I36+FC_TRA_ROAD_BUS_E!I36+FC_TRA_ROAD_LCV_E!I36+FC_TRA_ROAD_HGV_E!I36</f>
        <v>1.61465328</v>
      </c>
      <c r="J36" s="8">
        <f>FC_TRA_ROAD_P2W_E!J36+FC_TRA_ROAD_CAR_E!J36+FC_TRA_ROAD_BUS_E!J36+FC_TRA_ROAD_LCV_E!J36+FC_TRA_ROAD_HGV_E!J36</f>
        <v>3.471231959999999</v>
      </c>
      <c r="K36" s="8">
        <f>FC_TRA_ROAD_P2W_E!K36+FC_TRA_ROAD_CAR_E!K36+FC_TRA_ROAD_BUS_E!K36+FC_TRA_ROAD_LCV_E!K36+FC_TRA_ROAD_HGV_E!K36</f>
        <v>2.2234420800000003</v>
      </c>
      <c r="L36" s="8">
        <f>FC_TRA_ROAD_P2W_E!L36+FC_TRA_ROAD_CAR_E!L36+FC_TRA_ROAD_BUS_E!L36+FC_TRA_ROAD_LCV_E!L36+FC_TRA_ROAD_HGV_E!L36</f>
        <v>2.7459100799999989</v>
      </c>
      <c r="M36" s="8">
        <f>FC_TRA_ROAD_P2W_E!M36+FC_TRA_ROAD_CAR_E!M36+FC_TRA_ROAD_BUS_E!M36+FC_TRA_ROAD_LCV_E!M36+FC_TRA_ROAD_HGV_E!M36</f>
        <v>2.8981072799999992</v>
      </c>
      <c r="N36" s="8">
        <f>FC_TRA_ROAD_P2W_E!N36+FC_TRA_ROAD_CAR_E!N36+FC_TRA_ROAD_BUS_E!N36+FC_TRA_ROAD_LCV_E!N36+FC_TRA_ROAD_HGV_E!N36</f>
        <v>2.6891200800000008</v>
      </c>
      <c r="O36" s="8">
        <f>FC_TRA_ROAD_P2W_E!O36+FC_TRA_ROAD_CAR_E!O36+FC_TRA_ROAD_BUS_E!O36+FC_TRA_ROAD_LCV_E!O36+FC_TRA_ROAD_HGV_E!O36</f>
        <v>1.67439636</v>
      </c>
      <c r="P36" s="8">
        <f>FC_TRA_ROAD_P2W_E!P36+FC_TRA_ROAD_CAR_E!P36+FC_TRA_ROAD_BUS_E!P36+FC_TRA_ROAD_LCV_E!P36+FC_TRA_ROAD_HGV_E!P36</f>
        <v>0.87456599999999984</v>
      </c>
      <c r="Q36" s="8">
        <f>FC_TRA_ROAD_P2W_E!Q36+FC_TRA_ROAD_CAR_E!Q36+FC_TRA_ROAD_BUS_E!Q36+FC_TRA_ROAD_LCV_E!Q36+FC_TRA_ROAD_HGV_E!Q36</f>
        <v>1.0267632000000002</v>
      </c>
      <c r="R36" s="8">
        <f>FC_TRA_ROAD_P2W_E!R36+FC_TRA_ROAD_CAR_E!R36+FC_TRA_ROAD_BUS_E!R36+FC_TRA_ROAD_LCV_E!R36+FC_TRA_ROAD_HGV_E!R36</f>
        <v>5.7364714800000014</v>
      </c>
      <c r="S36" s="8">
        <f>FC_TRA_ROAD_P2W_E!S36+FC_TRA_ROAD_CAR_E!S36+FC_TRA_ROAD_BUS_E!S36+FC_TRA_ROAD_LCV_E!S36+FC_TRA_ROAD_HGV_E!S36</f>
        <v>2.0146820400000003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0</v>
      </c>
      <c r="V36" s="8">
        <f>FC_TRA_ROAD_P2W_E!V36+FC_TRA_ROAD_CAR_E!V36+FC_TRA_ROAD_BUS_E!V36+FC_TRA_ROAD_LCV_E!V36+FC_TRA_ROAD_HGV_E!V36</f>
        <v>0</v>
      </c>
      <c r="W36" s="8">
        <f>FC_TRA_ROAD_P2W_E!W36+FC_TRA_ROAD_CAR_E!W36+FC_TRA_ROAD_BUS_E!W36+FC_TRA_ROAD_LCV_E!W36+FC_TRA_ROAD_HGV_E!W36</f>
        <v>0</v>
      </c>
      <c r="X36" s="8">
        <f>FC_TRA_ROAD_P2W_E!X36+FC_TRA_ROAD_CAR_E!X36+FC_TRA_ROAD_BUS_E!X36+FC_TRA_ROAD_LCV_E!X36+FC_TRA_ROAD_HGV_E!X36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12209.350119119999</v>
      </c>
      <c r="D37" s="8">
        <f>FC_TRA_ROAD_P2W_E!D37+FC_TRA_ROAD_CAR_E!D37+FC_TRA_ROAD_BUS_E!D37+FC_TRA_ROAD_LCV_E!D37+FC_TRA_ROAD_HGV_E!D37</f>
        <v>12101.90058</v>
      </c>
      <c r="E37" s="8">
        <f>FC_TRA_ROAD_P2W_E!E37+FC_TRA_ROAD_CAR_E!E37+FC_TRA_ROAD_BUS_E!E37+FC_TRA_ROAD_LCV_E!E37+FC_TRA_ROAD_HGV_E!E37</f>
        <v>12408.899690879998</v>
      </c>
      <c r="F37" s="8">
        <f>FC_TRA_ROAD_P2W_E!F37+FC_TRA_ROAD_CAR_E!F37+FC_TRA_ROAD_BUS_E!F37+FC_TRA_ROAD_LCV_E!F37+FC_TRA_ROAD_HGV_E!F37</f>
        <v>12301.449902279999</v>
      </c>
      <c r="G37" s="8">
        <f>FC_TRA_ROAD_P2W_E!G37+FC_TRA_ROAD_CAR_E!G37+FC_TRA_ROAD_BUS_E!G37+FC_TRA_ROAD_LCV_E!G37+FC_TRA_ROAD_HGV_E!G37</f>
        <v>12052.780712279999</v>
      </c>
      <c r="H37" s="8">
        <f>FC_TRA_ROAD_P2W_E!H37+FC_TRA_ROAD_CAR_E!H37+FC_TRA_ROAD_BUS_E!H37+FC_TRA_ROAD_LCV_E!H37+FC_TRA_ROAD_HGV_E!H37</f>
        <v>11434.880872799999</v>
      </c>
      <c r="I37" s="8">
        <f>FC_TRA_ROAD_P2W_E!I37+FC_TRA_ROAD_CAR_E!I37+FC_TRA_ROAD_BUS_E!I37+FC_TRA_ROAD_LCV_E!I37+FC_TRA_ROAD_HGV_E!I37</f>
        <v>11116.381482360002</v>
      </c>
      <c r="J37" s="8">
        <f>FC_TRA_ROAD_P2W_E!J37+FC_TRA_ROAD_CAR_E!J37+FC_TRA_ROAD_BUS_E!J37+FC_TRA_ROAD_LCV_E!J37+FC_TRA_ROAD_HGV_E!J37</f>
        <v>10869.61582476</v>
      </c>
      <c r="K37" s="8">
        <f>FC_TRA_ROAD_P2W_E!K37+FC_TRA_ROAD_CAR_E!K37+FC_TRA_ROAD_BUS_E!K37+FC_TRA_ROAD_LCV_E!K37+FC_TRA_ROAD_HGV_E!K37</f>
        <v>10216.819221839996</v>
      </c>
      <c r="L37" s="8">
        <f>FC_TRA_ROAD_P2W_E!L37+FC_TRA_ROAD_CAR_E!L37+FC_TRA_ROAD_BUS_E!L37+FC_TRA_ROAD_LCV_E!L37+FC_TRA_ROAD_HGV_E!L37</f>
        <v>10001.091121560001</v>
      </c>
      <c r="M37" s="8">
        <f>FC_TRA_ROAD_P2W_E!M37+FC_TRA_ROAD_CAR_E!M37+FC_TRA_ROAD_BUS_E!M37+FC_TRA_ROAD_LCV_E!M37+FC_TRA_ROAD_HGV_E!M37</f>
        <v>9365.7965385599964</v>
      </c>
      <c r="N37" s="8">
        <f>FC_TRA_ROAD_P2W_E!N37+FC_TRA_ROAD_CAR_E!N37+FC_TRA_ROAD_BUS_E!N37+FC_TRA_ROAD_LCV_E!N37+FC_TRA_ROAD_HGV_E!N37</f>
        <v>8655.5544213599987</v>
      </c>
      <c r="O37" s="8">
        <f>FC_TRA_ROAD_P2W_E!O37+FC_TRA_ROAD_CAR_E!O37+FC_TRA_ROAD_BUS_E!O37+FC_TRA_ROAD_LCV_E!O37+FC_TRA_ROAD_HGV_E!O37</f>
        <v>7899.3758012400021</v>
      </c>
      <c r="P37" s="8">
        <f>FC_TRA_ROAD_P2W_E!P37+FC_TRA_ROAD_CAR_E!P37+FC_TRA_ROAD_BUS_E!P37+FC_TRA_ROAD_LCV_E!P37+FC_TRA_ROAD_HGV_E!P37</f>
        <v>7454.4147493199998</v>
      </c>
      <c r="Q37" s="8">
        <f>FC_TRA_ROAD_P2W_E!Q37+FC_TRA_ROAD_CAR_E!Q37+FC_TRA_ROAD_BUS_E!Q37+FC_TRA_ROAD_LCV_E!Q37+FC_TRA_ROAD_HGV_E!Q37</f>
        <v>7146.1108580400014</v>
      </c>
      <c r="R37" s="8">
        <f>FC_TRA_ROAD_P2W_E!R37+FC_TRA_ROAD_CAR_E!R37+FC_TRA_ROAD_BUS_E!R37+FC_TRA_ROAD_LCV_E!R37+FC_TRA_ROAD_HGV_E!R37</f>
        <v>6950.2700559599953</v>
      </c>
      <c r="S37" s="8">
        <f>FC_TRA_ROAD_P2W_E!S37+FC_TRA_ROAD_CAR_E!S37+FC_TRA_ROAD_BUS_E!S37+FC_TRA_ROAD_LCV_E!S37+FC_TRA_ROAD_HGV_E!S37</f>
        <v>6642.6355195199985</v>
      </c>
      <c r="T37" s="8">
        <f>FC_TRA_ROAD_P2W_E!T37+FC_TRA_ROAD_CAR_E!T37+FC_TRA_ROAD_BUS_E!T37+FC_TRA_ROAD_LCV_E!T37+FC_TRA_ROAD_HGV_E!T37</f>
        <v>6328.25055324</v>
      </c>
      <c r="U37" s="8">
        <f>FC_TRA_ROAD_P2W_E!U37+FC_TRA_ROAD_CAR_E!U37+FC_TRA_ROAD_BUS_E!U37+FC_TRA_ROAD_LCV_E!U37+FC_TRA_ROAD_HGV_E!U37</f>
        <v>5917.2609434400001</v>
      </c>
      <c r="V37" s="8">
        <f>FC_TRA_ROAD_P2W_E!V37+FC_TRA_ROAD_CAR_E!V37+FC_TRA_ROAD_BUS_E!V37+FC_TRA_ROAD_LCV_E!V37+FC_TRA_ROAD_HGV_E!V37</f>
        <v>5775.1431645600014</v>
      </c>
      <c r="W37" s="8">
        <f>FC_TRA_ROAD_P2W_E!W37+FC_TRA_ROAD_CAR_E!W37+FC_TRA_ROAD_BUS_E!W37+FC_TRA_ROAD_LCV_E!W37+FC_TRA_ROAD_HGV_E!W37</f>
        <v>5274.1623765599988</v>
      </c>
      <c r="X37" s="8">
        <f>FC_TRA_ROAD_P2W_E!X37+FC_TRA_ROAD_CAR_E!X37+FC_TRA_ROAD_BUS_E!X37+FC_TRA_ROAD_LCV_E!X37+FC_TRA_ROAD_HGV_E!X37</f>
        <v>5535.1895583600017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7860.6019814399988</v>
      </c>
      <c r="D43" s="8">
        <f>FC_TRA_ROAD_P2W_E!D43+FC_TRA_ROAD_CAR_E!D43+FC_TRA_ROAD_BUS_E!D43+FC_TRA_ROAD_LCV_E!D43+FC_TRA_ROAD_HGV_E!D43</f>
        <v>7886.092499999997</v>
      </c>
      <c r="E43" s="8">
        <f>FC_TRA_ROAD_P2W_E!E43+FC_TRA_ROAD_CAR_E!E43+FC_TRA_ROAD_BUS_E!E43+FC_TRA_ROAD_LCV_E!E43+FC_TRA_ROAD_HGV_E!E43</f>
        <v>7924.3280110800024</v>
      </c>
      <c r="F43" s="8">
        <f>FC_TRA_ROAD_P2W_E!F43+FC_TRA_ROAD_CAR_E!F43+FC_TRA_ROAD_BUS_E!F43+FC_TRA_ROAD_LCV_E!F43+FC_TRA_ROAD_HGV_E!F43</f>
        <v>8255.7034185600005</v>
      </c>
      <c r="G43" s="8">
        <f>FC_TRA_ROAD_P2W_E!G43+FC_TRA_ROAD_CAR_E!G43+FC_TRA_ROAD_BUS_E!G43+FC_TRA_ROAD_LCV_E!G43+FC_TRA_ROAD_HGV_E!G43</f>
        <v>8921.63988144</v>
      </c>
      <c r="H43" s="8">
        <f>FC_TRA_ROAD_P2W_E!H43+FC_TRA_ROAD_CAR_E!H43+FC_TRA_ROAD_BUS_E!H43+FC_TRA_ROAD_LCV_E!H43+FC_TRA_ROAD_HGV_E!H43</f>
        <v>8490.5941348800006</v>
      </c>
      <c r="I43" s="8">
        <f>FC_TRA_ROAD_P2W_E!I43+FC_TRA_ROAD_CAR_E!I43+FC_TRA_ROAD_BUS_E!I43+FC_TRA_ROAD_LCV_E!I43+FC_TRA_ROAD_HGV_E!I43</f>
        <v>8943.4056301199962</v>
      </c>
      <c r="J43" s="8">
        <f>FC_TRA_ROAD_P2W_E!J43+FC_TRA_ROAD_CAR_E!J43+FC_TRA_ROAD_BUS_E!J43+FC_TRA_ROAD_LCV_E!J43+FC_TRA_ROAD_HGV_E!J43</f>
        <v>9360.0652766399999</v>
      </c>
      <c r="K43" s="8">
        <f>FC_TRA_ROAD_P2W_E!K43+FC_TRA_ROAD_CAR_E!K43+FC_TRA_ROAD_BUS_E!K43+FC_TRA_ROAD_LCV_E!K43+FC_TRA_ROAD_HGV_E!K43</f>
        <v>9610.6742924400005</v>
      </c>
      <c r="L43" s="8">
        <f>FC_TRA_ROAD_P2W_E!L43+FC_TRA_ROAD_CAR_E!L43+FC_TRA_ROAD_BUS_E!L43+FC_TRA_ROAD_LCV_E!L43+FC_TRA_ROAD_HGV_E!L43</f>
        <v>9380.7570495599975</v>
      </c>
      <c r="M43" s="8">
        <f>FC_TRA_ROAD_P2W_E!M43+FC_TRA_ROAD_CAR_E!M43+FC_TRA_ROAD_BUS_E!M43+FC_TRA_ROAD_LCV_E!M43+FC_TRA_ROAD_HGV_E!M43</f>
        <v>10364.638887720001</v>
      </c>
      <c r="N43" s="8">
        <f>FC_TRA_ROAD_P2W_E!N43+FC_TRA_ROAD_CAR_E!N43+FC_TRA_ROAD_BUS_E!N43+FC_TRA_ROAD_LCV_E!N43+FC_TRA_ROAD_HGV_E!N43</f>
        <v>10699.063361999999</v>
      </c>
      <c r="O43" s="8">
        <f>FC_TRA_ROAD_P2W_E!O43+FC_TRA_ROAD_CAR_E!O43+FC_TRA_ROAD_BUS_E!O43+FC_TRA_ROAD_LCV_E!O43+FC_TRA_ROAD_HGV_E!O43</f>
        <v>10446.5363418</v>
      </c>
      <c r="P43" s="8">
        <f>FC_TRA_ROAD_P2W_E!P43+FC_TRA_ROAD_CAR_E!P43+FC_TRA_ROAD_BUS_E!P43+FC_TRA_ROAD_LCV_E!P43+FC_TRA_ROAD_HGV_E!P43</f>
        <v>10370.8298538</v>
      </c>
      <c r="Q43" s="8">
        <f>FC_TRA_ROAD_P2W_E!Q43+FC_TRA_ROAD_CAR_E!Q43+FC_TRA_ROAD_BUS_E!Q43+FC_TRA_ROAD_LCV_E!Q43+FC_TRA_ROAD_HGV_E!Q43</f>
        <v>10217.294801999999</v>
      </c>
      <c r="R43" s="8">
        <f>FC_TRA_ROAD_P2W_E!R43+FC_TRA_ROAD_CAR_E!R43+FC_TRA_ROAD_BUS_E!R43+FC_TRA_ROAD_LCV_E!R43+FC_TRA_ROAD_HGV_E!R43</f>
        <v>10518.79202244</v>
      </c>
      <c r="S43" s="8">
        <f>FC_TRA_ROAD_P2W_E!S43+FC_TRA_ROAD_CAR_E!S43+FC_TRA_ROAD_BUS_E!S43+FC_TRA_ROAD_LCV_E!S43+FC_TRA_ROAD_HGV_E!S43</f>
        <v>9941.6159481600007</v>
      </c>
      <c r="T43" s="8">
        <f>FC_TRA_ROAD_P2W_E!T43+FC_TRA_ROAD_CAR_E!T43+FC_TRA_ROAD_BUS_E!T43+FC_TRA_ROAD_LCV_E!T43+FC_TRA_ROAD_HGV_E!T43</f>
        <v>9860.3931301199991</v>
      </c>
      <c r="U43" s="8">
        <f>FC_TRA_ROAD_P2W_E!U43+FC_TRA_ROAD_CAR_E!U43+FC_TRA_ROAD_BUS_E!U43+FC_TRA_ROAD_LCV_E!U43+FC_TRA_ROAD_HGV_E!U43</f>
        <v>9415.6561933199991</v>
      </c>
      <c r="V43" s="8">
        <f>FC_TRA_ROAD_P2W_E!V43+FC_TRA_ROAD_CAR_E!V43+FC_TRA_ROAD_BUS_E!V43+FC_TRA_ROAD_LCV_E!V43+FC_TRA_ROAD_HGV_E!V43</f>
        <v>9558.4413506400015</v>
      </c>
      <c r="W43" s="8">
        <f>FC_TRA_ROAD_P2W_E!W43+FC_TRA_ROAD_CAR_E!W43+FC_TRA_ROAD_BUS_E!W43+FC_TRA_ROAD_LCV_E!W43+FC_TRA_ROAD_HGV_E!W43</f>
        <v>9199.8006703200008</v>
      </c>
      <c r="X43" s="8">
        <f>FC_TRA_ROAD_P2W_E!X43+FC_TRA_ROAD_CAR_E!X43+FC_TRA_ROAD_BUS_E!X43+FC_TRA_ROAD_LCV_E!X43+FC_TRA_ROAD_HGV_E!X43</f>
        <v>9277.6292341199969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23.831280000000007</v>
      </c>
      <c r="D51" s="27">
        <f>FC_TRA_ROAD_P2W_E!D51+FC_TRA_ROAD_CAR_E!D51+FC_TRA_ROAD_BUS_E!D51+FC_TRA_ROAD_LCV_E!D51+FC_TRA_ROAD_HGV_E!D51</f>
        <v>24.184710000000006</v>
      </c>
      <c r="E51" s="27">
        <f>FC_TRA_ROAD_P2W_E!E51+FC_TRA_ROAD_CAR_E!E51+FC_TRA_ROAD_BUS_E!E51+FC_TRA_ROAD_LCV_E!E51+FC_TRA_ROAD_HGV_E!E51</f>
        <v>28.274400000000018</v>
      </c>
      <c r="F51" s="27">
        <f>FC_TRA_ROAD_P2W_E!F51+FC_TRA_ROAD_CAR_E!F51+FC_TRA_ROAD_BUS_E!F51+FC_TRA_ROAD_LCV_E!F51+FC_TRA_ROAD_HGV_E!F51</f>
        <v>41.048370000000013</v>
      </c>
      <c r="G51" s="27">
        <f>FC_TRA_ROAD_P2W_E!G51+FC_TRA_ROAD_CAR_E!G51+FC_TRA_ROAD_BUS_E!G51+FC_TRA_ROAD_LCV_E!G51+FC_TRA_ROAD_HGV_E!G51</f>
        <v>36.201330000000006</v>
      </c>
      <c r="H51" s="27">
        <f>FC_TRA_ROAD_P2W_E!H51+FC_TRA_ROAD_CAR_E!H51+FC_TRA_ROAD_BUS_E!H51+FC_TRA_ROAD_LCV_E!H51+FC_TRA_ROAD_HGV_E!H51</f>
        <v>36.100349999999999</v>
      </c>
      <c r="I51" s="27">
        <f>FC_TRA_ROAD_P2W_E!I51+FC_TRA_ROAD_CAR_E!I51+FC_TRA_ROAD_BUS_E!I51+FC_TRA_ROAD_LCV_E!I51+FC_TRA_ROAD_HGV_E!I51</f>
        <v>53.064990000000002</v>
      </c>
      <c r="J51" s="27">
        <f>FC_TRA_ROAD_P2W_E!J51+FC_TRA_ROAD_CAR_E!J51+FC_TRA_ROAD_BUS_E!J51+FC_TRA_ROAD_LCV_E!J51+FC_TRA_ROAD_HGV_E!J51</f>
        <v>54.781650000000013</v>
      </c>
      <c r="K51" s="27">
        <f>FC_TRA_ROAD_P2W_E!K51+FC_TRA_ROAD_CAR_E!K51+FC_TRA_ROAD_BUS_E!K51+FC_TRA_ROAD_LCV_E!K51+FC_TRA_ROAD_HGV_E!K51</f>
        <v>56.498309999999996</v>
      </c>
      <c r="L51" s="27">
        <f>FC_TRA_ROAD_P2W_E!L51+FC_TRA_ROAD_CAR_E!L51+FC_TRA_ROAD_BUS_E!L51+FC_TRA_ROAD_LCV_E!L51+FC_TRA_ROAD_HGV_E!L51</f>
        <v>48.823830000000008</v>
      </c>
      <c r="M51" s="27">
        <f>FC_TRA_ROAD_P2W_E!M51+FC_TRA_ROAD_CAR_E!M51+FC_TRA_ROAD_BUS_E!M51+FC_TRA_ROAD_LCV_E!M51+FC_TRA_ROAD_HGV_E!M51</f>
        <v>74.523240000000015</v>
      </c>
      <c r="N51" s="27">
        <f>FC_TRA_ROAD_P2W_E!N51+FC_TRA_ROAD_CAR_E!N51+FC_TRA_ROAD_BUS_E!N51+FC_TRA_ROAD_LCV_E!N51+FC_TRA_ROAD_HGV_E!N51</f>
        <v>100.52559000000004</v>
      </c>
      <c r="O51" s="27">
        <f>FC_TRA_ROAD_P2W_E!O51+FC_TRA_ROAD_CAR_E!O51+FC_TRA_ROAD_BUS_E!O51+FC_TRA_ROAD_LCV_E!O51+FC_TRA_ROAD_HGV_E!O51</f>
        <v>124.40735999999997</v>
      </c>
      <c r="P51" s="27">
        <f>FC_TRA_ROAD_P2W_E!P51+FC_TRA_ROAD_CAR_E!P51+FC_TRA_ROAD_BUS_E!P51+FC_TRA_ROAD_LCV_E!P51+FC_TRA_ROAD_HGV_E!P51</f>
        <v>123.75099000000002</v>
      </c>
      <c r="Q51" s="27">
        <f>FC_TRA_ROAD_P2W_E!Q51+FC_TRA_ROAD_CAR_E!Q51+FC_TRA_ROAD_BUS_E!Q51+FC_TRA_ROAD_LCV_E!Q51+FC_TRA_ROAD_HGV_E!Q51</f>
        <v>118.90395000000001</v>
      </c>
      <c r="R51" s="27">
        <f>FC_TRA_ROAD_P2W_E!R51+FC_TRA_ROAD_CAR_E!R51+FC_TRA_ROAD_BUS_E!R51+FC_TRA_ROAD_LCV_E!R51+FC_TRA_ROAD_HGV_E!R51</f>
        <v>80.884979999999985</v>
      </c>
      <c r="S51" s="27">
        <f>FC_TRA_ROAD_P2W_E!S51+FC_TRA_ROAD_CAR_E!S51+FC_TRA_ROAD_BUS_E!S51+FC_TRA_ROAD_LCV_E!S51+FC_TRA_ROAD_HGV_E!S51</f>
        <v>85.631040000000013</v>
      </c>
      <c r="T51" s="27">
        <f>FC_TRA_ROAD_P2W_E!T51+FC_TRA_ROAD_CAR_E!T51+FC_TRA_ROAD_BUS_E!T51+FC_TRA_ROAD_LCV_E!T51+FC_TRA_ROAD_HGV_E!T51</f>
        <v>31.276939320000004</v>
      </c>
      <c r="U51" s="27">
        <f>FC_TRA_ROAD_P2W_E!U51+FC_TRA_ROAD_CAR_E!U51+FC_TRA_ROAD_BUS_E!U51+FC_TRA_ROAD_LCV_E!U51+FC_TRA_ROAD_HGV_E!U51</f>
        <v>26.810190000000006</v>
      </c>
      <c r="V51" s="27">
        <f>FC_TRA_ROAD_P2W_E!V51+FC_TRA_ROAD_CAR_E!V51+FC_TRA_ROAD_BUS_E!V51+FC_TRA_ROAD_LCV_E!V51+FC_TRA_ROAD_HGV_E!V51</f>
        <v>20.220235200000001</v>
      </c>
      <c r="W51" s="27">
        <f>FC_TRA_ROAD_P2W_E!W51+FC_TRA_ROAD_CAR_E!W51+FC_TRA_ROAD_BUS_E!W51+FC_TRA_ROAD_LCV_E!W51+FC_TRA_ROAD_HGV_E!W51</f>
        <v>20.234372399999998</v>
      </c>
      <c r="X51" s="27">
        <f>FC_TRA_ROAD_P2W_E!X51+FC_TRA_ROAD_CAR_E!X51+FC_TRA_ROAD_BUS_E!X51+FC_TRA_ROAD_LCV_E!X51+FC_TRA_ROAD_HGV_E!X51</f>
        <v>22.582965240000004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44.179115039999999</v>
      </c>
      <c r="E61" s="49">
        <f t="shared" si="29"/>
        <v>95.79231504000002</v>
      </c>
      <c r="F61" s="49">
        <f t="shared" si="29"/>
        <v>197.81517168000002</v>
      </c>
      <c r="G61" s="49">
        <f t="shared" si="29"/>
        <v>376.51434336000017</v>
      </c>
      <c r="H61" s="49">
        <f t="shared" si="29"/>
        <v>429.27017040000004</v>
      </c>
      <c r="I61" s="49">
        <f t="shared" si="29"/>
        <v>577.78976592000004</v>
      </c>
      <c r="J61" s="49">
        <f t="shared" si="29"/>
        <v>757.18144656000004</v>
      </c>
      <c r="K61" s="49">
        <f t="shared" si="29"/>
        <v>954.91211040000019</v>
      </c>
      <c r="L61" s="49">
        <f t="shared" si="29"/>
        <v>987.96765959999993</v>
      </c>
      <c r="M61" s="49">
        <f t="shared" si="29"/>
        <v>1050.6599834399999</v>
      </c>
      <c r="N61" s="49">
        <f t="shared" si="29"/>
        <v>1303.0151032799999</v>
      </c>
      <c r="O61" s="49">
        <f t="shared" si="29"/>
        <v>1491.9539579999998</v>
      </c>
      <c r="P61" s="49">
        <f t="shared" si="29"/>
        <v>1733.53746024</v>
      </c>
      <c r="Q61" s="49">
        <f t="shared" si="29"/>
        <v>2244.0953988000001</v>
      </c>
      <c r="R61" s="49">
        <f t="shared" si="29"/>
        <v>2653.9497525600004</v>
      </c>
      <c r="S61" s="49">
        <f t="shared" si="29"/>
        <v>3234.1525430399997</v>
      </c>
      <c r="T61" s="49">
        <f t="shared" si="29"/>
        <v>4002.6039364799999</v>
      </c>
      <c r="U61" s="49">
        <f t="shared" si="29"/>
        <v>4313.7050169600006</v>
      </c>
      <c r="V61" s="49">
        <f t="shared" si="29"/>
        <v>4066.2859723200004</v>
      </c>
      <c r="W61" s="49">
        <f t="shared" si="29"/>
        <v>4087.4707144799991</v>
      </c>
      <c r="X61" s="49">
        <f t="shared" si="29"/>
        <v>4227.9232651199991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42.806443680000001</v>
      </c>
      <c r="L64" s="52">
        <f>FC_TRA_ROAD_P2W_E!L64+FC_TRA_ROAD_CAR_E!L64+FC_TRA_ROAD_BUS_E!L64+FC_TRA_ROAD_LCV_E!L64+FC_TRA_ROAD_HGV_E!L64</f>
        <v>48.320934479999991</v>
      </c>
      <c r="M64" s="52">
        <f>FC_TRA_ROAD_P2W_E!M64+FC_TRA_ROAD_CAR_E!M64+FC_TRA_ROAD_BUS_E!M64+FC_TRA_ROAD_LCV_E!M64+FC_TRA_ROAD_HGV_E!M64</f>
        <v>48.320934479999998</v>
      </c>
      <c r="N64" s="52">
        <f>FC_TRA_ROAD_P2W_E!N64+FC_TRA_ROAD_CAR_E!N64+FC_TRA_ROAD_BUS_E!N64+FC_TRA_ROAD_LCV_E!N64+FC_TRA_ROAD_HGV_E!N64</f>
        <v>143.21577816000004</v>
      </c>
      <c r="O64" s="52">
        <f>FC_TRA_ROAD_P2W_E!O64+FC_TRA_ROAD_CAR_E!O64+FC_TRA_ROAD_BUS_E!O64+FC_TRA_ROAD_LCV_E!O64+FC_TRA_ROAD_HGV_E!O64</f>
        <v>158.88593448</v>
      </c>
      <c r="P64" s="52">
        <f>FC_TRA_ROAD_P2W_E!P64+FC_TRA_ROAD_CAR_E!P64+FC_TRA_ROAD_BUS_E!P64+FC_TRA_ROAD_LCV_E!P64+FC_TRA_ROAD_HGV_E!P64</f>
        <v>171.33486552000002</v>
      </c>
      <c r="Q64" s="52">
        <f>FC_TRA_ROAD_P2W_E!Q64+FC_TRA_ROAD_CAR_E!Q64+FC_TRA_ROAD_BUS_E!Q64+FC_TRA_ROAD_LCV_E!Q64+FC_TRA_ROAD_HGV_E!Q64</f>
        <v>190.99086552</v>
      </c>
      <c r="R64" s="52">
        <f>FC_TRA_ROAD_P2W_E!R64+FC_TRA_ROAD_CAR_E!R64+FC_TRA_ROAD_BUS_E!R64+FC_TRA_ROAD_LCV_E!R64+FC_TRA_ROAD_HGV_E!R64</f>
        <v>221.78513448000007</v>
      </c>
      <c r="S64" s="52">
        <f>FC_TRA_ROAD_P2W_E!S64+FC_TRA_ROAD_CAR_E!S64+FC_TRA_ROAD_BUS_E!S64+FC_TRA_ROAD_LCV_E!S64+FC_TRA_ROAD_HGV_E!S64</f>
        <v>226.04400000000001</v>
      </c>
      <c r="T64" s="52">
        <f>FC_TRA_ROAD_P2W_E!T64+FC_TRA_ROAD_CAR_E!T64+FC_TRA_ROAD_BUS_E!T64+FC_TRA_ROAD_LCV_E!T64+FC_TRA_ROAD_HGV_E!T64</f>
        <v>253.99915632000003</v>
      </c>
      <c r="U64" s="52">
        <f>FC_TRA_ROAD_P2W_E!U64+FC_TRA_ROAD_CAR_E!U64+FC_TRA_ROAD_BUS_E!U64+FC_TRA_ROAD_LCV_E!U64+FC_TRA_ROAD_HGV_E!U64</f>
        <v>270.81604367999995</v>
      </c>
      <c r="V64" s="52">
        <f>FC_TRA_ROAD_P2W_E!V64+FC_TRA_ROAD_CAR_E!V64+FC_TRA_ROAD_BUS_E!V64+FC_TRA_ROAD_LCV_E!V64+FC_TRA_ROAD_HGV_E!V64</f>
        <v>221.18464368000002</v>
      </c>
      <c r="W64" s="52">
        <f>FC_TRA_ROAD_P2W_E!W64+FC_TRA_ROAD_CAR_E!W64+FC_TRA_ROAD_BUS_E!W64+FC_TRA_ROAD_LCV_E!W64+FC_TRA_ROAD_HGV_E!W64</f>
        <v>201.80166552000003</v>
      </c>
      <c r="X64" s="52">
        <f>FC_TRA_ROAD_P2W_E!X64+FC_TRA_ROAD_CAR_E!X64+FC_TRA_ROAD_BUS_E!X64+FC_TRA_ROAD_LCV_E!X64+FC_TRA_ROAD_HGV_E!X64</f>
        <v>180.94448736000004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23.48948592</v>
      </c>
      <c r="I66" s="52">
        <f>FC_TRA_ROAD_P2W_E!I66+FC_TRA_ROAD_CAR_E!I66+FC_TRA_ROAD_BUS_E!I66+FC_TRA_ROAD_LCV_E!I66+FC_TRA_ROAD_HGV_E!I66</f>
        <v>27.188049599999996</v>
      </c>
      <c r="J66" s="52">
        <f>FC_TRA_ROAD_P2W_E!J66+FC_TRA_ROAD_CAR_E!J66+FC_TRA_ROAD_BUS_E!J66+FC_TRA_ROAD_LCV_E!J66+FC_TRA_ROAD_HGV_E!J66</f>
        <v>32.982491519999989</v>
      </c>
      <c r="K66" s="52">
        <f>FC_TRA_ROAD_P2W_E!K66+FC_TRA_ROAD_CAR_E!K66+FC_TRA_ROAD_BUS_E!K66+FC_TRA_ROAD_LCV_E!K66+FC_TRA_ROAD_HGV_E!K66</f>
        <v>34.830881279999993</v>
      </c>
      <c r="L66" s="52">
        <f>FC_TRA_ROAD_P2W_E!L66+FC_TRA_ROAD_CAR_E!L66+FC_TRA_ROAD_BUS_E!L66+FC_TRA_ROAD_LCV_E!L66+FC_TRA_ROAD_HGV_E!L66</f>
        <v>34.663170239999999</v>
      </c>
      <c r="M66" s="52">
        <f>FC_TRA_ROAD_P2W_E!M66+FC_TRA_ROAD_CAR_E!M66+FC_TRA_ROAD_BUS_E!M66+FC_TRA_ROAD_LCV_E!M66+FC_TRA_ROAD_HGV_E!M66</f>
        <v>39.250755360000014</v>
      </c>
      <c r="N66" s="52">
        <f>FC_TRA_ROAD_P2W_E!N66+FC_TRA_ROAD_CAR_E!N66+FC_TRA_ROAD_BUS_E!N66+FC_TRA_ROAD_LCV_E!N66+FC_TRA_ROAD_HGV_E!N66</f>
        <v>52.385231520000005</v>
      </c>
      <c r="O66" s="52">
        <f>FC_TRA_ROAD_P2W_E!O66+FC_TRA_ROAD_CAR_E!O66+FC_TRA_ROAD_BUS_E!O66+FC_TRA_ROAD_LCV_E!O66+FC_TRA_ROAD_HGV_E!O66</f>
        <v>54.265736159999996</v>
      </c>
      <c r="P66" s="52">
        <f>FC_TRA_ROAD_P2W_E!P66+FC_TRA_ROAD_CAR_E!P66+FC_TRA_ROAD_BUS_E!P66+FC_TRA_ROAD_LCV_E!P66+FC_TRA_ROAD_HGV_E!P66</f>
        <v>53.788091039999983</v>
      </c>
      <c r="Q66" s="52">
        <f>FC_TRA_ROAD_P2W_E!Q66+FC_TRA_ROAD_CAR_E!Q66+FC_TRA_ROAD_BUS_E!Q66+FC_TRA_ROAD_LCV_E!Q66+FC_TRA_ROAD_HGV_E!Q66</f>
        <v>49.147235999999978</v>
      </c>
      <c r="R66" s="52">
        <f>FC_TRA_ROAD_P2W_E!R66+FC_TRA_ROAD_CAR_E!R66+FC_TRA_ROAD_BUS_E!R66+FC_TRA_ROAD_LCV_E!R66+FC_TRA_ROAD_HGV_E!R66</f>
        <v>50.831737920000023</v>
      </c>
      <c r="S66" s="52">
        <f>FC_TRA_ROAD_P2W_E!S66+FC_TRA_ROAD_CAR_E!S66+FC_TRA_ROAD_BUS_E!S66+FC_TRA_ROAD_LCV_E!S66+FC_TRA_ROAD_HGV_E!S66</f>
        <v>31.516676639999993</v>
      </c>
      <c r="T66" s="52">
        <f>FC_TRA_ROAD_P2W_E!T66+FC_TRA_ROAD_CAR_E!T66+FC_TRA_ROAD_BUS_E!T66+FC_TRA_ROAD_LCV_E!T66+FC_TRA_ROAD_HGV_E!T66</f>
        <v>22.571408159999997</v>
      </c>
      <c r="U66" s="52">
        <f>FC_TRA_ROAD_P2W_E!U66+FC_TRA_ROAD_CAR_E!U66+FC_TRA_ROAD_BUS_E!U66+FC_TRA_ROAD_LCV_E!U66+FC_TRA_ROAD_HGV_E!U66</f>
        <v>16.92861984</v>
      </c>
      <c r="V66" s="52">
        <f>FC_TRA_ROAD_P2W_E!V66+FC_TRA_ROAD_CAR_E!V66+FC_TRA_ROAD_BUS_E!V66+FC_TRA_ROAD_LCV_E!V66+FC_TRA_ROAD_HGV_E!V66</f>
        <v>9.4048171200000006</v>
      </c>
      <c r="W66" s="52">
        <f>FC_TRA_ROAD_P2W_E!W66+FC_TRA_ROAD_CAR_E!W66+FC_TRA_ROAD_BUS_E!W66+FC_TRA_ROAD_LCV_E!W66+FC_TRA_ROAD_HGV_E!W66</f>
        <v>9.4048171200000006</v>
      </c>
      <c r="X66" s="52">
        <f>FC_TRA_ROAD_P2W_E!X66+FC_TRA_ROAD_CAR_E!X66+FC_TRA_ROAD_BUS_E!X66+FC_TRA_ROAD_LCV_E!X66+FC_TRA_ROAD_HGV_E!X66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36.320399999999999</v>
      </c>
      <c r="E67" s="52">
        <f>FC_TRA_ROAD_P2W_E!E67+FC_TRA_ROAD_CAR_E!E67+FC_TRA_ROAD_BUS_E!E67+FC_TRA_ROAD_LCV_E!E67+FC_TRA_ROAD_HGV_E!E67</f>
        <v>87.933600000000027</v>
      </c>
      <c r="F67" s="52">
        <f>FC_TRA_ROAD_P2W_E!F67+FC_TRA_ROAD_CAR_E!F67+FC_TRA_ROAD_BUS_E!F67+FC_TRA_ROAD_LCV_E!F67+FC_TRA_ROAD_HGV_E!F67</f>
        <v>187.33680000000001</v>
      </c>
      <c r="G67" s="52">
        <f>FC_TRA_ROAD_P2W_E!G67+FC_TRA_ROAD_CAR_E!G67+FC_TRA_ROAD_BUS_E!G67+FC_TRA_ROAD_LCV_E!G67+FC_TRA_ROAD_HGV_E!G67</f>
        <v>355.55760000000015</v>
      </c>
      <c r="H67" s="52">
        <f>FC_TRA_ROAD_P2W_E!H67+FC_TRA_ROAD_CAR_E!H67+FC_TRA_ROAD_BUS_E!H67+FC_TRA_ROAD_LCV_E!H67+FC_TRA_ROAD_HGV_E!H67</f>
        <v>386.52755904000003</v>
      </c>
      <c r="I67" s="52">
        <f>FC_TRA_ROAD_P2W_E!I67+FC_TRA_ROAD_CAR_E!I67+FC_TRA_ROAD_BUS_E!I67+FC_TRA_ROAD_LCV_E!I67+FC_TRA_ROAD_HGV_E!I67</f>
        <v>430.88050224000006</v>
      </c>
      <c r="J67" s="52">
        <f>FC_TRA_ROAD_P2W_E!J67+FC_TRA_ROAD_CAR_E!J67+FC_TRA_ROAD_BUS_E!J67+FC_TRA_ROAD_LCV_E!J67+FC_TRA_ROAD_HGV_E!J67</f>
        <v>480.09834000000006</v>
      </c>
      <c r="K67" s="52">
        <f>FC_TRA_ROAD_P2W_E!K67+FC_TRA_ROAD_CAR_E!K67+FC_TRA_ROAD_BUS_E!K67+FC_TRA_ROAD_LCV_E!K67+FC_TRA_ROAD_HGV_E!K67</f>
        <v>569.2706568000001</v>
      </c>
      <c r="L67" s="52">
        <f>FC_TRA_ROAD_P2W_E!L67+FC_TRA_ROAD_CAR_E!L67+FC_TRA_ROAD_BUS_E!L67+FC_TRA_ROAD_LCV_E!L67+FC_TRA_ROAD_HGV_E!L67</f>
        <v>521.06214383999998</v>
      </c>
      <c r="M67" s="52">
        <f>FC_TRA_ROAD_P2W_E!M67+FC_TRA_ROAD_CAR_E!M67+FC_TRA_ROAD_BUS_E!M67+FC_TRA_ROAD_LCV_E!M67+FC_TRA_ROAD_HGV_E!M67</f>
        <v>528.9736190399999</v>
      </c>
      <c r="N67" s="52">
        <f>FC_TRA_ROAD_P2W_E!N67+FC_TRA_ROAD_CAR_E!N67+FC_TRA_ROAD_BUS_E!N67+FC_TRA_ROAD_LCV_E!N67+FC_TRA_ROAD_HGV_E!N67</f>
        <v>542.4085987200001</v>
      </c>
      <c r="O67" s="52">
        <f>FC_TRA_ROAD_P2W_E!O67+FC_TRA_ROAD_CAR_E!O67+FC_TRA_ROAD_BUS_E!O67+FC_TRA_ROAD_LCV_E!O67+FC_TRA_ROAD_HGV_E!O67</f>
        <v>519.91467407999971</v>
      </c>
      <c r="P67" s="52">
        <f>FC_TRA_ROAD_P2W_E!P67+FC_TRA_ROAD_CAR_E!P67+FC_TRA_ROAD_BUS_E!P67+FC_TRA_ROAD_LCV_E!P67+FC_TRA_ROAD_HGV_E!P67</f>
        <v>447.00956352000003</v>
      </c>
      <c r="Q67" s="52">
        <f>FC_TRA_ROAD_P2W_E!Q67+FC_TRA_ROAD_CAR_E!Q67+FC_TRA_ROAD_BUS_E!Q67+FC_TRA_ROAD_LCV_E!Q67+FC_TRA_ROAD_HGV_E!Q67</f>
        <v>410.35705487999991</v>
      </c>
      <c r="R67" s="52">
        <f>FC_TRA_ROAD_P2W_E!R67+FC_TRA_ROAD_CAR_E!R67+FC_TRA_ROAD_BUS_E!R67+FC_TRA_ROAD_LCV_E!R67+FC_TRA_ROAD_HGV_E!R67</f>
        <v>332.78050368000004</v>
      </c>
      <c r="S67" s="52">
        <f>FC_TRA_ROAD_P2W_E!S67+FC_TRA_ROAD_CAR_E!S67+FC_TRA_ROAD_BUS_E!S67+FC_TRA_ROAD_LCV_E!S67+FC_TRA_ROAD_HGV_E!S67</f>
        <v>267.40760688</v>
      </c>
      <c r="T67" s="52">
        <f>FC_TRA_ROAD_P2W_E!T67+FC_TRA_ROAD_CAR_E!T67+FC_TRA_ROAD_BUS_E!T67+FC_TRA_ROAD_LCV_E!T67+FC_TRA_ROAD_HGV_E!T67</f>
        <v>258.07109759999997</v>
      </c>
      <c r="U67" s="52">
        <f>FC_TRA_ROAD_P2W_E!U67+FC_TRA_ROAD_CAR_E!U67+FC_TRA_ROAD_BUS_E!U67+FC_TRA_ROAD_LCV_E!U67+FC_TRA_ROAD_HGV_E!U67</f>
        <v>334.83228767999992</v>
      </c>
      <c r="V67" s="52">
        <f>FC_TRA_ROAD_P2W_E!V67+FC_TRA_ROAD_CAR_E!V67+FC_TRA_ROAD_BUS_E!V67+FC_TRA_ROAD_LCV_E!V67+FC_TRA_ROAD_HGV_E!V67</f>
        <v>266.83055855999999</v>
      </c>
      <c r="W67" s="52">
        <f>FC_TRA_ROAD_P2W_E!W67+FC_TRA_ROAD_CAR_E!W67+FC_TRA_ROAD_BUS_E!W67+FC_TRA_ROAD_LCV_E!W67+FC_TRA_ROAD_HGV_E!W67</f>
        <v>279.24295967999996</v>
      </c>
      <c r="X67" s="52">
        <f>FC_TRA_ROAD_P2W_E!X67+FC_TRA_ROAD_CAR_E!X67+FC_TRA_ROAD_BUS_E!X67+FC_TRA_ROAD_LCV_E!X67+FC_TRA_ROAD_HGV_E!X67</f>
        <v>340.22886191999987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3.0037607999999998</v>
      </c>
      <c r="I68" s="52">
        <f>FC_TRA_ROAD_P2W_E!I68+FC_TRA_ROAD_CAR_E!I68+FC_TRA_ROAD_BUS_E!I68+FC_TRA_ROAD_LCV_E!I68+FC_TRA_ROAD_HGV_E!I68</f>
        <v>17.446790879999998</v>
      </c>
      <c r="J68" s="52">
        <f>FC_TRA_ROAD_P2W_E!J68+FC_TRA_ROAD_CAR_E!J68+FC_TRA_ROAD_BUS_E!J68+FC_TRA_ROAD_LCV_E!J68+FC_TRA_ROAD_HGV_E!J68</f>
        <v>9.6515409600000019</v>
      </c>
      <c r="K68" s="52">
        <f>FC_TRA_ROAD_P2W_E!K68+FC_TRA_ROAD_CAR_E!K68+FC_TRA_ROAD_BUS_E!K68+FC_TRA_ROAD_LCV_E!K68+FC_TRA_ROAD_HGV_E!K68</f>
        <v>9.1417809599999984</v>
      </c>
      <c r="L68" s="52">
        <f>FC_TRA_ROAD_P2W_E!L68+FC_TRA_ROAD_CAR_E!L68+FC_TRA_ROAD_BUS_E!L68+FC_TRA_ROAD_LCV_E!L68+FC_TRA_ROAD_HGV_E!L68</f>
        <v>23.040132479999997</v>
      </c>
      <c r="M68" s="52">
        <f>FC_TRA_ROAD_P2W_E!M68+FC_TRA_ROAD_CAR_E!M68+FC_TRA_ROAD_BUS_E!M68+FC_TRA_ROAD_LCV_E!M68+FC_TRA_ROAD_HGV_E!M68</f>
        <v>34.536749759999992</v>
      </c>
      <c r="N68" s="52">
        <f>FC_TRA_ROAD_P2W_E!N68+FC_TRA_ROAD_CAR_E!N68+FC_TRA_ROAD_BUS_E!N68+FC_TRA_ROAD_LCV_E!N68+FC_TRA_ROAD_HGV_E!N68</f>
        <v>51.149063519999984</v>
      </c>
      <c r="O68" s="52">
        <f>FC_TRA_ROAD_P2W_E!O68+FC_TRA_ROAD_CAR_E!O68+FC_TRA_ROAD_BUS_E!O68+FC_TRA_ROAD_LCV_E!O68+FC_TRA_ROAD_HGV_E!O68</f>
        <v>82.554357599999975</v>
      </c>
      <c r="P68" s="52">
        <f>FC_TRA_ROAD_P2W_E!P68+FC_TRA_ROAD_CAR_E!P68+FC_TRA_ROAD_BUS_E!P68+FC_TRA_ROAD_LCV_E!P68+FC_TRA_ROAD_HGV_E!P68</f>
        <v>103.70557439999999</v>
      </c>
      <c r="Q68" s="52">
        <f>FC_TRA_ROAD_P2W_E!Q68+FC_TRA_ROAD_CAR_E!Q68+FC_TRA_ROAD_BUS_E!Q68+FC_TRA_ROAD_LCV_E!Q68+FC_TRA_ROAD_HGV_E!Q68</f>
        <v>347.29490016</v>
      </c>
      <c r="R68" s="52">
        <f>FC_TRA_ROAD_P2W_E!R68+FC_TRA_ROAD_CAR_E!R68+FC_TRA_ROAD_BUS_E!R68+FC_TRA_ROAD_LCV_E!R68+FC_TRA_ROAD_HGV_E!R68</f>
        <v>409.29293088000003</v>
      </c>
      <c r="S68" s="52">
        <f>FC_TRA_ROAD_P2W_E!S68+FC_TRA_ROAD_CAR_E!S68+FC_TRA_ROAD_BUS_E!S68+FC_TRA_ROAD_LCV_E!S68+FC_TRA_ROAD_HGV_E!S68</f>
        <v>594.09749808000004</v>
      </c>
      <c r="T68" s="52">
        <f>FC_TRA_ROAD_P2W_E!T68+FC_TRA_ROAD_CAR_E!T68+FC_TRA_ROAD_BUS_E!T68+FC_TRA_ROAD_LCV_E!T68+FC_TRA_ROAD_HGV_E!T68</f>
        <v>1226.6107646399998</v>
      </c>
      <c r="U68" s="52">
        <f>FC_TRA_ROAD_P2W_E!U68+FC_TRA_ROAD_CAR_E!U68+FC_TRA_ROAD_BUS_E!U68+FC_TRA_ROAD_LCV_E!U68+FC_TRA_ROAD_HGV_E!U68</f>
        <v>1074.7731412800001</v>
      </c>
      <c r="V68" s="52">
        <f>FC_TRA_ROAD_P2W_E!V68+FC_TRA_ROAD_CAR_E!V68+FC_TRA_ROAD_BUS_E!V68+FC_TRA_ROAD_LCV_E!V68+FC_TRA_ROAD_HGV_E!V68</f>
        <v>821.71018080000022</v>
      </c>
      <c r="W68" s="52">
        <f>FC_TRA_ROAD_P2W_E!W68+FC_TRA_ROAD_CAR_E!W68+FC_TRA_ROAD_BUS_E!W68+FC_TRA_ROAD_LCV_E!W68+FC_TRA_ROAD_HGV_E!W68</f>
        <v>851.48220383999967</v>
      </c>
      <c r="X68" s="52">
        <f>FC_TRA_ROAD_P2W_E!X68+FC_TRA_ROAD_CAR_E!X68+FC_TRA_ROAD_BUS_E!X68+FC_TRA_ROAD_LCV_E!X68+FC_TRA_ROAD_HGV_E!X68</f>
        <v>684.75856896000005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7.8587150399999999</v>
      </c>
      <c r="E69" s="52">
        <f>FC_TRA_ROAD_P2W_E!E69+FC_TRA_ROAD_CAR_E!E69+FC_TRA_ROAD_BUS_E!E69+FC_TRA_ROAD_LCV_E!E69+FC_TRA_ROAD_HGV_E!E69</f>
        <v>7.8587150399999981</v>
      </c>
      <c r="F69" s="52">
        <f>FC_TRA_ROAD_P2W_E!F69+FC_TRA_ROAD_CAR_E!F69+FC_TRA_ROAD_BUS_E!F69+FC_TRA_ROAD_LCV_E!F69+FC_TRA_ROAD_HGV_E!F69</f>
        <v>10.478371679999997</v>
      </c>
      <c r="G69" s="52">
        <f>FC_TRA_ROAD_P2W_E!G69+FC_TRA_ROAD_CAR_E!G69+FC_TRA_ROAD_BUS_E!G69+FC_TRA_ROAD_LCV_E!G69+FC_TRA_ROAD_HGV_E!G69</f>
        <v>20.956743359999997</v>
      </c>
      <c r="H69" s="52">
        <f>FC_TRA_ROAD_P2W_E!H69+FC_TRA_ROAD_CAR_E!H69+FC_TRA_ROAD_BUS_E!H69+FC_TRA_ROAD_LCV_E!H69+FC_TRA_ROAD_HGV_E!H69</f>
        <v>16.249364640000003</v>
      </c>
      <c r="I69" s="52">
        <f>FC_TRA_ROAD_P2W_E!I69+FC_TRA_ROAD_CAR_E!I69+FC_TRA_ROAD_BUS_E!I69+FC_TRA_ROAD_LCV_E!I69+FC_TRA_ROAD_HGV_E!I69</f>
        <v>102.2744232</v>
      </c>
      <c r="J69" s="52">
        <f>FC_TRA_ROAD_P2W_E!J69+FC_TRA_ROAD_CAR_E!J69+FC_TRA_ROAD_BUS_E!J69+FC_TRA_ROAD_LCV_E!J69+FC_TRA_ROAD_HGV_E!J69</f>
        <v>234.44907408</v>
      </c>
      <c r="K69" s="52">
        <f>FC_TRA_ROAD_P2W_E!K69+FC_TRA_ROAD_CAR_E!K69+FC_TRA_ROAD_BUS_E!K69+FC_TRA_ROAD_LCV_E!K69+FC_TRA_ROAD_HGV_E!K69</f>
        <v>298.86234768000008</v>
      </c>
      <c r="L69" s="52">
        <f>FC_TRA_ROAD_P2W_E!L69+FC_TRA_ROAD_CAR_E!L69+FC_TRA_ROAD_BUS_E!L69+FC_TRA_ROAD_LCV_E!L69+FC_TRA_ROAD_HGV_E!L69</f>
        <v>360.88127855999994</v>
      </c>
      <c r="M69" s="52">
        <f>FC_TRA_ROAD_P2W_E!M69+FC_TRA_ROAD_CAR_E!M69+FC_TRA_ROAD_BUS_E!M69+FC_TRA_ROAD_LCV_E!M69+FC_TRA_ROAD_HGV_E!M69</f>
        <v>399.57792480000006</v>
      </c>
      <c r="N69" s="52">
        <f>FC_TRA_ROAD_P2W_E!N69+FC_TRA_ROAD_CAR_E!N69+FC_TRA_ROAD_BUS_E!N69+FC_TRA_ROAD_LCV_E!N69+FC_TRA_ROAD_HGV_E!N69</f>
        <v>513.85643135999987</v>
      </c>
      <c r="O69" s="52">
        <f>FC_TRA_ROAD_P2W_E!O69+FC_TRA_ROAD_CAR_E!O69+FC_TRA_ROAD_BUS_E!O69+FC_TRA_ROAD_LCV_E!O69+FC_TRA_ROAD_HGV_E!O69</f>
        <v>676.33325568000009</v>
      </c>
      <c r="P69" s="52">
        <f>FC_TRA_ROAD_P2W_E!P69+FC_TRA_ROAD_CAR_E!P69+FC_TRA_ROAD_BUS_E!P69+FC_TRA_ROAD_LCV_E!P69+FC_TRA_ROAD_HGV_E!P69</f>
        <v>957.69936575999986</v>
      </c>
      <c r="Q69" s="52">
        <f>FC_TRA_ROAD_P2W_E!Q69+FC_TRA_ROAD_CAR_E!Q69+FC_TRA_ROAD_BUS_E!Q69+FC_TRA_ROAD_LCV_E!Q69+FC_TRA_ROAD_HGV_E!Q69</f>
        <v>1246.3053422400003</v>
      </c>
      <c r="R69" s="52">
        <f>FC_TRA_ROAD_P2W_E!R69+FC_TRA_ROAD_CAR_E!R69+FC_TRA_ROAD_BUS_E!R69+FC_TRA_ROAD_LCV_E!R69+FC_TRA_ROAD_HGV_E!R69</f>
        <v>1639.2594456000002</v>
      </c>
      <c r="S69" s="52">
        <f>FC_TRA_ROAD_P2W_E!S69+FC_TRA_ROAD_CAR_E!S69+FC_TRA_ROAD_BUS_E!S69+FC_TRA_ROAD_LCV_E!S69+FC_TRA_ROAD_HGV_E!S69</f>
        <v>2115.0867614399999</v>
      </c>
      <c r="T69" s="52">
        <f>FC_TRA_ROAD_P2W_E!T69+FC_TRA_ROAD_CAR_E!T69+FC_TRA_ROAD_BUS_E!T69+FC_TRA_ROAD_LCV_E!T69+FC_TRA_ROAD_HGV_E!T69</f>
        <v>2241.3515097600002</v>
      </c>
      <c r="U69" s="52">
        <f>FC_TRA_ROAD_P2W_E!U69+FC_TRA_ROAD_CAR_E!U69+FC_TRA_ROAD_BUS_E!U69+FC_TRA_ROAD_LCV_E!U69+FC_TRA_ROAD_HGV_E!U69</f>
        <v>2616.3549244800006</v>
      </c>
      <c r="V69" s="52">
        <f>FC_TRA_ROAD_P2W_E!V69+FC_TRA_ROAD_CAR_E!V69+FC_TRA_ROAD_BUS_E!V69+FC_TRA_ROAD_LCV_E!V69+FC_TRA_ROAD_HGV_E!V69</f>
        <v>2747.1557721600002</v>
      </c>
      <c r="W69" s="52">
        <f>FC_TRA_ROAD_P2W_E!W69+FC_TRA_ROAD_CAR_E!W69+FC_TRA_ROAD_BUS_E!W69+FC_TRA_ROAD_LCV_E!W69+FC_TRA_ROAD_HGV_E!W69</f>
        <v>2745.5390683199994</v>
      </c>
      <c r="X69" s="52">
        <f>FC_TRA_ROAD_P2W_E!X69+FC_TRA_ROAD_CAR_E!X69+FC_TRA_ROAD_BUS_E!X69+FC_TRA_ROAD_LCV_E!X69+FC_TRA_ROAD_HGV_E!X69</f>
        <v>3014.4675441599989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65.906364240480428</v>
      </c>
      <c r="D2" s="21">
        <f t="shared" ref="D2:X2" si="0">SUM(D3,D17,D22,D25,D26,D51,D52)</f>
        <v>70.509937826087921</v>
      </c>
      <c r="E2" s="21">
        <f t="shared" si="0"/>
        <v>77.953612656155045</v>
      </c>
      <c r="F2" s="21">
        <f t="shared" si="0"/>
        <v>82.617330641039217</v>
      </c>
      <c r="G2" s="21">
        <f t="shared" si="0"/>
        <v>86.893546143261986</v>
      </c>
      <c r="H2" s="21">
        <f t="shared" si="0"/>
        <v>87.231701406722891</v>
      </c>
      <c r="I2" s="21">
        <f t="shared" si="0"/>
        <v>92.771206216344268</v>
      </c>
      <c r="J2" s="21">
        <f t="shared" si="0"/>
        <v>100.92549555208141</v>
      </c>
      <c r="K2" s="21">
        <f t="shared" si="0"/>
        <v>96.299940468004863</v>
      </c>
      <c r="L2" s="21">
        <f t="shared" si="0"/>
        <v>95.407019296779694</v>
      </c>
      <c r="M2" s="21">
        <f t="shared" si="0"/>
        <v>88.569714406669632</v>
      </c>
      <c r="N2" s="21">
        <f t="shared" si="0"/>
        <v>86.245234726030375</v>
      </c>
      <c r="O2" s="21">
        <f t="shared" si="0"/>
        <v>73.16457868312925</v>
      </c>
      <c r="P2" s="21">
        <f t="shared" si="0"/>
        <v>80.893157566600919</v>
      </c>
      <c r="Q2" s="21">
        <f t="shared" si="0"/>
        <v>78.963402883906525</v>
      </c>
      <c r="R2" s="21">
        <f t="shared" si="0"/>
        <v>79.573682506749748</v>
      </c>
      <c r="S2" s="21">
        <f t="shared" si="0"/>
        <v>83.130490815900771</v>
      </c>
      <c r="T2" s="21">
        <f t="shared" si="0"/>
        <v>77.492482353102844</v>
      </c>
      <c r="U2" s="21">
        <f t="shared" si="0"/>
        <v>71.923046551461425</v>
      </c>
      <c r="V2" s="21">
        <f t="shared" si="0"/>
        <v>76.16581664057037</v>
      </c>
      <c r="W2" s="21">
        <f t="shared" si="0"/>
        <v>67.225414102492167</v>
      </c>
      <c r="X2" s="21">
        <f t="shared" si="0"/>
        <v>65.100340937747873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65.906364240480428</v>
      </c>
      <c r="D26" s="27">
        <f t="shared" si="11"/>
        <v>70.509937826087921</v>
      </c>
      <c r="E26" s="27">
        <f t="shared" si="11"/>
        <v>77.953612656155045</v>
      </c>
      <c r="F26" s="27">
        <f t="shared" si="11"/>
        <v>82.617330641039217</v>
      </c>
      <c r="G26" s="27">
        <f t="shared" si="11"/>
        <v>86.893546143261986</v>
      </c>
      <c r="H26" s="27">
        <f t="shared" si="11"/>
        <v>87.231701406722891</v>
      </c>
      <c r="I26" s="27">
        <f t="shared" si="11"/>
        <v>92.771206216344268</v>
      </c>
      <c r="J26" s="27">
        <f t="shared" si="11"/>
        <v>100.92549555208141</v>
      </c>
      <c r="K26" s="27">
        <f t="shared" si="11"/>
        <v>96.299940468004863</v>
      </c>
      <c r="L26" s="27">
        <f t="shared" si="11"/>
        <v>95.407019296779694</v>
      </c>
      <c r="M26" s="27">
        <f t="shared" si="11"/>
        <v>88.569714406669632</v>
      </c>
      <c r="N26" s="27">
        <f t="shared" si="11"/>
        <v>86.245234726030375</v>
      </c>
      <c r="O26" s="27">
        <f t="shared" si="11"/>
        <v>73.16457868312925</v>
      </c>
      <c r="P26" s="27">
        <f t="shared" si="11"/>
        <v>80.893157566600919</v>
      </c>
      <c r="Q26" s="27">
        <f t="shared" si="11"/>
        <v>78.963402883906525</v>
      </c>
      <c r="R26" s="27">
        <f t="shared" si="11"/>
        <v>79.573682506749748</v>
      </c>
      <c r="S26" s="27">
        <f t="shared" si="11"/>
        <v>83.130490815900771</v>
      </c>
      <c r="T26" s="27">
        <f t="shared" si="11"/>
        <v>77.492482353102844</v>
      </c>
      <c r="U26" s="27">
        <f t="shared" si="11"/>
        <v>71.923046551461425</v>
      </c>
      <c r="V26" s="27">
        <f t="shared" si="11"/>
        <v>76.16581664057037</v>
      </c>
      <c r="W26" s="27">
        <f t="shared" si="11"/>
        <v>67.225414102492167</v>
      </c>
      <c r="X26" s="27">
        <f t="shared" si="11"/>
        <v>65.100340937747873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65.906364240480428</v>
      </c>
      <c r="D33" s="19">
        <f t="shared" si="13"/>
        <v>70.509937826087921</v>
      </c>
      <c r="E33" s="19">
        <f t="shared" si="13"/>
        <v>77.953612656155045</v>
      </c>
      <c r="F33" s="19">
        <f t="shared" si="13"/>
        <v>82.617330641039217</v>
      </c>
      <c r="G33" s="19">
        <f t="shared" si="13"/>
        <v>86.893546143261986</v>
      </c>
      <c r="H33" s="19">
        <f t="shared" si="13"/>
        <v>87.231701406722891</v>
      </c>
      <c r="I33" s="19">
        <f t="shared" si="13"/>
        <v>92.771206216344268</v>
      </c>
      <c r="J33" s="19">
        <f t="shared" si="13"/>
        <v>100.92549555208141</v>
      </c>
      <c r="K33" s="19">
        <f t="shared" si="13"/>
        <v>96.299940468004863</v>
      </c>
      <c r="L33" s="19">
        <f t="shared" si="13"/>
        <v>95.407019296779694</v>
      </c>
      <c r="M33" s="19">
        <f t="shared" si="13"/>
        <v>88.569714406669632</v>
      </c>
      <c r="N33" s="19">
        <f t="shared" si="13"/>
        <v>86.245234726030375</v>
      </c>
      <c r="O33" s="19">
        <f t="shared" si="13"/>
        <v>73.16457868312925</v>
      </c>
      <c r="P33" s="19">
        <f t="shared" si="13"/>
        <v>80.893157566600919</v>
      </c>
      <c r="Q33" s="19">
        <f t="shared" si="13"/>
        <v>78.963402883906525</v>
      </c>
      <c r="R33" s="19">
        <f t="shared" si="13"/>
        <v>79.573682506749748</v>
      </c>
      <c r="S33" s="19">
        <f t="shared" si="13"/>
        <v>83.130490815900771</v>
      </c>
      <c r="T33" s="19">
        <f t="shared" si="13"/>
        <v>77.492482353102844</v>
      </c>
      <c r="U33" s="19">
        <f t="shared" si="13"/>
        <v>71.923046551461425</v>
      </c>
      <c r="V33" s="19">
        <f t="shared" si="13"/>
        <v>76.16581664057037</v>
      </c>
      <c r="W33" s="19">
        <f t="shared" si="13"/>
        <v>67.225414102492167</v>
      </c>
      <c r="X33" s="19">
        <f t="shared" si="13"/>
        <v>65.100340937747873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65.906364240480428</v>
      </c>
      <c r="D37" s="8">
        <v>70.509937826087921</v>
      </c>
      <c r="E37" s="8">
        <v>77.953612656155045</v>
      </c>
      <c r="F37" s="8">
        <v>82.617330641039217</v>
      </c>
      <c r="G37" s="8">
        <v>86.893546143261986</v>
      </c>
      <c r="H37" s="8">
        <v>87.231701406722891</v>
      </c>
      <c r="I37" s="8">
        <v>92.771206216344268</v>
      </c>
      <c r="J37" s="8">
        <v>100.92549555208141</v>
      </c>
      <c r="K37" s="8">
        <v>96.299940468004863</v>
      </c>
      <c r="L37" s="8">
        <v>95.407019296779694</v>
      </c>
      <c r="M37" s="8">
        <v>88.569714406669632</v>
      </c>
      <c r="N37" s="8">
        <v>86.245234726030375</v>
      </c>
      <c r="O37" s="8">
        <v>73.16457868312925</v>
      </c>
      <c r="P37" s="8">
        <v>80.893157566600919</v>
      </c>
      <c r="Q37" s="8">
        <v>78.963402883906525</v>
      </c>
      <c r="R37" s="8">
        <v>79.573682506749748</v>
      </c>
      <c r="S37" s="8">
        <v>83.130490815900771</v>
      </c>
      <c r="T37" s="8">
        <v>77.492482353102844</v>
      </c>
      <c r="U37" s="8">
        <v>71.923046551461425</v>
      </c>
      <c r="V37" s="8">
        <v>76.16581664057037</v>
      </c>
      <c r="W37" s="8">
        <v>67.225414102492167</v>
      </c>
      <c r="X37" s="8">
        <v>65.100340937747873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0.21161545072110013</v>
      </c>
      <c r="E61" s="49">
        <f t="shared" si="15"/>
        <v>0.55240528690059532</v>
      </c>
      <c r="F61" s="49">
        <f t="shared" si="15"/>
        <v>1.2581660267514985</v>
      </c>
      <c r="G61" s="49">
        <f t="shared" si="15"/>
        <v>2.5633637132972473</v>
      </c>
      <c r="H61" s="49">
        <f t="shared" si="15"/>
        <v>3.1278405814174119</v>
      </c>
      <c r="I61" s="49">
        <f t="shared" si="15"/>
        <v>3.8227882113801885</v>
      </c>
      <c r="J61" s="49">
        <f t="shared" si="15"/>
        <v>4.7640080398677176</v>
      </c>
      <c r="K61" s="49">
        <f t="shared" si="15"/>
        <v>5.6940365578140435</v>
      </c>
      <c r="L61" s="49">
        <f t="shared" si="15"/>
        <v>5.3014311258339273</v>
      </c>
      <c r="M61" s="49">
        <f t="shared" si="15"/>
        <v>5.3735387430543522</v>
      </c>
      <c r="N61" s="49">
        <f t="shared" si="15"/>
        <v>5.9266144033536428</v>
      </c>
      <c r="O61" s="49">
        <f t="shared" si="15"/>
        <v>5.3180996651306858</v>
      </c>
      <c r="P61" s="49">
        <f t="shared" si="15"/>
        <v>5.4345116205134323</v>
      </c>
      <c r="Q61" s="49">
        <f t="shared" si="15"/>
        <v>5.0774502618887452</v>
      </c>
      <c r="R61" s="49">
        <f t="shared" si="15"/>
        <v>4.3919787969396653</v>
      </c>
      <c r="S61" s="49">
        <f t="shared" si="15"/>
        <v>3.7409432344716009</v>
      </c>
      <c r="T61" s="49">
        <f t="shared" si="15"/>
        <v>3.4366029350722802</v>
      </c>
      <c r="U61" s="49">
        <f t="shared" si="15"/>
        <v>4.2755789153752071</v>
      </c>
      <c r="V61" s="49">
        <f t="shared" si="15"/>
        <v>3.6431465634990774</v>
      </c>
      <c r="W61" s="49">
        <f t="shared" si="15"/>
        <v>3.6791560326968984</v>
      </c>
      <c r="X61" s="49">
        <f t="shared" si="15"/>
        <v>4.089980440847242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0.17919100730160267</v>
      </c>
      <c r="I66" s="52">
        <v>0.22689650944997256</v>
      </c>
      <c r="J66" s="52">
        <v>0.30624580986714151</v>
      </c>
      <c r="K66" s="52">
        <v>0.32830294056118853</v>
      </c>
      <c r="L66" s="52">
        <v>0.33067489454684496</v>
      </c>
      <c r="M66" s="52">
        <v>0.37118339888854363</v>
      </c>
      <c r="N66" s="52">
        <v>0.52197425707017397</v>
      </c>
      <c r="O66" s="52">
        <v>0.5026130953857153</v>
      </c>
      <c r="P66" s="52">
        <v>0.58369284109155661</v>
      </c>
      <c r="Q66" s="52">
        <v>0.54306924059709427</v>
      </c>
      <c r="R66" s="52">
        <v>0.58197286464341558</v>
      </c>
      <c r="S66" s="52">
        <v>0.39442127906463209</v>
      </c>
      <c r="T66" s="52">
        <v>0.27639778700417489</v>
      </c>
      <c r="U66" s="52">
        <v>0.20576376881842998</v>
      </c>
      <c r="V66" s="52">
        <v>0.12403598592946623</v>
      </c>
      <c r="W66" s="52">
        <v>0.11987547601114616</v>
      </c>
      <c r="X66" s="52">
        <v>8.8488771171456732E-2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0.21161545072110013</v>
      </c>
      <c r="E67" s="52">
        <v>0.55240528690059532</v>
      </c>
      <c r="F67" s="52">
        <v>1.2581660267514985</v>
      </c>
      <c r="G67" s="52">
        <v>2.5633637132972473</v>
      </c>
      <c r="H67" s="52">
        <v>2.9486495741158092</v>
      </c>
      <c r="I67" s="52">
        <v>3.5958917019302161</v>
      </c>
      <c r="J67" s="52">
        <v>4.4577622300005757</v>
      </c>
      <c r="K67" s="52">
        <v>5.3657336172528547</v>
      </c>
      <c r="L67" s="52">
        <v>4.9707562312870825</v>
      </c>
      <c r="M67" s="52">
        <v>5.0023553441658084</v>
      </c>
      <c r="N67" s="52">
        <v>5.4046401462834686</v>
      </c>
      <c r="O67" s="52">
        <v>4.8154865697449702</v>
      </c>
      <c r="P67" s="52">
        <v>4.8508187794218758</v>
      </c>
      <c r="Q67" s="52">
        <v>4.5343810212916509</v>
      </c>
      <c r="R67" s="52">
        <v>3.8100059322962498</v>
      </c>
      <c r="S67" s="52">
        <v>3.3465219554069687</v>
      </c>
      <c r="T67" s="52">
        <v>3.1602051480681053</v>
      </c>
      <c r="U67" s="52">
        <v>4.0698151465567767</v>
      </c>
      <c r="V67" s="52">
        <v>3.5191105775696112</v>
      </c>
      <c r="W67" s="52">
        <v>3.5592805566857524</v>
      </c>
      <c r="X67" s="52">
        <v>4.0014916696757856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12974.709155220244</v>
      </c>
      <c r="D2" s="21">
        <f t="shared" ref="D2:X2" si="0">SUM(D3,D17,D22,D25,D26,D51,D52)</f>
        <v>12809.045104075194</v>
      </c>
      <c r="E2" s="21">
        <f t="shared" si="0"/>
        <v>13171.380288480699</v>
      </c>
      <c r="F2" s="21">
        <f t="shared" si="0"/>
        <v>13167.113310664348</v>
      </c>
      <c r="G2" s="21">
        <f t="shared" si="0"/>
        <v>13034.650649902793</v>
      </c>
      <c r="H2" s="21">
        <f t="shared" si="0"/>
        <v>12464.022527201532</v>
      </c>
      <c r="I2" s="21">
        <f t="shared" si="0"/>
        <v>12400.275572918907</v>
      </c>
      <c r="J2" s="21">
        <f t="shared" si="0"/>
        <v>12611.834653370186</v>
      </c>
      <c r="K2" s="21">
        <f t="shared" si="0"/>
        <v>12279.450865059564</v>
      </c>
      <c r="L2" s="21">
        <f t="shared" si="0"/>
        <v>12428.980485372131</v>
      </c>
      <c r="M2" s="21">
        <f t="shared" si="0"/>
        <v>12405.826692699509</v>
      </c>
      <c r="N2" s="21">
        <f t="shared" si="0"/>
        <v>12295.925883768303</v>
      </c>
      <c r="O2" s="21">
        <f t="shared" si="0"/>
        <v>11968.621927536375</v>
      </c>
      <c r="P2" s="21">
        <f t="shared" si="0"/>
        <v>11815.509661393462</v>
      </c>
      <c r="Q2" s="21">
        <f t="shared" si="0"/>
        <v>11703.158904127942</v>
      </c>
      <c r="R2" s="21">
        <f t="shared" si="0"/>
        <v>11928.543997941342</v>
      </c>
      <c r="S2" s="21">
        <f t="shared" si="0"/>
        <v>11635.701485155229</v>
      </c>
      <c r="T2" s="21">
        <f t="shared" si="0"/>
        <v>11339.752454510555</v>
      </c>
      <c r="U2" s="21">
        <f t="shared" si="0"/>
        <v>10854.709957044775</v>
      </c>
      <c r="V2" s="21">
        <f t="shared" si="0"/>
        <v>10749.921466382202</v>
      </c>
      <c r="W2" s="21">
        <f t="shared" si="0"/>
        <v>9855.7751823576818</v>
      </c>
      <c r="X2" s="21">
        <f t="shared" si="0"/>
        <v>10043.862520286943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12974.709155220244</v>
      </c>
      <c r="D26" s="27">
        <f t="shared" si="11"/>
        <v>12809.045104075194</v>
      </c>
      <c r="E26" s="27">
        <f t="shared" si="11"/>
        <v>13167.851077422638</v>
      </c>
      <c r="F26" s="27">
        <f t="shared" si="11"/>
        <v>13160.120927339734</v>
      </c>
      <c r="G26" s="27">
        <f t="shared" si="11"/>
        <v>13023.799589090191</v>
      </c>
      <c r="H26" s="27">
        <f t="shared" si="11"/>
        <v>12448.477177697308</v>
      </c>
      <c r="I26" s="27">
        <f t="shared" si="11"/>
        <v>12384.634217670755</v>
      </c>
      <c r="J26" s="27">
        <f t="shared" si="11"/>
        <v>12593.966695489264</v>
      </c>
      <c r="K26" s="27">
        <f t="shared" si="11"/>
        <v>12268.396188688388</v>
      </c>
      <c r="L26" s="27">
        <f t="shared" si="11"/>
        <v>12418.459509199667</v>
      </c>
      <c r="M26" s="27">
        <f t="shared" si="11"/>
        <v>12380.440678412193</v>
      </c>
      <c r="N26" s="27">
        <f t="shared" si="11"/>
        <v>12271.890408907413</v>
      </c>
      <c r="O26" s="27">
        <f t="shared" si="11"/>
        <v>11936.20150038166</v>
      </c>
      <c r="P26" s="27">
        <f t="shared" si="11"/>
        <v>11782.033985087248</v>
      </c>
      <c r="Q26" s="27">
        <f t="shared" si="11"/>
        <v>11669.05742871387</v>
      </c>
      <c r="R26" s="27">
        <f t="shared" si="11"/>
        <v>11902.610257619155</v>
      </c>
      <c r="S26" s="27">
        <f t="shared" si="11"/>
        <v>11604.487780502499</v>
      </c>
      <c r="T26" s="27">
        <f t="shared" si="11"/>
        <v>11327.741590230864</v>
      </c>
      <c r="U26" s="27">
        <f t="shared" si="11"/>
        <v>10845.281064890763</v>
      </c>
      <c r="V26" s="27">
        <f t="shared" si="11"/>
        <v>10741.818459200545</v>
      </c>
      <c r="W26" s="27">
        <f t="shared" si="11"/>
        <v>9847.3269107306332</v>
      </c>
      <c r="X26" s="27">
        <f t="shared" si="11"/>
        <v>10033.746870424853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12974.709155220244</v>
      </c>
      <c r="D33" s="19">
        <f t="shared" si="13"/>
        <v>12809.045104075194</v>
      </c>
      <c r="E33" s="19">
        <f t="shared" si="13"/>
        <v>13167.851077422638</v>
      </c>
      <c r="F33" s="19">
        <f t="shared" si="13"/>
        <v>13160.120927339734</v>
      </c>
      <c r="G33" s="19">
        <f t="shared" si="13"/>
        <v>13023.799589090191</v>
      </c>
      <c r="H33" s="19">
        <f t="shared" si="13"/>
        <v>12448.477177697308</v>
      </c>
      <c r="I33" s="19">
        <f t="shared" si="13"/>
        <v>12384.634217670755</v>
      </c>
      <c r="J33" s="19">
        <f t="shared" si="13"/>
        <v>12593.966695489264</v>
      </c>
      <c r="K33" s="19">
        <f t="shared" si="13"/>
        <v>12268.396188688388</v>
      </c>
      <c r="L33" s="19">
        <f t="shared" si="13"/>
        <v>12418.459509199667</v>
      </c>
      <c r="M33" s="19">
        <f t="shared" si="13"/>
        <v>12380.440678412193</v>
      </c>
      <c r="N33" s="19">
        <f t="shared" si="13"/>
        <v>12271.890408907413</v>
      </c>
      <c r="O33" s="19">
        <f t="shared" si="13"/>
        <v>11936.20150038166</v>
      </c>
      <c r="P33" s="19">
        <f t="shared" si="13"/>
        <v>11782.033985087248</v>
      </c>
      <c r="Q33" s="19">
        <f t="shared" si="13"/>
        <v>11669.05742871387</v>
      </c>
      <c r="R33" s="19">
        <f t="shared" si="13"/>
        <v>11902.610257619155</v>
      </c>
      <c r="S33" s="19">
        <f t="shared" si="13"/>
        <v>11604.487780502499</v>
      </c>
      <c r="T33" s="19">
        <f t="shared" si="13"/>
        <v>11327.741590230864</v>
      </c>
      <c r="U33" s="19">
        <f t="shared" si="13"/>
        <v>10845.281064890763</v>
      </c>
      <c r="V33" s="19">
        <f t="shared" si="13"/>
        <v>10741.818459200545</v>
      </c>
      <c r="W33" s="19">
        <f t="shared" si="13"/>
        <v>9847.3269107306332</v>
      </c>
      <c r="X33" s="19">
        <f t="shared" si="13"/>
        <v>10033.746870424853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2.1698323199999998</v>
      </c>
      <c r="I36" s="8">
        <v>1.61465328</v>
      </c>
      <c r="J36" s="8">
        <v>3.471231959999999</v>
      </c>
      <c r="K36" s="8">
        <v>2.2234420800000003</v>
      </c>
      <c r="L36" s="8">
        <v>2.7459100799999989</v>
      </c>
      <c r="M36" s="8">
        <v>2.8981072799999992</v>
      </c>
      <c r="N36" s="8">
        <v>2.6891200800000008</v>
      </c>
      <c r="O36" s="8">
        <v>1.67439636</v>
      </c>
      <c r="P36" s="8">
        <v>0.87456599999999984</v>
      </c>
      <c r="Q36" s="8">
        <v>1.0267632000000002</v>
      </c>
      <c r="R36" s="8">
        <v>5.7364714800000014</v>
      </c>
      <c r="S36" s="8">
        <v>2.0146820400000003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11650.923527693059</v>
      </c>
      <c r="D37" s="8">
        <v>11558.03697634351</v>
      </c>
      <c r="E37" s="8">
        <v>11895.492195004268</v>
      </c>
      <c r="F37" s="8">
        <v>11836.442944203462</v>
      </c>
      <c r="G37" s="8">
        <v>11630.113640080621</v>
      </c>
      <c r="H37" s="8">
        <v>11040.786821454034</v>
      </c>
      <c r="I37" s="8">
        <v>10755.506281943075</v>
      </c>
      <c r="J37" s="8">
        <v>10523.747593707243</v>
      </c>
      <c r="K37" s="8">
        <v>9905.9376921037165</v>
      </c>
      <c r="L37" s="8">
        <v>9710.3833823719997</v>
      </c>
      <c r="M37" s="8">
        <v>9107.7617561834995</v>
      </c>
      <c r="N37" s="8">
        <v>8411.661818926681</v>
      </c>
      <c r="O37" s="8">
        <v>7690.5859528082919</v>
      </c>
      <c r="P37" s="8">
        <v>7255.5474094453957</v>
      </c>
      <c r="Q37" s="8">
        <v>6958.8660091525335</v>
      </c>
      <c r="R37" s="8">
        <v>6767.6612740154351</v>
      </c>
      <c r="S37" s="8">
        <v>6474.1290407452871</v>
      </c>
      <c r="T37" s="8">
        <v>6176.6477054634506</v>
      </c>
      <c r="U37" s="8">
        <v>5775.8519874151207</v>
      </c>
      <c r="V37" s="8">
        <v>5631.009872468273</v>
      </c>
      <c r="W37" s="8">
        <v>5139.3507731823429</v>
      </c>
      <c r="X37" s="8">
        <v>5399.6412055256687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1323.7856275271843</v>
      </c>
      <c r="D43" s="8">
        <v>1251.008127731684</v>
      </c>
      <c r="E43" s="8">
        <v>1272.3588824183703</v>
      </c>
      <c r="F43" s="8">
        <v>1323.6779831362728</v>
      </c>
      <c r="G43" s="8">
        <v>1393.6859490095712</v>
      </c>
      <c r="H43" s="8">
        <v>1405.5205239232753</v>
      </c>
      <c r="I43" s="8">
        <v>1627.5132824476796</v>
      </c>
      <c r="J43" s="8">
        <v>2066.7478698220207</v>
      </c>
      <c r="K43" s="8">
        <v>2360.2350545046711</v>
      </c>
      <c r="L43" s="8">
        <v>2705.3302167476659</v>
      </c>
      <c r="M43" s="8">
        <v>3269.7808149486946</v>
      </c>
      <c r="N43" s="8">
        <v>3857.5394699007329</v>
      </c>
      <c r="O43" s="8">
        <v>4243.9411512133665</v>
      </c>
      <c r="P43" s="8">
        <v>4525.6120096418526</v>
      </c>
      <c r="Q43" s="8">
        <v>4709.1646563613358</v>
      </c>
      <c r="R43" s="8">
        <v>5129.2125121237214</v>
      </c>
      <c r="S43" s="8">
        <v>5128.3440577172114</v>
      </c>
      <c r="T43" s="8">
        <v>5151.0938847674124</v>
      </c>
      <c r="U43" s="8">
        <v>5069.4290774756428</v>
      </c>
      <c r="V43" s="8">
        <v>5110.8085867322725</v>
      </c>
      <c r="W43" s="8">
        <v>4707.9761375482894</v>
      </c>
      <c r="X43" s="8">
        <v>4634.1056648991853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3.5292110580616081</v>
      </c>
      <c r="F51" s="27">
        <v>6.9923833246139431</v>
      </c>
      <c r="G51" s="27">
        <v>10.851060812602107</v>
      </c>
      <c r="H51" s="27">
        <v>15.545349504224065</v>
      </c>
      <c r="I51" s="27">
        <v>15.641355248152163</v>
      </c>
      <c r="J51" s="27">
        <v>17.867957880921978</v>
      </c>
      <c r="K51" s="27">
        <v>11.054676371174631</v>
      </c>
      <c r="L51" s="27">
        <v>10.520976172463188</v>
      </c>
      <c r="M51" s="27">
        <v>25.386014287316339</v>
      </c>
      <c r="N51" s="27">
        <v>24.035474860888904</v>
      </c>
      <c r="O51" s="27">
        <v>32.420427154714723</v>
      </c>
      <c r="P51" s="27">
        <v>33.475676306213472</v>
      </c>
      <c r="Q51" s="27">
        <v>34.101475414072489</v>
      </c>
      <c r="R51" s="27">
        <v>25.933740322186345</v>
      </c>
      <c r="S51" s="27">
        <v>31.213704652728939</v>
      </c>
      <c r="T51" s="27">
        <v>12.010864279692054</v>
      </c>
      <c r="U51" s="27">
        <v>9.4288921540123596</v>
      </c>
      <c r="V51" s="27">
        <v>8.1030071816570377</v>
      </c>
      <c r="W51" s="27">
        <v>8.4482716270489249</v>
      </c>
      <c r="X51" s="27">
        <v>10.115649862089862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35.934813755984671</v>
      </c>
      <c r="E61" s="49">
        <f t="shared" si="15"/>
        <v>85.557247153607719</v>
      </c>
      <c r="F61" s="49">
        <f t="shared" si="15"/>
        <v>181.93533334104407</v>
      </c>
      <c r="G61" s="49">
        <f t="shared" si="15"/>
        <v>346.36264023011267</v>
      </c>
      <c r="H61" s="49">
        <f t="shared" si="15"/>
        <v>399.07326864565545</v>
      </c>
      <c r="I61" s="49">
        <f t="shared" si="15"/>
        <v>464.98486695855564</v>
      </c>
      <c r="J61" s="49">
        <f t="shared" si="15"/>
        <v>550.65333971507675</v>
      </c>
      <c r="K61" s="49">
        <f t="shared" si="15"/>
        <v>669.73648132986909</v>
      </c>
      <c r="L61" s="49">
        <f t="shared" si="15"/>
        <v>660.70397567905422</v>
      </c>
      <c r="M61" s="49">
        <f t="shared" si="15"/>
        <v>705.98185147865001</v>
      </c>
      <c r="N61" s="49">
        <f t="shared" si="15"/>
        <v>815.98891229095273</v>
      </c>
      <c r="O61" s="49">
        <f t="shared" si="15"/>
        <v>908.71034091100671</v>
      </c>
      <c r="P61" s="49">
        <f t="shared" si="15"/>
        <v>996.95978045508127</v>
      </c>
      <c r="Q61" s="49">
        <f t="shared" si="15"/>
        <v>1236.7325515180983</v>
      </c>
      <c r="R61" s="49">
        <f t="shared" si="15"/>
        <v>1443.5659326300533</v>
      </c>
      <c r="S61" s="49">
        <f t="shared" si="15"/>
        <v>1771.2597292831551</v>
      </c>
      <c r="T61" s="49">
        <f t="shared" si="15"/>
        <v>2183.1312978013621</v>
      </c>
      <c r="U61" s="49">
        <f t="shared" si="15"/>
        <v>2425.9170358848714</v>
      </c>
      <c r="V61" s="49">
        <f t="shared" si="15"/>
        <v>2266.2172325367897</v>
      </c>
      <c r="W61" s="49">
        <f t="shared" si="15"/>
        <v>2206.293206341561</v>
      </c>
      <c r="X61" s="49">
        <f t="shared" si="15"/>
        <v>2268.0231729178045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8.3756732101068767</v>
      </c>
      <c r="L64" s="52">
        <v>10.412607947701659</v>
      </c>
      <c r="M64" s="52">
        <v>16.46031403204902</v>
      </c>
      <c r="N64" s="52">
        <v>34.242616587948639</v>
      </c>
      <c r="O64" s="52">
        <v>41.405507396970869</v>
      </c>
      <c r="P64" s="52">
        <v>46.347512032963415</v>
      </c>
      <c r="Q64" s="52">
        <v>54.775895206531857</v>
      </c>
      <c r="R64" s="52">
        <v>71.109841220526974</v>
      </c>
      <c r="S64" s="52">
        <v>82.396180806883336</v>
      </c>
      <c r="T64" s="52">
        <v>97.539895528237039</v>
      </c>
      <c r="U64" s="52">
        <v>95.24346039453718</v>
      </c>
      <c r="V64" s="52">
        <v>88.636988565360355</v>
      </c>
      <c r="W64" s="52">
        <v>84.256395572903273</v>
      </c>
      <c r="X64" s="52">
        <v>81.05096293409116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22.67993951779248</v>
      </c>
      <c r="I66" s="52">
        <v>26.305433897766793</v>
      </c>
      <c r="J66" s="52">
        <v>31.932997574524066</v>
      </c>
      <c r="K66" s="52">
        <v>33.77103306116863</v>
      </c>
      <c r="L66" s="52">
        <v>33.655594993351571</v>
      </c>
      <c r="M66" s="52">
        <v>38.169367346099385</v>
      </c>
      <c r="N66" s="52">
        <v>50.90914231502019</v>
      </c>
      <c r="O66" s="52">
        <v>52.831428549757803</v>
      </c>
      <c r="P66" s="52">
        <v>52.353143436228194</v>
      </c>
      <c r="Q66" s="52">
        <v>47.859463257473458</v>
      </c>
      <c r="R66" s="52">
        <v>49.49620395211678</v>
      </c>
      <c r="S66" s="52">
        <v>30.717180086609186</v>
      </c>
      <c r="T66" s="52">
        <v>22.030675815950996</v>
      </c>
      <c r="U66" s="52">
        <v>16.524064678177982</v>
      </c>
      <c r="V66" s="52">
        <v>9.1700961417661162</v>
      </c>
      <c r="W66" s="52">
        <v>9.1644228384254198</v>
      </c>
      <c r="X66" s="52">
        <v>7.3395562628563296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34.688148644135268</v>
      </c>
      <c r="E67" s="52">
        <v>84.295423328097485</v>
      </c>
      <c r="F67" s="52">
        <v>180.25528390264577</v>
      </c>
      <c r="G67" s="52">
        <v>343.08890141684896</v>
      </c>
      <c r="H67" s="52">
        <v>373.2061949266859</v>
      </c>
      <c r="I67" s="52">
        <v>416.89266925240861</v>
      </c>
      <c r="J67" s="52">
        <v>464.82174087596144</v>
      </c>
      <c r="K67" s="52">
        <v>551.94865777297912</v>
      </c>
      <c r="L67" s="52">
        <v>505.91611667446091</v>
      </c>
      <c r="M67" s="52">
        <v>514.39999552491111</v>
      </c>
      <c r="N67" s="52">
        <v>527.12483545261546</v>
      </c>
      <c r="O67" s="52">
        <v>506.17271411633465</v>
      </c>
      <c r="P67" s="52">
        <v>435.08433454024146</v>
      </c>
      <c r="Q67" s="52">
        <v>399.60473851417368</v>
      </c>
      <c r="R67" s="52">
        <v>324.03715386155784</v>
      </c>
      <c r="S67" s="52">
        <v>260.62416767119379</v>
      </c>
      <c r="T67" s="52">
        <v>251.88861272589071</v>
      </c>
      <c r="U67" s="52">
        <v>326.83056446771832</v>
      </c>
      <c r="V67" s="52">
        <v>260.17112766105055</v>
      </c>
      <c r="W67" s="52">
        <v>272.10529715870757</v>
      </c>
      <c r="X67" s="52">
        <v>331.89717583522929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0.49723816570297796</v>
      </c>
      <c r="I68" s="52">
        <v>3.1749520336702033</v>
      </c>
      <c r="J68" s="52">
        <v>2.1311071162465769</v>
      </c>
      <c r="K68" s="52">
        <v>2.2450820021409088</v>
      </c>
      <c r="L68" s="52">
        <v>6.6445774330054705</v>
      </c>
      <c r="M68" s="52">
        <v>10.89546900758195</v>
      </c>
      <c r="N68" s="52">
        <v>18.441757441837989</v>
      </c>
      <c r="O68" s="52">
        <v>33.537990389095363</v>
      </c>
      <c r="P68" s="52">
        <v>45.254931339894448</v>
      </c>
      <c r="Q68" s="52">
        <v>160.06867775292866</v>
      </c>
      <c r="R68" s="52">
        <v>199.58094215713075</v>
      </c>
      <c r="S68" s="52">
        <v>306.46289193530163</v>
      </c>
      <c r="T68" s="52">
        <v>640.78451288382746</v>
      </c>
      <c r="U68" s="52">
        <v>578.66240039224624</v>
      </c>
      <c r="V68" s="52">
        <v>439.36069635001496</v>
      </c>
      <c r="W68" s="52">
        <v>435.74399499313387</v>
      </c>
      <c r="X68" s="52">
        <v>342.03172851914303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1.2466651118494019</v>
      </c>
      <c r="E69" s="52">
        <v>1.2618238255102296</v>
      </c>
      <c r="F69" s="52">
        <v>1.6800494383982973</v>
      </c>
      <c r="G69" s="52">
        <v>3.2737388132637166</v>
      </c>
      <c r="H69" s="52">
        <v>2.689896035474074</v>
      </c>
      <c r="I69" s="52">
        <v>18.611811774710002</v>
      </c>
      <c r="J69" s="52">
        <v>51.767494148344653</v>
      </c>
      <c r="K69" s="52">
        <v>73.396035283473609</v>
      </c>
      <c r="L69" s="52">
        <v>104.0750786305347</v>
      </c>
      <c r="M69" s="52">
        <v>126.05670556800862</v>
      </c>
      <c r="N69" s="52">
        <v>185.27056049353044</v>
      </c>
      <c r="O69" s="52">
        <v>274.76270045884803</v>
      </c>
      <c r="P69" s="52">
        <v>417.91985910575369</v>
      </c>
      <c r="Q69" s="52">
        <v>574.42377678699074</v>
      </c>
      <c r="R69" s="52">
        <v>799.34179143872109</v>
      </c>
      <c r="S69" s="52">
        <v>1091.0593087831671</v>
      </c>
      <c r="T69" s="52">
        <v>1170.887600847456</v>
      </c>
      <c r="U69" s="52">
        <v>1408.6565459521914</v>
      </c>
      <c r="V69" s="52">
        <v>1468.8783238185977</v>
      </c>
      <c r="W69" s="52">
        <v>1405.0230957783908</v>
      </c>
      <c r="X69" s="52">
        <v>1505.7037493664845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1906.453478119729</v>
      </c>
      <c r="D2" s="21">
        <f t="shared" ref="D2:X2" si="0">SUM(D3,D17,D22,D25,D26,D51,D52)</f>
        <v>1841.8675002105253</v>
      </c>
      <c r="E2" s="21">
        <f t="shared" si="0"/>
        <v>1799.6121392832301</v>
      </c>
      <c r="F2" s="21">
        <f t="shared" si="0"/>
        <v>1817.2354004482772</v>
      </c>
      <c r="G2" s="21">
        <f t="shared" si="0"/>
        <v>1791.68782630332</v>
      </c>
      <c r="H2" s="21">
        <f t="shared" si="0"/>
        <v>1594.4425380791367</v>
      </c>
      <c r="I2" s="21">
        <f t="shared" si="0"/>
        <v>1644.8256457612465</v>
      </c>
      <c r="J2" s="21">
        <f t="shared" si="0"/>
        <v>1550.1741753865601</v>
      </c>
      <c r="K2" s="21">
        <f t="shared" si="0"/>
        <v>1490.5613856164812</v>
      </c>
      <c r="L2" s="21">
        <f t="shared" si="0"/>
        <v>1410.8964532956718</v>
      </c>
      <c r="M2" s="21">
        <f t="shared" si="0"/>
        <v>1478.6953367308506</v>
      </c>
      <c r="N2" s="21">
        <f t="shared" si="0"/>
        <v>1434.0619759749829</v>
      </c>
      <c r="O2" s="21">
        <f t="shared" si="0"/>
        <v>1410.1802253033977</v>
      </c>
      <c r="P2" s="21">
        <f t="shared" si="0"/>
        <v>1306.9212028333725</v>
      </c>
      <c r="Q2" s="21">
        <f t="shared" si="0"/>
        <v>1167.8461278365758</v>
      </c>
      <c r="R2" s="21">
        <f t="shared" si="0"/>
        <v>1118.204273206429</v>
      </c>
      <c r="S2" s="21">
        <f t="shared" si="0"/>
        <v>1036.4177150970752</v>
      </c>
      <c r="T2" s="21">
        <f t="shared" si="0"/>
        <v>964.95498102613465</v>
      </c>
      <c r="U2" s="21">
        <f t="shared" si="0"/>
        <v>917.49825491988281</v>
      </c>
      <c r="V2" s="21">
        <f t="shared" si="0"/>
        <v>933.76622594509831</v>
      </c>
      <c r="W2" s="21">
        <f t="shared" si="0"/>
        <v>827.17568404653787</v>
      </c>
      <c r="X2" s="21">
        <f t="shared" si="0"/>
        <v>806.68942492839744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1882.6221981197289</v>
      </c>
      <c r="D26" s="27">
        <f t="shared" si="11"/>
        <v>1817.6877412897043</v>
      </c>
      <c r="E26" s="27">
        <f t="shared" si="11"/>
        <v>1774.8963566991374</v>
      </c>
      <c r="F26" s="27">
        <f t="shared" si="11"/>
        <v>1783.2602167517925</v>
      </c>
      <c r="G26" s="27">
        <f t="shared" si="11"/>
        <v>1766.4702515681188</v>
      </c>
      <c r="H26" s="27">
        <f t="shared" si="11"/>
        <v>1574.1410036864893</v>
      </c>
      <c r="I26" s="27">
        <f t="shared" si="11"/>
        <v>1608.0369448139852</v>
      </c>
      <c r="J26" s="27">
        <f t="shared" si="11"/>
        <v>1514.6074513840065</v>
      </c>
      <c r="K26" s="27">
        <f t="shared" si="11"/>
        <v>1446.4777544604751</v>
      </c>
      <c r="L26" s="27">
        <f t="shared" si="11"/>
        <v>1374.416539963642</v>
      </c>
      <c r="M26" s="27">
        <f t="shared" si="11"/>
        <v>1432.0309897124055</v>
      </c>
      <c r="N26" s="27">
        <f t="shared" si="11"/>
        <v>1359.4040048262025</v>
      </c>
      <c r="O26" s="27">
        <f t="shared" si="11"/>
        <v>1320.6010850544483</v>
      </c>
      <c r="P26" s="27">
        <f t="shared" si="11"/>
        <v>1219.1184860576195</v>
      </c>
      <c r="Q26" s="27">
        <f t="shared" si="11"/>
        <v>1085.4989418945306</v>
      </c>
      <c r="R26" s="27">
        <f t="shared" si="11"/>
        <v>1065.1858880822519</v>
      </c>
      <c r="S26" s="27">
        <f t="shared" si="11"/>
        <v>984.04165372384614</v>
      </c>
      <c r="T26" s="27">
        <f t="shared" si="11"/>
        <v>946.60666282342061</v>
      </c>
      <c r="U26" s="27">
        <f t="shared" si="11"/>
        <v>901.36596382298274</v>
      </c>
      <c r="V26" s="27">
        <f t="shared" si="11"/>
        <v>922.844907332106</v>
      </c>
      <c r="W26" s="27">
        <f t="shared" si="11"/>
        <v>816.72015165752725</v>
      </c>
      <c r="X26" s="27">
        <f t="shared" si="11"/>
        <v>795.87116346234177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1882.6221981197289</v>
      </c>
      <c r="D33" s="19">
        <f t="shared" si="13"/>
        <v>1817.6877412897043</v>
      </c>
      <c r="E33" s="19">
        <f t="shared" si="13"/>
        <v>1774.8963566991374</v>
      </c>
      <c r="F33" s="19">
        <f t="shared" si="13"/>
        <v>1783.2602167517925</v>
      </c>
      <c r="G33" s="19">
        <f t="shared" si="13"/>
        <v>1766.4702515681188</v>
      </c>
      <c r="H33" s="19">
        <f t="shared" si="13"/>
        <v>1574.1410036864893</v>
      </c>
      <c r="I33" s="19">
        <f t="shared" si="13"/>
        <v>1608.0369448139852</v>
      </c>
      <c r="J33" s="19">
        <f t="shared" si="13"/>
        <v>1514.6074513840065</v>
      </c>
      <c r="K33" s="19">
        <f t="shared" si="13"/>
        <v>1446.4777544604751</v>
      </c>
      <c r="L33" s="19">
        <f t="shared" si="13"/>
        <v>1374.416539963642</v>
      </c>
      <c r="M33" s="19">
        <f t="shared" si="13"/>
        <v>1432.0309897124055</v>
      </c>
      <c r="N33" s="19">
        <f t="shared" si="13"/>
        <v>1359.4040048262025</v>
      </c>
      <c r="O33" s="19">
        <f t="shared" si="13"/>
        <v>1320.6010850544483</v>
      </c>
      <c r="P33" s="19">
        <f t="shared" si="13"/>
        <v>1219.1184860576195</v>
      </c>
      <c r="Q33" s="19">
        <f t="shared" si="13"/>
        <v>1085.4989418945306</v>
      </c>
      <c r="R33" s="19">
        <f t="shared" si="13"/>
        <v>1065.1858880822519</v>
      </c>
      <c r="S33" s="19">
        <f t="shared" si="13"/>
        <v>984.04165372384614</v>
      </c>
      <c r="T33" s="19">
        <f t="shared" si="13"/>
        <v>946.60666282342061</v>
      </c>
      <c r="U33" s="19">
        <f t="shared" si="13"/>
        <v>901.36596382298274</v>
      </c>
      <c r="V33" s="19">
        <f t="shared" si="13"/>
        <v>922.844907332106</v>
      </c>
      <c r="W33" s="19">
        <f t="shared" si="13"/>
        <v>816.72015165752725</v>
      </c>
      <c r="X33" s="19">
        <f t="shared" si="13"/>
        <v>795.87116346234177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18.523789318657741</v>
      </c>
      <c r="D37" s="8">
        <v>15.189508034300147</v>
      </c>
      <c r="E37" s="8">
        <v>12.409105931481388</v>
      </c>
      <c r="F37" s="8">
        <v>9.7007953032275704</v>
      </c>
      <c r="G37" s="8">
        <v>7.2008122271493988</v>
      </c>
      <c r="H37" s="8">
        <v>5.0667616802144151</v>
      </c>
      <c r="I37" s="8">
        <v>4.1253752229045277</v>
      </c>
      <c r="J37" s="8">
        <v>3.4051610625477919</v>
      </c>
      <c r="K37" s="8">
        <v>2.7293807222657231</v>
      </c>
      <c r="L37" s="8">
        <v>2.4555979005307798</v>
      </c>
      <c r="M37" s="8">
        <v>0.93922872418324643</v>
      </c>
      <c r="N37" s="8">
        <v>1.5471325088554815</v>
      </c>
      <c r="O37" s="8">
        <v>1.2673986686786083</v>
      </c>
      <c r="P37" s="8">
        <v>1.2475027943510306</v>
      </c>
      <c r="Q37" s="8">
        <v>1.1573190419025601</v>
      </c>
      <c r="R37" s="8">
        <v>1.0784723941759107</v>
      </c>
      <c r="S37" s="8">
        <v>1.1753963612156768</v>
      </c>
      <c r="T37" s="8">
        <v>1.1092115552175914</v>
      </c>
      <c r="U37" s="8">
        <v>1.0624165309928673</v>
      </c>
      <c r="V37" s="8">
        <v>0.95145277575431242</v>
      </c>
      <c r="W37" s="8">
        <v>0.92314829079296545</v>
      </c>
      <c r="X37" s="8">
        <v>0.82928499656714927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1864.0984088010712</v>
      </c>
      <c r="D43" s="8">
        <v>1802.4982332554041</v>
      </c>
      <c r="E43" s="8">
        <v>1762.487250767656</v>
      </c>
      <c r="F43" s="8">
        <v>1773.559421448565</v>
      </c>
      <c r="G43" s="8">
        <v>1759.2694393409695</v>
      </c>
      <c r="H43" s="8">
        <v>1569.074242006275</v>
      </c>
      <c r="I43" s="8">
        <v>1603.9115695910807</v>
      </c>
      <c r="J43" s="8">
        <v>1511.2022903214586</v>
      </c>
      <c r="K43" s="8">
        <v>1443.7483737382095</v>
      </c>
      <c r="L43" s="8">
        <v>1371.9609420631111</v>
      </c>
      <c r="M43" s="8">
        <v>1431.0917609882222</v>
      </c>
      <c r="N43" s="8">
        <v>1357.8568723173471</v>
      </c>
      <c r="O43" s="8">
        <v>1319.3336863857696</v>
      </c>
      <c r="P43" s="8">
        <v>1217.8709832632685</v>
      </c>
      <c r="Q43" s="8">
        <v>1084.341622852628</v>
      </c>
      <c r="R43" s="8">
        <v>1064.1074156880761</v>
      </c>
      <c r="S43" s="8">
        <v>982.86625736263045</v>
      </c>
      <c r="T43" s="8">
        <v>945.49745126820301</v>
      </c>
      <c r="U43" s="8">
        <v>900.30354729198984</v>
      </c>
      <c r="V43" s="8">
        <v>921.89345455635168</v>
      </c>
      <c r="W43" s="8">
        <v>815.79700336673432</v>
      </c>
      <c r="X43" s="8">
        <v>795.04187846577463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23.831280000000007</v>
      </c>
      <c r="D51" s="27">
        <v>24.179758920821154</v>
      </c>
      <c r="E51" s="27">
        <v>24.715782584092711</v>
      </c>
      <c r="F51" s="27">
        <v>33.97518369648477</v>
      </c>
      <c r="G51" s="27">
        <v>25.217574735201218</v>
      </c>
      <c r="H51" s="27">
        <v>20.30153439264749</v>
      </c>
      <c r="I51" s="27">
        <v>36.788700947261404</v>
      </c>
      <c r="J51" s="27">
        <v>35.566724002553705</v>
      </c>
      <c r="K51" s="27">
        <v>44.083631156006099</v>
      </c>
      <c r="L51" s="27">
        <v>36.47991333202976</v>
      </c>
      <c r="M51" s="27">
        <v>46.664347018445028</v>
      </c>
      <c r="N51" s="27">
        <v>74.657971148780433</v>
      </c>
      <c r="O51" s="27">
        <v>89.579140248949457</v>
      </c>
      <c r="P51" s="27">
        <v>87.802716775752913</v>
      </c>
      <c r="Q51" s="27">
        <v>82.347185942045158</v>
      </c>
      <c r="R51" s="27">
        <v>53.018385124176973</v>
      </c>
      <c r="S51" s="27">
        <v>52.376061373228943</v>
      </c>
      <c r="T51" s="27">
        <v>18.348318202713987</v>
      </c>
      <c r="U51" s="27">
        <v>16.132291096900108</v>
      </c>
      <c r="V51" s="27">
        <v>10.921318612992328</v>
      </c>
      <c r="W51" s="27">
        <v>10.455532389010573</v>
      </c>
      <c r="X51" s="27">
        <v>10.81826146605567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1.8418276296304508</v>
      </c>
      <c r="E61" s="49">
        <f t="shared" si="15"/>
        <v>1.8358290212108292</v>
      </c>
      <c r="F61" s="49">
        <f t="shared" si="15"/>
        <v>2.398783501305481</v>
      </c>
      <c r="G61" s="49">
        <f t="shared" si="15"/>
        <v>4.3449109994173183</v>
      </c>
      <c r="H61" s="49">
        <f t="shared" si="15"/>
        <v>3.7396831356329896</v>
      </c>
      <c r="I61" s="49">
        <f t="shared" si="15"/>
        <v>21.64081143457657</v>
      </c>
      <c r="J61" s="49">
        <f t="shared" si="15"/>
        <v>39.571293949689945</v>
      </c>
      <c r="K61" s="49">
        <f t="shared" si="15"/>
        <v>79.831169788795876</v>
      </c>
      <c r="L61" s="49">
        <f t="shared" si="15"/>
        <v>92.390150279584248</v>
      </c>
      <c r="M61" s="49">
        <f t="shared" si="15"/>
        <v>90.254329592528194</v>
      </c>
      <c r="N61" s="49">
        <f t="shared" si="15"/>
        <v>178.17617058681529</v>
      </c>
      <c r="O61" s="49">
        <f t="shared" si="15"/>
        <v>210.34032276111341</v>
      </c>
      <c r="P61" s="49">
        <f t="shared" si="15"/>
        <v>246.29110238999715</v>
      </c>
      <c r="Q61" s="49">
        <f t="shared" si="15"/>
        <v>301.47124512253549</v>
      </c>
      <c r="R61" s="49">
        <f t="shared" si="15"/>
        <v>352.67166922342074</v>
      </c>
      <c r="S61" s="49">
        <f t="shared" si="15"/>
        <v>406.15261267775873</v>
      </c>
      <c r="T61" s="49">
        <f t="shared" si="15"/>
        <v>481.59277351539617</v>
      </c>
      <c r="U61" s="49">
        <f t="shared" si="15"/>
        <v>515.95646699590543</v>
      </c>
      <c r="V61" s="49">
        <f t="shared" si="15"/>
        <v>463.72169915096151</v>
      </c>
      <c r="W61" s="49">
        <f t="shared" si="15"/>
        <v>423.29344407169071</v>
      </c>
      <c r="X61" s="49">
        <f t="shared" si="15"/>
        <v>403.73605562927565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33.400352582041286</v>
      </c>
      <c r="L64" s="52">
        <v>36.104162699916984</v>
      </c>
      <c r="M64" s="52">
        <v>30.257203723701021</v>
      </c>
      <c r="N64" s="52">
        <v>106.36296125115422</v>
      </c>
      <c r="O64" s="52">
        <v>114.40533267782</v>
      </c>
      <c r="P64" s="52">
        <v>121.56401068843387</v>
      </c>
      <c r="Q64" s="52">
        <v>132.27113410620572</v>
      </c>
      <c r="R64" s="52">
        <v>145.37544145622618</v>
      </c>
      <c r="S64" s="52">
        <v>138.25937904117671</v>
      </c>
      <c r="T64" s="52">
        <v>149.00618298031884</v>
      </c>
      <c r="U64" s="52">
        <v>162.95607193968326</v>
      </c>
      <c r="V64" s="52">
        <v>119.46586882087581</v>
      </c>
      <c r="W64" s="52">
        <v>104.27523069609194</v>
      </c>
      <c r="X64" s="52">
        <v>86.68059106935425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1.040812129757232E-2</v>
      </c>
      <c r="I66" s="52">
        <v>1.0089695676324313E-2</v>
      </c>
      <c r="J66" s="52">
        <v>1.0332535912988125E-2</v>
      </c>
      <c r="K66" s="52">
        <v>9.3049249322077164E-3</v>
      </c>
      <c r="L66" s="52">
        <v>8.5109521583688879E-3</v>
      </c>
      <c r="M66" s="52">
        <v>3.9361774226273792E-3</v>
      </c>
      <c r="N66" s="52">
        <v>9.3635705724993152E-3</v>
      </c>
      <c r="O66" s="52">
        <v>8.706551440843275E-3</v>
      </c>
      <c r="P66" s="52">
        <v>9.0014838363170809E-3</v>
      </c>
      <c r="Q66" s="52">
        <v>7.9594388065901741E-3</v>
      </c>
      <c r="R66" s="52">
        <v>7.8875533832955206E-3</v>
      </c>
      <c r="S66" s="52">
        <v>5.5767905572130481E-3</v>
      </c>
      <c r="T66" s="52">
        <v>3.9563014355975855E-3</v>
      </c>
      <c r="U66" s="52">
        <v>3.0394545274953005E-3</v>
      </c>
      <c r="V66" s="52">
        <v>1.5494402648228429E-3</v>
      </c>
      <c r="W66" s="52">
        <v>1.6461459146828851E-3</v>
      </c>
      <c r="X66" s="52">
        <v>1.1272200612178762E-3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4.558697239016609E-2</v>
      </c>
      <c r="E67" s="52">
        <v>8.7935061489656491E-2</v>
      </c>
      <c r="F67" s="52">
        <v>0.14773184982242252</v>
      </c>
      <c r="G67" s="52">
        <v>0.21242430063689169</v>
      </c>
      <c r="H67" s="52">
        <v>0.1712692109586563</v>
      </c>
      <c r="I67" s="52">
        <v>0.15990308993931579</v>
      </c>
      <c r="J67" s="52">
        <v>0.1504020197142458</v>
      </c>
      <c r="K67" s="52">
        <v>0.1520782860775374</v>
      </c>
      <c r="L67" s="52">
        <v>0.12793795106028272</v>
      </c>
      <c r="M67" s="52">
        <v>5.3046979537943434E-2</v>
      </c>
      <c r="N67" s="52">
        <v>9.6952538833509447E-2</v>
      </c>
      <c r="O67" s="52">
        <v>8.3416611936860577E-2</v>
      </c>
      <c r="P67" s="52">
        <v>7.4807439396057718E-2</v>
      </c>
      <c r="Q67" s="52">
        <v>6.6457691886679576E-2</v>
      </c>
      <c r="R67" s="52">
        <v>5.1637502377490443E-2</v>
      </c>
      <c r="S67" s="52">
        <v>4.7317051667898298E-2</v>
      </c>
      <c r="T67" s="52">
        <v>4.5234530636440569E-2</v>
      </c>
      <c r="U67" s="52">
        <v>6.0117571447607432E-2</v>
      </c>
      <c r="V67" s="52">
        <v>4.3960239315959548E-2</v>
      </c>
      <c r="W67" s="52">
        <v>4.8876512048666991E-2</v>
      </c>
      <c r="X67" s="52">
        <v>5.0973266157296401E-2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0.55509939888261695</v>
      </c>
      <c r="I68" s="52">
        <v>3.1289098249581118</v>
      </c>
      <c r="J68" s="52">
        <v>1.5582616544656334</v>
      </c>
      <c r="K68" s="52">
        <v>1.3733096130885576</v>
      </c>
      <c r="L68" s="52">
        <v>3.369681326946032</v>
      </c>
      <c r="M68" s="52">
        <v>4.7686425516866642</v>
      </c>
      <c r="N68" s="52">
        <v>6.4915128608272363</v>
      </c>
      <c r="O68" s="52">
        <v>10.42611075824296</v>
      </c>
      <c r="P68" s="52">
        <v>12.178389930689313</v>
      </c>
      <c r="Q68" s="52">
        <v>36.857732202678562</v>
      </c>
      <c r="R68" s="52">
        <v>41.405100700630328</v>
      </c>
      <c r="S68" s="52">
        <v>58.734755747073905</v>
      </c>
      <c r="T68" s="52">
        <v>117.61775989667341</v>
      </c>
      <c r="U68" s="52">
        <v>102.76735383722117</v>
      </c>
      <c r="V68" s="52">
        <v>79.25238116056596</v>
      </c>
      <c r="W68" s="52">
        <v>75.505617480798378</v>
      </c>
      <c r="X68" s="52">
        <v>58.680049096953688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1.7962406572402847</v>
      </c>
      <c r="E69" s="52">
        <v>1.7478939597211727</v>
      </c>
      <c r="F69" s="52">
        <v>2.2510516514830585</v>
      </c>
      <c r="G69" s="52">
        <v>4.1324866987804265</v>
      </c>
      <c r="H69" s="52">
        <v>3.0029064044941443</v>
      </c>
      <c r="I69" s="52">
        <v>18.341908824002818</v>
      </c>
      <c r="J69" s="52">
        <v>37.852297739597077</v>
      </c>
      <c r="K69" s="52">
        <v>44.896124382656289</v>
      </c>
      <c r="L69" s="52">
        <v>52.779857349502578</v>
      </c>
      <c r="M69" s="52">
        <v>55.171500160179946</v>
      </c>
      <c r="N69" s="52">
        <v>65.215380365427819</v>
      </c>
      <c r="O69" s="52">
        <v>85.416756161672765</v>
      </c>
      <c r="P69" s="52">
        <v>112.46489284764161</v>
      </c>
      <c r="Q69" s="52">
        <v>132.26796168295795</v>
      </c>
      <c r="R69" s="52">
        <v>165.83160201080346</v>
      </c>
      <c r="S69" s="52">
        <v>209.10558404728297</v>
      </c>
      <c r="T69" s="52">
        <v>214.9196398063319</v>
      </c>
      <c r="U69" s="52">
        <v>250.16988419302589</v>
      </c>
      <c r="V69" s="52">
        <v>264.95793948993895</v>
      </c>
      <c r="W69" s="52">
        <v>243.46207323683706</v>
      </c>
      <c r="X69" s="52">
        <v>258.3233149767492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1195.588652358369</v>
      </c>
      <c r="D2" s="21">
        <f t="shared" ref="D2:X2" si="0">SUM(D3,D17,D22,D25,D26,D51,D52)</f>
        <v>1330.7348000319878</v>
      </c>
      <c r="E2" s="21">
        <f t="shared" si="0"/>
        <v>1403.79219128465</v>
      </c>
      <c r="F2" s="21">
        <f t="shared" si="0"/>
        <v>1528.6909553898986</v>
      </c>
      <c r="G2" s="21">
        <f t="shared" si="0"/>
        <v>1713.1182598778457</v>
      </c>
      <c r="H2" s="21">
        <f t="shared" si="0"/>
        <v>1544.6972839234406</v>
      </c>
      <c r="I2" s="21">
        <f t="shared" si="0"/>
        <v>1650.5327480865014</v>
      </c>
      <c r="J2" s="21">
        <f t="shared" si="0"/>
        <v>1679.3779236331566</v>
      </c>
      <c r="K2" s="21">
        <f t="shared" si="0"/>
        <v>1695.5431309415796</v>
      </c>
      <c r="L2" s="21">
        <f t="shared" si="0"/>
        <v>1667.745865389199</v>
      </c>
      <c r="M2" s="21">
        <f t="shared" si="0"/>
        <v>1789.3455843994373</v>
      </c>
      <c r="N2" s="21">
        <f t="shared" si="0"/>
        <v>1812.7499887266654</v>
      </c>
      <c r="O2" s="21">
        <f t="shared" si="0"/>
        <v>1718.8172360291717</v>
      </c>
      <c r="P2" s="21">
        <f t="shared" si="0"/>
        <v>1648.2172143625546</v>
      </c>
      <c r="Q2" s="21">
        <f t="shared" si="0"/>
        <v>1527.6075313458298</v>
      </c>
      <c r="R2" s="21">
        <f t="shared" si="0"/>
        <v>1541.7128326621194</v>
      </c>
      <c r="S2" s="21">
        <f t="shared" si="0"/>
        <v>1421.1307736203689</v>
      </c>
      <c r="T2" s="21">
        <f t="shared" si="0"/>
        <v>1433.6319325038817</v>
      </c>
      <c r="U2" s="21">
        <f t="shared" si="0"/>
        <v>1321.3779247038685</v>
      </c>
      <c r="V2" s="21">
        <f t="shared" si="0"/>
        <v>1362.7138405358041</v>
      </c>
      <c r="W2" s="21">
        <f t="shared" si="0"/>
        <v>1387.2043024751038</v>
      </c>
      <c r="X2" s="21">
        <f t="shared" si="0"/>
        <v>1406.2861732978508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1195.588652358369</v>
      </c>
      <c r="D26" s="27">
        <f t="shared" si="11"/>
        <v>1330.7298489528089</v>
      </c>
      <c r="E26" s="27">
        <f t="shared" si="11"/>
        <v>1403.7627849268042</v>
      </c>
      <c r="F26" s="27">
        <f t="shared" si="11"/>
        <v>1528.6101524109972</v>
      </c>
      <c r="G26" s="27">
        <f t="shared" si="11"/>
        <v>1712.9855654256492</v>
      </c>
      <c r="H26" s="27">
        <f t="shared" si="11"/>
        <v>1544.4438178203122</v>
      </c>
      <c r="I26" s="27">
        <f t="shared" si="11"/>
        <v>1649.8978142819151</v>
      </c>
      <c r="J26" s="27">
        <f t="shared" si="11"/>
        <v>1678.0309555166323</v>
      </c>
      <c r="K26" s="27">
        <f t="shared" si="11"/>
        <v>1694.1831284687603</v>
      </c>
      <c r="L26" s="27">
        <f t="shared" si="11"/>
        <v>1665.922924893692</v>
      </c>
      <c r="M26" s="27">
        <f t="shared" si="11"/>
        <v>1786.8727057051985</v>
      </c>
      <c r="N26" s="27">
        <f t="shared" si="11"/>
        <v>1810.9178447363347</v>
      </c>
      <c r="O26" s="27">
        <f t="shared" si="11"/>
        <v>1716.4094434328358</v>
      </c>
      <c r="P26" s="27">
        <f t="shared" si="11"/>
        <v>1645.7446174445211</v>
      </c>
      <c r="Q26" s="27">
        <f t="shared" si="11"/>
        <v>1525.1522427019474</v>
      </c>
      <c r="R26" s="27">
        <f t="shared" si="11"/>
        <v>1539.7799781084827</v>
      </c>
      <c r="S26" s="27">
        <f t="shared" si="11"/>
        <v>1419.0894996463269</v>
      </c>
      <c r="T26" s="27">
        <f t="shared" si="11"/>
        <v>1432.7141756662877</v>
      </c>
      <c r="U26" s="27">
        <f t="shared" si="11"/>
        <v>1320.1289179547809</v>
      </c>
      <c r="V26" s="27">
        <f t="shared" si="11"/>
        <v>1361.5179311304535</v>
      </c>
      <c r="W26" s="27">
        <f t="shared" si="11"/>
        <v>1385.8737340911632</v>
      </c>
      <c r="X26" s="27">
        <f t="shared" si="11"/>
        <v>1404.6371193859964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1195.588652358369</v>
      </c>
      <c r="D33" s="19">
        <f t="shared" si="13"/>
        <v>1330.7298489528089</v>
      </c>
      <c r="E33" s="19">
        <f t="shared" si="13"/>
        <v>1403.7627849268042</v>
      </c>
      <c r="F33" s="19">
        <f t="shared" si="13"/>
        <v>1528.6101524109972</v>
      </c>
      <c r="G33" s="19">
        <f t="shared" si="13"/>
        <v>1712.9855654256492</v>
      </c>
      <c r="H33" s="19">
        <f t="shared" si="13"/>
        <v>1544.4438178203122</v>
      </c>
      <c r="I33" s="19">
        <f t="shared" si="13"/>
        <v>1649.8978142819151</v>
      </c>
      <c r="J33" s="19">
        <f t="shared" si="13"/>
        <v>1678.0309555166323</v>
      </c>
      <c r="K33" s="19">
        <f t="shared" si="13"/>
        <v>1694.1831284687603</v>
      </c>
      <c r="L33" s="19">
        <f t="shared" si="13"/>
        <v>1665.922924893692</v>
      </c>
      <c r="M33" s="19">
        <f t="shared" si="13"/>
        <v>1786.8727057051985</v>
      </c>
      <c r="N33" s="19">
        <f t="shared" si="13"/>
        <v>1810.9178447363347</v>
      </c>
      <c r="O33" s="19">
        <f t="shared" si="13"/>
        <v>1716.4094434328358</v>
      </c>
      <c r="P33" s="19">
        <f t="shared" si="13"/>
        <v>1645.7446174445211</v>
      </c>
      <c r="Q33" s="19">
        <f t="shared" si="13"/>
        <v>1525.1522427019474</v>
      </c>
      <c r="R33" s="19">
        <f t="shared" si="13"/>
        <v>1539.7799781084827</v>
      </c>
      <c r="S33" s="19">
        <f t="shared" si="13"/>
        <v>1419.0894996463269</v>
      </c>
      <c r="T33" s="19">
        <f t="shared" si="13"/>
        <v>1432.7141756662877</v>
      </c>
      <c r="U33" s="19">
        <f t="shared" si="13"/>
        <v>1320.1289179547809</v>
      </c>
      <c r="V33" s="19">
        <f t="shared" si="13"/>
        <v>1361.5179311304535</v>
      </c>
      <c r="W33" s="19">
        <f t="shared" si="13"/>
        <v>1385.8737340911632</v>
      </c>
      <c r="X33" s="19">
        <f t="shared" si="13"/>
        <v>1404.6371193859964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473.99643786780217</v>
      </c>
      <c r="D37" s="8">
        <v>458.16415779610128</v>
      </c>
      <c r="E37" s="8">
        <v>423.04477728809462</v>
      </c>
      <c r="F37" s="8">
        <v>372.68883213226997</v>
      </c>
      <c r="G37" s="8">
        <v>328.57271382896761</v>
      </c>
      <c r="H37" s="8">
        <v>301.79558825902745</v>
      </c>
      <c r="I37" s="8">
        <v>263.97861897767837</v>
      </c>
      <c r="J37" s="8">
        <v>241.53757443812722</v>
      </c>
      <c r="K37" s="8">
        <v>211.85220854600996</v>
      </c>
      <c r="L37" s="8">
        <v>192.84512199069181</v>
      </c>
      <c r="M37" s="8">
        <v>168.52583924564502</v>
      </c>
      <c r="N37" s="8">
        <v>156.10023519843409</v>
      </c>
      <c r="O37" s="8">
        <v>134.35787107990242</v>
      </c>
      <c r="P37" s="8">
        <v>116.72667951365216</v>
      </c>
      <c r="Q37" s="8">
        <v>107.12412696165919</v>
      </c>
      <c r="R37" s="8">
        <v>101.95662704363481</v>
      </c>
      <c r="S37" s="8">
        <v>84.200591597594695</v>
      </c>
      <c r="T37" s="8">
        <v>73.001153868229551</v>
      </c>
      <c r="U37" s="8">
        <v>68.423492942425938</v>
      </c>
      <c r="V37" s="8">
        <v>67.016022675403434</v>
      </c>
      <c r="W37" s="8">
        <v>66.663040984370866</v>
      </c>
      <c r="X37" s="8">
        <v>69.618726900017563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721.5922144905669</v>
      </c>
      <c r="D43" s="8">
        <v>872.56569115670754</v>
      </c>
      <c r="E43" s="8">
        <v>980.71800763870954</v>
      </c>
      <c r="F43" s="8">
        <v>1155.9213202787273</v>
      </c>
      <c r="G43" s="8">
        <v>1384.4128515966815</v>
      </c>
      <c r="H43" s="8">
        <v>1242.6482295612848</v>
      </c>
      <c r="I43" s="8">
        <v>1385.9191953042366</v>
      </c>
      <c r="J43" s="8">
        <v>1436.4933810785051</v>
      </c>
      <c r="K43" s="8">
        <v>1482.3309199227504</v>
      </c>
      <c r="L43" s="8">
        <v>1473.0778029030002</v>
      </c>
      <c r="M43" s="8">
        <v>1618.3468664595534</v>
      </c>
      <c r="N43" s="8">
        <v>1654.8176095379006</v>
      </c>
      <c r="O43" s="8">
        <v>1582.0515723529334</v>
      </c>
      <c r="P43" s="8">
        <v>1529.0179379308688</v>
      </c>
      <c r="Q43" s="8">
        <v>1418.0281157402883</v>
      </c>
      <c r="R43" s="8">
        <v>1437.8233510648479</v>
      </c>
      <c r="S43" s="8">
        <v>1334.8889080487322</v>
      </c>
      <c r="T43" s="8">
        <v>1359.7130217980582</v>
      </c>
      <c r="U43" s="8">
        <v>1251.7054250123549</v>
      </c>
      <c r="V43" s="8">
        <v>1294.5019084550499</v>
      </c>
      <c r="W43" s="8">
        <v>1319.2106931067924</v>
      </c>
      <c r="X43" s="8">
        <v>1335.0183924859789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4.9510791788504802E-3</v>
      </c>
      <c r="E51" s="27">
        <v>2.9406357845697485E-2</v>
      </c>
      <c r="F51" s="27">
        <v>8.0802978901294606E-2</v>
      </c>
      <c r="G51" s="27">
        <v>0.1326944521966778</v>
      </c>
      <c r="H51" s="27">
        <v>0.25346610312844248</v>
      </c>
      <c r="I51" s="27">
        <v>0.63493380458643445</v>
      </c>
      <c r="J51" s="27">
        <v>1.3469681165243308</v>
      </c>
      <c r="K51" s="27">
        <v>1.3600024728192661</v>
      </c>
      <c r="L51" s="27">
        <v>1.8229404955070629</v>
      </c>
      <c r="M51" s="27">
        <v>2.4728786942386454</v>
      </c>
      <c r="N51" s="27">
        <v>1.8321439903306871</v>
      </c>
      <c r="O51" s="27">
        <v>2.4077925963358013</v>
      </c>
      <c r="P51" s="27">
        <v>2.4725969180336298</v>
      </c>
      <c r="Q51" s="27">
        <v>2.4552886438823669</v>
      </c>
      <c r="R51" s="27">
        <v>1.9328545536366721</v>
      </c>
      <c r="S51" s="27">
        <v>2.0412739740421211</v>
      </c>
      <c r="T51" s="27">
        <v>0.91775683759396165</v>
      </c>
      <c r="U51" s="27">
        <v>1.2490067490875387</v>
      </c>
      <c r="V51" s="27">
        <v>1.1959094053506381</v>
      </c>
      <c r="W51" s="27">
        <v>1.3305683839405018</v>
      </c>
      <c r="X51" s="27">
        <v>1.6490539118544694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2.2445854136508423</v>
      </c>
      <c r="E61" s="49">
        <f t="shared" si="15"/>
        <v>3.9704340435779817</v>
      </c>
      <c r="F61" s="49">
        <f t="shared" si="15"/>
        <v>7.1427461701064701</v>
      </c>
      <c r="G61" s="49">
        <f t="shared" si="15"/>
        <v>12.944867072813883</v>
      </c>
      <c r="H61" s="49">
        <f t="shared" si="15"/>
        <v>13.639200385552126</v>
      </c>
      <c r="I61" s="49">
        <f t="shared" si="15"/>
        <v>29.430323754832116</v>
      </c>
      <c r="J61" s="49">
        <f t="shared" si="15"/>
        <v>48.863580432743262</v>
      </c>
      <c r="K61" s="49">
        <f t="shared" si="15"/>
        <v>61.062777774438871</v>
      </c>
      <c r="L61" s="49">
        <f t="shared" si="15"/>
        <v>72.807782562725265</v>
      </c>
      <c r="M61" s="49">
        <f t="shared" si="15"/>
        <v>79.611080554369252</v>
      </c>
      <c r="N61" s="49">
        <f t="shared" si="15"/>
        <v>100.72617782473631</v>
      </c>
      <c r="O61" s="49">
        <f t="shared" si="15"/>
        <v>127.76912126318629</v>
      </c>
      <c r="P61" s="49">
        <f t="shared" si="15"/>
        <v>167.75288746037609</v>
      </c>
      <c r="Q61" s="49">
        <f t="shared" si="15"/>
        <v>232.00312059330054</v>
      </c>
      <c r="R61" s="49">
        <f t="shared" si="15"/>
        <v>290.94573923266768</v>
      </c>
      <c r="S61" s="49">
        <f t="shared" si="15"/>
        <v>372.94737633179693</v>
      </c>
      <c r="T61" s="49">
        <f t="shared" si="15"/>
        <v>488.9101220605495</v>
      </c>
      <c r="U61" s="49">
        <f t="shared" si="15"/>
        <v>507.37795014286598</v>
      </c>
      <c r="V61" s="49">
        <f t="shared" si="15"/>
        <v>499.61961799096792</v>
      </c>
      <c r="W61" s="49">
        <f t="shared" si="15"/>
        <v>532.71534553741867</v>
      </c>
      <c r="X61" s="49">
        <f t="shared" si="15"/>
        <v>549.89248229517079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1.0304178878518429</v>
      </c>
      <c r="L64" s="52">
        <v>1.8041638323813494</v>
      </c>
      <c r="M64" s="52">
        <v>1.6034167242499591</v>
      </c>
      <c r="N64" s="52">
        <v>2.610200320897166</v>
      </c>
      <c r="O64" s="52">
        <v>3.0750944052091391</v>
      </c>
      <c r="P64" s="52">
        <v>3.4233427986027301</v>
      </c>
      <c r="Q64" s="52">
        <v>3.9438362072624189</v>
      </c>
      <c r="R64" s="52">
        <v>5.2998518032469049</v>
      </c>
      <c r="S64" s="52">
        <v>5.3884401519399647</v>
      </c>
      <c r="T64" s="52">
        <v>7.4530778114441665</v>
      </c>
      <c r="U64" s="52">
        <v>12.616511345779559</v>
      </c>
      <c r="V64" s="52">
        <v>13.081786293763853</v>
      </c>
      <c r="W64" s="52">
        <v>13.270039251004807</v>
      </c>
      <c r="X64" s="52">
        <v>13.212933356554629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0.61994727360834223</v>
      </c>
      <c r="I66" s="52">
        <v>0.64562949710690698</v>
      </c>
      <c r="J66" s="52">
        <v>0.73291559969579678</v>
      </c>
      <c r="K66" s="52">
        <v>0.72224035333796921</v>
      </c>
      <c r="L66" s="52">
        <v>0.66838939994321644</v>
      </c>
      <c r="M66" s="52">
        <v>0.70626843758945557</v>
      </c>
      <c r="N66" s="52">
        <v>0.94475137733713899</v>
      </c>
      <c r="O66" s="52">
        <v>0.9229879634156376</v>
      </c>
      <c r="P66" s="52">
        <v>0.84225327884391665</v>
      </c>
      <c r="Q66" s="52">
        <v>0.73674406312283858</v>
      </c>
      <c r="R66" s="52">
        <v>0.74567354985652923</v>
      </c>
      <c r="S66" s="52">
        <v>0.39949848376896235</v>
      </c>
      <c r="T66" s="52">
        <v>0.26037825560922928</v>
      </c>
      <c r="U66" s="52">
        <v>0.1957519384760924</v>
      </c>
      <c r="V66" s="52">
        <v>0.10913555203959381</v>
      </c>
      <c r="W66" s="52">
        <v>0.11887265964875254</v>
      </c>
      <c r="X66" s="52">
        <v>9.4630465910996428E-2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1.3750489327534632</v>
      </c>
      <c r="E67" s="52">
        <v>2.9978363235122831</v>
      </c>
      <c r="F67" s="52">
        <v>5.6756182207803194</v>
      </c>
      <c r="G67" s="52">
        <v>9.6929105692170801</v>
      </c>
      <c r="H67" s="52">
        <v>10.201445328239672</v>
      </c>
      <c r="I67" s="52">
        <v>10.232038195721948</v>
      </c>
      <c r="J67" s="52">
        <v>10.66843487432379</v>
      </c>
      <c r="K67" s="52">
        <v>11.804187123690538</v>
      </c>
      <c r="L67" s="52">
        <v>10.047332983191776</v>
      </c>
      <c r="M67" s="52">
        <v>9.5182211913850026</v>
      </c>
      <c r="N67" s="52">
        <v>9.7821705822677174</v>
      </c>
      <c r="O67" s="52">
        <v>8.8430567819832913</v>
      </c>
      <c r="P67" s="52">
        <v>6.9996027609405971</v>
      </c>
      <c r="Q67" s="52">
        <v>6.1514776526479116</v>
      </c>
      <c r="R67" s="52">
        <v>4.88170638376846</v>
      </c>
      <c r="S67" s="52">
        <v>3.3896002017313833</v>
      </c>
      <c r="T67" s="52">
        <v>2.9770451954047323</v>
      </c>
      <c r="U67" s="52">
        <v>3.8717904942772119</v>
      </c>
      <c r="V67" s="52">
        <v>3.0963600820638564</v>
      </c>
      <c r="W67" s="52">
        <v>3.5295054525580154</v>
      </c>
      <c r="X67" s="52">
        <v>4.2792211489375216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0.43961800326925443</v>
      </c>
      <c r="I68" s="52">
        <v>2.7036504187640729</v>
      </c>
      <c r="J68" s="52">
        <v>1.4812262838432901</v>
      </c>
      <c r="K68" s="52">
        <v>1.4100097628767578</v>
      </c>
      <c r="L68" s="52">
        <v>3.6180350426860683</v>
      </c>
      <c r="M68" s="52">
        <v>5.392608595174015</v>
      </c>
      <c r="N68" s="52">
        <v>7.9111944812752499</v>
      </c>
      <c r="O68" s="52">
        <v>12.502254045972354</v>
      </c>
      <c r="P68" s="52">
        <v>15.289777747430994</v>
      </c>
      <c r="Q68" s="52">
        <v>48.200031654533092</v>
      </c>
      <c r="R68" s="52">
        <v>55.946626969103725</v>
      </c>
      <c r="S68" s="52">
        <v>79.771152358110768</v>
      </c>
      <c r="T68" s="52">
        <v>169.14524678169542</v>
      </c>
      <c r="U68" s="52">
        <v>142.87898198238997</v>
      </c>
      <c r="V68" s="52">
        <v>111.28439859824238</v>
      </c>
      <c r="W68" s="52">
        <v>122.09877893547807</v>
      </c>
      <c r="X68" s="52">
        <v>98.534362702487243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0.86953648089737912</v>
      </c>
      <c r="E69" s="52">
        <v>0.97259772006569845</v>
      </c>
      <c r="F69" s="52">
        <v>1.4671279493261502</v>
      </c>
      <c r="G69" s="52">
        <v>3.2519565035968032</v>
      </c>
      <c r="H69" s="52">
        <v>2.3781897804348566</v>
      </c>
      <c r="I69" s="52">
        <v>15.84900564323919</v>
      </c>
      <c r="J69" s="52">
        <v>35.981003674880384</v>
      </c>
      <c r="K69" s="52">
        <v>46.095922646681764</v>
      </c>
      <c r="L69" s="52">
        <v>56.669861304522861</v>
      </c>
      <c r="M69" s="52">
        <v>62.390565605970821</v>
      </c>
      <c r="N69" s="52">
        <v>79.477861062959036</v>
      </c>
      <c r="O69" s="52">
        <v>102.42572806660587</v>
      </c>
      <c r="P69" s="52">
        <v>141.19791087455783</v>
      </c>
      <c r="Q69" s="52">
        <v>172.97103101573427</v>
      </c>
      <c r="R69" s="52">
        <v>224.07188052669204</v>
      </c>
      <c r="S69" s="52">
        <v>283.99868513624585</v>
      </c>
      <c r="T69" s="52">
        <v>309.07437401639595</v>
      </c>
      <c r="U69" s="52">
        <v>347.81491438194314</v>
      </c>
      <c r="V69" s="52">
        <v>372.04793746485825</v>
      </c>
      <c r="W69" s="52">
        <v>393.698149238729</v>
      </c>
      <c r="X69" s="52">
        <v>433.77133462128035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3951.1257306211769</v>
      </c>
      <c r="D2" s="21">
        <f t="shared" ref="D2:X2" si="0">SUM(D3,D17,D22,D25,D26,D51,D52)</f>
        <v>3960.0204478562018</v>
      </c>
      <c r="E2" s="21">
        <f t="shared" si="0"/>
        <v>3908.7638702552663</v>
      </c>
      <c r="F2" s="21">
        <f t="shared" si="0"/>
        <v>4002.5446936964358</v>
      </c>
      <c r="G2" s="21">
        <f t="shared" si="0"/>
        <v>4384.2716414927781</v>
      </c>
      <c r="H2" s="21">
        <f t="shared" si="0"/>
        <v>4273.3511393891667</v>
      </c>
      <c r="I2" s="21">
        <f t="shared" si="0"/>
        <v>4326.0615827770007</v>
      </c>
      <c r="J2" s="21">
        <f t="shared" si="0"/>
        <v>4345.6217354180153</v>
      </c>
      <c r="K2" s="21">
        <f t="shared" si="0"/>
        <v>4324.3599442743698</v>
      </c>
      <c r="L2" s="21">
        <f t="shared" si="0"/>
        <v>3830.3880878462196</v>
      </c>
      <c r="M2" s="21">
        <f t="shared" si="0"/>
        <v>4045.4194453235305</v>
      </c>
      <c r="N2" s="21">
        <f t="shared" si="0"/>
        <v>3828.8494102440181</v>
      </c>
      <c r="O2" s="21">
        <f t="shared" si="0"/>
        <v>3301.2099318479304</v>
      </c>
      <c r="P2" s="21">
        <f t="shared" si="0"/>
        <v>3098.32892296401</v>
      </c>
      <c r="Q2" s="21">
        <f t="shared" si="0"/>
        <v>3005.7604070457473</v>
      </c>
      <c r="R2" s="21">
        <f t="shared" si="0"/>
        <v>2887.6487435633549</v>
      </c>
      <c r="S2" s="21">
        <f t="shared" si="0"/>
        <v>2495.5167250314266</v>
      </c>
      <c r="T2" s="21">
        <f t="shared" si="0"/>
        <v>2404.0887722863249</v>
      </c>
      <c r="U2" s="21">
        <f t="shared" si="0"/>
        <v>2194.2181435400121</v>
      </c>
      <c r="V2" s="21">
        <f t="shared" si="0"/>
        <v>2231.2374008963261</v>
      </c>
      <c r="W2" s="21">
        <f t="shared" si="0"/>
        <v>2356.8168362981846</v>
      </c>
      <c r="X2" s="21">
        <f t="shared" si="0"/>
        <v>2513.4632982690582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3951.1257306211769</v>
      </c>
      <c r="D26" s="27">
        <f t="shared" si="11"/>
        <v>3960.0204478562018</v>
      </c>
      <c r="E26" s="27">
        <f t="shared" si="11"/>
        <v>3908.7638702552663</v>
      </c>
      <c r="F26" s="27">
        <f t="shared" si="11"/>
        <v>4002.5446936964358</v>
      </c>
      <c r="G26" s="27">
        <f t="shared" si="11"/>
        <v>4384.2716414927781</v>
      </c>
      <c r="H26" s="27">
        <f t="shared" si="11"/>
        <v>4273.3511393891667</v>
      </c>
      <c r="I26" s="27">
        <f t="shared" si="11"/>
        <v>4326.0615827770007</v>
      </c>
      <c r="J26" s="27">
        <f t="shared" si="11"/>
        <v>4345.6217354180153</v>
      </c>
      <c r="K26" s="27">
        <f t="shared" si="11"/>
        <v>4324.3599442743698</v>
      </c>
      <c r="L26" s="27">
        <f t="shared" si="11"/>
        <v>3830.3880878462196</v>
      </c>
      <c r="M26" s="27">
        <f t="shared" si="11"/>
        <v>4045.4194453235305</v>
      </c>
      <c r="N26" s="27">
        <f t="shared" si="11"/>
        <v>3828.8494102440181</v>
      </c>
      <c r="O26" s="27">
        <f t="shared" si="11"/>
        <v>3301.2099318479304</v>
      </c>
      <c r="P26" s="27">
        <f t="shared" si="11"/>
        <v>3098.32892296401</v>
      </c>
      <c r="Q26" s="27">
        <f t="shared" si="11"/>
        <v>3005.7604070457473</v>
      </c>
      <c r="R26" s="27">
        <f t="shared" si="11"/>
        <v>2887.6487435633549</v>
      </c>
      <c r="S26" s="27">
        <f t="shared" si="11"/>
        <v>2495.5167250314266</v>
      </c>
      <c r="T26" s="27">
        <f t="shared" si="11"/>
        <v>2404.0887722863249</v>
      </c>
      <c r="U26" s="27">
        <f t="shared" si="11"/>
        <v>2194.2181435400121</v>
      </c>
      <c r="V26" s="27">
        <f t="shared" si="11"/>
        <v>2231.2374008963261</v>
      </c>
      <c r="W26" s="27">
        <f t="shared" si="11"/>
        <v>2356.8168362981846</v>
      </c>
      <c r="X26" s="27">
        <f t="shared" si="11"/>
        <v>2513.4632982690582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3951.1257306211769</v>
      </c>
      <c r="D33" s="19">
        <f t="shared" si="13"/>
        <v>3960.0204478562018</v>
      </c>
      <c r="E33" s="19">
        <f t="shared" si="13"/>
        <v>3908.7638702552663</v>
      </c>
      <c r="F33" s="19">
        <f t="shared" si="13"/>
        <v>4002.5446936964358</v>
      </c>
      <c r="G33" s="19">
        <f t="shared" si="13"/>
        <v>4384.2716414927781</v>
      </c>
      <c r="H33" s="19">
        <f t="shared" si="13"/>
        <v>4273.3511393891667</v>
      </c>
      <c r="I33" s="19">
        <f t="shared" si="13"/>
        <v>4326.0615827770007</v>
      </c>
      <c r="J33" s="19">
        <f t="shared" si="13"/>
        <v>4345.6217354180153</v>
      </c>
      <c r="K33" s="19">
        <f t="shared" si="13"/>
        <v>4324.3599442743698</v>
      </c>
      <c r="L33" s="19">
        <f t="shared" si="13"/>
        <v>3830.3880878462196</v>
      </c>
      <c r="M33" s="19">
        <f t="shared" si="13"/>
        <v>4045.4194453235305</v>
      </c>
      <c r="N33" s="19">
        <f t="shared" si="13"/>
        <v>3828.8494102440181</v>
      </c>
      <c r="O33" s="19">
        <f t="shared" si="13"/>
        <v>3301.2099318479304</v>
      </c>
      <c r="P33" s="19">
        <f t="shared" si="13"/>
        <v>3098.32892296401</v>
      </c>
      <c r="Q33" s="19">
        <f t="shared" si="13"/>
        <v>3005.7604070457473</v>
      </c>
      <c r="R33" s="19">
        <f t="shared" si="13"/>
        <v>2887.6487435633549</v>
      </c>
      <c r="S33" s="19">
        <f t="shared" si="13"/>
        <v>2495.5167250314266</v>
      </c>
      <c r="T33" s="19">
        <f t="shared" si="13"/>
        <v>2404.0887722863249</v>
      </c>
      <c r="U33" s="19">
        <f t="shared" si="13"/>
        <v>2194.2181435400121</v>
      </c>
      <c r="V33" s="19">
        <f t="shared" si="13"/>
        <v>2231.2374008963261</v>
      </c>
      <c r="W33" s="19">
        <f t="shared" si="13"/>
        <v>2356.8168362981846</v>
      </c>
      <c r="X33" s="19">
        <f t="shared" si="13"/>
        <v>2513.4632982690582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3951.1257306211769</v>
      </c>
      <c r="D43" s="8">
        <v>3960.0204478562018</v>
      </c>
      <c r="E43" s="8">
        <v>3908.7638702552663</v>
      </c>
      <c r="F43" s="8">
        <v>4002.5446936964358</v>
      </c>
      <c r="G43" s="8">
        <v>4384.2716414927781</v>
      </c>
      <c r="H43" s="8">
        <v>4273.3511393891667</v>
      </c>
      <c r="I43" s="8">
        <v>4326.0615827770007</v>
      </c>
      <c r="J43" s="8">
        <v>4345.6217354180153</v>
      </c>
      <c r="K43" s="8">
        <v>4324.3599442743698</v>
      </c>
      <c r="L43" s="8">
        <v>3830.3880878462196</v>
      </c>
      <c r="M43" s="8">
        <v>4045.4194453235305</v>
      </c>
      <c r="N43" s="8">
        <v>3828.8494102440181</v>
      </c>
      <c r="O43" s="8">
        <v>3301.2099318479304</v>
      </c>
      <c r="P43" s="8">
        <v>3098.32892296401</v>
      </c>
      <c r="Q43" s="8">
        <v>3005.7604070457473</v>
      </c>
      <c r="R43" s="8">
        <v>2887.6487435633549</v>
      </c>
      <c r="S43" s="8">
        <v>2495.5167250314266</v>
      </c>
      <c r="T43" s="8">
        <v>2404.0887722863249</v>
      </c>
      <c r="U43" s="8">
        <v>2194.2181435400121</v>
      </c>
      <c r="V43" s="8">
        <v>2231.2374008963261</v>
      </c>
      <c r="W43" s="8">
        <v>2356.8168362981846</v>
      </c>
      <c r="X43" s="8">
        <v>2513.4632982690582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3.9462727900129346</v>
      </c>
      <c r="E61" s="49">
        <f t="shared" si="15"/>
        <v>3.8763995347028977</v>
      </c>
      <c r="F61" s="49">
        <f t="shared" si="15"/>
        <v>5.0801426407924914</v>
      </c>
      <c r="G61" s="49">
        <f t="shared" si="15"/>
        <v>10.298561344359053</v>
      </c>
      <c r="H61" s="49">
        <f t="shared" si="15"/>
        <v>9.6901776517420792</v>
      </c>
      <c r="I61" s="49">
        <f t="shared" si="15"/>
        <v>57.910975560655601</v>
      </c>
      <c r="J61" s="49">
        <f t="shared" si="15"/>
        <v>113.32922442262239</v>
      </c>
      <c r="K61" s="49">
        <f t="shared" si="15"/>
        <v>138.5876449490822</v>
      </c>
      <c r="L61" s="49">
        <f t="shared" si="15"/>
        <v>156.7643199528022</v>
      </c>
      <c r="M61" s="49">
        <f t="shared" si="15"/>
        <v>169.43918307139799</v>
      </c>
      <c r="N61" s="49">
        <f t="shared" si="15"/>
        <v>202.19722817414211</v>
      </c>
      <c r="O61" s="49">
        <f t="shared" si="15"/>
        <v>239.81607339956267</v>
      </c>
      <c r="P61" s="49">
        <f t="shared" si="15"/>
        <v>317.09917831403197</v>
      </c>
      <c r="Q61" s="49">
        <f t="shared" si="15"/>
        <v>468.81103130417705</v>
      </c>
      <c r="R61" s="49">
        <f t="shared" si="15"/>
        <v>562.37443267691879</v>
      </c>
      <c r="S61" s="49">
        <f t="shared" si="15"/>
        <v>680.051881512818</v>
      </c>
      <c r="T61" s="49">
        <f t="shared" si="15"/>
        <v>845.53314016761988</v>
      </c>
      <c r="U61" s="49">
        <f t="shared" si="15"/>
        <v>860.17798502098276</v>
      </c>
      <c r="V61" s="49">
        <f t="shared" si="15"/>
        <v>833.08427607778242</v>
      </c>
      <c r="W61" s="49">
        <f t="shared" si="15"/>
        <v>921.48956249663183</v>
      </c>
      <c r="X61" s="49">
        <f t="shared" si="15"/>
        <v>1002.1815738369007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1.5118052321451505</v>
      </c>
      <c r="I68" s="52">
        <v>8.4392786026076116</v>
      </c>
      <c r="J68" s="52">
        <v>4.4809459054445018</v>
      </c>
      <c r="K68" s="52">
        <v>4.1133795818937733</v>
      </c>
      <c r="L68" s="52">
        <v>9.4078386773624274</v>
      </c>
      <c r="M68" s="52">
        <v>13.480029605557361</v>
      </c>
      <c r="N68" s="52">
        <v>18.304598736059511</v>
      </c>
      <c r="O68" s="52">
        <v>26.088002406689299</v>
      </c>
      <c r="P68" s="52">
        <v>30.982475381985232</v>
      </c>
      <c r="Q68" s="52">
        <v>102.16845854985971</v>
      </c>
      <c r="R68" s="52">
        <v>112.3602610531352</v>
      </c>
      <c r="S68" s="52">
        <v>149.12869803951375</v>
      </c>
      <c r="T68" s="52">
        <v>299.06324507780363</v>
      </c>
      <c r="U68" s="52">
        <v>250.46440506814264</v>
      </c>
      <c r="V68" s="52">
        <v>191.81270469117678</v>
      </c>
      <c r="W68" s="52">
        <v>218.13381243058936</v>
      </c>
      <c r="X68" s="52">
        <v>185.51242864141608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3.9462727900129346</v>
      </c>
      <c r="E69" s="52">
        <v>3.8763995347028977</v>
      </c>
      <c r="F69" s="52">
        <v>5.0801426407924914</v>
      </c>
      <c r="G69" s="52">
        <v>10.298561344359053</v>
      </c>
      <c r="H69" s="52">
        <v>8.1783724195969292</v>
      </c>
      <c r="I69" s="52">
        <v>49.471696958047993</v>
      </c>
      <c r="J69" s="52">
        <v>108.84827851717789</v>
      </c>
      <c r="K69" s="52">
        <v>134.47426536718842</v>
      </c>
      <c r="L69" s="52">
        <v>147.35648127543976</v>
      </c>
      <c r="M69" s="52">
        <v>155.95915346584064</v>
      </c>
      <c r="N69" s="52">
        <v>183.89262943808259</v>
      </c>
      <c r="O69" s="52">
        <v>213.72807099287337</v>
      </c>
      <c r="P69" s="52">
        <v>286.11670293204673</v>
      </c>
      <c r="Q69" s="52">
        <v>366.64257275431737</v>
      </c>
      <c r="R69" s="52">
        <v>450.01417162378362</v>
      </c>
      <c r="S69" s="52">
        <v>530.92318347330422</v>
      </c>
      <c r="T69" s="52">
        <v>546.4698950898163</v>
      </c>
      <c r="U69" s="52">
        <v>609.71357995284018</v>
      </c>
      <c r="V69" s="52">
        <v>641.27157138660561</v>
      </c>
      <c r="W69" s="52">
        <v>703.35575006604245</v>
      </c>
      <c r="X69" s="52">
        <v>816.6691451954847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735.27438599999994</v>
      </c>
      <c r="D2" s="21">
        <f t="shared" ref="D2:X2" si="0">SUM(D3,D17,D22,D25,D26,D51,D52)</f>
        <v>744.85643400000004</v>
      </c>
      <c r="E2" s="21">
        <f t="shared" si="0"/>
        <v>618.02483400000028</v>
      </c>
      <c r="F2" s="21">
        <f t="shared" si="0"/>
        <v>599.00009399999988</v>
      </c>
      <c r="G2" s="21">
        <f t="shared" si="0"/>
        <v>684.61142400000017</v>
      </c>
      <c r="H2" s="21">
        <f t="shared" si="0"/>
        <v>705.20804568000017</v>
      </c>
      <c r="I2" s="21">
        <f t="shared" si="0"/>
        <v>666.75796595999998</v>
      </c>
      <c r="J2" s="21">
        <f t="shared" si="0"/>
        <v>651.73517748000006</v>
      </c>
      <c r="K2" s="21">
        <f t="shared" si="0"/>
        <v>610.33519368000009</v>
      </c>
      <c r="L2" s="21">
        <f t="shared" si="0"/>
        <v>534.69695663999994</v>
      </c>
      <c r="M2" s="21">
        <f t="shared" si="0"/>
        <v>502.52874084000007</v>
      </c>
      <c r="N2" s="21">
        <f t="shared" si="0"/>
        <v>552.17383956000003</v>
      </c>
      <c r="O2" s="21">
        <f t="shared" si="0"/>
        <v>542.62473408000005</v>
      </c>
      <c r="P2" s="21">
        <f t="shared" si="0"/>
        <v>546.25146876000008</v>
      </c>
      <c r="Q2" s="21">
        <f t="shared" si="0"/>
        <v>543.27200363999998</v>
      </c>
      <c r="R2" s="21">
        <f t="shared" si="0"/>
        <v>536.79941927999994</v>
      </c>
      <c r="S2" s="21">
        <f t="shared" si="0"/>
        <v>571.73235552000006</v>
      </c>
      <c r="T2" s="21">
        <f t="shared" si="0"/>
        <v>566.9669203200001</v>
      </c>
      <c r="U2" s="21">
        <f t="shared" si="0"/>
        <v>535.07814191999989</v>
      </c>
      <c r="V2" s="21">
        <f t="shared" si="0"/>
        <v>480.94913232000005</v>
      </c>
      <c r="W2" s="21">
        <f t="shared" si="0"/>
        <v>185.92043184000002</v>
      </c>
      <c r="X2" s="21">
        <f t="shared" si="0"/>
        <v>212.62173120000003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735.27438599999994</v>
      </c>
      <c r="D26" s="27">
        <f t="shared" si="13"/>
        <v>744.85643400000004</v>
      </c>
      <c r="E26" s="27">
        <f t="shared" si="13"/>
        <v>618.02483400000028</v>
      </c>
      <c r="F26" s="27">
        <f t="shared" si="13"/>
        <v>599.00009399999988</v>
      </c>
      <c r="G26" s="27">
        <f t="shared" si="13"/>
        <v>684.61142400000017</v>
      </c>
      <c r="H26" s="27">
        <f t="shared" si="13"/>
        <v>705.20804568000017</v>
      </c>
      <c r="I26" s="27">
        <f t="shared" si="13"/>
        <v>666.75796595999998</v>
      </c>
      <c r="J26" s="27">
        <f t="shared" si="13"/>
        <v>651.73517748000006</v>
      </c>
      <c r="K26" s="27">
        <f t="shared" si="13"/>
        <v>610.33519368000009</v>
      </c>
      <c r="L26" s="27">
        <f t="shared" si="13"/>
        <v>534.69695663999994</v>
      </c>
      <c r="M26" s="27">
        <f t="shared" si="13"/>
        <v>502.52874084000007</v>
      </c>
      <c r="N26" s="27">
        <f t="shared" si="13"/>
        <v>552.17383956000003</v>
      </c>
      <c r="O26" s="27">
        <f t="shared" si="13"/>
        <v>542.62473408000005</v>
      </c>
      <c r="P26" s="27">
        <f t="shared" si="13"/>
        <v>546.25146876000008</v>
      </c>
      <c r="Q26" s="27">
        <f t="shared" si="13"/>
        <v>543.27200363999998</v>
      </c>
      <c r="R26" s="27">
        <f t="shared" si="13"/>
        <v>536.79941927999994</v>
      </c>
      <c r="S26" s="27">
        <f t="shared" si="13"/>
        <v>571.73235552000006</v>
      </c>
      <c r="T26" s="27">
        <f t="shared" si="13"/>
        <v>566.9669203200001</v>
      </c>
      <c r="U26" s="27">
        <f t="shared" si="13"/>
        <v>535.07814191999989</v>
      </c>
      <c r="V26" s="27">
        <f t="shared" si="13"/>
        <v>480.94913232000005</v>
      </c>
      <c r="W26" s="27">
        <f t="shared" si="13"/>
        <v>185.92043184000002</v>
      </c>
      <c r="X26" s="27">
        <f t="shared" ref="X26" si="14">SUM(X27,X33)</f>
        <v>212.62173120000003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735.27438599999994</v>
      </c>
      <c r="D33" s="19">
        <f t="shared" si="17"/>
        <v>744.85643400000004</v>
      </c>
      <c r="E33" s="19">
        <f t="shared" si="17"/>
        <v>618.02483400000028</v>
      </c>
      <c r="F33" s="19">
        <f t="shared" si="17"/>
        <v>599.00009399999988</v>
      </c>
      <c r="G33" s="19">
        <f t="shared" si="17"/>
        <v>684.61142400000017</v>
      </c>
      <c r="H33" s="19">
        <f t="shared" si="17"/>
        <v>705.20804568000017</v>
      </c>
      <c r="I33" s="19">
        <f t="shared" si="17"/>
        <v>666.75796595999998</v>
      </c>
      <c r="J33" s="19">
        <f t="shared" si="17"/>
        <v>651.73517748000006</v>
      </c>
      <c r="K33" s="19">
        <f t="shared" si="17"/>
        <v>610.33519368000009</v>
      </c>
      <c r="L33" s="19">
        <f t="shared" si="17"/>
        <v>534.69695663999994</v>
      </c>
      <c r="M33" s="19">
        <f t="shared" si="17"/>
        <v>502.52874084000007</v>
      </c>
      <c r="N33" s="19">
        <f t="shared" si="17"/>
        <v>552.17383956000003</v>
      </c>
      <c r="O33" s="19">
        <f t="shared" si="17"/>
        <v>542.62473408000005</v>
      </c>
      <c r="P33" s="19">
        <f t="shared" si="17"/>
        <v>546.25146876000008</v>
      </c>
      <c r="Q33" s="19">
        <f t="shared" si="17"/>
        <v>543.27200363999998</v>
      </c>
      <c r="R33" s="19">
        <f t="shared" si="17"/>
        <v>536.79941927999994</v>
      </c>
      <c r="S33" s="19">
        <f t="shared" si="17"/>
        <v>571.73235552000006</v>
      </c>
      <c r="T33" s="19">
        <f t="shared" si="17"/>
        <v>566.9669203200001</v>
      </c>
      <c r="U33" s="19">
        <f t="shared" si="17"/>
        <v>535.07814191999989</v>
      </c>
      <c r="V33" s="19">
        <f t="shared" si="17"/>
        <v>480.94913232000005</v>
      </c>
      <c r="W33" s="19">
        <f t="shared" si="17"/>
        <v>185.92043184000002</v>
      </c>
      <c r="X33" s="19">
        <f t="shared" ref="X33" si="18">SUM(X34:X50)</f>
        <v>212.62173120000003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15.505056000000002</v>
      </c>
      <c r="D38" s="8">
        <f>FC_TRA_DAVI_PA_E!D38+FC_TRA_DAVI_FR_E!D38</f>
        <v>12.403944000000001</v>
      </c>
      <c r="E38" s="8">
        <f>FC_TRA_DAVI_PA_E!E38+FC_TRA_DAVI_FR_E!E38</f>
        <v>12.403944000000001</v>
      </c>
      <c r="F38" s="8">
        <f>FC_TRA_DAVI_PA_E!F38+FC_TRA_DAVI_FR_E!F38</f>
        <v>12.403944000000001</v>
      </c>
      <c r="G38" s="8">
        <f>FC_TRA_DAVI_PA_E!G38+FC_TRA_DAVI_FR_E!G38</f>
        <v>12.403944000000001</v>
      </c>
      <c r="H38" s="8">
        <f>FC_TRA_DAVI_PA_E!H38+FC_TRA_DAVI_FR_E!H38</f>
        <v>10.040939999999999</v>
      </c>
      <c r="I38" s="8">
        <f>FC_TRA_DAVI_PA_E!I38+FC_TRA_DAVI_FR_E!I38</f>
        <v>9.5324039999999997</v>
      </c>
      <c r="J38" s="8">
        <f>FC_TRA_DAVI_PA_E!J38+FC_TRA_DAVI_FR_E!J38</f>
        <v>8.8162199999999995</v>
      </c>
      <c r="K38" s="8">
        <f>FC_TRA_DAVI_PA_E!K38+FC_TRA_DAVI_FR_E!K38</f>
        <v>8.0657639999999997</v>
      </c>
      <c r="L38" s="8">
        <f>FC_TRA_DAVI_PA_E!L38+FC_TRA_DAVI_FR_E!L38</f>
        <v>8.295084000000001</v>
      </c>
      <c r="M38" s="8">
        <f>FC_TRA_DAVI_PA_E!M38+FC_TRA_DAVI_FR_E!M38</f>
        <v>7.8981840000000023</v>
      </c>
      <c r="N38" s="8">
        <f>FC_TRA_DAVI_PA_E!N38+FC_TRA_DAVI_FR_E!N38</f>
        <v>8.1804239999999986</v>
      </c>
      <c r="O38" s="8">
        <f>FC_TRA_DAVI_PA_E!O38+FC_TRA_DAVI_FR_E!O38</f>
        <v>6.4345679999999996</v>
      </c>
      <c r="P38" s="8">
        <f>FC_TRA_DAVI_PA_E!P38+FC_TRA_DAVI_FR_E!P38</f>
        <v>6.754103999999999</v>
      </c>
      <c r="Q38" s="8">
        <f>FC_TRA_DAVI_PA_E!Q38+FC_TRA_DAVI_FR_E!Q38</f>
        <v>5.2935120000000015</v>
      </c>
      <c r="R38" s="8">
        <f>FC_TRA_DAVI_PA_E!R38+FC_TRA_DAVI_FR_E!R38</f>
        <v>4.4840879999999981</v>
      </c>
      <c r="S38" s="8">
        <f>FC_TRA_DAVI_PA_E!S38+FC_TRA_DAVI_FR_E!S38</f>
        <v>4.1925240000000006</v>
      </c>
      <c r="T38" s="8">
        <f>FC_TRA_DAVI_PA_E!T38+FC_TRA_DAVI_FR_E!T38</f>
        <v>4.1328000000000005</v>
      </c>
      <c r="U38" s="8">
        <f>FC_TRA_DAVI_PA_E!U38+FC_TRA_DAVI_FR_E!U38</f>
        <v>3.3203520000000002</v>
      </c>
      <c r="V38" s="8">
        <f>FC_TRA_DAVI_PA_E!V38+FC_TRA_DAVI_FR_E!V38</f>
        <v>2.6003880000000001</v>
      </c>
      <c r="W38" s="8">
        <f>FC_TRA_DAVI_PA_E!W38+FC_TRA_DAVI_FR_E!W38</f>
        <v>2.6679240000000002</v>
      </c>
      <c r="X38" s="8">
        <f>FC_TRA_DAVI_PA_E!X38+FC_TRA_DAVI_FR_E!X38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719.76932999999997</v>
      </c>
      <c r="D40" s="8">
        <f>FC_TRA_DAVI_PA_E!D40+FC_TRA_DAVI_FR_E!D40</f>
        <v>732.45249000000001</v>
      </c>
      <c r="E40" s="8">
        <f>FC_TRA_DAVI_PA_E!E40+FC_TRA_DAVI_FR_E!E40</f>
        <v>605.62089000000026</v>
      </c>
      <c r="F40" s="8">
        <f>FC_TRA_DAVI_PA_E!F40+FC_TRA_DAVI_FR_E!F40</f>
        <v>586.59614999999985</v>
      </c>
      <c r="G40" s="8">
        <f>FC_TRA_DAVI_PA_E!G40+FC_TRA_DAVI_FR_E!G40</f>
        <v>672.20748000000015</v>
      </c>
      <c r="H40" s="8">
        <f>FC_TRA_DAVI_PA_E!H40+FC_TRA_DAVI_FR_E!H40</f>
        <v>695.16710568000019</v>
      </c>
      <c r="I40" s="8">
        <f>FC_TRA_DAVI_PA_E!I40+FC_TRA_DAVI_FR_E!I40</f>
        <v>657.22556195999994</v>
      </c>
      <c r="J40" s="8">
        <f>FC_TRA_DAVI_PA_E!J40+FC_TRA_DAVI_FR_E!J40</f>
        <v>642.91895748000002</v>
      </c>
      <c r="K40" s="8">
        <f>FC_TRA_DAVI_PA_E!K40+FC_TRA_DAVI_FR_E!K40</f>
        <v>602.26942968000014</v>
      </c>
      <c r="L40" s="8">
        <f>FC_TRA_DAVI_PA_E!L40+FC_TRA_DAVI_FR_E!L40</f>
        <v>526.40187263999997</v>
      </c>
      <c r="M40" s="8">
        <f>FC_TRA_DAVI_PA_E!M40+FC_TRA_DAVI_FR_E!M40</f>
        <v>494.63055684000005</v>
      </c>
      <c r="N40" s="8">
        <f>FC_TRA_DAVI_PA_E!N40+FC_TRA_DAVI_FR_E!N40</f>
        <v>543.99341556000002</v>
      </c>
      <c r="O40" s="8">
        <f>FC_TRA_DAVI_PA_E!O40+FC_TRA_DAVI_FR_E!O40</f>
        <v>536.19016608000004</v>
      </c>
      <c r="P40" s="8">
        <f>FC_TRA_DAVI_PA_E!P40+FC_TRA_DAVI_FR_E!P40</f>
        <v>539.4973647600001</v>
      </c>
      <c r="Q40" s="8">
        <f>FC_TRA_DAVI_PA_E!Q40+FC_TRA_DAVI_FR_E!Q40</f>
        <v>537.97849164000002</v>
      </c>
      <c r="R40" s="8">
        <f>FC_TRA_DAVI_PA_E!R40+FC_TRA_DAVI_FR_E!R40</f>
        <v>532.3153312799999</v>
      </c>
      <c r="S40" s="8">
        <f>FC_TRA_DAVI_PA_E!S40+FC_TRA_DAVI_FR_E!S40</f>
        <v>567.53983152000001</v>
      </c>
      <c r="T40" s="8">
        <f>FC_TRA_DAVI_PA_E!T40+FC_TRA_DAVI_FR_E!T40</f>
        <v>562.83412032000012</v>
      </c>
      <c r="U40" s="8">
        <f>FC_TRA_DAVI_PA_E!U40+FC_TRA_DAVI_FR_E!U40</f>
        <v>531.75778991999994</v>
      </c>
      <c r="V40" s="8">
        <f>FC_TRA_DAVI_PA_E!V40+FC_TRA_DAVI_FR_E!V40</f>
        <v>478.34874432000004</v>
      </c>
      <c r="W40" s="8">
        <f>FC_TRA_DAVI_PA_E!W40+FC_TRA_DAVI_FR_E!W40</f>
        <v>183.25250784000002</v>
      </c>
      <c r="X40" s="8">
        <f>FC_TRA_DAVI_PA_E!X40+FC_TRA_DAVI_FR_E!X40</f>
        <v>207.76569120000002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731.47502116123292</v>
      </c>
      <c r="D2" s="21">
        <f t="shared" ref="D2:X2" si="0">SUM(D3,D17,D22,D25,D26,D51,D52)</f>
        <v>741.6110449302854</v>
      </c>
      <c r="E2" s="21">
        <f t="shared" si="0"/>
        <v>614.39768652404882</v>
      </c>
      <c r="F2" s="21">
        <f t="shared" si="0"/>
        <v>594.86105247785724</v>
      </c>
      <c r="G2" s="21">
        <f t="shared" si="0"/>
        <v>677.60541875884041</v>
      </c>
      <c r="H2" s="21">
        <f t="shared" si="0"/>
        <v>697.13018943053817</v>
      </c>
      <c r="I2" s="21">
        <f t="shared" si="0"/>
        <v>657.12173105814816</v>
      </c>
      <c r="J2" s="21">
        <f t="shared" si="0"/>
        <v>640.11558152941132</v>
      </c>
      <c r="K2" s="21">
        <f t="shared" si="0"/>
        <v>598.68998878050309</v>
      </c>
      <c r="L2" s="21">
        <f t="shared" si="0"/>
        <v>525.88054985784686</v>
      </c>
      <c r="M2" s="21">
        <f t="shared" si="0"/>
        <v>495.30998404461934</v>
      </c>
      <c r="N2" s="21">
        <f t="shared" si="0"/>
        <v>545.72803005257902</v>
      </c>
      <c r="O2" s="21">
        <f t="shared" si="0"/>
        <v>536.22537991124079</v>
      </c>
      <c r="P2" s="21">
        <f t="shared" si="0"/>
        <v>540.10225476415394</v>
      </c>
      <c r="Q2" s="21">
        <f t="shared" si="0"/>
        <v>537.69275994850955</v>
      </c>
      <c r="R2" s="21">
        <f t="shared" si="0"/>
        <v>531.42071499101405</v>
      </c>
      <c r="S2" s="21">
        <f t="shared" si="0"/>
        <v>566.95111318953298</v>
      </c>
      <c r="T2" s="21">
        <f t="shared" si="0"/>
        <v>561.83182217816102</v>
      </c>
      <c r="U2" s="21">
        <f t="shared" si="0"/>
        <v>531.33501094327767</v>
      </c>
      <c r="V2" s="21">
        <f t="shared" si="0"/>
        <v>478.55181639181313</v>
      </c>
      <c r="W2" s="21">
        <f t="shared" si="0"/>
        <v>184.14596688937289</v>
      </c>
      <c r="X2" s="21">
        <f t="shared" si="0"/>
        <v>210.18089479176018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731.47502116123292</v>
      </c>
      <c r="D26" s="27">
        <f t="shared" si="9"/>
        <v>741.6110449302854</v>
      </c>
      <c r="E26" s="27">
        <f t="shared" si="9"/>
        <v>614.39768652404882</v>
      </c>
      <c r="F26" s="27">
        <f t="shared" si="9"/>
        <v>594.86105247785724</v>
      </c>
      <c r="G26" s="27">
        <f t="shared" si="9"/>
        <v>677.60541875884041</v>
      </c>
      <c r="H26" s="27">
        <f t="shared" si="9"/>
        <v>697.13018943053817</v>
      </c>
      <c r="I26" s="27">
        <f t="shared" si="9"/>
        <v>657.12173105814816</v>
      </c>
      <c r="J26" s="27">
        <f t="shared" si="9"/>
        <v>640.11558152941132</v>
      </c>
      <c r="K26" s="27">
        <f t="shared" si="9"/>
        <v>598.68998878050309</v>
      </c>
      <c r="L26" s="27">
        <f t="shared" si="9"/>
        <v>525.88054985784686</v>
      </c>
      <c r="M26" s="27">
        <f t="shared" si="9"/>
        <v>495.30998404461934</v>
      </c>
      <c r="N26" s="27">
        <f t="shared" si="9"/>
        <v>545.72803005257902</v>
      </c>
      <c r="O26" s="27">
        <f t="shared" si="9"/>
        <v>536.22537991124079</v>
      </c>
      <c r="P26" s="27">
        <f t="shared" si="9"/>
        <v>540.10225476415394</v>
      </c>
      <c r="Q26" s="27">
        <f t="shared" si="9"/>
        <v>537.69275994850955</v>
      </c>
      <c r="R26" s="27">
        <f t="shared" si="9"/>
        <v>531.42071499101405</v>
      </c>
      <c r="S26" s="27">
        <f t="shared" si="9"/>
        <v>566.95111318953298</v>
      </c>
      <c r="T26" s="27">
        <f t="shared" si="9"/>
        <v>561.83182217816102</v>
      </c>
      <c r="U26" s="27">
        <f t="shared" si="9"/>
        <v>531.33501094327767</v>
      </c>
      <c r="V26" s="27">
        <f t="shared" si="9"/>
        <v>478.55181639181313</v>
      </c>
      <c r="W26" s="27">
        <f t="shared" si="9"/>
        <v>184.14596688937289</v>
      </c>
      <c r="X26" s="27">
        <f t="shared" si="9"/>
        <v>210.18089479176018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731.47502116123292</v>
      </c>
      <c r="D33" s="19">
        <f t="shared" si="11"/>
        <v>741.6110449302854</v>
      </c>
      <c r="E33" s="19">
        <f t="shared" si="11"/>
        <v>614.39768652404882</v>
      </c>
      <c r="F33" s="19">
        <f t="shared" si="11"/>
        <v>594.86105247785724</v>
      </c>
      <c r="G33" s="19">
        <f t="shared" si="11"/>
        <v>677.60541875884041</v>
      </c>
      <c r="H33" s="19">
        <f t="shared" si="11"/>
        <v>697.13018943053817</v>
      </c>
      <c r="I33" s="19">
        <f t="shared" si="11"/>
        <v>657.12173105814816</v>
      </c>
      <c r="J33" s="19">
        <f t="shared" si="11"/>
        <v>640.11558152941132</v>
      </c>
      <c r="K33" s="19">
        <f t="shared" si="11"/>
        <v>598.68998878050309</v>
      </c>
      <c r="L33" s="19">
        <f t="shared" si="11"/>
        <v>525.88054985784686</v>
      </c>
      <c r="M33" s="19">
        <f t="shared" si="11"/>
        <v>495.30998404461934</v>
      </c>
      <c r="N33" s="19">
        <f t="shared" si="11"/>
        <v>545.72803005257902</v>
      </c>
      <c r="O33" s="19">
        <f t="shared" si="11"/>
        <v>536.22537991124079</v>
      </c>
      <c r="P33" s="19">
        <f t="shared" si="11"/>
        <v>540.10225476415394</v>
      </c>
      <c r="Q33" s="19">
        <f t="shared" si="11"/>
        <v>537.69275994850955</v>
      </c>
      <c r="R33" s="19">
        <f t="shared" si="11"/>
        <v>531.42071499101405</v>
      </c>
      <c r="S33" s="19">
        <f t="shared" si="11"/>
        <v>566.95111318953298</v>
      </c>
      <c r="T33" s="19">
        <f t="shared" si="11"/>
        <v>561.83182217816102</v>
      </c>
      <c r="U33" s="19">
        <f t="shared" si="11"/>
        <v>531.33501094327767</v>
      </c>
      <c r="V33" s="19">
        <f t="shared" si="11"/>
        <v>478.55181639181313</v>
      </c>
      <c r="W33" s="19">
        <f t="shared" si="11"/>
        <v>184.14596688937289</v>
      </c>
      <c r="X33" s="19">
        <f t="shared" si="11"/>
        <v>210.18089479176018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15.424937114164758</v>
      </c>
      <c r="D38" s="8">
        <v>12.349899190233408</v>
      </c>
      <c r="E38" s="8">
        <v>12.331146060991221</v>
      </c>
      <c r="F38" s="8">
        <v>12.318233764277847</v>
      </c>
      <c r="G38" s="8">
        <v>12.277007618822914</v>
      </c>
      <c r="H38" s="8">
        <v>9.9259253310291378</v>
      </c>
      <c r="I38" s="8">
        <v>9.3946381407033712</v>
      </c>
      <c r="J38" s="8">
        <v>8.6590381909597127</v>
      </c>
      <c r="K38" s="8">
        <v>7.9118690986022067</v>
      </c>
      <c r="L38" s="8">
        <v>8.1583096385080403</v>
      </c>
      <c r="M38" s="8">
        <v>7.7847276644959589</v>
      </c>
      <c r="N38" s="8">
        <v>8.0849296990820996</v>
      </c>
      <c r="O38" s="8">
        <v>6.3586829970342231</v>
      </c>
      <c r="P38" s="8">
        <v>6.6780722944185396</v>
      </c>
      <c r="Q38" s="8">
        <v>5.2391491886753823</v>
      </c>
      <c r="R38" s="8">
        <v>4.4391576545273077</v>
      </c>
      <c r="S38" s="8">
        <v>4.157463061036581</v>
      </c>
      <c r="T38" s="8">
        <v>4.0953686564065954</v>
      </c>
      <c r="U38" s="8">
        <v>3.2971245282512474</v>
      </c>
      <c r="V38" s="8">
        <v>2.5874262309626079</v>
      </c>
      <c r="W38" s="8">
        <v>2.6424607543411738</v>
      </c>
      <c r="X38" s="8">
        <v>4.8002940554769546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716.05008404706814</v>
      </c>
      <c r="D40" s="8">
        <v>729.26114574005203</v>
      </c>
      <c r="E40" s="8">
        <v>602.06654046305755</v>
      </c>
      <c r="F40" s="8">
        <v>582.54281871357944</v>
      </c>
      <c r="G40" s="8">
        <v>665.32841114001747</v>
      </c>
      <c r="H40" s="8">
        <v>687.20426409950903</v>
      </c>
      <c r="I40" s="8">
        <v>647.72709291744479</v>
      </c>
      <c r="J40" s="8">
        <v>631.45654333845164</v>
      </c>
      <c r="K40" s="8">
        <v>590.77811968190088</v>
      </c>
      <c r="L40" s="8">
        <v>517.7222402193388</v>
      </c>
      <c r="M40" s="8">
        <v>487.52525638012338</v>
      </c>
      <c r="N40" s="8">
        <v>537.64310035349695</v>
      </c>
      <c r="O40" s="8">
        <v>529.86669691420661</v>
      </c>
      <c r="P40" s="8">
        <v>533.42418246973546</v>
      </c>
      <c r="Q40" s="8">
        <v>532.45361075983419</v>
      </c>
      <c r="R40" s="8">
        <v>526.98155733648673</v>
      </c>
      <c r="S40" s="8">
        <v>562.79365012849644</v>
      </c>
      <c r="T40" s="8">
        <v>557.73645352175447</v>
      </c>
      <c r="U40" s="8">
        <v>528.03788641502638</v>
      </c>
      <c r="V40" s="8">
        <v>475.96439016085054</v>
      </c>
      <c r="W40" s="8">
        <v>181.5035061350317</v>
      </c>
      <c r="X40" s="8">
        <v>205.38060073628321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3.7993648387670205</v>
      </c>
      <c r="D2" s="21">
        <f t="shared" ref="D2:X2" si="0">SUM(D3,D17,D22,D25,D26,D51,D52)</f>
        <v>3.2453890697146219</v>
      </c>
      <c r="E2" s="21">
        <f t="shared" si="0"/>
        <v>3.6271474759514701</v>
      </c>
      <c r="F2" s="21">
        <f t="shared" si="0"/>
        <v>4.1390415221426204</v>
      </c>
      <c r="G2" s="21">
        <f t="shared" si="0"/>
        <v>7.0060052411597331</v>
      </c>
      <c r="H2" s="21">
        <f t="shared" si="0"/>
        <v>8.0778562494620534</v>
      </c>
      <c r="I2" s="21">
        <f t="shared" si="0"/>
        <v>9.6362349018517861</v>
      </c>
      <c r="J2" s="21">
        <f t="shared" si="0"/>
        <v>11.619595950588662</v>
      </c>
      <c r="K2" s="21">
        <f t="shared" si="0"/>
        <v>11.645204899497022</v>
      </c>
      <c r="L2" s="21">
        <f t="shared" si="0"/>
        <v>8.8164067821531731</v>
      </c>
      <c r="M2" s="21">
        <f t="shared" si="0"/>
        <v>7.2187567953807319</v>
      </c>
      <c r="N2" s="21">
        <f t="shared" si="0"/>
        <v>6.4458095074209565</v>
      </c>
      <c r="O2" s="21">
        <f t="shared" si="0"/>
        <v>6.3993541687591922</v>
      </c>
      <c r="P2" s="21">
        <f t="shared" si="0"/>
        <v>6.1492139958461314</v>
      </c>
      <c r="Q2" s="21">
        <f t="shared" si="0"/>
        <v>5.5792436914904782</v>
      </c>
      <c r="R2" s="21">
        <f t="shared" si="0"/>
        <v>5.3787042889858672</v>
      </c>
      <c r="S2" s="21">
        <f t="shared" si="0"/>
        <v>4.7812423304669815</v>
      </c>
      <c r="T2" s="21">
        <f t="shared" si="0"/>
        <v>5.1350981418390811</v>
      </c>
      <c r="U2" s="21">
        <f t="shared" si="0"/>
        <v>3.7431309767223087</v>
      </c>
      <c r="V2" s="21">
        <f t="shared" si="0"/>
        <v>2.397315928186885</v>
      </c>
      <c r="W2" s="21">
        <f t="shared" si="0"/>
        <v>1.7744649506271484</v>
      </c>
      <c r="X2" s="21">
        <f t="shared" si="0"/>
        <v>2.4408364082398522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3.7993648387670205</v>
      </c>
      <c r="D26" s="27">
        <f t="shared" si="9"/>
        <v>3.2453890697146219</v>
      </c>
      <c r="E26" s="27">
        <f t="shared" si="9"/>
        <v>3.6271474759514701</v>
      </c>
      <c r="F26" s="27">
        <f t="shared" si="9"/>
        <v>4.1390415221426204</v>
      </c>
      <c r="G26" s="27">
        <f t="shared" si="9"/>
        <v>7.0060052411597331</v>
      </c>
      <c r="H26" s="27">
        <f t="shared" si="9"/>
        <v>8.0778562494620534</v>
      </c>
      <c r="I26" s="27">
        <f t="shared" si="9"/>
        <v>9.6362349018517861</v>
      </c>
      <c r="J26" s="27">
        <f t="shared" si="9"/>
        <v>11.619595950588662</v>
      </c>
      <c r="K26" s="27">
        <f t="shared" si="9"/>
        <v>11.645204899497022</v>
      </c>
      <c r="L26" s="27">
        <f t="shared" si="9"/>
        <v>8.8164067821531731</v>
      </c>
      <c r="M26" s="27">
        <f t="shared" si="9"/>
        <v>7.2187567953807319</v>
      </c>
      <c r="N26" s="27">
        <f t="shared" si="9"/>
        <v>6.4458095074209565</v>
      </c>
      <c r="O26" s="27">
        <f t="shared" si="9"/>
        <v>6.3993541687591922</v>
      </c>
      <c r="P26" s="27">
        <f t="shared" si="9"/>
        <v>6.1492139958461314</v>
      </c>
      <c r="Q26" s="27">
        <f t="shared" si="9"/>
        <v>5.5792436914904782</v>
      </c>
      <c r="R26" s="27">
        <f t="shared" si="9"/>
        <v>5.3787042889858672</v>
      </c>
      <c r="S26" s="27">
        <f t="shared" si="9"/>
        <v>4.7812423304669815</v>
      </c>
      <c r="T26" s="27">
        <f t="shared" si="9"/>
        <v>5.1350981418390811</v>
      </c>
      <c r="U26" s="27">
        <f t="shared" si="9"/>
        <v>3.7431309767223087</v>
      </c>
      <c r="V26" s="27">
        <f t="shared" si="9"/>
        <v>2.397315928186885</v>
      </c>
      <c r="W26" s="27">
        <f t="shared" si="9"/>
        <v>1.7744649506271484</v>
      </c>
      <c r="X26" s="27">
        <f t="shared" si="9"/>
        <v>2.4408364082398522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3.7993648387670205</v>
      </c>
      <c r="D33" s="19">
        <f t="shared" si="11"/>
        <v>3.2453890697146219</v>
      </c>
      <c r="E33" s="19">
        <f t="shared" si="11"/>
        <v>3.6271474759514701</v>
      </c>
      <c r="F33" s="19">
        <f t="shared" si="11"/>
        <v>4.1390415221426204</v>
      </c>
      <c r="G33" s="19">
        <f t="shared" si="11"/>
        <v>7.0060052411597331</v>
      </c>
      <c r="H33" s="19">
        <f t="shared" si="11"/>
        <v>8.0778562494620534</v>
      </c>
      <c r="I33" s="19">
        <f t="shared" si="11"/>
        <v>9.6362349018517861</v>
      </c>
      <c r="J33" s="19">
        <f t="shared" si="11"/>
        <v>11.619595950588662</v>
      </c>
      <c r="K33" s="19">
        <f t="shared" si="11"/>
        <v>11.645204899497022</v>
      </c>
      <c r="L33" s="19">
        <f t="shared" si="11"/>
        <v>8.8164067821531731</v>
      </c>
      <c r="M33" s="19">
        <f t="shared" si="11"/>
        <v>7.2187567953807319</v>
      </c>
      <c r="N33" s="19">
        <f t="shared" si="11"/>
        <v>6.4458095074209565</v>
      </c>
      <c r="O33" s="19">
        <f t="shared" si="11"/>
        <v>6.3993541687591922</v>
      </c>
      <c r="P33" s="19">
        <f t="shared" si="11"/>
        <v>6.1492139958461314</v>
      </c>
      <c r="Q33" s="19">
        <f t="shared" si="11"/>
        <v>5.5792436914904782</v>
      </c>
      <c r="R33" s="19">
        <f t="shared" si="11"/>
        <v>5.3787042889858672</v>
      </c>
      <c r="S33" s="19">
        <f t="shared" si="11"/>
        <v>4.7812423304669815</v>
      </c>
      <c r="T33" s="19">
        <f t="shared" si="11"/>
        <v>5.1350981418390811</v>
      </c>
      <c r="U33" s="19">
        <f t="shared" si="11"/>
        <v>3.7431309767223087</v>
      </c>
      <c r="V33" s="19">
        <f t="shared" si="11"/>
        <v>2.397315928186885</v>
      </c>
      <c r="W33" s="19">
        <f t="shared" si="11"/>
        <v>1.7744649506271484</v>
      </c>
      <c r="X33" s="19">
        <f t="shared" si="11"/>
        <v>2.4408364082398522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8.011888583524468E-2</v>
      </c>
      <c r="D38" s="8">
        <v>5.4044809766592226E-2</v>
      </c>
      <c r="E38" s="8">
        <v>7.2797939008779983E-2</v>
      </c>
      <c r="F38" s="8">
        <v>8.5710235722153055E-2</v>
      </c>
      <c r="G38" s="8">
        <v>0.12693638117708625</v>
      </c>
      <c r="H38" s="8">
        <v>0.11501466897086166</v>
      </c>
      <c r="I38" s="8">
        <v>0.13776585929662849</v>
      </c>
      <c r="J38" s="8">
        <v>0.15718180904028678</v>
      </c>
      <c r="K38" s="8">
        <v>0.1538949013977933</v>
      </c>
      <c r="L38" s="8">
        <v>0.13677436149196007</v>
      </c>
      <c r="M38" s="8">
        <v>0.11345633550404309</v>
      </c>
      <c r="N38" s="8">
        <v>9.5494300917899441E-2</v>
      </c>
      <c r="O38" s="8">
        <v>7.5885002965776535E-2</v>
      </c>
      <c r="P38" s="8">
        <v>7.6031705581459844E-2</v>
      </c>
      <c r="Q38" s="8">
        <v>5.4362811324619183E-2</v>
      </c>
      <c r="R38" s="8">
        <v>4.4930345472690529E-2</v>
      </c>
      <c r="S38" s="8">
        <v>3.5060938963419455E-2</v>
      </c>
      <c r="T38" s="8">
        <v>3.7431343593404921E-2</v>
      </c>
      <c r="U38" s="8">
        <v>2.3227471748752671E-2</v>
      </c>
      <c r="V38" s="8">
        <v>1.2961769037392235E-2</v>
      </c>
      <c r="W38" s="8">
        <v>2.5463245658826263E-2</v>
      </c>
      <c r="X38" s="8">
        <v>5.5745944523045307E-2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3.7192459529317756</v>
      </c>
      <c r="D40" s="8">
        <v>3.1913442599480297</v>
      </c>
      <c r="E40" s="8">
        <v>3.5543495369426901</v>
      </c>
      <c r="F40" s="8">
        <v>4.0533312864204678</v>
      </c>
      <c r="G40" s="8">
        <v>6.8790688599826471</v>
      </c>
      <c r="H40" s="8">
        <v>7.9628415804911912</v>
      </c>
      <c r="I40" s="8">
        <v>9.4984690425551577</v>
      </c>
      <c r="J40" s="8">
        <v>11.462414141548376</v>
      </c>
      <c r="K40" s="8">
        <v>11.491309998099229</v>
      </c>
      <c r="L40" s="8">
        <v>8.6796324206612123</v>
      </c>
      <c r="M40" s="8">
        <v>7.1053004598766885</v>
      </c>
      <c r="N40" s="8">
        <v>6.3503152065030575</v>
      </c>
      <c r="O40" s="8">
        <v>6.3234691657934157</v>
      </c>
      <c r="P40" s="8">
        <v>6.0731822902646719</v>
      </c>
      <c r="Q40" s="8">
        <v>5.5248808801658589</v>
      </c>
      <c r="R40" s="8">
        <v>5.3337739435131768</v>
      </c>
      <c r="S40" s="8">
        <v>4.746181391503562</v>
      </c>
      <c r="T40" s="8">
        <v>5.097666798245676</v>
      </c>
      <c r="U40" s="8">
        <v>3.7199035049735558</v>
      </c>
      <c r="V40" s="8">
        <v>2.3843541591494928</v>
      </c>
      <c r="W40" s="8">
        <v>1.7490017049683222</v>
      </c>
      <c r="X40" s="8">
        <v>2.3850904637168067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491.5624514399999</v>
      </c>
      <c r="D2" s="21">
        <f t="shared" ref="D2:X2" si="0">SUM(D3,D17,D22,D25,D26,D51,D52)</f>
        <v>491.3250631200001</v>
      </c>
      <c r="E2" s="21">
        <f t="shared" si="0"/>
        <v>465.77526120000005</v>
      </c>
      <c r="F2" s="21">
        <f t="shared" si="0"/>
        <v>550.38101940000001</v>
      </c>
      <c r="G2" s="21">
        <f t="shared" si="0"/>
        <v>470.66426567999997</v>
      </c>
      <c r="H2" s="21">
        <f t="shared" si="0"/>
        <v>441.75238596000003</v>
      </c>
      <c r="I2" s="21">
        <f t="shared" si="0"/>
        <v>444.54780504000001</v>
      </c>
      <c r="J2" s="21">
        <f t="shared" si="0"/>
        <v>434.82333276000008</v>
      </c>
      <c r="K2" s="21">
        <f t="shared" si="0"/>
        <v>429.02553096000008</v>
      </c>
      <c r="L2" s="21">
        <f t="shared" si="0"/>
        <v>437.70091067999999</v>
      </c>
      <c r="M2" s="21">
        <f t="shared" si="0"/>
        <v>473.61718547999999</v>
      </c>
      <c r="N2" s="21">
        <f t="shared" si="0"/>
        <v>484.15121064000022</v>
      </c>
      <c r="O2" s="21">
        <f t="shared" si="0"/>
        <v>445.73675651999997</v>
      </c>
      <c r="P2" s="21">
        <f t="shared" si="0"/>
        <v>467.9232505199999</v>
      </c>
      <c r="Q2" s="21">
        <f t="shared" si="0"/>
        <v>453.11355720000006</v>
      </c>
      <c r="R2" s="21">
        <f t="shared" si="0"/>
        <v>438.34393188000001</v>
      </c>
      <c r="S2" s="21">
        <f t="shared" si="0"/>
        <v>462.49616951999997</v>
      </c>
      <c r="T2" s="21">
        <f t="shared" si="0"/>
        <v>457.42593348000003</v>
      </c>
      <c r="U2" s="21">
        <f t="shared" si="0"/>
        <v>466.41338676000004</v>
      </c>
      <c r="V2" s="21">
        <f t="shared" si="0"/>
        <v>448.24505112000008</v>
      </c>
      <c r="W2" s="21">
        <f t="shared" si="0"/>
        <v>347.34946716000002</v>
      </c>
      <c r="X2" s="21">
        <f t="shared" si="0"/>
        <v>326.57805720000005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491.5624514399999</v>
      </c>
      <c r="D26" s="27">
        <f t="shared" si="13"/>
        <v>491.3250631200001</v>
      </c>
      <c r="E26" s="27">
        <f t="shared" si="13"/>
        <v>465.77526120000005</v>
      </c>
      <c r="F26" s="27">
        <f t="shared" si="13"/>
        <v>550.38101940000001</v>
      </c>
      <c r="G26" s="27">
        <f t="shared" si="13"/>
        <v>470.66426567999997</v>
      </c>
      <c r="H26" s="27">
        <f t="shared" si="13"/>
        <v>441.75238596000003</v>
      </c>
      <c r="I26" s="27">
        <f t="shared" si="13"/>
        <v>444.54780504000001</v>
      </c>
      <c r="J26" s="27">
        <f t="shared" si="13"/>
        <v>434.82333276000008</v>
      </c>
      <c r="K26" s="27">
        <f t="shared" si="13"/>
        <v>429.02553096000008</v>
      </c>
      <c r="L26" s="27">
        <f t="shared" si="13"/>
        <v>437.70091067999999</v>
      </c>
      <c r="M26" s="27">
        <f t="shared" si="13"/>
        <v>473.61718547999999</v>
      </c>
      <c r="N26" s="27">
        <f t="shared" si="13"/>
        <v>484.15121064000022</v>
      </c>
      <c r="O26" s="27">
        <f t="shared" si="13"/>
        <v>445.73675651999997</v>
      </c>
      <c r="P26" s="27">
        <f t="shared" si="13"/>
        <v>467.9232505199999</v>
      </c>
      <c r="Q26" s="27">
        <f t="shared" si="13"/>
        <v>453.11355720000006</v>
      </c>
      <c r="R26" s="27">
        <f t="shared" si="13"/>
        <v>438.34393188000001</v>
      </c>
      <c r="S26" s="27">
        <f t="shared" si="13"/>
        <v>462.49616951999997</v>
      </c>
      <c r="T26" s="27">
        <f t="shared" si="13"/>
        <v>457.42593348000003</v>
      </c>
      <c r="U26" s="27">
        <f t="shared" si="13"/>
        <v>466.41338676000004</v>
      </c>
      <c r="V26" s="27">
        <f t="shared" si="13"/>
        <v>448.24505112000008</v>
      </c>
      <c r="W26" s="27">
        <f t="shared" ref="W26:X26" si="14">SUM(W27,W33)</f>
        <v>347.34946716000002</v>
      </c>
      <c r="X26" s="27">
        <f t="shared" si="14"/>
        <v>326.57805720000005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491.5624514399999</v>
      </c>
      <c r="D33" s="19">
        <f t="shared" si="17"/>
        <v>491.3250631200001</v>
      </c>
      <c r="E33" s="19">
        <f t="shared" si="17"/>
        <v>465.77526120000005</v>
      </c>
      <c r="F33" s="19">
        <f t="shared" si="17"/>
        <v>550.38101940000001</v>
      </c>
      <c r="G33" s="19">
        <f t="shared" si="17"/>
        <v>470.66426567999997</v>
      </c>
      <c r="H33" s="19">
        <f t="shared" si="17"/>
        <v>441.75238596000003</v>
      </c>
      <c r="I33" s="19">
        <f t="shared" si="17"/>
        <v>444.54780504000001</v>
      </c>
      <c r="J33" s="19">
        <f t="shared" si="17"/>
        <v>434.82333276000008</v>
      </c>
      <c r="K33" s="19">
        <f t="shared" si="17"/>
        <v>429.02553096000008</v>
      </c>
      <c r="L33" s="19">
        <f t="shared" si="17"/>
        <v>437.70091067999999</v>
      </c>
      <c r="M33" s="19">
        <f t="shared" si="17"/>
        <v>473.61718547999999</v>
      </c>
      <c r="N33" s="19">
        <f t="shared" si="17"/>
        <v>484.15121064000022</v>
      </c>
      <c r="O33" s="19">
        <f t="shared" si="17"/>
        <v>445.73675651999997</v>
      </c>
      <c r="P33" s="19">
        <f t="shared" si="17"/>
        <v>467.9232505199999</v>
      </c>
      <c r="Q33" s="19">
        <f t="shared" si="17"/>
        <v>453.11355720000006</v>
      </c>
      <c r="R33" s="19">
        <f t="shared" si="17"/>
        <v>438.34393188000001</v>
      </c>
      <c r="S33" s="19">
        <f t="shared" si="17"/>
        <v>462.49616951999997</v>
      </c>
      <c r="T33" s="19">
        <f t="shared" si="17"/>
        <v>457.42593348000003</v>
      </c>
      <c r="U33" s="19">
        <f t="shared" si="17"/>
        <v>466.41338676000004</v>
      </c>
      <c r="V33" s="19">
        <f t="shared" si="17"/>
        <v>448.24505112000008</v>
      </c>
      <c r="W33" s="19">
        <f t="shared" ref="W33:X33" si="18">SUM(W34:W50)</f>
        <v>347.34946716000002</v>
      </c>
      <c r="X33" s="19">
        <f t="shared" si="18"/>
        <v>326.57805720000005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369.6109185599999</v>
      </c>
      <c r="D43" s="8">
        <f>FC_TRA_DNAVI_DCS_E!D43+FC_TRA_DNAVI_IWW_E!D43</f>
        <v>356.8656592800001</v>
      </c>
      <c r="E43" s="8">
        <f>FC_TRA_DNAVI_DCS_E!E43+FC_TRA_DNAVI_IWW_E!E43</f>
        <v>328.18895928000006</v>
      </c>
      <c r="F43" s="8">
        <f>FC_TRA_DNAVI_DCS_E!F43+FC_TRA_DNAVI_IWW_E!F43</f>
        <v>337.74777036000006</v>
      </c>
      <c r="G43" s="8">
        <f>FC_TRA_DNAVI_DCS_E!G43+FC_TRA_DNAVI_IWW_E!G43</f>
        <v>254.90411856</v>
      </c>
      <c r="H43" s="8">
        <f>FC_TRA_DNAVI_DCS_E!H43+FC_TRA_DNAVI_IWW_E!H43</f>
        <v>126.79556291999999</v>
      </c>
      <c r="I43" s="8">
        <f>FC_TRA_DNAVI_DCS_E!I43+FC_TRA_DNAVI_IWW_E!I43</f>
        <v>131.66099856</v>
      </c>
      <c r="J43" s="8">
        <f>FC_TRA_DNAVI_DCS_E!J43+FC_TRA_DNAVI_IWW_E!J43</f>
        <v>128.65007844000002</v>
      </c>
      <c r="K43" s="8">
        <f>FC_TRA_DNAVI_DCS_E!K43+FC_TRA_DNAVI_IWW_E!K43</f>
        <v>128.13389784</v>
      </c>
      <c r="L43" s="8">
        <f>FC_TRA_DNAVI_DCS_E!L43+FC_TRA_DNAVI_IWW_E!L43</f>
        <v>127.02817764000001</v>
      </c>
      <c r="M43" s="8">
        <f>FC_TRA_DNAVI_DCS_E!M43+FC_TRA_DNAVI_IWW_E!M43</f>
        <v>147.33448236000001</v>
      </c>
      <c r="N43" s="8">
        <f>FC_TRA_DNAVI_DCS_E!N43+FC_TRA_DNAVI_IWW_E!N43</f>
        <v>147.62765159999998</v>
      </c>
      <c r="O43" s="8">
        <f>FC_TRA_DNAVI_DCS_E!O43+FC_TRA_DNAVI_IWW_E!O43</f>
        <v>133.37546508</v>
      </c>
      <c r="P43" s="8">
        <f>FC_TRA_DNAVI_DCS_E!P43+FC_TRA_DNAVI_IWW_E!P43</f>
        <v>137.94773148000002</v>
      </c>
      <c r="Q43" s="8">
        <f>FC_TRA_DNAVI_DCS_E!Q43+FC_TRA_DNAVI_IWW_E!Q43</f>
        <v>138.09738384000002</v>
      </c>
      <c r="R43" s="8">
        <f>FC_TRA_DNAVI_DCS_E!R43+FC_TRA_DNAVI_IWW_E!R43</f>
        <v>266.15472155999998</v>
      </c>
      <c r="S43" s="8">
        <f>FC_TRA_DNAVI_DCS_E!S43+FC_TRA_DNAVI_IWW_E!S43</f>
        <v>279.21875903999995</v>
      </c>
      <c r="T43" s="8">
        <f>FC_TRA_DNAVI_DCS_E!T43+FC_TRA_DNAVI_IWW_E!T43</f>
        <v>268.57210068000001</v>
      </c>
      <c r="U43" s="8">
        <f>FC_TRA_DNAVI_DCS_E!U43+FC_TRA_DNAVI_IWW_E!U43</f>
        <v>152.63660411999996</v>
      </c>
      <c r="V43" s="8">
        <f>FC_TRA_DNAVI_DCS_E!V43+FC_TRA_DNAVI_IWW_E!V43</f>
        <v>186.97741920000001</v>
      </c>
      <c r="W43" s="8">
        <f>FC_TRA_DNAVI_DCS_E!W43+FC_TRA_DNAVI_IWW_E!W43</f>
        <v>136.23619932</v>
      </c>
      <c r="X43" s="8">
        <f>FC_TRA_DNAVI_DCS_E!X43+FC_TRA_DNAVI_IWW_E!X43</f>
        <v>156.90022920000001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121.95153288</v>
      </c>
      <c r="D44" s="8">
        <f>FC_TRA_DNAVI_DCS_E!D44+FC_TRA_DNAVI_IWW_E!D44</f>
        <v>134.45940384000002</v>
      </c>
      <c r="E44" s="8">
        <f>FC_TRA_DNAVI_DCS_E!E44+FC_TRA_DNAVI_IWW_E!E44</f>
        <v>137.58630191999998</v>
      </c>
      <c r="F44" s="8">
        <f>FC_TRA_DNAVI_DCS_E!F44+FC_TRA_DNAVI_IWW_E!F44</f>
        <v>212.63324904000001</v>
      </c>
      <c r="G44" s="8">
        <f>FC_TRA_DNAVI_DCS_E!G44+FC_TRA_DNAVI_IWW_E!G44</f>
        <v>215.76014712</v>
      </c>
      <c r="H44" s="8">
        <f>FC_TRA_DNAVI_DCS_E!H44+FC_TRA_DNAVI_IWW_E!H44</f>
        <v>314.95682304000002</v>
      </c>
      <c r="I44" s="8">
        <f>FC_TRA_DNAVI_DCS_E!I44+FC_TRA_DNAVI_IWW_E!I44</f>
        <v>312.88680648000002</v>
      </c>
      <c r="J44" s="8">
        <f>FC_TRA_DNAVI_DCS_E!J44+FC_TRA_DNAVI_IWW_E!J44</f>
        <v>306.17325432000007</v>
      </c>
      <c r="K44" s="8">
        <f>FC_TRA_DNAVI_DCS_E!K44+FC_TRA_DNAVI_IWW_E!K44</f>
        <v>300.89163312000005</v>
      </c>
      <c r="L44" s="8">
        <f>FC_TRA_DNAVI_DCS_E!L44+FC_TRA_DNAVI_IWW_E!L44</f>
        <v>310.67273303999997</v>
      </c>
      <c r="M44" s="8">
        <f>FC_TRA_DNAVI_DCS_E!M44+FC_TRA_DNAVI_IWW_E!M44</f>
        <v>326.28270312000001</v>
      </c>
      <c r="N44" s="8">
        <f>FC_TRA_DNAVI_DCS_E!N44+FC_TRA_DNAVI_IWW_E!N44</f>
        <v>336.52355904000024</v>
      </c>
      <c r="O44" s="8">
        <f>FC_TRA_DNAVI_DCS_E!O44+FC_TRA_DNAVI_IWW_E!O44</f>
        <v>312.36129144</v>
      </c>
      <c r="P44" s="8">
        <f>FC_TRA_DNAVI_DCS_E!P44+FC_TRA_DNAVI_IWW_E!P44</f>
        <v>329.97551903999988</v>
      </c>
      <c r="Q44" s="8">
        <f>FC_TRA_DNAVI_DCS_E!Q44+FC_TRA_DNAVI_IWW_E!Q44</f>
        <v>315.01617336000004</v>
      </c>
      <c r="R44" s="8">
        <f>FC_TRA_DNAVI_DCS_E!R44+FC_TRA_DNAVI_IWW_E!R44</f>
        <v>172.18921032</v>
      </c>
      <c r="S44" s="8">
        <f>FC_TRA_DNAVI_DCS_E!S44+FC_TRA_DNAVI_IWW_E!S44</f>
        <v>183.27741048000001</v>
      </c>
      <c r="T44" s="8">
        <f>FC_TRA_DNAVI_DCS_E!T44+FC_TRA_DNAVI_IWW_E!T44</f>
        <v>188.85383280000002</v>
      </c>
      <c r="U44" s="8">
        <f>FC_TRA_DNAVI_DCS_E!U44+FC_TRA_DNAVI_IWW_E!U44</f>
        <v>313.77678264000008</v>
      </c>
      <c r="V44" s="8">
        <f>FC_TRA_DNAVI_DCS_E!V44+FC_TRA_DNAVI_IWW_E!V44</f>
        <v>261.26763192000004</v>
      </c>
      <c r="W44" s="8">
        <f>FC_TRA_DNAVI_DCS_E!W44+FC_TRA_DNAVI_IWW_E!W44</f>
        <v>211.11326784000002</v>
      </c>
      <c r="X44" s="8">
        <f>FC_TRA_DNAVI_DCS_E!X44+FC_TRA_DNAVI_IWW_E!X44</f>
        <v>169.67782800000003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11.908758239999999</v>
      </c>
      <c r="W61" s="49">
        <f t="shared" si="21"/>
        <v>20.840518080000002</v>
      </c>
      <c r="X61" s="49">
        <f t="shared" si="21"/>
        <v>20.840518079999999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11.908758239999999</v>
      </c>
      <c r="W68" s="52">
        <f>FC_TRA_DNAVI_DCS_E!W68+FC_TRA_DNAVI_IWW_E!W68</f>
        <v>20.840518080000002</v>
      </c>
      <c r="X68" s="52">
        <f>FC_TRA_DNAVI_DCS_E!X68+FC_TRA_DNAVI_IWW_E!X68</f>
        <v>20.840518079999999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491.5624514399999</v>
      </c>
      <c r="D2" s="21">
        <f t="shared" ref="D2:X2" si="0">SUM(D3,D17,D22,D25,D26,D51,D52)</f>
        <v>491.3250631200001</v>
      </c>
      <c r="E2" s="21">
        <f t="shared" si="0"/>
        <v>465.77526120000005</v>
      </c>
      <c r="F2" s="21">
        <f t="shared" si="0"/>
        <v>550.38101940000001</v>
      </c>
      <c r="G2" s="21">
        <f t="shared" si="0"/>
        <v>470.66426567999997</v>
      </c>
      <c r="H2" s="21">
        <f t="shared" si="0"/>
        <v>441.75238596000003</v>
      </c>
      <c r="I2" s="21">
        <f t="shared" si="0"/>
        <v>444.54780504000001</v>
      </c>
      <c r="J2" s="21">
        <f t="shared" si="0"/>
        <v>434.82333276000008</v>
      </c>
      <c r="K2" s="21">
        <f t="shared" si="0"/>
        <v>429.02553096000008</v>
      </c>
      <c r="L2" s="21">
        <f t="shared" si="0"/>
        <v>437.70091067999999</v>
      </c>
      <c r="M2" s="21">
        <f t="shared" si="0"/>
        <v>473.61718547999999</v>
      </c>
      <c r="N2" s="21">
        <f t="shared" si="0"/>
        <v>484.15121064000022</v>
      </c>
      <c r="O2" s="21">
        <f t="shared" si="0"/>
        <v>445.73675651999997</v>
      </c>
      <c r="P2" s="21">
        <f t="shared" si="0"/>
        <v>467.9232505199999</v>
      </c>
      <c r="Q2" s="21">
        <f t="shared" si="0"/>
        <v>453.11355720000006</v>
      </c>
      <c r="R2" s="21">
        <f t="shared" si="0"/>
        <v>438.34393188000001</v>
      </c>
      <c r="S2" s="21">
        <f t="shared" si="0"/>
        <v>461.76342605366222</v>
      </c>
      <c r="T2" s="21">
        <f t="shared" si="0"/>
        <v>457.23877716318822</v>
      </c>
      <c r="U2" s="21">
        <f t="shared" si="0"/>
        <v>464.83570681521894</v>
      </c>
      <c r="V2" s="21">
        <f t="shared" si="0"/>
        <v>446.47297365571211</v>
      </c>
      <c r="W2" s="21">
        <f t="shared" si="0"/>
        <v>345.12353166434207</v>
      </c>
      <c r="X2" s="21">
        <f t="shared" si="0"/>
        <v>323.34934507398316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491.5624514399999</v>
      </c>
      <c r="D26" s="27">
        <f t="shared" si="9"/>
        <v>491.3250631200001</v>
      </c>
      <c r="E26" s="27">
        <f t="shared" si="9"/>
        <v>465.77526120000005</v>
      </c>
      <c r="F26" s="27">
        <f t="shared" si="9"/>
        <v>550.38101940000001</v>
      </c>
      <c r="G26" s="27">
        <f t="shared" si="9"/>
        <v>470.66426567999997</v>
      </c>
      <c r="H26" s="27">
        <f t="shared" si="9"/>
        <v>441.75238596000003</v>
      </c>
      <c r="I26" s="27">
        <f t="shared" si="9"/>
        <v>444.54780504000001</v>
      </c>
      <c r="J26" s="27">
        <f t="shared" si="9"/>
        <v>434.82333276000008</v>
      </c>
      <c r="K26" s="27">
        <f t="shared" si="9"/>
        <v>429.02553096000008</v>
      </c>
      <c r="L26" s="27">
        <f t="shared" si="9"/>
        <v>437.70091067999999</v>
      </c>
      <c r="M26" s="27">
        <f t="shared" si="9"/>
        <v>473.61718547999999</v>
      </c>
      <c r="N26" s="27">
        <f t="shared" si="9"/>
        <v>484.15121064000022</v>
      </c>
      <c r="O26" s="27">
        <f t="shared" si="9"/>
        <v>445.73675651999997</v>
      </c>
      <c r="P26" s="27">
        <f t="shared" si="9"/>
        <v>467.9232505199999</v>
      </c>
      <c r="Q26" s="27">
        <f t="shared" si="9"/>
        <v>453.11355720000006</v>
      </c>
      <c r="R26" s="27">
        <f t="shared" si="9"/>
        <v>438.34393188000001</v>
      </c>
      <c r="S26" s="27">
        <f t="shared" si="9"/>
        <v>461.76342605366222</v>
      </c>
      <c r="T26" s="27">
        <f t="shared" si="9"/>
        <v>457.23877716318822</v>
      </c>
      <c r="U26" s="27">
        <f t="shared" si="9"/>
        <v>464.83570681521894</v>
      </c>
      <c r="V26" s="27">
        <f t="shared" si="9"/>
        <v>446.47297365571211</v>
      </c>
      <c r="W26" s="27">
        <f t="shared" si="9"/>
        <v>345.12353166434207</v>
      </c>
      <c r="X26" s="27">
        <f t="shared" si="9"/>
        <v>323.34934507398316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491.5624514399999</v>
      </c>
      <c r="D33" s="19">
        <f t="shared" si="11"/>
        <v>491.3250631200001</v>
      </c>
      <c r="E33" s="19">
        <f t="shared" si="11"/>
        <v>465.77526120000005</v>
      </c>
      <c r="F33" s="19">
        <f t="shared" si="11"/>
        <v>550.38101940000001</v>
      </c>
      <c r="G33" s="19">
        <f t="shared" si="11"/>
        <v>470.66426567999997</v>
      </c>
      <c r="H33" s="19">
        <f t="shared" si="11"/>
        <v>441.75238596000003</v>
      </c>
      <c r="I33" s="19">
        <f t="shared" si="11"/>
        <v>444.54780504000001</v>
      </c>
      <c r="J33" s="19">
        <f t="shared" si="11"/>
        <v>434.82333276000008</v>
      </c>
      <c r="K33" s="19">
        <f t="shared" si="11"/>
        <v>429.02553096000008</v>
      </c>
      <c r="L33" s="19">
        <f t="shared" si="11"/>
        <v>437.70091067999999</v>
      </c>
      <c r="M33" s="19">
        <f t="shared" si="11"/>
        <v>473.61718547999999</v>
      </c>
      <c r="N33" s="19">
        <f t="shared" si="11"/>
        <v>484.15121064000022</v>
      </c>
      <c r="O33" s="19">
        <f t="shared" si="11"/>
        <v>445.73675651999997</v>
      </c>
      <c r="P33" s="19">
        <f t="shared" si="11"/>
        <v>467.9232505199999</v>
      </c>
      <c r="Q33" s="19">
        <f t="shared" si="11"/>
        <v>453.11355720000006</v>
      </c>
      <c r="R33" s="19">
        <f t="shared" si="11"/>
        <v>438.34393188000001</v>
      </c>
      <c r="S33" s="19">
        <f t="shared" si="11"/>
        <v>461.76342605366222</v>
      </c>
      <c r="T33" s="19">
        <f t="shared" si="11"/>
        <v>457.23877716318822</v>
      </c>
      <c r="U33" s="19">
        <f t="shared" si="11"/>
        <v>464.83570681521894</v>
      </c>
      <c r="V33" s="19">
        <f t="shared" si="11"/>
        <v>446.47297365571211</v>
      </c>
      <c r="W33" s="19">
        <f t="shared" si="11"/>
        <v>345.12353166434207</v>
      </c>
      <c r="X33" s="19">
        <f t="shared" si="11"/>
        <v>323.34934507398316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369.6109185599999</v>
      </c>
      <c r="D43" s="8">
        <v>356.8656592800001</v>
      </c>
      <c r="E43" s="8">
        <v>328.18895928000006</v>
      </c>
      <c r="F43" s="8">
        <v>337.74777036000006</v>
      </c>
      <c r="G43" s="8">
        <v>254.90411856</v>
      </c>
      <c r="H43" s="8">
        <v>126.79556291999999</v>
      </c>
      <c r="I43" s="8">
        <v>131.66099856</v>
      </c>
      <c r="J43" s="8">
        <v>128.65007844000002</v>
      </c>
      <c r="K43" s="8">
        <v>128.13389784</v>
      </c>
      <c r="L43" s="8">
        <v>127.02817764000001</v>
      </c>
      <c r="M43" s="8">
        <v>147.33448236000001</v>
      </c>
      <c r="N43" s="8">
        <v>147.62765159999998</v>
      </c>
      <c r="O43" s="8">
        <v>133.37546508</v>
      </c>
      <c r="P43" s="8">
        <v>137.94773148000002</v>
      </c>
      <c r="Q43" s="8">
        <v>138.09738384000002</v>
      </c>
      <c r="R43" s="8">
        <v>266.15472155999998</v>
      </c>
      <c r="S43" s="8">
        <v>278.77638624893916</v>
      </c>
      <c r="T43" s="8">
        <v>268.46221411371096</v>
      </c>
      <c r="U43" s="8">
        <v>152.12029880802672</v>
      </c>
      <c r="V43" s="8">
        <v>186.23822872803129</v>
      </c>
      <c r="W43" s="8">
        <v>135.36315064559327</v>
      </c>
      <c r="X43" s="8">
        <v>155.34903596633265</v>
      </c>
    </row>
    <row r="44" spans="1:24" ht="11.25" customHeight="1" x14ac:dyDescent="0.2">
      <c r="A44" s="28" t="s">
        <v>74</v>
      </c>
      <c r="B44" s="7" t="s">
        <v>75</v>
      </c>
      <c r="C44" s="8">
        <v>121.95153288</v>
      </c>
      <c r="D44" s="8">
        <v>134.45940384000002</v>
      </c>
      <c r="E44" s="8">
        <v>137.58630191999998</v>
      </c>
      <c r="F44" s="8">
        <v>212.63324904000001</v>
      </c>
      <c r="G44" s="8">
        <v>215.76014712</v>
      </c>
      <c r="H44" s="8">
        <v>314.95682304000002</v>
      </c>
      <c r="I44" s="8">
        <v>312.88680648000002</v>
      </c>
      <c r="J44" s="8">
        <v>306.17325432000007</v>
      </c>
      <c r="K44" s="8">
        <v>300.89163312000005</v>
      </c>
      <c r="L44" s="8">
        <v>310.67273303999997</v>
      </c>
      <c r="M44" s="8">
        <v>326.28270312000001</v>
      </c>
      <c r="N44" s="8">
        <v>336.52355904000024</v>
      </c>
      <c r="O44" s="8">
        <v>312.36129144</v>
      </c>
      <c r="P44" s="8">
        <v>329.97551903999988</v>
      </c>
      <c r="Q44" s="8">
        <v>315.01617336000004</v>
      </c>
      <c r="R44" s="8">
        <v>172.18921032</v>
      </c>
      <c r="S44" s="8">
        <v>182.98703980472308</v>
      </c>
      <c r="T44" s="8">
        <v>188.77656304947726</v>
      </c>
      <c r="U44" s="8">
        <v>312.7154080071922</v>
      </c>
      <c r="V44" s="8">
        <v>260.23474492768082</v>
      </c>
      <c r="W44" s="8">
        <v>209.76038101874877</v>
      </c>
      <c r="X44" s="8">
        <v>168.00030910765051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11.861678540955852</v>
      </c>
      <c r="W61" s="49">
        <f t="shared" si="13"/>
        <v>20.706964833693149</v>
      </c>
      <c r="X61" s="49">
        <f t="shared" si="13"/>
        <v>20.634478415197407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11.861678540955852</v>
      </c>
      <c r="W68" s="52">
        <v>20.706964833693149</v>
      </c>
      <c r="X68" s="52">
        <v>20.634478415197407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0.7327434663377298</v>
      </c>
      <c r="T2" s="21">
        <f t="shared" si="0"/>
        <v>0.18715631681180159</v>
      </c>
      <c r="U2" s="21">
        <f t="shared" si="0"/>
        <v>1.5776799447811247</v>
      </c>
      <c r="V2" s="21">
        <f t="shared" si="0"/>
        <v>1.7720774642879675</v>
      </c>
      <c r="W2" s="21">
        <f t="shared" si="0"/>
        <v>2.2259354956579607</v>
      </c>
      <c r="X2" s="21">
        <f t="shared" si="0"/>
        <v>3.2287121260168847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0.7327434663377298</v>
      </c>
      <c r="T26" s="27">
        <f t="shared" si="9"/>
        <v>0.18715631681180159</v>
      </c>
      <c r="U26" s="27">
        <f t="shared" si="9"/>
        <v>1.5776799447811247</v>
      </c>
      <c r="V26" s="27">
        <f t="shared" si="9"/>
        <v>1.7720774642879675</v>
      </c>
      <c r="W26" s="27">
        <f t="shared" si="9"/>
        <v>2.2259354956579607</v>
      </c>
      <c r="X26" s="27">
        <f t="shared" si="9"/>
        <v>3.2287121260168847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0.7327434663377298</v>
      </c>
      <c r="T33" s="19">
        <f t="shared" si="11"/>
        <v>0.18715631681180159</v>
      </c>
      <c r="U33" s="19">
        <f t="shared" si="11"/>
        <v>1.5776799447811247</v>
      </c>
      <c r="V33" s="19">
        <f t="shared" si="11"/>
        <v>1.7720774642879675</v>
      </c>
      <c r="W33" s="19">
        <f t="shared" si="11"/>
        <v>2.2259354956579607</v>
      </c>
      <c r="X33" s="19">
        <f t="shared" si="11"/>
        <v>3.2287121260168847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0.44237279106079486</v>
      </c>
      <c r="T43" s="8">
        <v>0.10988656628904246</v>
      </c>
      <c r="U43" s="8">
        <v>0.51630531197324581</v>
      </c>
      <c r="V43" s="8">
        <v>0.73919047196873899</v>
      </c>
      <c r="W43" s="8">
        <v>0.87304867440672695</v>
      </c>
      <c r="X43" s="8">
        <v>1.5511932336673491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0.29037067527693494</v>
      </c>
      <c r="T44" s="8">
        <v>7.7269750522759126E-2</v>
      </c>
      <c r="U44" s="8">
        <v>1.061374632807879</v>
      </c>
      <c r="V44" s="8">
        <v>1.0328869923192285</v>
      </c>
      <c r="W44" s="8">
        <v>1.3528868212512339</v>
      </c>
      <c r="X44" s="8">
        <v>1.6775188923495359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4.7079699044146432E-2</v>
      </c>
      <c r="W61" s="49">
        <f t="shared" si="13"/>
        <v>0.13355324630685264</v>
      </c>
      <c r="X61" s="49">
        <f t="shared" si="13"/>
        <v>0.20603966480259323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4.7079699044146432E-2</v>
      </c>
      <c r="W68" s="52">
        <v>0.13355324630685264</v>
      </c>
      <c r="X68" s="52">
        <v>0.20603966480259323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7477.6096659600007</v>
      </c>
      <c r="D2" s="21">
        <f t="shared" ref="D2:X2" si="0">SUM(D3,D17,D22,D25,D26,D51,D52)</f>
        <v>7409.7495615599992</v>
      </c>
      <c r="E2" s="21">
        <f t="shared" si="0"/>
        <v>7258.5266893200005</v>
      </c>
      <c r="F2" s="21">
        <f t="shared" si="0"/>
        <v>7266.4151583600005</v>
      </c>
      <c r="G2" s="21">
        <f t="shared" si="0"/>
        <v>5651.5997642400007</v>
      </c>
      <c r="H2" s="21">
        <f t="shared" si="0"/>
        <v>5756.4305960400006</v>
      </c>
      <c r="I2" s="21">
        <f t="shared" si="0"/>
        <v>4859.9564209199998</v>
      </c>
      <c r="J2" s="21">
        <f t="shared" si="0"/>
        <v>4710.1715427600002</v>
      </c>
      <c r="K2" s="21">
        <f t="shared" si="0"/>
        <v>4216.2544015199992</v>
      </c>
      <c r="L2" s="21">
        <f t="shared" si="0"/>
        <v>3850.7632246799994</v>
      </c>
      <c r="M2" s="21">
        <f t="shared" si="0"/>
        <v>4041.1881932400001</v>
      </c>
      <c r="N2" s="21">
        <f t="shared" si="0"/>
        <v>3669.3800733600001</v>
      </c>
      <c r="O2" s="21">
        <f t="shared" si="0"/>
        <v>3490.7479732799984</v>
      </c>
      <c r="P2" s="21">
        <f t="shared" si="0"/>
        <v>3308.7436063200012</v>
      </c>
      <c r="Q2" s="21">
        <f t="shared" si="0"/>
        <v>3078.8685712799997</v>
      </c>
      <c r="R2" s="21">
        <f t="shared" si="0"/>
        <v>2908.7127597600015</v>
      </c>
      <c r="S2" s="21">
        <f t="shared" si="0"/>
        <v>2784.1843673999997</v>
      </c>
      <c r="T2" s="21">
        <f t="shared" si="0"/>
        <v>2535.8749446995998</v>
      </c>
      <c r="U2" s="21">
        <f t="shared" si="0"/>
        <v>2447.63271648</v>
      </c>
      <c r="V2" s="21">
        <f t="shared" si="0"/>
        <v>2505.2665449599999</v>
      </c>
      <c r="W2" s="21">
        <f t="shared" si="0"/>
        <v>2405.9530627199993</v>
      </c>
      <c r="X2" s="21">
        <f t="shared" si="0"/>
        <v>2351.1666906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55.944000000000003</v>
      </c>
      <c r="D17" s="27">
        <f t="shared" ref="D17:W17" si="14">SUM(D18:D21)</f>
        <v>60.579359999999994</v>
      </c>
      <c r="E17" s="27">
        <f t="shared" si="14"/>
        <v>59.900040000000004</v>
      </c>
      <c r="F17" s="27">
        <f t="shared" si="14"/>
        <v>62.33760000000003</v>
      </c>
      <c r="G17" s="27">
        <f t="shared" si="14"/>
        <v>57.382559999999998</v>
      </c>
      <c r="H17" s="27">
        <f t="shared" si="14"/>
        <v>60.939</v>
      </c>
      <c r="I17" s="27">
        <f t="shared" si="14"/>
        <v>57.942000000000007</v>
      </c>
      <c r="J17" s="27">
        <f t="shared" si="14"/>
        <v>34.005959999999995</v>
      </c>
      <c r="K17" s="27">
        <f t="shared" si="14"/>
        <v>30.289680000000001</v>
      </c>
      <c r="L17" s="27">
        <f t="shared" si="14"/>
        <v>26.373599999999996</v>
      </c>
      <c r="M17" s="27">
        <f t="shared" si="14"/>
        <v>20.899079999999994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55.944000000000003</v>
      </c>
      <c r="D18" s="8">
        <f>FC_OTH_CP_E!D18+FC_OTH_HH_E!D18+FC_OTH_AFF_E!D18</f>
        <v>60.579359999999994</v>
      </c>
      <c r="E18" s="8">
        <f>FC_OTH_CP_E!E18+FC_OTH_HH_E!E18+FC_OTH_AFF_E!E18</f>
        <v>59.900040000000004</v>
      </c>
      <c r="F18" s="8">
        <f>FC_OTH_CP_E!F18+FC_OTH_HH_E!F18+FC_OTH_AFF_E!F18</f>
        <v>62.33760000000003</v>
      </c>
      <c r="G18" s="8">
        <f>FC_OTH_CP_E!G18+FC_OTH_HH_E!G18+FC_OTH_AFF_E!G18</f>
        <v>57.382559999999998</v>
      </c>
      <c r="H18" s="8">
        <f>FC_OTH_CP_E!H18+FC_OTH_HH_E!H18+FC_OTH_AFF_E!H18</f>
        <v>60.939</v>
      </c>
      <c r="I18" s="8">
        <f>FC_OTH_CP_E!I18+FC_OTH_HH_E!I18+FC_OTH_AFF_E!I18</f>
        <v>57.942000000000007</v>
      </c>
      <c r="J18" s="8">
        <f>FC_OTH_CP_E!J18+FC_OTH_HH_E!J18+FC_OTH_AFF_E!J18</f>
        <v>34.005959999999995</v>
      </c>
      <c r="K18" s="8">
        <f>FC_OTH_CP_E!K18+FC_OTH_HH_E!K18+FC_OTH_AFF_E!K18</f>
        <v>30.289680000000001</v>
      </c>
      <c r="L18" s="8">
        <f>FC_OTH_CP_E!L18+FC_OTH_HH_E!L18+FC_OTH_AFF_E!L18</f>
        <v>26.373599999999996</v>
      </c>
      <c r="M18" s="8">
        <f>FC_OTH_CP_E!M18+FC_OTH_HH_E!M18+FC_OTH_AFF_E!M18</f>
        <v>20.899079999999994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7114.8884259599999</v>
      </c>
      <c r="D26" s="27">
        <f t="shared" ref="D26:W26" si="20">SUM(D27,D33)</f>
        <v>7016.3401215599997</v>
      </c>
      <c r="E26" s="27">
        <f t="shared" si="20"/>
        <v>6890.8396093199999</v>
      </c>
      <c r="F26" s="27">
        <f t="shared" si="20"/>
        <v>6857.9181183600003</v>
      </c>
      <c r="G26" s="27">
        <f t="shared" si="20"/>
        <v>5239.8278942400011</v>
      </c>
      <c r="H26" s="27">
        <f t="shared" si="20"/>
        <v>5330.24693604</v>
      </c>
      <c r="I26" s="27">
        <f t="shared" si="20"/>
        <v>4462.1157409199996</v>
      </c>
      <c r="J26" s="27">
        <f t="shared" si="20"/>
        <v>4304.7106527599999</v>
      </c>
      <c r="K26" s="27">
        <f t="shared" si="20"/>
        <v>3802.7961115199992</v>
      </c>
      <c r="L26" s="27">
        <f t="shared" si="20"/>
        <v>3492.3168946799997</v>
      </c>
      <c r="M26" s="27">
        <f t="shared" si="20"/>
        <v>3543.9664532400002</v>
      </c>
      <c r="N26" s="27">
        <f t="shared" si="20"/>
        <v>3228.34992336</v>
      </c>
      <c r="O26" s="27">
        <f t="shared" si="20"/>
        <v>3042.5987332799982</v>
      </c>
      <c r="P26" s="27">
        <f t="shared" si="20"/>
        <v>2925.1205863200012</v>
      </c>
      <c r="Q26" s="27">
        <f t="shared" si="20"/>
        <v>2754.8237512800001</v>
      </c>
      <c r="R26" s="27">
        <f t="shared" si="20"/>
        <v>2602.0869897600014</v>
      </c>
      <c r="S26" s="27">
        <f t="shared" si="20"/>
        <v>2468.7733373999995</v>
      </c>
      <c r="T26" s="27">
        <f t="shared" si="20"/>
        <v>2339.2862728596001</v>
      </c>
      <c r="U26" s="27">
        <f t="shared" si="20"/>
        <v>2175.9096736800002</v>
      </c>
      <c r="V26" s="27">
        <f t="shared" si="20"/>
        <v>2206.5889107599996</v>
      </c>
      <c r="W26" s="27">
        <f t="shared" si="20"/>
        <v>2130.3699584399997</v>
      </c>
      <c r="X26" s="27">
        <f t="shared" ref="X26" si="21">SUM(X27,X33)</f>
        <v>2054.1671420400003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7114.8884259599999</v>
      </c>
      <c r="D33" s="19">
        <f t="shared" ref="D33:W33" si="26">SUM(D34:D50)</f>
        <v>7016.3401215599997</v>
      </c>
      <c r="E33" s="19">
        <f t="shared" si="26"/>
        <v>6890.8396093199999</v>
      </c>
      <c r="F33" s="19">
        <f t="shared" si="26"/>
        <v>6857.9181183600003</v>
      </c>
      <c r="G33" s="19">
        <f t="shared" si="26"/>
        <v>5239.8278942400011</v>
      </c>
      <c r="H33" s="19">
        <f t="shared" si="26"/>
        <v>5330.24693604</v>
      </c>
      <c r="I33" s="19">
        <f t="shared" si="26"/>
        <v>4462.1157409199996</v>
      </c>
      <c r="J33" s="19">
        <f t="shared" si="26"/>
        <v>4304.7106527599999</v>
      </c>
      <c r="K33" s="19">
        <f t="shared" si="26"/>
        <v>3802.7961115199992</v>
      </c>
      <c r="L33" s="19">
        <f t="shared" si="26"/>
        <v>3492.3168946799997</v>
      </c>
      <c r="M33" s="19">
        <f t="shared" si="26"/>
        <v>3543.9664532400002</v>
      </c>
      <c r="N33" s="19">
        <f t="shared" si="26"/>
        <v>3228.34992336</v>
      </c>
      <c r="O33" s="19">
        <f t="shared" si="26"/>
        <v>3042.5987332799982</v>
      </c>
      <c r="P33" s="19">
        <f t="shared" si="26"/>
        <v>2925.1205863200012</v>
      </c>
      <c r="Q33" s="19">
        <f t="shared" si="26"/>
        <v>2754.8237512800001</v>
      </c>
      <c r="R33" s="19">
        <f t="shared" si="26"/>
        <v>2602.0869897600014</v>
      </c>
      <c r="S33" s="19">
        <f t="shared" si="26"/>
        <v>2468.7733373999995</v>
      </c>
      <c r="T33" s="19">
        <f t="shared" si="26"/>
        <v>2339.2862728596001</v>
      </c>
      <c r="U33" s="19">
        <f t="shared" si="26"/>
        <v>2175.9096736800002</v>
      </c>
      <c r="V33" s="19">
        <f t="shared" si="26"/>
        <v>2206.5889107599996</v>
      </c>
      <c r="W33" s="19">
        <f t="shared" si="26"/>
        <v>2130.3699584399997</v>
      </c>
      <c r="X33" s="19">
        <f t="shared" ref="X33" si="27">SUM(X34:X50)</f>
        <v>2054.1671420400003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116.40064572000003</v>
      </c>
      <c r="D36" s="8">
        <f>FC_OTH_CP_E!D36+FC_OTH_HH_E!D36+FC_OTH_AFF_E!D36</f>
        <v>155.20070951999998</v>
      </c>
      <c r="E36" s="8">
        <f>FC_OTH_CP_E!E36+FC_OTH_HH_E!E36+FC_OTH_AFF_E!E36</f>
        <v>131.32369476</v>
      </c>
      <c r="F36" s="8">
        <f>FC_OTH_CP_E!F36+FC_OTH_HH_E!F36+FC_OTH_AFF_E!F36</f>
        <v>110.43133524</v>
      </c>
      <c r="G36" s="8">
        <f>FC_OTH_CP_E!G36+FC_OTH_HH_E!G36+FC_OTH_AFF_E!G36</f>
        <v>98.492941440000038</v>
      </c>
      <c r="H36" s="8">
        <f>FC_OTH_CP_E!H36+FC_OTH_HH_E!H36+FC_OTH_AFF_E!H36</f>
        <v>98.812101240000004</v>
      </c>
      <c r="I36" s="8">
        <f>FC_OTH_CP_E!I36+FC_OTH_HH_E!I36+FC_OTH_AFF_E!I36</f>
        <v>181.31933916000003</v>
      </c>
      <c r="J36" s="8">
        <f>FC_OTH_CP_E!J36+FC_OTH_HH_E!J36+FC_OTH_AFF_E!J36</f>
        <v>267.99609887999992</v>
      </c>
      <c r="K36" s="8">
        <f>FC_OTH_CP_E!K36+FC_OTH_HH_E!K36+FC_OTH_AFF_E!K36</f>
        <v>248.61662496000005</v>
      </c>
      <c r="L36" s="8">
        <f>FC_OTH_CP_E!L36+FC_OTH_HH_E!L36+FC_OTH_AFF_E!L36</f>
        <v>168.66448272000011</v>
      </c>
      <c r="M36" s="8">
        <f>FC_OTH_CP_E!M36+FC_OTH_HH_E!M36+FC_OTH_AFF_E!M36</f>
        <v>257.6898496799999</v>
      </c>
      <c r="N36" s="8">
        <f>FC_OTH_CP_E!N36+FC_OTH_HH_E!N36+FC_OTH_AFF_E!N36</f>
        <v>236.46333780000012</v>
      </c>
      <c r="O36" s="8">
        <f>FC_OTH_CP_E!O36+FC_OTH_HH_E!O36+FC_OTH_AFF_E!O36</f>
        <v>75.144300840000028</v>
      </c>
      <c r="P36" s="8">
        <f>FC_OTH_CP_E!P36+FC_OTH_HH_E!P36+FC_OTH_AFF_E!P36</f>
        <v>81.208791359999992</v>
      </c>
      <c r="Q36" s="8">
        <f>FC_OTH_CP_E!Q36+FC_OTH_HH_E!Q36+FC_OTH_AFF_E!Q36</f>
        <v>90.598449959999996</v>
      </c>
      <c r="R36" s="8">
        <f>FC_OTH_CP_E!R36+FC_OTH_HH_E!R36+FC_OTH_AFF_E!R36</f>
        <v>45.193254839999987</v>
      </c>
      <c r="S36" s="8">
        <f>FC_OTH_CP_E!S36+FC_OTH_HH_E!S36+FC_OTH_AFF_E!S36</f>
        <v>49.156742520000009</v>
      </c>
      <c r="T36" s="8">
        <f>FC_OTH_CP_E!T36+FC_OTH_HH_E!T36+FC_OTH_AFF_E!T36</f>
        <v>46.250755059600003</v>
      </c>
      <c r="U36" s="8">
        <f>FC_OTH_CP_E!U36+FC_OTH_HH_E!U36+FC_OTH_AFF_E!U36</f>
        <v>44.45793792000002</v>
      </c>
      <c r="V36" s="8">
        <f>FC_OTH_CP_E!V36+FC_OTH_HH_E!V36+FC_OTH_AFF_E!V36</f>
        <v>46.079178839999997</v>
      </c>
      <c r="W36" s="8">
        <f>FC_OTH_CP_E!W36+FC_OTH_HH_E!W36+FC_OTH_AFF_E!W36</f>
        <v>45.901994040000005</v>
      </c>
      <c r="X36" s="8">
        <f>FC_OTH_CP_E!X36+FC_OTH_HH_E!X36+FC_OTH_AFF_E!X36</f>
        <v>45.280257120000016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500.7153412799999</v>
      </c>
      <c r="I37" s="8">
        <f>FC_OTH_CP_E!I37+FC_OTH_HH_E!I37+FC_OTH_AFF_E!I37</f>
        <v>516.59050212</v>
      </c>
      <c r="J37" s="8">
        <f>FC_OTH_CP_E!J37+FC_OTH_HH_E!J37+FC_OTH_AFF_E!J37</f>
        <v>542.85401016000014</v>
      </c>
      <c r="K37" s="8">
        <f>FC_OTH_CP_E!K37+FC_OTH_HH_E!K37+FC_OTH_AFF_E!K37</f>
        <v>533.65618151999979</v>
      </c>
      <c r="L37" s="8">
        <f>FC_OTH_CP_E!L37+FC_OTH_HH_E!L37+FC_OTH_AFF_E!L37</f>
        <v>543.45575591999977</v>
      </c>
      <c r="M37" s="8">
        <f>FC_OTH_CP_E!M37+FC_OTH_HH_E!M37+FC_OTH_AFF_E!M37</f>
        <v>550.93741164000016</v>
      </c>
      <c r="N37" s="8">
        <f>FC_OTH_CP_E!N37+FC_OTH_HH_E!N37+FC_OTH_AFF_E!N37</f>
        <v>549.89358731999994</v>
      </c>
      <c r="O37" s="8">
        <f>FC_OTH_CP_E!O37+FC_OTH_HH_E!O37+FC_OTH_AFF_E!O37</f>
        <v>557.76193703999945</v>
      </c>
      <c r="P37" s="8">
        <f>FC_OTH_CP_E!P37+FC_OTH_HH_E!P37+FC_OTH_AFF_E!P37</f>
        <v>566.20758348000027</v>
      </c>
      <c r="Q37" s="8">
        <f>FC_OTH_CP_E!Q37+FC_OTH_HH_E!Q37+FC_OTH_AFF_E!Q37</f>
        <v>567.43826832000002</v>
      </c>
      <c r="R37" s="8">
        <f>FC_OTH_CP_E!R37+FC_OTH_HH_E!R37+FC_OTH_AFF_E!R37</f>
        <v>580.50104112000031</v>
      </c>
      <c r="S37" s="8">
        <f>FC_OTH_CP_E!S37+FC_OTH_HH_E!S37+FC_OTH_AFF_E!S37</f>
        <v>586.97280179999984</v>
      </c>
      <c r="T37" s="8">
        <f>FC_OTH_CP_E!T37+FC_OTH_HH_E!T37+FC_OTH_AFF_E!T37</f>
        <v>584.01995652000016</v>
      </c>
      <c r="U37" s="8">
        <f>FC_OTH_CP_E!U37+FC_OTH_HH_E!U37+FC_OTH_AFF_E!U37</f>
        <v>498.56607107999997</v>
      </c>
      <c r="V37" s="8">
        <f>FC_OTH_CP_E!V37+FC_OTH_HH_E!V37+FC_OTH_AFF_E!V37</f>
        <v>498.88814975999981</v>
      </c>
      <c r="W37" s="8">
        <f>FC_OTH_CP_E!W37+FC_OTH_HH_E!W37+FC_OTH_AFF_E!W37</f>
        <v>485.03377691999981</v>
      </c>
      <c r="X37" s="8">
        <f>FC_OTH_CP_E!X37+FC_OTH_HH_E!X37+FC_OTH_AFF_E!X37</f>
        <v>359.85070044000008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6.2983537200000006</v>
      </c>
      <c r="D41" s="8">
        <f>FC_OTH_CP_E!D41+FC_OTH_HH_E!D41+FC_OTH_AFF_E!D41</f>
        <v>6.2983537200000006</v>
      </c>
      <c r="E41" s="8">
        <f>FC_OTH_CP_E!E41+FC_OTH_HH_E!E41+FC_OTH_AFF_E!E41</f>
        <v>6.2983537199999997</v>
      </c>
      <c r="F41" s="8">
        <f>FC_OTH_CP_E!F41+FC_OTH_HH_E!F41+FC_OTH_AFF_E!F41</f>
        <v>9.4476600000000026</v>
      </c>
      <c r="G41" s="8">
        <f>FC_OTH_CP_E!G41+FC_OTH_HH_E!G41+FC_OTH_AFF_E!G41</f>
        <v>12.596966280000002</v>
      </c>
      <c r="H41" s="8">
        <f>FC_OTH_CP_E!H41+FC_OTH_HH_E!H41+FC_OTH_AFF_E!H41</f>
        <v>9.4476600000000008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6732.6518703599995</v>
      </c>
      <c r="D43" s="8">
        <f>FC_OTH_CP_E!D43+FC_OTH_HH_E!D43+FC_OTH_AFF_E!D43</f>
        <v>6745.3973963999997</v>
      </c>
      <c r="E43" s="8">
        <f>FC_OTH_CP_E!E43+FC_OTH_HH_E!E43+FC_OTH_AFF_E!E43</f>
        <v>6493.6797260399999</v>
      </c>
      <c r="F43" s="8">
        <f>FC_OTH_CP_E!F43+FC_OTH_HH_E!F43+FC_OTH_AFF_E!F43</f>
        <v>6350.2959592799998</v>
      </c>
      <c r="G43" s="8">
        <f>FC_OTH_CP_E!G43+FC_OTH_HH_E!G43+FC_OTH_AFF_E!G43</f>
        <v>4897.3430703600006</v>
      </c>
      <c r="H43" s="8">
        <f>FC_OTH_CP_E!H43+FC_OTH_HH_E!H43+FC_OTH_AFF_E!H43</f>
        <v>4643.4075573599994</v>
      </c>
      <c r="I43" s="8">
        <f>FC_OTH_CP_E!I43+FC_OTH_HH_E!I43+FC_OTH_AFF_E!I43</f>
        <v>3699.5842681199993</v>
      </c>
      <c r="J43" s="8">
        <f>FC_OTH_CP_E!J43+FC_OTH_HH_E!J43+FC_OTH_AFF_E!J43</f>
        <v>3409.5638631600004</v>
      </c>
      <c r="K43" s="8">
        <f>FC_OTH_CP_E!K43+FC_OTH_HH_E!K43+FC_OTH_AFF_E!K43</f>
        <v>2956.0705293599995</v>
      </c>
      <c r="L43" s="8">
        <f>FC_OTH_CP_E!L43+FC_OTH_HH_E!L43+FC_OTH_AFF_E!L43</f>
        <v>2734.5116775599995</v>
      </c>
      <c r="M43" s="8">
        <f>FC_OTH_CP_E!M43+FC_OTH_HH_E!M43+FC_OTH_AFF_E!M43</f>
        <v>2680.8862485600002</v>
      </c>
      <c r="N43" s="8">
        <f>FC_OTH_CP_E!N43+FC_OTH_HH_E!N43+FC_OTH_AFF_E!N43</f>
        <v>2396.6582702400001</v>
      </c>
      <c r="O43" s="8">
        <f>FC_OTH_CP_E!O43+FC_OTH_HH_E!O43+FC_OTH_AFF_E!O43</f>
        <v>2364.4798117199989</v>
      </c>
      <c r="P43" s="8">
        <f>FC_OTH_CP_E!P43+FC_OTH_HH_E!P43+FC_OTH_AFF_E!P43</f>
        <v>2219.7646458000008</v>
      </c>
      <c r="Q43" s="8">
        <f>FC_OTH_CP_E!Q43+FC_OTH_HH_E!Q43+FC_OTH_AFF_E!Q43</f>
        <v>2045.1232760399998</v>
      </c>
      <c r="R43" s="8">
        <f>FC_OTH_CP_E!R43+FC_OTH_HH_E!R43+FC_OTH_AFF_E!R43</f>
        <v>1927.5808172400007</v>
      </c>
      <c r="S43" s="8">
        <f>FC_OTH_CP_E!S43+FC_OTH_HH_E!S43+FC_OTH_AFF_E!S43</f>
        <v>1780.1703082799997</v>
      </c>
      <c r="T43" s="8">
        <f>FC_OTH_CP_E!T43+FC_OTH_HH_E!T43+FC_OTH_AFF_E!T43</f>
        <v>1649.30718888</v>
      </c>
      <c r="U43" s="8">
        <f>FC_OTH_CP_E!U43+FC_OTH_HH_E!U43+FC_OTH_AFF_E!U43</f>
        <v>1578.4218543600002</v>
      </c>
      <c r="V43" s="8">
        <f>FC_OTH_CP_E!V43+FC_OTH_HH_E!V43+FC_OTH_AFF_E!V43</f>
        <v>1619.7213707999997</v>
      </c>
      <c r="W43" s="8">
        <f>FC_OTH_CP_E!W43+FC_OTH_HH_E!W43+FC_OTH_AFF_E!W43</f>
        <v>1560.9885548399998</v>
      </c>
      <c r="X43" s="8">
        <f>FC_OTH_CP_E!X43+FC_OTH_HH_E!X43+FC_OTH_AFF_E!X43</f>
        <v>1626.8054493600002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259.53755616000007</v>
      </c>
      <c r="D44" s="8">
        <f>FC_OTH_CP_E!D44+FC_OTH_HH_E!D44+FC_OTH_AFF_E!D44</f>
        <v>109.44366192000004</v>
      </c>
      <c r="E44" s="8">
        <f>FC_OTH_CP_E!E44+FC_OTH_HH_E!E44+FC_OTH_AFF_E!E44</f>
        <v>259.53783480000004</v>
      </c>
      <c r="F44" s="8">
        <f>FC_OTH_CP_E!F44+FC_OTH_HH_E!F44+FC_OTH_AFF_E!F44</f>
        <v>387.74316383999997</v>
      </c>
      <c r="G44" s="8">
        <f>FC_OTH_CP_E!G44+FC_OTH_HH_E!G44+FC_OTH_AFF_E!G44</f>
        <v>231.39491616000004</v>
      </c>
      <c r="H44" s="8">
        <f>FC_OTH_CP_E!H44+FC_OTH_HH_E!H44+FC_OTH_AFF_E!H44</f>
        <v>77.864276160000003</v>
      </c>
      <c r="I44" s="8">
        <f>FC_OTH_CP_E!I44+FC_OTH_HH_E!I44+FC_OTH_AFF_E!I44</f>
        <v>64.621631520000008</v>
      </c>
      <c r="J44" s="8">
        <f>FC_OTH_CP_E!J44+FC_OTH_HH_E!J44+FC_OTH_AFF_E!J44</f>
        <v>84.296680559999999</v>
      </c>
      <c r="K44" s="8">
        <f>FC_OTH_CP_E!K44+FC_OTH_HH_E!K44+FC_OTH_AFF_E!K44</f>
        <v>64.452775680000016</v>
      </c>
      <c r="L44" s="8">
        <f>FC_OTH_CP_E!L44+FC_OTH_HH_E!L44+FC_OTH_AFF_E!L44</f>
        <v>45.684978479999984</v>
      </c>
      <c r="M44" s="8">
        <f>FC_OTH_CP_E!M44+FC_OTH_HH_E!M44+FC_OTH_AFF_E!M44</f>
        <v>54.452943359999992</v>
      </c>
      <c r="N44" s="8">
        <f>FC_OTH_CP_E!N44+FC_OTH_HH_E!N44+FC_OTH_AFF_E!N44</f>
        <v>45.334728000000005</v>
      </c>
      <c r="O44" s="8">
        <f>FC_OTH_CP_E!O44+FC_OTH_HH_E!O44+FC_OTH_AFF_E!O44</f>
        <v>45.212683680000012</v>
      </c>
      <c r="P44" s="8">
        <f>FC_OTH_CP_E!P44+FC_OTH_HH_E!P44+FC_OTH_AFF_E!P44</f>
        <v>57.939565679999994</v>
      </c>
      <c r="Q44" s="8">
        <f>FC_OTH_CP_E!Q44+FC_OTH_HH_E!Q44+FC_OTH_AFF_E!Q44</f>
        <v>51.663756960000008</v>
      </c>
      <c r="R44" s="8">
        <f>FC_OTH_CP_E!R44+FC_OTH_HH_E!R44+FC_OTH_AFF_E!R44</f>
        <v>48.811876560000009</v>
      </c>
      <c r="S44" s="8">
        <f>FC_OTH_CP_E!S44+FC_OTH_HH_E!S44+FC_OTH_AFF_E!S44</f>
        <v>52.473484800000001</v>
      </c>
      <c r="T44" s="8">
        <f>FC_OTH_CP_E!T44+FC_OTH_HH_E!T44+FC_OTH_AFF_E!T44</f>
        <v>59.708372400000016</v>
      </c>
      <c r="U44" s="8">
        <f>FC_OTH_CP_E!U44+FC_OTH_HH_E!U44+FC_OTH_AFF_E!U44</f>
        <v>54.463810320000022</v>
      </c>
      <c r="V44" s="8">
        <f>FC_OTH_CP_E!V44+FC_OTH_HH_E!V44+FC_OTH_AFF_E!V44</f>
        <v>41.900211360000014</v>
      </c>
      <c r="W44" s="8">
        <f>FC_OTH_CP_E!W44+FC_OTH_HH_E!W44+FC_OTH_AFF_E!W44</f>
        <v>38.445632640000021</v>
      </c>
      <c r="X44" s="8">
        <f>FC_OTH_CP_E!X44+FC_OTH_HH_E!X44+FC_OTH_AFF_E!X44</f>
        <v>22.230735120000002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306.77724000000006</v>
      </c>
      <c r="D51" s="27">
        <f>FC_OTH_CP_E!D51+FC_OTH_HH_E!D51+FC_OTH_AFF_E!D51</f>
        <v>332.8300799999999</v>
      </c>
      <c r="E51" s="27">
        <f>FC_OTH_CP_E!E51+FC_OTH_HH_E!E51+FC_OTH_AFF_E!E51</f>
        <v>307.78704000000005</v>
      </c>
      <c r="F51" s="27">
        <f>FC_OTH_CP_E!F51+FC_OTH_HH_E!F51+FC_OTH_AFF_E!F51</f>
        <v>346.15944000000007</v>
      </c>
      <c r="G51" s="27">
        <f>FC_OTH_CP_E!G51+FC_OTH_HH_E!G51+FC_OTH_AFF_E!G51</f>
        <v>354.38930999999997</v>
      </c>
      <c r="H51" s="27">
        <f>FC_OTH_CP_E!H51+FC_OTH_HH_E!H51+FC_OTH_AFF_E!H51</f>
        <v>365.24466000000001</v>
      </c>
      <c r="I51" s="27">
        <f>FC_OTH_CP_E!I51+FC_OTH_HH_E!I51+FC_OTH_AFF_E!I51</f>
        <v>339.89868000000013</v>
      </c>
      <c r="J51" s="27">
        <f>FC_OTH_CP_E!J51+FC_OTH_HH_E!J51+FC_OTH_AFF_E!J51</f>
        <v>371.4549300000001</v>
      </c>
      <c r="K51" s="27">
        <f>FC_OTH_CP_E!K51+FC_OTH_HH_E!K51+FC_OTH_AFF_E!K51</f>
        <v>383.16860999999994</v>
      </c>
      <c r="L51" s="27">
        <f>FC_OTH_CP_E!L51+FC_OTH_HH_E!L51+FC_OTH_AFF_E!L51</f>
        <v>332.07272999999998</v>
      </c>
      <c r="M51" s="27">
        <f>FC_OTH_CP_E!M51+FC_OTH_HH_E!M51+FC_OTH_AFF_E!M51</f>
        <v>476.32265999999981</v>
      </c>
      <c r="N51" s="27">
        <f>FC_OTH_CP_E!N51+FC_OTH_HH_E!N51+FC_OTH_AFF_E!N51</f>
        <v>441.03015000000011</v>
      </c>
      <c r="O51" s="27">
        <f>FC_OTH_CP_E!O51+FC_OTH_HH_E!O51+FC_OTH_AFF_E!O51</f>
        <v>448.14924000000002</v>
      </c>
      <c r="P51" s="27">
        <f>FC_OTH_CP_E!P51+FC_OTH_HH_E!P51+FC_OTH_AFF_E!P51</f>
        <v>383.62301999999994</v>
      </c>
      <c r="Q51" s="27">
        <f>FC_OTH_CP_E!Q51+FC_OTH_HH_E!Q51+FC_OTH_AFF_E!Q51</f>
        <v>324.04481999999985</v>
      </c>
      <c r="R51" s="27">
        <f>FC_OTH_CP_E!R51+FC_OTH_HH_E!R51+FC_OTH_AFF_E!R51</f>
        <v>306.62577000000022</v>
      </c>
      <c r="S51" s="27">
        <f>FC_OTH_CP_E!S51+FC_OTH_HH_E!S51+FC_OTH_AFF_E!S51</f>
        <v>315.41103000000004</v>
      </c>
      <c r="T51" s="27">
        <f>FC_OTH_CP_E!T51+FC_OTH_HH_E!T51+FC_OTH_AFF_E!T51</f>
        <v>196.58867183999993</v>
      </c>
      <c r="U51" s="27">
        <f>FC_OTH_CP_E!U51+FC_OTH_HH_E!U51+FC_OTH_AFF_E!U51</f>
        <v>271.72304279999986</v>
      </c>
      <c r="V51" s="27">
        <f>FC_OTH_CP_E!V51+FC_OTH_HH_E!V51+FC_OTH_AFF_E!V51</f>
        <v>298.67763420000023</v>
      </c>
      <c r="W51" s="27">
        <f>FC_OTH_CP_E!W51+FC_OTH_HH_E!W51+FC_OTH_AFF_E!W51</f>
        <v>275.5831042799997</v>
      </c>
      <c r="X51" s="27">
        <f>FC_OTH_CP_E!X51+FC_OTH_HH_E!X51+FC_OTH_AFF_E!X51</f>
        <v>296.99954855999994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4477.6476864000006</v>
      </c>
      <c r="D61" s="49">
        <f t="shared" si="31"/>
        <v>4172.1119999999992</v>
      </c>
      <c r="E61" s="49">
        <f t="shared" si="31"/>
        <v>4084.9760448000006</v>
      </c>
      <c r="F61" s="49">
        <f t="shared" si="31"/>
        <v>4171.9999103999999</v>
      </c>
      <c r="G61" s="49">
        <f t="shared" si="31"/>
        <v>4362.9598655999998</v>
      </c>
      <c r="H61" s="49">
        <f t="shared" si="31"/>
        <v>3552.4346616000007</v>
      </c>
      <c r="I61" s="49">
        <f t="shared" si="31"/>
        <v>3319.138336319998</v>
      </c>
      <c r="J61" s="49">
        <f t="shared" si="31"/>
        <v>3440.0476123199996</v>
      </c>
      <c r="K61" s="49">
        <f t="shared" si="31"/>
        <v>3701.3703523199997</v>
      </c>
      <c r="L61" s="49">
        <f t="shared" si="31"/>
        <v>3628.4766444000011</v>
      </c>
      <c r="M61" s="49">
        <f t="shared" si="31"/>
        <v>3687.2419903199989</v>
      </c>
      <c r="N61" s="49">
        <f t="shared" si="31"/>
        <v>6181.7457924</v>
      </c>
      <c r="O61" s="49">
        <f t="shared" si="31"/>
        <v>6395.8049560799982</v>
      </c>
      <c r="P61" s="49">
        <f t="shared" si="31"/>
        <v>5419.6007947199978</v>
      </c>
      <c r="Q61" s="49">
        <f t="shared" si="31"/>
        <v>5267.9510675999991</v>
      </c>
      <c r="R61" s="49">
        <f t="shared" si="31"/>
        <v>5330.1353882400026</v>
      </c>
      <c r="S61" s="49">
        <f t="shared" si="31"/>
        <v>5564.6989473599997</v>
      </c>
      <c r="T61" s="49">
        <f t="shared" si="31"/>
        <v>5657.1912734400003</v>
      </c>
      <c r="U61" s="49">
        <f t="shared" si="31"/>
        <v>5013.6470920800011</v>
      </c>
      <c r="V61" s="49">
        <f t="shared" si="31"/>
        <v>4910.5114156799991</v>
      </c>
      <c r="W61" s="49">
        <f t="shared" si="31"/>
        <v>5288.5488693599928</v>
      </c>
      <c r="X61" s="49">
        <f t="shared" si="31"/>
        <v>5356.0039356000016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4477.6476864000006</v>
      </c>
      <c r="D62" s="52">
        <f>FC_OTH_CP_E!D62+FC_OTH_HH_E!D62+FC_OTH_AFF_E!D62</f>
        <v>4172.1119999999992</v>
      </c>
      <c r="E62" s="52">
        <f>FC_OTH_CP_E!E62+FC_OTH_HH_E!E62+FC_OTH_AFF_E!E62</f>
        <v>4084.9760448000006</v>
      </c>
      <c r="F62" s="52">
        <f>FC_OTH_CP_E!F62+FC_OTH_HH_E!F62+FC_OTH_AFF_E!F62</f>
        <v>4171.9999103999999</v>
      </c>
      <c r="G62" s="52">
        <f>FC_OTH_CP_E!G62+FC_OTH_HH_E!G62+FC_OTH_AFF_E!G62</f>
        <v>4362.9598655999998</v>
      </c>
      <c r="H62" s="52">
        <f>FC_OTH_CP_E!H62+FC_OTH_HH_E!H62+FC_OTH_AFF_E!H62</f>
        <v>3529.455955200001</v>
      </c>
      <c r="I62" s="52">
        <f>FC_OTH_CP_E!I62+FC_OTH_HH_E!I62+FC_OTH_AFF_E!I62</f>
        <v>3272.9759999999983</v>
      </c>
      <c r="J62" s="52">
        <f>FC_OTH_CP_E!J62+FC_OTH_HH_E!J62+FC_OTH_AFF_E!J62</f>
        <v>3365.4878207999996</v>
      </c>
      <c r="K62" s="52">
        <f>FC_OTH_CP_E!K62+FC_OTH_HH_E!K62+FC_OTH_AFF_E!K62</f>
        <v>3477.9358655999999</v>
      </c>
      <c r="L62" s="52">
        <f>FC_OTH_CP_E!L62+FC_OTH_HH_E!L62+FC_OTH_AFF_E!L62</f>
        <v>3374.3360448000012</v>
      </c>
      <c r="M62" s="52">
        <f>FC_OTH_CP_E!M62+FC_OTH_HH_E!M62+FC_OTH_AFF_E!M62</f>
        <v>3429.215999999999</v>
      </c>
      <c r="N62" s="52">
        <f>FC_OTH_CP_E!N62+FC_OTH_HH_E!N62+FC_OTH_AFF_E!N62</f>
        <v>6026.3840448000001</v>
      </c>
      <c r="O62" s="52">
        <f>FC_OTH_CP_E!O62+FC_OTH_HH_E!O62+FC_OTH_AFF_E!O62</f>
        <v>6167.8399103999991</v>
      </c>
      <c r="P62" s="52">
        <f>FC_OTH_CP_E!P62+FC_OTH_HH_E!P62+FC_OTH_AFF_E!P62</f>
        <v>5136.0958655999975</v>
      </c>
      <c r="Q62" s="52">
        <f>FC_OTH_CP_E!Q62+FC_OTH_HH_E!Q62+FC_OTH_AFF_E!Q62</f>
        <v>4896.9760895999989</v>
      </c>
      <c r="R62" s="52">
        <f>FC_OTH_CP_E!R62+FC_OTH_HH_E!R62+FC_OTH_AFF_E!R62</f>
        <v>4914.6721344000016</v>
      </c>
      <c r="S62" s="52">
        <f>FC_OTH_CP_E!S62+FC_OTH_HH_E!S62+FC_OTH_AFF_E!S62</f>
        <v>5054.1120000000001</v>
      </c>
      <c r="T62" s="52">
        <f>FC_OTH_CP_E!T62+FC_OTH_HH_E!T62+FC_OTH_AFF_E!T62</f>
        <v>5108.3198208000003</v>
      </c>
      <c r="U62" s="52">
        <f>FC_OTH_CP_E!U62+FC_OTH_HH_E!U62+FC_OTH_AFF_E!U62</f>
        <v>4456.4796864000009</v>
      </c>
      <c r="V62" s="52">
        <f>FC_OTH_CP_E!V62+FC_OTH_HH_E!V62+FC_OTH_AFF_E!V62</f>
        <v>4332.1598207999987</v>
      </c>
      <c r="W62" s="52">
        <f>FC_OTH_CP_E!W62+FC_OTH_HH_E!W62+FC_OTH_AFF_E!W62</f>
        <v>4743.424223999993</v>
      </c>
      <c r="X62" s="52">
        <f>FC_OTH_CP_E!X62+FC_OTH_HH_E!X62+FC_OTH_AFF_E!X62</f>
        <v>4781.9520000000011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133.22404367999999</v>
      </c>
      <c r="L64" s="52">
        <f>FC_OTH_CP_E!L64+FC_OTH_HH_E!L64+FC_OTH_AFF_E!L64</f>
        <v>150.53213448</v>
      </c>
      <c r="M64" s="52">
        <f>FC_OTH_CP_E!M64+FC_OTH_HH_E!M64+FC_OTH_AFF_E!M64</f>
        <v>150.53213447999997</v>
      </c>
      <c r="N64" s="52">
        <f>FC_OTH_CP_E!N64+FC_OTH_HH_E!N64+FC_OTH_AFF_E!N64</f>
        <v>28.828865520000001</v>
      </c>
      <c r="O64" s="52">
        <f>FC_OTH_CP_E!O64+FC_OTH_HH_E!O64+FC_OTH_AFF_E!O64</f>
        <v>68.577621839999978</v>
      </c>
      <c r="P64" s="52">
        <f>FC_OTH_CP_E!P64+FC_OTH_HH_E!P64+FC_OTH_AFF_E!P64</f>
        <v>80.098199999999949</v>
      </c>
      <c r="Q64" s="52">
        <f>FC_OTH_CP_E!Q64+FC_OTH_HH_E!Q64+FC_OTH_AFF_E!Q64</f>
        <v>93.147621839999999</v>
      </c>
      <c r="R64" s="52">
        <f>FC_OTH_CP_E!R64+FC_OTH_HH_E!R64+FC_OTH_AFF_E!R64</f>
        <v>102.42957815999995</v>
      </c>
      <c r="S64" s="52">
        <f>FC_OTH_CP_E!S64+FC_OTH_HH_E!S64+FC_OTH_AFF_E!S64</f>
        <v>112.42131263999995</v>
      </c>
      <c r="T64" s="52">
        <f>FC_OTH_CP_E!T64+FC_OTH_HH_E!T64+FC_OTH_AFF_E!T64</f>
        <v>74.638156319999979</v>
      </c>
      <c r="U64" s="52">
        <f>FC_OTH_CP_E!U64+FC_OTH_HH_E!U64+FC_OTH_AFF_E!U64</f>
        <v>44.826490800000016</v>
      </c>
      <c r="V64" s="52">
        <f>FC_OTH_CP_E!V64+FC_OTH_HH_E!V64+FC_OTH_AFF_E!V64</f>
        <v>68.304600000000008</v>
      </c>
      <c r="W64" s="52">
        <f>FC_OTH_CP_E!W64+FC_OTH_HH_E!W64+FC_OTH_AFF_E!W64</f>
        <v>9.0635781599999987</v>
      </c>
      <c r="X64" s="52">
        <f>FC_OTH_CP_E!X64+FC_OTH_HH_E!X64+FC_OTH_AFF_E!X64</f>
        <v>3.7128218399999993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18.487465919999995</v>
      </c>
      <c r="I67" s="52">
        <f>FC_OTH_CP_E!I67+FC_OTH_HH_E!I67+FC_OTH_AFF_E!I67</f>
        <v>22.226300639999991</v>
      </c>
      <c r="J67" s="52">
        <f>FC_OTH_CP_E!J67+FC_OTH_HH_E!J67+FC_OTH_AFF_E!J67</f>
        <v>26.712953280000004</v>
      </c>
      <c r="K67" s="52">
        <f>FC_OTH_CP_E!K67+FC_OTH_HH_E!K67+FC_OTH_AFF_E!K67</f>
        <v>32.291002079999998</v>
      </c>
      <c r="L67" s="52">
        <f>FC_OTH_CP_E!L67+FC_OTH_HH_E!L67+FC_OTH_AFF_E!L67</f>
        <v>30.89935728</v>
      </c>
      <c r="M67" s="52">
        <f>FC_OTH_CP_E!M67+FC_OTH_HH_E!M67+FC_OTH_AFF_E!M67</f>
        <v>33.039584640000001</v>
      </c>
      <c r="N67" s="52">
        <f>FC_OTH_CP_E!N67+FC_OTH_HH_E!N67+FC_OTH_AFF_E!N67</f>
        <v>35.493059519999996</v>
      </c>
      <c r="O67" s="52">
        <f>FC_OTH_CP_E!O67+FC_OTH_HH_E!O67+FC_OTH_AFF_E!O67</f>
        <v>36.40858847999997</v>
      </c>
      <c r="P67" s="52">
        <f>FC_OTH_CP_E!P67+FC_OTH_HH_E!P67+FC_OTH_AFF_E!P67</f>
        <v>33.214432320000007</v>
      </c>
      <c r="Q67" s="52">
        <f>FC_OTH_CP_E!Q67+FC_OTH_HH_E!Q67+FC_OTH_AFF_E!Q67</f>
        <v>31.364768160000011</v>
      </c>
      <c r="R67" s="52">
        <f>FC_OTH_CP_E!R67+FC_OTH_HH_E!R67+FC_OTH_AFF_E!R67</f>
        <v>27.774528480000015</v>
      </c>
      <c r="S67" s="52">
        <f>FC_OTH_CP_E!S67+FC_OTH_HH_E!S67+FC_OTH_AFF_E!S67</f>
        <v>23.719897439999993</v>
      </c>
      <c r="T67" s="52">
        <f>FC_OTH_CP_E!T67+FC_OTH_HH_E!T67+FC_OTH_AFF_E!T67</f>
        <v>23.57563536000001</v>
      </c>
      <c r="U67" s="52">
        <f>FC_OTH_CP_E!U67+FC_OTH_HH_E!U67+FC_OTH_AFF_E!U67</f>
        <v>29.073906720000004</v>
      </c>
      <c r="V67" s="52">
        <f>FC_OTH_CP_E!V67+FC_OTH_HH_E!V67+FC_OTH_AFF_E!V67</f>
        <v>22.424852159999993</v>
      </c>
      <c r="W67" s="52">
        <f>FC_OTH_CP_E!W67+FC_OTH_HH_E!W67+FC_OTH_AFF_E!W67</f>
        <v>26.410410719999991</v>
      </c>
      <c r="X67" s="52">
        <f>FC_OTH_CP_E!X67+FC_OTH_HH_E!X67+FC_OTH_AFF_E!X67</f>
        <v>24.282927360000006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0.70346880000000001</v>
      </c>
      <c r="I68" s="52">
        <f>FC_OTH_CP_E!I68+FC_OTH_HH_E!I68+FC_OTH_AFF_E!I68</f>
        <v>3.4872681599999993</v>
      </c>
      <c r="J68" s="52">
        <f>FC_OTH_CP_E!J68+FC_OTH_HH_E!J68+FC_OTH_AFF_E!J68</f>
        <v>1.8912096000000003</v>
      </c>
      <c r="K68" s="52">
        <f>FC_OTH_CP_E!K68+FC_OTH_HH_E!K68+FC_OTH_AFF_E!K68</f>
        <v>1.7184009600000001</v>
      </c>
      <c r="L68" s="52">
        <f>FC_OTH_CP_E!L68+FC_OTH_HH_E!L68+FC_OTH_AFF_E!L68</f>
        <v>4.3638004800000001</v>
      </c>
      <c r="M68" s="52">
        <f>FC_OTH_CP_E!M68+FC_OTH_HH_E!M68+FC_OTH_AFF_E!M68</f>
        <v>5.9226465599999996</v>
      </c>
      <c r="N68" s="52">
        <f>FC_OTH_CP_E!N68+FC_OTH_HH_E!N68+FC_OTH_AFF_E!N68</f>
        <v>8.2410350399999999</v>
      </c>
      <c r="O68" s="52">
        <f>FC_OTH_CP_E!O68+FC_OTH_HH_E!O68+FC_OTH_AFF_E!O68</f>
        <v>13.377376799999997</v>
      </c>
      <c r="P68" s="52">
        <f>FC_OTH_CP_E!P68+FC_OTH_HH_E!P68+FC_OTH_AFF_E!P68</f>
        <v>16.625822400000001</v>
      </c>
      <c r="Q68" s="52">
        <f>FC_OTH_CP_E!Q68+FC_OTH_HH_E!Q68+FC_OTH_AFF_E!Q68</f>
        <v>53.70907823999999</v>
      </c>
      <c r="R68" s="52">
        <f>FC_OTH_CP_E!R68+FC_OTH_HH_E!R68+FC_OTH_AFF_E!R68</f>
        <v>56.991677760000023</v>
      </c>
      <c r="S68" s="52">
        <f>FC_OTH_CP_E!S68+FC_OTH_HH_E!S68+FC_OTH_AFF_E!S68</f>
        <v>82.116473760000005</v>
      </c>
      <c r="T68" s="52">
        <f>FC_OTH_CP_E!T68+FC_OTH_HH_E!T68+FC_OTH_AFF_E!T68</f>
        <v>151.83813312000001</v>
      </c>
      <c r="U68" s="52">
        <f>FC_OTH_CP_E!U68+FC_OTH_HH_E!U68+FC_OTH_AFF_E!U68</f>
        <v>145.88362655999998</v>
      </c>
      <c r="V68" s="52">
        <f>FC_OTH_CP_E!V68+FC_OTH_HH_E!V68+FC_OTH_AFF_E!V68</f>
        <v>104.20233552000002</v>
      </c>
      <c r="W68" s="52">
        <f>FC_OTH_CP_E!W68+FC_OTH_HH_E!W68+FC_OTH_AFF_E!W68</f>
        <v>116.11109375999997</v>
      </c>
      <c r="X68" s="52">
        <f>FC_OTH_CP_E!X68+FC_OTH_HH_E!X68+FC_OTH_AFF_E!X68</f>
        <v>116.11109376000002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3.7877716799999996</v>
      </c>
      <c r="I69" s="52">
        <f>FC_OTH_CP_E!I69+FC_OTH_HH_E!I69+FC_OTH_AFF_E!I69</f>
        <v>20.448767519999997</v>
      </c>
      <c r="J69" s="52">
        <f>FC_OTH_CP_E!J69+FC_OTH_HH_E!J69+FC_OTH_AFF_E!J69</f>
        <v>45.955628640000008</v>
      </c>
      <c r="K69" s="52">
        <f>FC_OTH_CP_E!K69+FC_OTH_HH_E!K69+FC_OTH_AFF_E!K69</f>
        <v>56.201040000000006</v>
      </c>
      <c r="L69" s="52">
        <f>FC_OTH_CP_E!L69+FC_OTH_HH_E!L69+FC_OTH_AFF_E!L69</f>
        <v>68.345307359999978</v>
      </c>
      <c r="M69" s="52">
        <f>FC_OTH_CP_E!M69+FC_OTH_HH_E!M69+FC_OTH_AFF_E!M69</f>
        <v>68.531624640000018</v>
      </c>
      <c r="N69" s="52">
        <f>FC_OTH_CP_E!N69+FC_OTH_HH_E!N69+FC_OTH_AFF_E!N69</f>
        <v>82.798787520000019</v>
      </c>
      <c r="O69" s="52">
        <f>FC_OTH_CP_E!O69+FC_OTH_HH_E!O69+FC_OTH_AFF_E!O69</f>
        <v>109.60145855999998</v>
      </c>
      <c r="P69" s="52">
        <f>FC_OTH_CP_E!P69+FC_OTH_HH_E!P69+FC_OTH_AFF_E!P69</f>
        <v>153.56647440000003</v>
      </c>
      <c r="Q69" s="52">
        <f>FC_OTH_CP_E!Q69+FC_OTH_HH_E!Q69+FC_OTH_AFF_E!Q69</f>
        <v>192.75350976000004</v>
      </c>
      <c r="R69" s="52">
        <f>FC_OTH_CP_E!R69+FC_OTH_HH_E!R69+FC_OTH_AFF_E!R69</f>
        <v>228.26746944000013</v>
      </c>
      <c r="S69" s="52">
        <f>FC_OTH_CP_E!S69+FC_OTH_HH_E!S69+FC_OTH_AFF_E!S69</f>
        <v>292.32926351999993</v>
      </c>
      <c r="T69" s="52">
        <f>FC_OTH_CP_E!T69+FC_OTH_HH_E!T69+FC_OTH_AFF_E!T69</f>
        <v>298.81952784000003</v>
      </c>
      <c r="U69" s="52">
        <f>FC_OTH_CP_E!U69+FC_OTH_HH_E!U69+FC_OTH_AFF_E!U69</f>
        <v>337.38338160000001</v>
      </c>
      <c r="V69" s="52">
        <f>FC_OTH_CP_E!V69+FC_OTH_HH_E!V69+FC_OTH_AFF_E!V69</f>
        <v>383.41980720000004</v>
      </c>
      <c r="W69" s="52">
        <f>FC_OTH_CP_E!W69+FC_OTH_HH_E!W69+FC_OTH_AFF_E!W69</f>
        <v>393.53956271999994</v>
      </c>
      <c r="X69" s="52">
        <f>FC_OTH_CP_E!X69+FC_OTH_HH_E!X69+FC_OTH_AFF_E!X69</f>
        <v>429.9450926400001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3357.1379861999994</v>
      </c>
      <c r="D2" s="21">
        <f t="shared" ref="D2:X2" si="0">SUM(D3,D17,D22,D25,D26,D51,D52)</f>
        <v>3406.2525241200001</v>
      </c>
      <c r="E2" s="21">
        <f t="shared" si="0"/>
        <v>3369.9590056800002</v>
      </c>
      <c r="F2" s="21">
        <f t="shared" si="0"/>
        <v>3512.4602356799996</v>
      </c>
      <c r="G2" s="21">
        <f t="shared" si="0"/>
        <v>2690.2597075200001</v>
      </c>
      <c r="H2" s="21">
        <f t="shared" si="0"/>
        <v>1515.0228850799999</v>
      </c>
      <c r="I2" s="21">
        <f t="shared" si="0"/>
        <v>1459.9620586799997</v>
      </c>
      <c r="J2" s="21">
        <f t="shared" si="0"/>
        <v>1501.3992258000007</v>
      </c>
      <c r="K2" s="21">
        <f t="shared" si="0"/>
        <v>1339.1486391600001</v>
      </c>
      <c r="L2" s="21">
        <f t="shared" si="0"/>
        <v>1143.0836564400001</v>
      </c>
      <c r="M2" s="21">
        <f t="shared" si="0"/>
        <v>1380.0584584799997</v>
      </c>
      <c r="N2" s="21">
        <f t="shared" si="0"/>
        <v>1275.6788089200004</v>
      </c>
      <c r="O2" s="21">
        <f t="shared" si="0"/>
        <v>1173.4774696799996</v>
      </c>
      <c r="P2" s="21">
        <f t="shared" si="0"/>
        <v>1050.2111570400004</v>
      </c>
      <c r="Q2" s="21">
        <f t="shared" si="0"/>
        <v>1006.68405168</v>
      </c>
      <c r="R2" s="21">
        <f t="shared" si="0"/>
        <v>955.55723760000092</v>
      </c>
      <c r="S2" s="21">
        <f t="shared" si="0"/>
        <v>929.28082535999965</v>
      </c>
      <c r="T2" s="21">
        <f t="shared" si="0"/>
        <v>828.94792629959977</v>
      </c>
      <c r="U2" s="21">
        <f t="shared" si="0"/>
        <v>873.93664799999999</v>
      </c>
      <c r="V2" s="21">
        <f t="shared" si="0"/>
        <v>905.98398048000035</v>
      </c>
      <c r="W2" s="21">
        <f t="shared" si="0"/>
        <v>880.22639735999974</v>
      </c>
      <c r="X2" s="21">
        <f t="shared" si="0"/>
        <v>791.76956436000023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5.5144799999999998</v>
      </c>
      <c r="D17" s="27">
        <f t="shared" si="5"/>
        <v>6.3536399999999986</v>
      </c>
      <c r="E17" s="27">
        <f t="shared" si="5"/>
        <v>5.6743200000000016</v>
      </c>
      <c r="F17" s="27">
        <f t="shared" si="5"/>
        <v>6.3935999999999984</v>
      </c>
      <c r="G17" s="27">
        <f t="shared" si="5"/>
        <v>7.4725199999999985</v>
      </c>
      <c r="H17" s="27">
        <f t="shared" si="5"/>
        <v>14.105879999999994</v>
      </c>
      <c r="I17" s="27">
        <f t="shared" si="5"/>
        <v>13.986000000000004</v>
      </c>
      <c r="J17" s="27">
        <f t="shared" si="5"/>
        <v>8.1918000000000006</v>
      </c>
      <c r="K17" s="27">
        <f t="shared" si="5"/>
        <v>10.309679999999997</v>
      </c>
      <c r="L17" s="27">
        <f t="shared" si="5"/>
        <v>9.8301599999999993</v>
      </c>
      <c r="M17" s="27">
        <f t="shared" si="5"/>
        <v>8.2317599999999995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5.5144799999999998</v>
      </c>
      <c r="D18" s="8">
        <f>FC_OTH_CP_SH_E!D18+FC_OTH_CP_SC_E!D18+FC_OTH_CP_HW_E!D18+FC_OTH_CP_CA_E!D18</f>
        <v>6.3536399999999986</v>
      </c>
      <c r="E18" s="8">
        <f>FC_OTH_CP_SH_E!E18+FC_OTH_CP_SC_E!E18+FC_OTH_CP_HW_E!E18+FC_OTH_CP_CA_E!E18</f>
        <v>5.6743200000000016</v>
      </c>
      <c r="F18" s="8">
        <f>FC_OTH_CP_SH_E!F18+FC_OTH_CP_SC_E!F18+FC_OTH_CP_HW_E!F18+FC_OTH_CP_CA_E!F18</f>
        <v>6.3935999999999984</v>
      </c>
      <c r="G18" s="8">
        <f>FC_OTH_CP_SH_E!G18+FC_OTH_CP_SC_E!G18+FC_OTH_CP_HW_E!G18+FC_OTH_CP_CA_E!G18</f>
        <v>7.4725199999999985</v>
      </c>
      <c r="H18" s="8">
        <f>FC_OTH_CP_SH_E!H18+FC_OTH_CP_SC_E!H18+FC_OTH_CP_HW_E!H18+FC_OTH_CP_CA_E!H18</f>
        <v>14.105879999999994</v>
      </c>
      <c r="I18" s="8">
        <f>FC_OTH_CP_SH_E!I18+FC_OTH_CP_SC_E!I18+FC_OTH_CP_HW_E!I18+FC_OTH_CP_CA_E!I18</f>
        <v>13.986000000000004</v>
      </c>
      <c r="J18" s="8">
        <f>FC_OTH_CP_SH_E!J18+FC_OTH_CP_SC_E!J18+FC_OTH_CP_HW_E!J18+FC_OTH_CP_CA_E!J18</f>
        <v>8.1918000000000006</v>
      </c>
      <c r="K18" s="8">
        <f>FC_OTH_CP_SH_E!K18+FC_OTH_CP_SC_E!K18+FC_OTH_CP_HW_E!K18+FC_OTH_CP_CA_E!K18</f>
        <v>10.309679999999997</v>
      </c>
      <c r="L18" s="8">
        <f>FC_OTH_CP_SH_E!L18+FC_OTH_CP_SC_E!L18+FC_OTH_CP_HW_E!L18+FC_OTH_CP_CA_E!L18</f>
        <v>9.8301599999999993</v>
      </c>
      <c r="M18" s="8">
        <f>FC_OTH_CP_SH_E!M18+FC_OTH_CP_SC_E!M18+FC_OTH_CP_HW_E!M18+FC_OTH_CP_CA_E!M18</f>
        <v>8.2317599999999995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3274.1718461999994</v>
      </c>
      <c r="D26" s="27">
        <f t="shared" si="7"/>
        <v>3328.5060241200003</v>
      </c>
      <c r="E26" s="27">
        <f t="shared" si="7"/>
        <v>3217.2578056800003</v>
      </c>
      <c r="F26" s="27">
        <f t="shared" si="7"/>
        <v>3303.5007556799997</v>
      </c>
      <c r="G26" s="27">
        <f t="shared" si="7"/>
        <v>2480.7766975200002</v>
      </c>
      <c r="H26" s="27">
        <f t="shared" si="7"/>
        <v>1295.0692750799999</v>
      </c>
      <c r="I26" s="27">
        <f t="shared" si="7"/>
        <v>1236.1396186799996</v>
      </c>
      <c r="J26" s="27">
        <f t="shared" si="7"/>
        <v>1271.9097558000005</v>
      </c>
      <c r="K26" s="27">
        <f t="shared" si="7"/>
        <v>1100.57366916</v>
      </c>
      <c r="L26" s="27">
        <f t="shared" si="7"/>
        <v>1012.9358264400003</v>
      </c>
      <c r="M26" s="27">
        <f t="shared" si="7"/>
        <v>1130.6864584800001</v>
      </c>
      <c r="N26" s="27">
        <f t="shared" si="7"/>
        <v>1054.3811389200002</v>
      </c>
      <c r="O26" s="27">
        <f t="shared" si="7"/>
        <v>887.85553967999942</v>
      </c>
      <c r="P26" s="27">
        <f t="shared" si="7"/>
        <v>801.59839704000058</v>
      </c>
      <c r="Q26" s="27">
        <f t="shared" si="7"/>
        <v>770.49183168000013</v>
      </c>
      <c r="R26" s="27">
        <f t="shared" si="7"/>
        <v>732.44192760000067</v>
      </c>
      <c r="S26" s="27">
        <f t="shared" si="7"/>
        <v>704.34787535999965</v>
      </c>
      <c r="T26" s="27">
        <f t="shared" si="7"/>
        <v>702.16369905959982</v>
      </c>
      <c r="U26" s="27">
        <f t="shared" si="7"/>
        <v>690.70843800000011</v>
      </c>
      <c r="V26" s="27">
        <f t="shared" si="7"/>
        <v>667.22909004000007</v>
      </c>
      <c r="W26" s="27">
        <f t="shared" si="7"/>
        <v>656.5706424</v>
      </c>
      <c r="X26" s="27">
        <f t="shared" si="7"/>
        <v>572.58419400000025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3274.1718461999994</v>
      </c>
      <c r="D33" s="19">
        <f t="shared" si="9"/>
        <v>3328.5060241200003</v>
      </c>
      <c r="E33" s="19">
        <f t="shared" si="9"/>
        <v>3217.2578056800003</v>
      </c>
      <c r="F33" s="19">
        <f t="shared" si="9"/>
        <v>3303.5007556799997</v>
      </c>
      <c r="G33" s="19">
        <f t="shared" si="9"/>
        <v>2480.7766975200002</v>
      </c>
      <c r="H33" s="19">
        <f t="shared" si="9"/>
        <v>1295.0692750799999</v>
      </c>
      <c r="I33" s="19">
        <f t="shared" si="9"/>
        <v>1236.1396186799996</v>
      </c>
      <c r="J33" s="19">
        <f t="shared" si="9"/>
        <v>1271.9097558000005</v>
      </c>
      <c r="K33" s="19">
        <f t="shared" si="9"/>
        <v>1100.57366916</v>
      </c>
      <c r="L33" s="19">
        <f t="shared" si="9"/>
        <v>1012.9358264400003</v>
      </c>
      <c r="M33" s="19">
        <f t="shared" si="9"/>
        <v>1130.6864584800001</v>
      </c>
      <c r="N33" s="19">
        <f t="shared" si="9"/>
        <v>1054.3811389200002</v>
      </c>
      <c r="O33" s="19">
        <f t="shared" si="9"/>
        <v>887.85553967999942</v>
      </c>
      <c r="P33" s="19">
        <f t="shared" si="9"/>
        <v>801.59839704000058</v>
      </c>
      <c r="Q33" s="19">
        <f t="shared" si="9"/>
        <v>770.49183168000013</v>
      </c>
      <c r="R33" s="19">
        <f t="shared" si="9"/>
        <v>732.44192760000067</v>
      </c>
      <c r="S33" s="19">
        <f t="shared" si="9"/>
        <v>704.34787535999965</v>
      </c>
      <c r="T33" s="19">
        <f t="shared" si="9"/>
        <v>702.16369905959982</v>
      </c>
      <c r="U33" s="19">
        <f t="shared" si="9"/>
        <v>690.70843800000011</v>
      </c>
      <c r="V33" s="19">
        <f t="shared" si="9"/>
        <v>667.22909004000007</v>
      </c>
      <c r="W33" s="19">
        <f t="shared" si="9"/>
        <v>656.5706424</v>
      </c>
      <c r="X33" s="19">
        <f t="shared" si="9"/>
        <v>572.58419400000025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110.43133524000002</v>
      </c>
      <c r="D36" s="8">
        <f>FC_OTH_CP_SH_E!D36+FC_OTH_CP_SC_E!D36+FC_OTH_CP_HW_E!D36+FC_OTH_CP_CA_E!D36</f>
        <v>149.23139903999999</v>
      </c>
      <c r="E36" s="8">
        <f>FC_OTH_CP_SH_E!E36+FC_OTH_CP_SC_E!E36+FC_OTH_CP_HW_E!E36+FC_OTH_CP_CA_E!E36</f>
        <v>122.36972904</v>
      </c>
      <c r="F36" s="8">
        <f>FC_OTH_CP_SH_E!F36+FC_OTH_CP_SC_E!F36+FC_OTH_CP_HW_E!F36+FC_OTH_CP_CA_E!F36</f>
        <v>95.508059039999992</v>
      </c>
      <c r="G36" s="8">
        <f>FC_OTH_CP_SH_E!G36+FC_OTH_CP_SC_E!G36+FC_OTH_CP_HW_E!G36+FC_OTH_CP_CA_E!G36</f>
        <v>83.569665240000035</v>
      </c>
      <c r="H36" s="8">
        <f>FC_OTH_CP_SH_E!H36+FC_OTH_CP_SC_E!H36+FC_OTH_CP_HW_E!H36+FC_OTH_CP_CA_E!H36</f>
        <v>84.978284400000007</v>
      </c>
      <c r="I36" s="8">
        <f>FC_OTH_CP_SH_E!I36+FC_OTH_CP_SC_E!I36+FC_OTH_CP_HW_E!I36+FC_OTH_CP_CA_E!I36</f>
        <v>167.35717692000003</v>
      </c>
      <c r="J36" s="8">
        <f>FC_OTH_CP_SH_E!J36+FC_OTH_CP_SC_E!J36+FC_OTH_CP_HW_E!J36+FC_OTH_CP_CA_E!J36</f>
        <v>252.05787179999996</v>
      </c>
      <c r="K36" s="8">
        <f>FC_OTH_CP_SH_E!K36+FC_OTH_CP_SC_E!K36+FC_OTH_CP_HW_E!K36+FC_OTH_CP_CA_E!K36</f>
        <v>231.30294408000006</v>
      </c>
      <c r="L36" s="8">
        <f>FC_OTH_CP_SH_E!L36+FC_OTH_CP_SC_E!L36+FC_OTH_CP_HW_E!L36+FC_OTH_CP_CA_E!L36</f>
        <v>151.59522600000011</v>
      </c>
      <c r="M36" s="8">
        <f>FC_OTH_CP_SH_E!M36+FC_OTH_CP_SC_E!M36+FC_OTH_CP_HW_E!M36+FC_OTH_CP_CA_E!M36</f>
        <v>239.09862095999989</v>
      </c>
      <c r="N36" s="8">
        <f>FC_OTH_CP_SH_E!N36+FC_OTH_CP_SC_E!N36+FC_OTH_CP_HW_E!N36+FC_OTH_CP_CA_E!N36</f>
        <v>220.88356920000012</v>
      </c>
      <c r="O36" s="8">
        <f>FC_OTH_CP_SH_E!O36+FC_OTH_CP_SC_E!O36+FC_OTH_CP_HW_E!O36+FC_OTH_CP_CA_E!O36</f>
        <v>59.653806120000027</v>
      </c>
      <c r="P36" s="8">
        <f>FC_OTH_CP_SH_E!P36+FC_OTH_CP_SC_E!P36+FC_OTH_CP_HW_E!P36+FC_OTH_CP_CA_E!P36</f>
        <v>64.861903439999978</v>
      </c>
      <c r="Q36" s="8">
        <f>FC_OTH_CP_SH_E!Q36+FC_OTH_CP_SC_E!Q36+FC_OTH_CP_HW_E!Q36+FC_OTH_CP_CA_E!Q36</f>
        <v>70.487975159999991</v>
      </c>
      <c r="R36" s="8">
        <f>FC_OTH_CP_SH_E!R36+FC_OTH_CP_SC_E!R36+FC_OTH_CP_HW_E!R36+FC_OTH_CP_CA_E!R36</f>
        <v>31.926656519999987</v>
      </c>
      <c r="S36" s="8">
        <f>FC_OTH_CP_SH_E!S36+FC_OTH_CP_SC_E!S36+FC_OTH_CP_HW_E!S36+FC_OTH_CP_CA_E!S36</f>
        <v>33.977002680000012</v>
      </c>
      <c r="T36" s="8">
        <f>FC_OTH_CP_SH_E!T36+FC_OTH_CP_SC_E!T36+FC_OTH_CP_HW_E!T36+FC_OTH_CP_CA_E!T36</f>
        <v>32.85694713960001</v>
      </c>
      <c r="U36" s="8">
        <f>FC_OTH_CP_SH_E!U36+FC_OTH_CP_SC_E!U36+FC_OTH_CP_HW_E!U36+FC_OTH_CP_CA_E!U36</f>
        <v>31.741293960000018</v>
      </c>
      <c r="V36" s="8">
        <f>FC_OTH_CP_SH_E!V36+FC_OTH_CP_SC_E!V36+FC_OTH_CP_HW_E!V36+FC_OTH_CP_CA_E!V36</f>
        <v>31.741293960000004</v>
      </c>
      <c r="W36" s="8">
        <f>FC_OTH_CP_SH_E!W36+FC_OTH_CP_SC_E!W36+FC_OTH_CP_HW_E!W36+FC_OTH_CP_CA_E!W36</f>
        <v>31.74129396</v>
      </c>
      <c r="X36" s="8">
        <f>FC_OTH_CP_SH_E!X36+FC_OTH_CP_SC_E!X36+FC_OTH_CP_HW_E!X36+FC_OTH_CP_CA_E!X36</f>
        <v>31.741293960000018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164.20773599999998</v>
      </c>
      <c r="I37" s="8">
        <f>FC_OTH_CP_SH_E!I37+FC_OTH_CP_SC_E!I37+FC_OTH_CP_HW_E!I37+FC_OTH_CP_CA_E!I37</f>
        <v>171.6000778799999</v>
      </c>
      <c r="J37" s="8">
        <f>FC_OTH_CP_SH_E!J37+FC_OTH_CP_SC_E!J37+FC_OTH_CP_HW_E!J37+FC_OTH_CP_CA_E!J37</f>
        <v>179.65279332000009</v>
      </c>
      <c r="K37" s="8">
        <f>FC_OTH_CP_SH_E!K37+FC_OTH_CP_SC_E!K37+FC_OTH_CP_HW_E!K37+FC_OTH_CP_CA_E!K37</f>
        <v>175.83375348000001</v>
      </c>
      <c r="L37" s="8">
        <f>FC_OTH_CP_SH_E!L37+FC_OTH_CP_SC_E!L37+FC_OTH_CP_HW_E!L37+FC_OTH_CP_CA_E!L37</f>
        <v>180.54293795999999</v>
      </c>
      <c r="M37" s="8">
        <f>FC_OTH_CP_SH_E!M37+FC_OTH_CP_SC_E!M37+FC_OTH_CP_HW_E!M37+FC_OTH_CP_CA_E!M37</f>
        <v>181.89686592000004</v>
      </c>
      <c r="N37" s="8">
        <f>FC_OTH_CP_SH_E!N37+FC_OTH_CP_SC_E!N37+FC_OTH_CP_HW_E!N37+FC_OTH_CP_CA_E!N37</f>
        <v>184.35898404000005</v>
      </c>
      <c r="O37" s="8">
        <f>FC_OTH_CP_SH_E!O37+FC_OTH_CP_SC_E!O37+FC_OTH_CP_HW_E!O37+FC_OTH_CP_CA_E!O37</f>
        <v>187.30309751999991</v>
      </c>
      <c r="P37" s="8">
        <f>FC_OTH_CP_SH_E!P37+FC_OTH_CP_SC_E!P37+FC_OTH_CP_HW_E!P37+FC_OTH_CP_CA_E!P37</f>
        <v>190.22874948000015</v>
      </c>
      <c r="Q37" s="8">
        <f>FC_OTH_CP_SH_E!Q37+FC_OTH_CP_SC_E!Q37+FC_OTH_CP_HW_E!Q37+FC_OTH_CP_CA_E!Q37</f>
        <v>188.31922956000005</v>
      </c>
      <c r="R37" s="8">
        <f>FC_OTH_CP_SH_E!R37+FC_OTH_CP_SC_E!R37+FC_OTH_CP_HW_E!R37+FC_OTH_CP_CA_E!R37</f>
        <v>190.37918592000017</v>
      </c>
      <c r="S37" s="8">
        <f>FC_OTH_CP_SH_E!S37+FC_OTH_CP_SC_E!S37+FC_OTH_CP_HW_E!S37+FC_OTH_CP_CA_E!S37</f>
        <v>190.01694095999994</v>
      </c>
      <c r="T37" s="8">
        <f>FC_OTH_CP_SH_E!T37+FC_OTH_CP_SC_E!T37+FC_OTH_CP_HW_E!T37+FC_OTH_CP_CA_E!T37</f>
        <v>188.22243131999997</v>
      </c>
      <c r="U37" s="8">
        <f>FC_OTH_CP_SH_E!U37+FC_OTH_CP_SC_E!U37+FC_OTH_CP_HW_E!U37+FC_OTH_CP_CA_E!U37</f>
        <v>165.48008400000001</v>
      </c>
      <c r="V37" s="8">
        <f>FC_OTH_CP_SH_E!V37+FC_OTH_CP_SC_E!V37+FC_OTH_CP_HW_E!V37+FC_OTH_CP_CA_E!V37</f>
        <v>160.31060891999999</v>
      </c>
      <c r="W37" s="8">
        <f>FC_OTH_CP_SH_E!W37+FC_OTH_CP_SC_E!W37+FC_OTH_CP_HW_E!W37+FC_OTH_CP_CA_E!W37</f>
        <v>157.96973807999996</v>
      </c>
      <c r="X37" s="8">
        <f>FC_OTH_CP_SH_E!X37+FC_OTH_CP_SC_E!X37+FC_OTH_CP_HW_E!X37+FC_OTH_CP_CA_E!X37</f>
        <v>78.866865000000033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2982.3767999999995</v>
      </c>
      <c r="D43" s="8">
        <f>FC_OTH_CP_SH_E!D43+FC_OTH_CP_SC_E!D43+FC_OTH_CP_HW_E!D43+FC_OTH_CP_CA_E!D43</f>
        <v>3144.8781889200004</v>
      </c>
      <c r="E43" s="8">
        <f>FC_OTH_CP_SH_E!E43+FC_OTH_CP_SC_E!E43+FC_OTH_CP_HW_E!E43+FC_OTH_CP_CA_E!E43</f>
        <v>2979.1906185600001</v>
      </c>
      <c r="F43" s="8">
        <f>FC_OTH_CP_SH_E!F43+FC_OTH_CP_SC_E!F43+FC_OTH_CP_HW_E!F43+FC_OTH_CP_CA_E!F43</f>
        <v>3007.8673185600001</v>
      </c>
      <c r="G43" s="8">
        <f>FC_OTH_CP_SH_E!G43+FC_OTH_CP_SC_E!G43+FC_OTH_CP_HW_E!G43+FC_OTH_CP_CA_E!G43</f>
        <v>2287.76337036</v>
      </c>
      <c r="H43" s="8">
        <f>FC_OTH_CP_SH_E!H43+FC_OTH_CP_SC_E!H43+FC_OTH_CP_HW_E!H43+FC_OTH_CP_CA_E!H43</f>
        <v>1045.5143353199999</v>
      </c>
      <c r="I43" s="8">
        <f>FC_OTH_CP_SH_E!I43+FC_OTH_CP_SC_E!I43+FC_OTH_CP_HW_E!I43+FC_OTH_CP_CA_E!I43</f>
        <v>893.49261299999955</v>
      </c>
      <c r="J43" s="8">
        <f>FC_OTH_CP_SH_E!J43+FC_OTH_CP_SC_E!J43+FC_OTH_CP_HW_E!J43+FC_OTH_CP_CA_E!J43</f>
        <v>829.14209820000053</v>
      </c>
      <c r="K43" s="8">
        <f>FC_OTH_CP_SH_E!K43+FC_OTH_CP_SC_E!K43+FC_OTH_CP_HW_E!K43+FC_OTH_CP_CA_E!K43</f>
        <v>691.22317679999992</v>
      </c>
      <c r="L43" s="8">
        <f>FC_OTH_CP_SH_E!L43+FC_OTH_CP_SC_E!L43+FC_OTH_CP_HW_E!L43+FC_OTH_CP_CA_E!L43</f>
        <v>680.7976624800001</v>
      </c>
      <c r="M43" s="8">
        <f>FC_OTH_CP_SH_E!M43+FC_OTH_CP_SC_E!M43+FC_OTH_CP_HW_E!M43+FC_OTH_CP_CA_E!M43</f>
        <v>709.69097160000013</v>
      </c>
      <c r="N43" s="8">
        <f>FC_OTH_CP_SH_E!N43+FC_OTH_CP_SC_E!N43+FC_OTH_CP_HW_E!N43+FC_OTH_CP_CA_E!N43</f>
        <v>649.13858568000012</v>
      </c>
      <c r="O43" s="8">
        <f>FC_OTH_CP_SH_E!O43+FC_OTH_CP_SC_E!O43+FC_OTH_CP_HW_E!O43+FC_OTH_CP_CA_E!O43</f>
        <v>640.89863603999947</v>
      </c>
      <c r="P43" s="8">
        <f>FC_OTH_CP_SH_E!P43+FC_OTH_CP_SC_E!P43+FC_OTH_CP_HW_E!P43+FC_OTH_CP_CA_E!P43</f>
        <v>546.50774412000044</v>
      </c>
      <c r="Q43" s="8">
        <f>FC_OTH_CP_SH_E!Q43+FC_OTH_CP_SC_E!Q43+FC_OTH_CP_HW_E!Q43+FC_OTH_CP_CA_E!Q43</f>
        <v>511.68462696000012</v>
      </c>
      <c r="R43" s="8">
        <f>FC_OTH_CP_SH_E!R43+FC_OTH_CP_SC_E!R43+FC_OTH_CP_HW_E!R43+FC_OTH_CP_CA_E!R43</f>
        <v>510.1360851600005</v>
      </c>
      <c r="S43" s="8">
        <f>FC_OTH_CP_SH_E!S43+FC_OTH_CP_SC_E!S43+FC_OTH_CP_HW_E!S43+FC_OTH_CP_CA_E!S43</f>
        <v>480.35393171999971</v>
      </c>
      <c r="T43" s="8">
        <f>FC_OTH_CP_SH_E!T43+FC_OTH_CP_SC_E!T43+FC_OTH_CP_HW_E!T43+FC_OTH_CP_CA_E!T43</f>
        <v>481.08432059999984</v>
      </c>
      <c r="U43" s="8">
        <f>FC_OTH_CP_SH_E!U43+FC_OTH_CP_SC_E!U43+FC_OTH_CP_HW_E!U43+FC_OTH_CP_CA_E!U43</f>
        <v>493.48706004000007</v>
      </c>
      <c r="V43" s="8">
        <f>FC_OTH_CP_SH_E!V43+FC_OTH_CP_SC_E!V43+FC_OTH_CP_HW_E!V43+FC_OTH_CP_CA_E!V43</f>
        <v>475.17718716000002</v>
      </c>
      <c r="W43" s="8">
        <f>FC_OTH_CP_SH_E!W43+FC_OTH_CP_SC_E!W43+FC_OTH_CP_HW_E!W43+FC_OTH_CP_CA_E!W43</f>
        <v>466.85961035999998</v>
      </c>
      <c r="X43" s="8">
        <f>FC_OTH_CP_SH_E!X43+FC_OTH_CP_SC_E!X43+FC_OTH_CP_HW_E!X43+FC_OTH_CP_CA_E!X43</f>
        <v>461.97603504000023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181.36371096000005</v>
      </c>
      <c r="D44" s="8">
        <f>FC_OTH_CP_SH_E!D44+FC_OTH_CP_SC_E!D44+FC_OTH_CP_HW_E!D44+FC_OTH_CP_CA_E!D44</f>
        <v>34.396436160000007</v>
      </c>
      <c r="E44" s="8">
        <f>FC_OTH_CP_SH_E!E44+FC_OTH_CP_SC_E!E44+FC_OTH_CP_HW_E!E44+FC_OTH_CP_CA_E!E44</f>
        <v>115.69745807999999</v>
      </c>
      <c r="F44" s="8">
        <f>FC_OTH_CP_SH_E!F44+FC_OTH_CP_SC_E!F44+FC_OTH_CP_HW_E!F44+FC_OTH_CP_CA_E!F44</f>
        <v>200.12537807999999</v>
      </c>
      <c r="G44" s="8">
        <f>FC_OTH_CP_SH_E!G44+FC_OTH_CP_SC_E!G44+FC_OTH_CP_HW_E!G44+FC_OTH_CP_CA_E!G44</f>
        <v>109.44366192000003</v>
      </c>
      <c r="H44" s="8">
        <f>FC_OTH_CP_SH_E!H44+FC_OTH_CP_SC_E!H44+FC_OTH_CP_HW_E!H44+FC_OTH_CP_CA_E!H44</f>
        <v>0.36891936000000008</v>
      </c>
      <c r="I44" s="8">
        <f>FC_OTH_CP_SH_E!I44+FC_OTH_CP_SC_E!I44+FC_OTH_CP_HW_E!I44+FC_OTH_CP_CA_E!I44</f>
        <v>3.6897508800000005</v>
      </c>
      <c r="J44" s="8">
        <f>FC_OTH_CP_SH_E!J44+FC_OTH_CP_SC_E!J44+FC_OTH_CP_HW_E!J44+FC_OTH_CP_CA_E!J44</f>
        <v>11.056992480000007</v>
      </c>
      <c r="K44" s="8">
        <f>FC_OTH_CP_SH_E!K44+FC_OTH_CP_SC_E!K44+FC_OTH_CP_HW_E!K44+FC_OTH_CP_CA_E!K44</f>
        <v>2.2137948000000014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77.451660000000032</v>
      </c>
      <c r="D51" s="27">
        <f>FC_OTH_CP_SH_E!D51+FC_OTH_CP_SC_E!D51+FC_OTH_CP_HW_E!D51+FC_OTH_CP_CA_E!D51</f>
        <v>71.392859999999985</v>
      </c>
      <c r="E51" s="27">
        <f>FC_OTH_CP_SH_E!E51+FC_OTH_CP_SC_E!E51+FC_OTH_CP_HW_E!E51+FC_OTH_CP_CA_E!E51</f>
        <v>147.02688000000006</v>
      </c>
      <c r="F51" s="27">
        <f>FC_OTH_CP_SH_E!F51+FC_OTH_CP_SC_E!F51+FC_OTH_CP_HW_E!F51+FC_OTH_CP_CA_E!F51</f>
        <v>202.56588000000002</v>
      </c>
      <c r="G51" s="27">
        <f>FC_OTH_CP_SH_E!G51+FC_OTH_CP_SC_E!G51+FC_OTH_CP_HW_E!G51+FC_OTH_CP_CA_E!G51</f>
        <v>202.01048999999998</v>
      </c>
      <c r="H51" s="27">
        <f>FC_OTH_CP_SH_E!H51+FC_OTH_CP_SC_E!H51+FC_OTH_CP_HW_E!H51+FC_OTH_CP_CA_E!H51</f>
        <v>205.84772999999996</v>
      </c>
      <c r="I51" s="27">
        <f>FC_OTH_CP_SH_E!I51+FC_OTH_CP_SC_E!I51+FC_OTH_CP_HW_E!I51+FC_OTH_CP_CA_E!I51</f>
        <v>209.8364400000001</v>
      </c>
      <c r="J51" s="27">
        <f>FC_OTH_CP_SH_E!J51+FC_OTH_CP_SC_E!J51+FC_OTH_CP_HW_E!J51+FC_OTH_CP_CA_E!J51</f>
        <v>221.29767000000007</v>
      </c>
      <c r="K51" s="27">
        <f>FC_OTH_CP_SH_E!K51+FC_OTH_CP_SC_E!K51+FC_OTH_CP_HW_E!K51+FC_OTH_CP_CA_E!K51</f>
        <v>228.26528999999994</v>
      </c>
      <c r="L51" s="27">
        <f>FC_OTH_CP_SH_E!L51+FC_OTH_CP_SC_E!L51+FC_OTH_CP_HW_E!L51+FC_OTH_CP_CA_E!L51</f>
        <v>120.31767000000001</v>
      </c>
      <c r="M51" s="27">
        <f>FC_OTH_CP_SH_E!M51+FC_OTH_CP_SC_E!M51+FC_OTH_CP_HW_E!M51+FC_OTH_CP_CA_E!M51</f>
        <v>241.14023999999981</v>
      </c>
      <c r="N51" s="27">
        <f>FC_OTH_CP_SH_E!N51+FC_OTH_CP_SC_E!N51+FC_OTH_CP_HW_E!N51+FC_OTH_CP_CA_E!N51</f>
        <v>221.29767000000007</v>
      </c>
      <c r="O51" s="27">
        <f>FC_OTH_CP_SH_E!O51+FC_OTH_CP_SC_E!O51+FC_OTH_CP_HW_E!O51+FC_OTH_CP_CA_E!O51</f>
        <v>285.62193000000002</v>
      </c>
      <c r="P51" s="27">
        <f>FC_OTH_CP_SH_E!P51+FC_OTH_CP_SC_E!P51+FC_OTH_CP_HW_E!P51+FC_OTH_CP_CA_E!P51</f>
        <v>248.61275999999995</v>
      </c>
      <c r="Q51" s="27">
        <f>FC_OTH_CP_SH_E!Q51+FC_OTH_CP_SC_E!Q51+FC_OTH_CP_HW_E!Q51+FC_OTH_CP_CA_E!Q51</f>
        <v>236.19221999999985</v>
      </c>
      <c r="R51" s="27">
        <f>FC_OTH_CP_SH_E!R51+FC_OTH_CP_SC_E!R51+FC_OTH_CP_HW_E!R51+FC_OTH_CP_CA_E!R51</f>
        <v>223.11531000000022</v>
      </c>
      <c r="S51" s="27">
        <f>FC_OTH_CP_SH_E!S51+FC_OTH_CP_SC_E!S51+FC_OTH_CP_HW_E!S51+FC_OTH_CP_CA_E!S51</f>
        <v>224.93295000000003</v>
      </c>
      <c r="T51" s="27">
        <f>FC_OTH_CP_SH_E!T51+FC_OTH_CP_SC_E!T51+FC_OTH_CP_HW_E!T51+FC_OTH_CP_CA_E!T51</f>
        <v>126.78422723999992</v>
      </c>
      <c r="U51" s="27">
        <f>FC_OTH_CP_SH_E!U51+FC_OTH_CP_SC_E!U51+FC_OTH_CP_HW_E!U51+FC_OTH_CP_CA_E!U51</f>
        <v>183.22820999999985</v>
      </c>
      <c r="V51" s="27">
        <f>FC_OTH_CP_SH_E!V51+FC_OTH_CP_SC_E!V51+FC_OTH_CP_HW_E!V51+FC_OTH_CP_CA_E!V51</f>
        <v>238.75489044000022</v>
      </c>
      <c r="W51" s="27">
        <f>FC_OTH_CP_SH_E!W51+FC_OTH_CP_SC_E!W51+FC_OTH_CP_HW_E!W51+FC_OTH_CP_CA_E!W51</f>
        <v>223.65575495999974</v>
      </c>
      <c r="X51" s="27">
        <f>FC_OTH_CP_SH_E!X51+FC_OTH_CP_SC_E!X51+FC_OTH_CP_HW_E!X51+FC_OTH_CP_CA_E!X51</f>
        <v>219.18537035999998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60.927955199999985</v>
      </c>
      <c r="D61" s="49">
        <f t="shared" si="11"/>
        <v>161.27999999999992</v>
      </c>
      <c r="E61" s="49">
        <f t="shared" si="11"/>
        <v>120.96000000000002</v>
      </c>
      <c r="F61" s="49">
        <f t="shared" si="11"/>
        <v>112.00008959999997</v>
      </c>
      <c r="G61" s="49">
        <f t="shared" si="11"/>
        <v>254.79982080000002</v>
      </c>
      <c r="H61" s="49">
        <f t="shared" si="11"/>
        <v>287.18412336000006</v>
      </c>
      <c r="I61" s="49">
        <f t="shared" si="11"/>
        <v>213.53128848</v>
      </c>
      <c r="J61" s="49">
        <f t="shared" si="11"/>
        <v>227.31445151999995</v>
      </c>
      <c r="K61" s="49">
        <f t="shared" si="11"/>
        <v>236.82499776000009</v>
      </c>
      <c r="L61" s="49">
        <f t="shared" si="11"/>
        <v>239.94345456000019</v>
      </c>
      <c r="M61" s="49">
        <f t="shared" si="11"/>
        <v>242.19761327999993</v>
      </c>
      <c r="N61" s="49">
        <f t="shared" si="11"/>
        <v>226.69252847999985</v>
      </c>
      <c r="O61" s="49">
        <f t="shared" si="11"/>
        <v>288.08631359999981</v>
      </c>
      <c r="P61" s="49">
        <f t="shared" si="11"/>
        <v>189.43089840000002</v>
      </c>
      <c r="Q61" s="49">
        <f t="shared" si="11"/>
        <v>258.55459631999992</v>
      </c>
      <c r="R61" s="49">
        <f t="shared" si="11"/>
        <v>274.48366463999992</v>
      </c>
      <c r="S61" s="49">
        <f t="shared" si="11"/>
        <v>415.21384512000031</v>
      </c>
      <c r="T61" s="49">
        <f t="shared" si="11"/>
        <v>442.59042527999981</v>
      </c>
      <c r="U61" s="49">
        <f t="shared" si="11"/>
        <v>474.48338832000019</v>
      </c>
      <c r="V61" s="49">
        <f t="shared" si="11"/>
        <v>333.01676303999977</v>
      </c>
      <c r="W61" s="49">
        <f t="shared" si="11"/>
        <v>330.30252431999986</v>
      </c>
      <c r="X61" s="49">
        <f t="shared" si="11"/>
        <v>350.1339724799999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60.927955199999985</v>
      </c>
      <c r="D62" s="52">
        <f>FC_OTH_CP_SH_E!D62+FC_OTH_CP_SC_E!D62+FC_OTH_CP_HW_E!D62+FC_OTH_CP_CA_E!D62</f>
        <v>161.27999999999992</v>
      </c>
      <c r="E62" s="52">
        <f>FC_OTH_CP_SH_E!E62+FC_OTH_CP_SC_E!E62+FC_OTH_CP_HW_E!E62+FC_OTH_CP_CA_E!E62</f>
        <v>120.96000000000002</v>
      </c>
      <c r="F62" s="52">
        <f>FC_OTH_CP_SH_E!F62+FC_OTH_CP_SC_E!F62+FC_OTH_CP_HW_E!F62+FC_OTH_CP_CA_E!F62</f>
        <v>112.00008959999997</v>
      </c>
      <c r="G62" s="52">
        <f>FC_OTH_CP_SH_E!G62+FC_OTH_CP_SC_E!G62+FC_OTH_CP_HW_E!G62+FC_OTH_CP_CA_E!G62</f>
        <v>254.79982080000002</v>
      </c>
      <c r="H62" s="52">
        <f>FC_OTH_CP_SH_E!H62+FC_OTH_CP_SC_E!H62+FC_OTH_CP_HW_E!H62+FC_OTH_CP_CA_E!H62</f>
        <v>279.99982080000001</v>
      </c>
      <c r="I62" s="52">
        <f>FC_OTH_CP_SH_E!I62+FC_OTH_CP_SC_E!I62+FC_OTH_CP_HW_E!I62+FC_OTH_CP_CA_E!I62</f>
        <v>199.584</v>
      </c>
      <c r="J62" s="52">
        <f>FC_OTH_CP_SH_E!J62+FC_OTH_CP_SC_E!J62+FC_OTH_CP_HW_E!J62+FC_OTH_CP_CA_E!J62</f>
        <v>206.41582079999995</v>
      </c>
      <c r="K62" s="52">
        <f>FC_OTH_CP_SH_E!K62+FC_OTH_CP_SC_E!K62+FC_OTH_CP_HW_E!K62+FC_OTH_CP_CA_E!K62</f>
        <v>211.34413440000006</v>
      </c>
      <c r="L62" s="52">
        <f>FC_OTH_CP_SH_E!L62+FC_OTH_CP_SC_E!L62+FC_OTH_CP_HW_E!L62+FC_OTH_CP_CA_E!L62</f>
        <v>211.34413440000023</v>
      </c>
      <c r="M62" s="52">
        <f>FC_OTH_CP_SH_E!M62+FC_OTH_CP_SC_E!M62+FC_OTH_CP_HW_E!M62+FC_OTH_CP_CA_E!M62</f>
        <v>211.34413439999994</v>
      </c>
      <c r="N62" s="52">
        <f>FC_OTH_CP_SH_E!N62+FC_OTH_CP_SC_E!N62+FC_OTH_CP_HW_E!N62+FC_OTH_CP_CA_E!N62</f>
        <v>190.39991039999984</v>
      </c>
      <c r="O62" s="52">
        <f>FC_OTH_CP_SH_E!O62+FC_OTH_CP_SC_E!O62+FC_OTH_CP_HW_E!O62+FC_OTH_CP_CA_E!O62</f>
        <v>243.93599999999986</v>
      </c>
      <c r="P62" s="52">
        <f>FC_OTH_CP_SH_E!P62+FC_OTH_CP_SC_E!P62+FC_OTH_CP_HW_E!P62+FC_OTH_CP_CA_E!P62</f>
        <v>135.51995519999997</v>
      </c>
      <c r="Q62" s="52">
        <f>FC_OTH_CP_SH_E!Q62+FC_OTH_CP_SC_E!Q62+FC_OTH_CP_HW_E!Q62+FC_OTH_CP_CA_E!Q62</f>
        <v>186.70417919999991</v>
      </c>
      <c r="R62" s="52">
        <f>FC_OTH_CP_SH_E!R62+FC_OTH_CP_SC_E!R62+FC_OTH_CP_HW_E!R62+FC_OTH_CP_CA_E!R62</f>
        <v>189.05604479999985</v>
      </c>
      <c r="S62" s="52">
        <f>FC_OTH_CP_SH_E!S62+FC_OTH_CP_SC_E!S62+FC_OTH_CP_HW_E!S62+FC_OTH_CP_CA_E!S62</f>
        <v>307.88795520000031</v>
      </c>
      <c r="T62" s="52">
        <f>FC_OTH_CP_SH_E!T62+FC_OTH_CP_SC_E!T62+FC_OTH_CP_HW_E!T62+FC_OTH_CP_CA_E!T62</f>
        <v>306.43199999999985</v>
      </c>
      <c r="U62" s="52">
        <f>FC_OTH_CP_SH_E!U62+FC_OTH_CP_SC_E!U62+FC_OTH_CP_HW_E!U62+FC_OTH_CP_CA_E!U62</f>
        <v>312.92795520000021</v>
      </c>
      <c r="V62" s="52">
        <f>FC_OTH_CP_SH_E!V62+FC_OTH_CP_SC_E!V62+FC_OTH_CP_HW_E!V62+FC_OTH_CP_CA_E!V62</f>
        <v>176.62417919999976</v>
      </c>
      <c r="W62" s="52">
        <f>FC_OTH_CP_SH_E!W62+FC_OTH_CP_SC_E!W62+FC_OTH_CP_HW_E!W62+FC_OTH_CP_CA_E!W62</f>
        <v>165.87204479999988</v>
      </c>
      <c r="X62" s="52">
        <f>FC_OTH_CP_SH_E!X62+FC_OTH_CP_SC_E!X62+FC_OTH_CP_HW_E!X62+FC_OTH_CP_CA_E!X62</f>
        <v>181.21582079999979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0</v>
      </c>
      <c r="O64" s="52">
        <f>FC_OTH_CP_SH_E!O64+FC_OTH_CP_SC_E!O64+FC_OTH_CP_HW_E!O64+FC_OTH_CP_CA_E!O64</f>
        <v>0</v>
      </c>
      <c r="P64" s="52">
        <f>FC_OTH_CP_SH_E!P64+FC_OTH_CP_SC_E!P64+FC_OTH_CP_HW_E!P64+FC_OTH_CP_CA_E!P64</f>
        <v>0</v>
      </c>
      <c r="Q64" s="52">
        <f>FC_OTH_CP_SH_E!Q64+FC_OTH_CP_SC_E!Q64+FC_OTH_CP_HW_E!Q64+FC_OTH_CP_CA_E!Q64</f>
        <v>0</v>
      </c>
      <c r="R64" s="52">
        <f>FC_OTH_CP_SH_E!R64+FC_OTH_CP_SC_E!R64+FC_OTH_CP_HW_E!R64+FC_OTH_CP_CA_E!R64</f>
        <v>0</v>
      </c>
      <c r="S64" s="52">
        <f>FC_OTH_CP_SH_E!S64+FC_OTH_CP_SC_E!S64+FC_OTH_CP_HW_E!S64+FC_OTH_CP_CA_E!S64</f>
        <v>0</v>
      </c>
      <c r="T64" s="52">
        <f>FC_OTH_CP_SH_E!T64+FC_OTH_CP_SC_E!T64+FC_OTH_CP_HW_E!T64+FC_OTH_CP_CA_E!T64</f>
        <v>0</v>
      </c>
      <c r="U64" s="52">
        <f>FC_OTH_CP_SH_E!U64+FC_OTH_CP_SC_E!U64+FC_OTH_CP_HW_E!U64+FC_OTH_CP_CA_E!U64</f>
        <v>0</v>
      </c>
      <c r="V64" s="52">
        <f>FC_OTH_CP_SH_E!V64+FC_OTH_CP_SC_E!V64+FC_OTH_CP_HW_E!V64+FC_OTH_CP_CA_E!V64</f>
        <v>0</v>
      </c>
      <c r="W64" s="52">
        <f>FC_OTH_CP_SH_E!W64+FC_OTH_CP_SC_E!W64+FC_OTH_CP_HW_E!W64+FC_OTH_CP_CA_E!W64</f>
        <v>0</v>
      </c>
      <c r="X64" s="52">
        <f>FC_OTH_CP_SH_E!X64+FC_OTH_CP_SC_E!X64+FC_OTH_CP_HW_E!X64+FC_OTH_CP_CA_E!X64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6.0503414399999977</v>
      </c>
      <c r="I67" s="52">
        <f>FC_OTH_CP_SH_E!I67+FC_OTH_CP_SC_E!I67+FC_OTH_CP_HW_E!I67+FC_OTH_CP_CA_E!I67</f>
        <v>7.382599199999996</v>
      </c>
      <c r="J67" s="52">
        <f>FC_OTH_CP_SH_E!J67+FC_OTH_CP_SC_E!J67+FC_OTH_CP_HW_E!J67+FC_OTH_CP_CA_E!J67</f>
        <v>8.8392384000000028</v>
      </c>
      <c r="K67" s="52">
        <f>FC_OTH_CP_SH_E!K67+FC_OTH_CP_SC_E!K67+FC_OTH_CP_HW_E!K67+FC_OTH_CP_CA_E!K67</f>
        <v>10.639965600000002</v>
      </c>
      <c r="L67" s="52">
        <f>FC_OTH_CP_SH_E!L67+FC_OTH_CP_SC_E!L67+FC_OTH_CP_HW_E!L67+FC_OTH_CP_CA_E!L67</f>
        <v>10.265292000000001</v>
      </c>
      <c r="M67" s="52">
        <f>FC_OTH_CP_SH_E!M67+FC_OTH_CP_SC_E!M67+FC_OTH_CP_HW_E!M67+FC_OTH_CP_CA_E!M67</f>
        <v>10.892041920000002</v>
      </c>
      <c r="N67" s="52">
        <f>FC_OTH_CP_SH_E!N67+FC_OTH_CP_SC_E!N67+FC_OTH_CP_HW_E!N67+FC_OTH_CP_CA_E!N67</f>
        <v>11.885564160000003</v>
      </c>
      <c r="O67" s="52">
        <f>FC_OTH_CP_SH_E!O67+FC_OTH_CP_SC_E!O67+FC_OTH_CP_HW_E!O67+FC_OTH_CP_CA_E!O67</f>
        <v>12.211045919999991</v>
      </c>
      <c r="P67" s="52">
        <f>FC_OTH_CP_SH_E!P67+FC_OTH_CP_SC_E!P67+FC_OTH_CP_HW_E!P67+FC_OTH_CP_CA_E!P67</f>
        <v>11.148960960000009</v>
      </c>
      <c r="Q67" s="52">
        <f>FC_OTH_CP_SH_E!Q67+FC_OTH_CP_SC_E!Q67+FC_OTH_CP_HW_E!Q67+FC_OTH_CP_CA_E!Q67</f>
        <v>10.404711360000004</v>
      </c>
      <c r="R67" s="52">
        <f>FC_OTH_CP_SH_E!R67+FC_OTH_CP_SC_E!R67+FC_OTH_CP_HW_E!R67+FC_OTH_CP_CA_E!R67</f>
        <v>9.1066075200000043</v>
      </c>
      <c r="S67" s="52">
        <f>FC_OTH_CP_SH_E!S67+FC_OTH_CP_SC_E!S67+FC_OTH_CP_HW_E!S67+FC_OTH_CP_CA_E!S67</f>
        <v>7.6731623999999954</v>
      </c>
      <c r="T67" s="52">
        <f>FC_OTH_CP_SH_E!T67+FC_OTH_CP_SC_E!T67+FC_OTH_CP_HW_E!T67+FC_OTH_CP_CA_E!T67</f>
        <v>7.5933849599999981</v>
      </c>
      <c r="U67" s="52">
        <f>FC_OTH_CP_SH_E!U67+FC_OTH_CP_SC_E!U67+FC_OTH_CP_HW_E!U67+FC_OTH_CP_CA_E!U67</f>
        <v>9.5985259200000019</v>
      </c>
      <c r="V67" s="52">
        <f>FC_OTH_CP_SH_E!V67+FC_OTH_CP_SC_E!V67+FC_OTH_CP_HW_E!V67+FC_OTH_CP_CA_E!V67</f>
        <v>7.1570304</v>
      </c>
      <c r="W67" s="52">
        <f>FC_OTH_CP_SH_E!W67+FC_OTH_CP_SC_E!W67+FC_OTH_CP_HW_E!W67+FC_OTH_CP_CA_E!W67</f>
        <v>8.5527532799999957</v>
      </c>
      <c r="X67" s="52">
        <f>FC_OTH_CP_SH_E!X67+FC_OTH_CP_SC_E!X67+FC_OTH_CP_HW_E!X67+FC_OTH_CP_CA_E!X67</f>
        <v>5.2966612800000021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0.17790623999999994</v>
      </c>
      <c r="I68" s="52">
        <f>FC_OTH_CP_SH_E!I68+FC_OTH_CP_SC_E!I68+FC_OTH_CP_HW_E!I68+FC_OTH_CP_CA_E!I68</f>
        <v>0.95605487999999939</v>
      </c>
      <c r="J68" s="52">
        <f>FC_OTH_CP_SH_E!J68+FC_OTH_CP_SC_E!J68+FC_OTH_CP_HW_E!J68+FC_OTH_CP_CA_E!J68</f>
        <v>0.47815488000000006</v>
      </c>
      <c r="K68" s="52">
        <f>FC_OTH_CP_SH_E!K68+FC_OTH_CP_SC_E!K68+FC_OTH_CP_HW_E!K68+FC_OTH_CP_CA_E!K68</f>
        <v>0.44094240000000023</v>
      </c>
      <c r="L68" s="52">
        <f>FC_OTH_CP_SH_E!L68+FC_OTH_CP_SC_E!L68+FC_OTH_CP_HW_E!L68+FC_OTH_CP_CA_E!L68</f>
        <v>1.0995523200000004</v>
      </c>
      <c r="M68" s="52">
        <f>FC_OTH_CP_SH_E!M68+FC_OTH_CP_SC_E!M68+FC_OTH_CP_HW_E!M68+FC_OTH_CP_CA_E!M68</f>
        <v>1.5881572800000003</v>
      </c>
      <c r="N68" s="52">
        <f>FC_OTH_CP_SH_E!N68+FC_OTH_CP_SC_E!N68+FC_OTH_CP_HW_E!N68+FC_OTH_CP_CA_E!N68</f>
        <v>2.2095547200000007</v>
      </c>
      <c r="O68" s="52">
        <f>FC_OTH_CP_SH_E!O68+FC_OTH_CP_SC_E!O68+FC_OTH_CP_HW_E!O68+FC_OTH_CP_CA_E!O68</f>
        <v>3.4737595199999971</v>
      </c>
      <c r="P68" s="52">
        <f>FC_OTH_CP_SH_E!P68+FC_OTH_CP_SC_E!P68+FC_OTH_CP_HW_E!P68+FC_OTH_CP_CA_E!P68</f>
        <v>4.1777380800000037</v>
      </c>
      <c r="Q68" s="52">
        <f>FC_OTH_CP_SH_E!Q68+FC_OTH_CP_SC_E!Q68+FC_OTH_CP_HW_E!Q68+FC_OTH_CP_CA_E!Q68</f>
        <v>13.390885440000003</v>
      </c>
      <c r="R68" s="52">
        <f>FC_OTH_CP_SH_E!R68+FC_OTH_CP_SC_E!R68+FC_OTH_CP_HW_E!R68+FC_OTH_CP_CA_E!R68</f>
        <v>15.247176480000013</v>
      </c>
      <c r="S68" s="52">
        <f>FC_OTH_CP_SH_E!S68+FC_OTH_CP_SC_E!S68+FC_OTH_CP_HW_E!S68+FC_OTH_CP_CA_E!S68</f>
        <v>21.852391679999997</v>
      </c>
      <c r="T68" s="52">
        <f>FC_OTH_CP_SH_E!T68+FC_OTH_CP_SC_E!T68+FC_OTH_CP_HW_E!T68+FC_OTH_CP_CA_E!T68</f>
        <v>44.65828943999999</v>
      </c>
      <c r="U68" s="52">
        <f>FC_OTH_CP_SH_E!U68+FC_OTH_CP_SC_E!U68+FC_OTH_CP_HW_E!U68+FC_OTH_CP_CA_E!U68</f>
        <v>44.658289440000004</v>
      </c>
      <c r="V68" s="52">
        <f>FC_OTH_CP_SH_E!V68+FC_OTH_CP_SC_E!V68+FC_OTH_CP_HW_E!V68+FC_OTH_CP_CA_E!V68</f>
        <v>32.749276320000014</v>
      </c>
      <c r="W68" s="52">
        <f>FC_OTH_CP_SH_E!W68+FC_OTH_CP_SC_E!W68+FC_OTH_CP_HW_E!W68+FC_OTH_CP_CA_E!W68</f>
        <v>35.726529599999992</v>
      </c>
      <c r="X68" s="52">
        <f>FC_OTH_CP_SH_E!X68+FC_OTH_CP_SC_E!X68+FC_OTH_CP_HW_E!X68+FC_OTH_CP_CA_E!X68</f>
        <v>29.772023040000033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0.95605487999999972</v>
      </c>
      <c r="I69" s="52">
        <f>FC_OTH_CP_SH_E!I69+FC_OTH_CP_SC_E!I69+FC_OTH_CP_HW_E!I69+FC_OTH_CP_CA_E!I69</f>
        <v>5.6086343999999961</v>
      </c>
      <c r="J69" s="52">
        <f>FC_OTH_CP_SH_E!J69+FC_OTH_CP_SC_E!J69+FC_OTH_CP_HW_E!J69+FC_OTH_CP_CA_E!J69</f>
        <v>11.581237440000006</v>
      </c>
      <c r="K69" s="52">
        <f>FC_OTH_CP_SH_E!K69+FC_OTH_CP_SC_E!K69+FC_OTH_CP_HW_E!K69+FC_OTH_CP_CA_E!K69</f>
        <v>14.399955360000003</v>
      </c>
      <c r="L69" s="52">
        <f>FC_OTH_CP_SH_E!L69+FC_OTH_CP_SC_E!L69+FC_OTH_CP_HW_E!L69+FC_OTH_CP_CA_E!L69</f>
        <v>17.234475840000002</v>
      </c>
      <c r="M69" s="52">
        <f>FC_OTH_CP_SH_E!M69+FC_OTH_CP_SC_E!M69+FC_OTH_CP_HW_E!M69+FC_OTH_CP_CA_E!M69</f>
        <v>18.373279680000003</v>
      </c>
      <c r="N69" s="52">
        <f>FC_OTH_CP_SH_E!N69+FC_OTH_CP_SC_E!N69+FC_OTH_CP_HW_E!N69+FC_OTH_CP_CA_E!N69</f>
        <v>22.19749920000001</v>
      </c>
      <c r="O69" s="52">
        <f>FC_OTH_CP_SH_E!O69+FC_OTH_CP_SC_E!O69+FC_OTH_CP_HW_E!O69+FC_OTH_CP_CA_E!O69</f>
        <v>28.465508159999981</v>
      </c>
      <c r="P69" s="52">
        <f>FC_OTH_CP_SH_E!P69+FC_OTH_CP_SC_E!P69+FC_OTH_CP_HW_E!P69+FC_OTH_CP_CA_E!P69</f>
        <v>38.584244160000019</v>
      </c>
      <c r="Q69" s="52">
        <f>FC_OTH_CP_SH_E!Q69+FC_OTH_CP_SC_E!Q69+FC_OTH_CP_HW_E!Q69+FC_OTH_CP_CA_E!Q69</f>
        <v>48.054820320000005</v>
      </c>
      <c r="R69" s="52">
        <f>FC_OTH_CP_SH_E!R69+FC_OTH_CP_SC_E!R69+FC_OTH_CP_HW_E!R69+FC_OTH_CP_CA_E!R69</f>
        <v>61.073835840000065</v>
      </c>
      <c r="S69" s="52">
        <f>FC_OTH_CP_SH_E!S69+FC_OTH_CP_SC_E!S69+FC_OTH_CP_HW_E!S69+FC_OTH_CP_CA_E!S69</f>
        <v>77.800335839999988</v>
      </c>
      <c r="T69" s="52">
        <f>FC_OTH_CP_SH_E!T69+FC_OTH_CP_SC_E!T69+FC_OTH_CP_HW_E!T69+FC_OTH_CP_CA_E!T69</f>
        <v>83.906750880000018</v>
      </c>
      <c r="U69" s="52">
        <f>FC_OTH_CP_SH_E!U69+FC_OTH_CP_SC_E!U69+FC_OTH_CP_HW_E!U69+FC_OTH_CP_CA_E!U69</f>
        <v>107.29861776000003</v>
      </c>
      <c r="V69" s="52">
        <f>FC_OTH_CP_SH_E!V69+FC_OTH_CP_SC_E!V69+FC_OTH_CP_HW_E!V69+FC_OTH_CP_CA_E!V69</f>
        <v>116.48627712</v>
      </c>
      <c r="W69" s="52">
        <f>FC_OTH_CP_SH_E!W69+FC_OTH_CP_SC_E!W69+FC_OTH_CP_HW_E!W69+FC_OTH_CP_CA_E!W69</f>
        <v>120.15119663999998</v>
      </c>
      <c r="X69" s="52">
        <f>FC_OTH_CP_SH_E!X69+FC_OTH_CP_SC_E!X69+FC_OTH_CP_HW_E!X69+FC_OTH_CP_CA_E!X69</f>
        <v>133.84946736000009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2934.2861871775108</v>
      </c>
      <c r="D2" s="21">
        <f t="shared" ref="D2:X2" si="0">SUM(D3,D17,D22,D25,D26,D51,D52)</f>
        <v>2952.1535971860089</v>
      </c>
      <c r="E2" s="21">
        <f t="shared" si="0"/>
        <v>2950.2295897925956</v>
      </c>
      <c r="F2" s="21">
        <f t="shared" si="0"/>
        <v>3124.2013011494041</v>
      </c>
      <c r="G2" s="21">
        <f t="shared" si="0"/>
        <v>2340.13276152035</v>
      </c>
      <c r="H2" s="21">
        <f t="shared" si="0"/>
        <v>1243.8816835193384</v>
      </c>
      <c r="I2" s="21">
        <f t="shared" si="0"/>
        <v>1103.5093751437655</v>
      </c>
      <c r="J2" s="21">
        <f t="shared" si="0"/>
        <v>1086.3306364509847</v>
      </c>
      <c r="K2" s="21">
        <f t="shared" si="0"/>
        <v>959.02820700106327</v>
      </c>
      <c r="L2" s="21">
        <f t="shared" si="0"/>
        <v>892.78927710021253</v>
      </c>
      <c r="M2" s="21">
        <f t="shared" si="0"/>
        <v>1050.0749198959718</v>
      </c>
      <c r="N2" s="21">
        <f t="shared" si="0"/>
        <v>961.42737080549682</v>
      </c>
      <c r="O2" s="21">
        <f t="shared" si="0"/>
        <v>994.95986034059842</v>
      </c>
      <c r="P2" s="21">
        <f t="shared" si="0"/>
        <v>861.2622231313195</v>
      </c>
      <c r="Q2" s="21">
        <f t="shared" si="0"/>
        <v>836.73950610382462</v>
      </c>
      <c r="R2" s="21">
        <f t="shared" si="0"/>
        <v>794.49323741774674</v>
      </c>
      <c r="S2" s="21">
        <f t="shared" si="0"/>
        <v>766.75671703763749</v>
      </c>
      <c r="T2" s="21">
        <f t="shared" si="0"/>
        <v>680.29663393042779</v>
      </c>
      <c r="U2" s="21">
        <f t="shared" si="0"/>
        <v>720.70074597823611</v>
      </c>
      <c r="V2" s="21">
        <f t="shared" si="0"/>
        <v>746.69340829404132</v>
      </c>
      <c r="W2" s="21">
        <f t="shared" si="0"/>
        <v>726.30122413257141</v>
      </c>
      <c r="X2" s="21">
        <f t="shared" si="0"/>
        <v>649.36151375201212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3.7433954309253119</v>
      </c>
      <c r="D17" s="27">
        <f t="shared" si="9"/>
        <v>4.3006246206184926</v>
      </c>
      <c r="E17" s="27">
        <f t="shared" si="9"/>
        <v>4.5886370621445955</v>
      </c>
      <c r="F17" s="27">
        <f t="shared" si="9"/>
        <v>5.3884980255911028</v>
      </c>
      <c r="G17" s="27">
        <f t="shared" si="9"/>
        <v>6.2930881403971766</v>
      </c>
      <c r="H17" s="27">
        <f t="shared" si="9"/>
        <v>11.901161104630084</v>
      </c>
      <c r="I17" s="27">
        <f t="shared" si="9"/>
        <v>11.680924653377465</v>
      </c>
      <c r="J17" s="27">
        <f t="shared" si="9"/>
        <v>6.8764840342398514</v>
      </c>
      <c r="K17" s="27">
        <f t="shared" si="9"/>
        <v>8.6836033548484011</v>
      </c>
      <c r="L17" s="27">
        <f t="shared" si="9"/>
        <v>7.2213604007904584</v>
      </c>
      <c r="M17" s="27">
        <f t="shared" si="9"/>
        <v>7.1715523384852791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3.7433954309253119</v>
      </c>
      <c r="D18" s="8">
        <v>4.3006246206184926</v>
      </c>
      <c r="E18" s="8">
        <v>4.5886370621445955</v>
      </c>
      <c r="F18" s="8">
        <v>5.3884980255911028</v>
      </c>
      <c r="G18" s="8">
        <v>6.2930881403971766</v>
      </c>
      <c r="H18" s="8">
        <v>11.901161104630084</v>
      </c>
      <c r="I18" s="8">
        <v>11.680924653377465</v>
      </c>
      <c r="J18" s="8">
        <v>6.8764840342398514</v>
      </c>
      <c r="K18" s="8">
        <v>8.6836033548484011</v>
      </c>
      <c r="L18" s="8">
        <v>7.2213604007904584</v>
      </c>
      <c r="M18" s="8">
        <v>7.1715523384852791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2877.9662677295282</v>
      </c>
      <c r="D26" s="27">
        <f t="shared" si="11"/>
        <v>2899.5288793759164</v>
      </c>
      <c r="E26" s="27">
        <f t="shared" si="11"/>
        <v>2826.745121917334</v>
      </c>
      <c r="F26" s="27">
        <f t="shared" si="11"/>
        <v>2948.0911682964661</v>
      </c>
      <c r="G26" s="27">
        <f t="shared" si="11"/>
        <v>2163.7136892601616</v>
      </c>
      <c r="H26" s="27">
        <f t="shared" si="11"/>
        <v>1058.3063526534174</v>
      </c>
      <c r="I26" s="27">
        <f t="shared" si="11"/>
        <v>916.5757946078653</v>
      </c>
      <c r="J26" s="27">
        <f t="shared" si="11"/>
        <v>893.68913196098674</v>
      </c>
      <c r="K26" s="27">
        <f t="shared" si="11"/>
        <v>758.08206610485149</v>
      </c>
      <c r="L26" s="27">
        <f t="shared" si="11"/>
        <v>797.18102801669727</v>
      </c>
      <c r="M26" s="27">
        <f t="shared" si="11"/>
        <v>832.82073005652683</v>
      </c>
      <c r="N26" s="27">
        <f t="shared" si="11"/>
        <v>771.64264951624102</v>
      </c>
      <c r="O26" s="27">
        <f t="shared" si="11"/>
        <v>740.26191825220167</v>
      </c>
      <c r="P26" s="27">
        <f t="shared" si="11"/>
        <v>643.52823183271175</v>
      </c>
      <c r="Q26" s="27">
        <f t="shared" si="11"/>
        <v>632.74037771150665</v>
      </c>
      <c r="R26" s="27">
        <f t="shared" si="11"/>
        <v>602.10530402150084</v>
      </c>
      <c r="S26" s="27">
        <f t="shared" si="11"/>
        <v>573.32639367659749</v>
      </c>
      <c r="T26" s="27">
        <f t="shared" si="11"/>
        <v>571.36130197464036</v>
      </c>
      <c r="U26" s="27">
        <f t="shared" si="11"/>
        <v>561.8545404031662</v>
      </c>
      <c r="V26" s="27">
        <f t="shared" si="11"/>
        <v>542.19792993420049</v>
      </c>
      <c r="W26" s="27">
        <f t="shared" si="11"/>
        <v>534.50417610629188</v>
      </c>
      <c r="X26" s="27">
        <f t="shared" si="11"/>
        <v>463.5057223438418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2877.9662677295282</v>
      </c>
      <c r="D33" s="19">
        <f t="shared" si="13"/>
        <v>2899.5288793759164</v>
      </c>
      <c r="E33" s="19">
        <f t="shared" si="13"/>
        <v>2826.745121917334</v>
      </c>
      <c r="F33" s="19">
        <f t="shared" si="13"/>
        <v>2948.0911682964661</v>
      </c>
      <c r="G33" s="19">
        <f t="shared" si="13"/>
        <v>2163.7136892601616</v>
      </c>
      <c r="H33" s="19">
        <f t="shared" si="13"/>
        <v>1058.3063526534174</v>
      </c>
      <c r="I33" s="19">
        <f t="shared" si="13"/>
        <v>916.5757946078653</v>
      </c>
      <c r="J33" s="19">
        <f t="shared" si="13"/>
        <v>893.68913196098674</v>
      </c>
      <c r="K33" s="19">
        <f t="shared" si="13"/>
        <v>758.08206610485149</v>
      </c>
      <c r="L33" s="19">
        <f t="shared" si="13"/>
        <v>797.18102801669727</v>
      </c>
      <c r="M33" s="19">
        <f t="shared" si="13"/>
        <v>832.82073005652683</v>
      </c>
      <c r="N33" s="19">
        <f t="shared" si="13"/>
        <v>771.64264951624102</v>
      </c>
      <c r="O33" s="19">
        <f t="shared" si="13"/>
        <v>740.26191825220167</v>
      </c>
      <c r="P33" s="19">
        <f t="shared" si="13"/>
        <v>643.52823183271175</v>
      </c>
      <c r="Q33" s="19">
        <f t="shared" si="13"/>
        <v>632.74037771150665</v>
      </c>
      <c r="R33" s="19">
        <f t="shared" si="13"/>
        <v>602.10530402150084</v>
      </c>
      <c r="S33" s="19">
        <f t="shared" si="13"/>
        <v>573.32639367659749</v>
      </c>
      <c r="T33" s="19">
        <f t="shared" si="13"/>
        <v>571.36130197464036</v>
      </c>
      <c r="U33" s="19">
        <f t="shared" si="13"/>
        <v>561.8545404031662</v>
      </c>
      <c r="V33" s="19">
        <f t="shared" si="13"/>
        <v>542.19792993420049</v>
      </c>
      <c r="W33" s="19">
        <f t="shared" si="13"/>
        <v>534.50417610629188</v>
      </c>
      <c r="X33" s="19">
        <f t="shared" si="13"/>
        <v>463.5057223438418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143.61076274601461</v>
      </c>
      <c r="I37" s="8">
        <v>147.16229570409757</v>
      </c>
      <c r="J37" s="8">
        <v>157.4284966624794</v>
      </c>
      <c r="K37" s="8">
        <v>153.34280941857568</v>
      </c>
      <c r="L37" s="8">
        <v>167.09464851719045</v>
      </c>
      <c r="M37" s="8">
        <v>169.90752261926235</v>
      </c>
      <c r="N37" s="8">
        <v>170.67746814731291</v>
      </c>
      <c r="O37" s="8">
        <v>167.41494812953025</v>
      </c>
      <c r="P37" s="8">
        <v>166.16194780637142</v>
      </c>
      <c r="Q37" s="8">
        <v>170.22360567342082</v>
      </c>
      <c r="R37" s="8">
        <v>163.63428800203368</v>
      </c>
      <c r="S37" s="8">
        <v>162.50963748250271</v>
      </c>
      <c r="T37" s="8">
        <v>160.67821385534415</v>
      </c>
      <c r="U37" s="8">
        <v>141.09312942627318</v>
      </c>
      <c r="V37" s="8">
        <v>136.77694652687401</v>
      </c>
      <c r="W37" s="8">
        <v>135.13367275878707</v>
      </c>
      <c r="X37" s="8">
        <v>67.589392831292926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2712.9847717677289</v>
      </c>
      <c r="D43" s="8">
        <v>2868.1590004712211</v>
      </c>
      <c r="E43" s="8">
        <v>2721.0717608305777</v>
      </c>
      <c r="F43" s="8">
        <v>2764.1793220233799</v>
      </c>
      <c r="G43" s="8">
        <v>2064.9300855453675</v>
      </c>
      <c r="H43" s="8">
        <v>914.37294499448967</v>
      </c>
      <c r="I43" s="8">
        <v>766.24921007135401</v>
      </c>
      <c r="J43" s="8">
        <v>726.57146948278739</v>
      </c>
      <c r="K43" s="8">
        <v>602.80862899170836</v>
      </c>
      <c r="L43" s="8">
        <v>630.08637949950685</v>
      </c>
      <c r="M43" s="8">
        <v>662.91320743726453</v>
      </c>
      <c r="N43" s="8">
        <v>600.96518136892814</v>
      </c>
      <c r="O43" s="8">
        <v>572.84697012267145</v>
      </c>
      <c r="P43" s="8">
        <v>477.36628402634034</v>
      </c>
      <c r="Q43" s="8">
        <v>462.51677203808578</v>
      </c>
      <c r="R43" s="8">
        <v>438.47101601946713</v>
      </c>
      <c r="S43" s="8">
        <v>410.81675619409481</v>
      </c>
      <c r="T43" s="8">
        <v>410.6830881192962</v>
      </c>
      <c r="U43" s="8">
        <v>420.76141097689299</v>
      </c>
      <c r="V43" s="8">
        <v>405.42098340732645</v>
      </c>
      <c r="W43" s="8">
        <v>399.37050334750478</v>
      </c>
      <c r="X43" s="8">
        <v>395.91632951254888</v>
      </c>
    </row>
    <row r="44" spans="1:24" ht="11.25" customHeight="1" x14ac:dyDescent="0.2">
      <c r="A44" s="28" t="s">
        <v>74</v>
      </c>
      <c r="B44" s="7" t="s">
        <v>75</v>
      </c>
      <c r="C44" s="8">
        <v>164.98149596179937</v>
      </c>
      <c r="D44" s="8">
        <v>31.369878904695273</v>
      </c>
      <c r="E44" s="8">
        <v>105.67336108675623</v>
      </c>
      <c r="F44" s="8">
        <v>183.91184627308627</v>
      </c>
      <c r="G44" s="8">
        <v>98.783603714794097</v>
      </c>
      <c r="H44" s="8">
        <v>0.32264491291306502</v>
      </c>
      <c r="I44" s="8">
        <v>3.1642888324137552</v>
      </c>
      <c r="J44" s="8">
        <v>9.689165815719921</v>
      </c>
      <c r="K44" s="8">
        <v>1.9306276945674516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52.576524017057068</v>
      </c>
      <c r="D51" s="27">
        <v>48.324093189473928</v>
      </c>
      <c r="E51" s="27">
        <v>118.895830813117</v>
      </c>
      <c r="F51" s="27">
        <v>170.7216348273468</v>
      </c>
      <c r="G51" s="27">
        <v>170.12598411979127</v>
      </c>
      <c r="H51" s="27">
        <v>173.67416976129073</v>
      </c>
      <c r="I51" s="27">
        <v>175.25265588252265</v>
      </c>
      <c r="J51" s="27">
        <v>185.76502045575816</v>
      </c>
      <c r="K51" s="27">
        <v>192.2625375413634</v>
      </c>
      <c r="L51" s="27">
        <v>88.386888682724816</v>
      </c>
      <c r="M51" s="27">
        <v>210.08263750095975</v>
      </c>
      <c r="N51" s="27">
        <v>189.7847212892558</v>
      </c>
      <c r="O51" s="27">
        <v>254.6979420883967</v>
      </c>
      <c r="P51" s="27">
        <v>217.73399129860772</v>
      </c>
      <c r="Q51" s="27">
        <v>203.99912839231791</v>
      </c>
      <c r="R51" s="27">
        <v>192.38793339624587</v>
      </c>
      <c r="S51" s="27">
        <v>193.43032336104002</v>
      </c>
      <c r="T51" s="27">
        <v>108.93533195578746</v>
      </c>
      <c r="U51" s="27">
        <v>158.84620557506989</v>
      </c>
      <c r="V51" s="27">
        <v>204.49547835984089</v>
      </c>
      <c r="W51" s="27">
        <v>191.79704802627947</v>
      </c>
      <c r="X51" s="27">
        <v>185.85579140817026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60.927955199999985</v>
      </c>
      <c r="D61" s="49">
        <f t="shared" si="15"/>
        <v>161.27999999999992</v>
      </c>
      <c r="E61" s="49">
        <f t="shared" si="15"/>
        <v>120.96000000000002</v>
      </c>
      <c r="F61" s="49">
        <f t="shared" si="15"/>
        <v>112.00008959999997</v>
      </c>
      <c r="G61" s="49">
        <f t="shared" si="15"/>
        <v>254.79982080000002</v>
      </c>
      <c r="H61" s="49">
        <f t="shared" si="15"/>
        <v>286.28297892380323</v>
      </c>
      <c r="I61" s="49">
        <f t="shared" si="15"/>
        <v>211.54503764591203</v>
      </c>
      <c r="J61" s="49">
        <f t="shared" si="15"/>
        <v>224.72914594097699</v>
      </c>
      <c r="K61" s="49">
        <f t="shared" si="15"/>
        <v>233.56573347698091</v>
      </c>
      <c r="L61" s="49">
        <f t="shared" si="15"/>
        <v>237.81314727839128</v>
      </c>
      <c r="M61" s="49">
        <f t="shared" si="15"/>
        <v>240.16397213701805</v>
      </c>
      <c r="N61" s="49">
        <f t="shared" si="15"/>
        <v>223.99920689529739</v>
      </c>
      <c r="O61" s="49">
        <f t="shared" si="15"/>
        <v>283.39836105602694</v>
      </c>
      <c r="P61" s="49">
        <f t="shared" si="15"/>
        <v>182.61035218088563</v>
      </c>
      <c r="Q61" s="49">
        <f t="shared" si="15"/>
        <v>251.65047862933622</v>
      </c>
      <c r="R61" s="49">
        <f t="shared" si="15"/>
        <v>262.48259970764053</v>
      </c>
      <c r="S61" s="49">
        <f t="shared" si="15"/>
        <v>399.67709450131008</v>
      </c>
      <c r="T61" s="49">
        <f t="shared" si="15"/>
        <v>422.66518443991458</v>
      </c>
      <c r="U61" s="49">
        <f t="shared" si="15"/>
        <v>450.67481321294264</v>
      </c>
      <c r="V61" s="49">
        <f t="shared" si="15"/>
        <v>310.05826831732116</v>
      </c>
      <c r="W61" s="49">
        <f t="shared" si="15"/>
        <v>306.532495852804</v>
      </c>
      <c r="X61" s="49">
        <f t="shared" si="15"/>
        <v>325.97972526400309</v>
      </c>
    </row>
    <row r="62" spans="1:24" ht="11.25" customHeight="1" x14ac:dyDescent="0.2">
      <c r="A62" s="50" t="s">
        <v>92</v>
      </c>
      <c r="B62" s="51" t="s">
        <v>93</v>
      </c>
      <c r="C62" s="52">
        <v>60.927955199999985</v>
      </c>
      <c r="D62" s="52">
        <v>161.27999999999992</v>
      </c>
      <c r="E62" s="52">
        <v>120.96000000000002</v>
      </c>
      <c r="F62" s="52">
        <v>112.00008959999997</v>
      </c>
      <c r="G62" s="52">
        <v>254.79982080000002</v>
      </c>
      <c r="H62" s="52">
        <v>279.99982080000001</v>
      </c>
      <c r="I62" s="52">
        <v>199.584</v>
      </c>
      <c r="J62" s="52">
        <v>206.41582079999995</v>
      </c>
      <c r="K62" s="52">
        <v>211.34413440000006</v>
      </c>
      <c r="L62" s="52">
        <v>211.34413440000023</v>
      </c>
      <c r="M62" s="52">
        <v>211.34413439999994</v>
      </c>
      <c r="N62" s="52">
        <v>190.39991039999984</v>
      </c>
      <c r="O62" s="52">
        <v>243.93599999999986</v>
      </c>
      <c r="P62" s="52">
        <v>135.51995519999997</v>
      </c>
      <c r="Q62" s="52">
        <v>186.70417919999991</v>
      </c>
      <c r="R62" s="52">
        <v>189.05604479999985</v>
      </c>
      <c r="S62" s="52">
        <v>307.88795520000031</v>
      </c>
      <c r="T62" s="52">
        <v>306.43199999999985</v>
      </c>
      <c r="U62" s="52">
        <v>312.92795520000021</v>
      </c>
      <c r="V62" s="52">
        <v>176.62417919999976</v>
      </c>
      <c r="W62" s="52">
        <v>165.87204479999988</v>
      </c>
      <c r="X62" s="52">
        <v>181.21582079999979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5.291432488127235</v>
      </c>
      <c r="I67" s="52">
        <v>6.331233994514748</v>
      </c>
      <c r="J67" s="52">
        <v>7.7457632984009077</v>
      </c>
      <c r="K67" s="52">
        <v>9.279004655989338</v>
      </c>
      <c r="L67" s="52">
        <v>9.5006505269475188</v>
      </c>
      <c r="M67" s="52">
        <v>10.17411624731502</v>
      </c>
      <c r="N67" s="52">
        <v>11.003521249016554</v>
      </c>
      <c r="O67" s="52">
        <v>10.914457082514732</v>
      </c>
      <c r="P67" s="52">
        <v>9.7384494940685169</v>
      </c>
      <c r="Q67" s="52">
        <v>9.404921036627897</v>
      </c>
      <c r="R67" s="52">
        <v>7.8272907326925356</v>
      </c>
      <c r="S67" s="52">
        <v>6.5623771947305745</v>
      </c>
      <c r="T67" s="52">
        <v>6.4821792170697048</v>
      </c>
      <c r="U67" s="52">
        <v>8.1839821880438386</v>
      </c>
      <c r="V67" s="52">
        <v>6.1063754352060489</v>
      </c>
      <c r="W67" s="52">
        <v>7.3163694323583233</v>
      </c>
      <c r="X67" s="52">
        <v>4.5392715933138561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0.15559103027688981</v>
      </c>
      <c r="I68" s="52">
        <v>0.81990190621180103</v>
      </c>
      <c r="J68" s="52">
        <v>0.41900380472318627</v>
      </c>
      <c r="K68" s="52">
        <v>0.38454133560573867</v>
      </c>
      <c r="L68" s="52">
        <v>1.0176488236685688</v>
      </c>
      <c r="M68" s="52">
        <v>1.483477285932042</v>
      </c>
      <c r="N68" s="52">
        <v>2.045580839503442</v>
      </c>
      <c r="O68" s="52">
        <v>3.1049100498360072</v>
      </c>
      <c r="P68" s="52">
        <v>3.6491912957175496</v>
      </c>
      <c r="Q68" s="52">
        <v>12.104153187554662</v>
      </c>
      <c r="R68" s="52">
        <v>13.105218699666946</v>
      </c>
      <c r="S68" s="52">
        <v>18.688987582375709</v>
      </c>
      <c r="T68" s="52">
        <v>38.123055422946905</v>
      </c>
      <c r="U68" s="52">
        <v>38.076955604602482</v>
      </c>
      <c r="V68" s="52">
        <v>27.941669276858629</v>
      </c>
      <c r="W68" s="52">
        <v>30.561911530983028</v>
      </c>
      <c r="X68" s="52">
        <v>25.514808540099384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0.83613460539916007</v>
      </c>
      <c r="I69" s="52">
        <v>4.8099017451854653</v>
      </c>
      <c r="J69" s="52">
        <v>10.148558037852956</v>
      </c>
      <c r="K69" s="52">
        <v>12.558053085385787</v>
      </c>
      <c r="L69" s="52">
        <v>15.950713527774981</v>
      </c>
      <c r="M69" s="52">
        <v>17.162244203771014</v>
      </c>
      <c r="N69" s="52">
        <v>20.550194406777575</v>
      </c>
      <c r="O69" s="52">
        <v>25.442993923676351</v>
      </c>
      <c r="P69" s="52">
        <v>33.702756191099624</v>
      </c>
      <c r="Q69" s="52">
        <v>43.437225205153759</v>
      </c>
      <c r="R69" s="52">
        <v>52.494045475281169</v>
      </c>
      <c r="S69" s="52">
        <v>66.537774524203471</v>
      </c>
      <c r="T69" s="52">
        <v>71.627949799898118</v>
      </c>
      <c r="U69" s="52">
        <v>91.485920220296109</v>
      </c>
      <c r="V69" s="52">
        <v>99.38604440525674</v>
      </c>
      <c r="W69" s="52">
        <v>102.78217008946274</v>
      </c>
      <c r="X69" s="52">
        <v>114.70982433059007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290.77055375699297</v>
      </c>
      <c r="D2" s="21">
        <f t="shared" ref="D2:X2" si="0">SUM(D3,D17,D22,D25,D26,D51,D52)</f>
        <v>284.42563070622197</v>
      </c>
      <c r="E2" s="21">
        <f t="shared" si="0"/>
        <v>274.33180316164288</v>
      </c>
      <c r="F2" s="21">
        <f t="shared" si="0"/>
        <v>267.42508659297113</v>
      </c>
      <c r="G2" s="21">
        <f t="shared" si="0"/>
        <v>241.0897626747356</v>
      </c>
      <c r="H2" s="21">
        <f t="shared" si="0"/>
        <v>160.58069420249177</v>
      </c>
      <c r="I2" s="21">
        <f t="shared" si="0"/>
        <v>163.38660459278782</v>
      </c>
      <c r="J2" s="21">
        <f t="shared" si="0"/>
        <v>137.37521003748009</v>
      </c>
      <c r="K2" s="21">
        <f t="shared" si="0"/>
        <v>123.4375016737558</v>
      </c>
      <c r="L2" s="21">
        <f t="shared" si="0"/>
        <v>76.285938712449095</v>
      </c>
      <c r="M2" s="21">
        <f t="shared" si="0"/>
        <v>71.680012633832206</v>
      </c>
      <c r="N2" s="21">
        <f t="shared" si="0"/>
        <v>74.804601168169029</v>
      </c>
      <c r="O2" s="21">
        <f t="shared" si="0"/>
        <v>101.18460642932305</v>
      </c>
      <c r="P2" s="21">
        <f t="shared" si="0"/>
        <v>106.81236489068739</v>
      </c>
      <c r="Q2" s="21">
        <f t="shared" si="0"/>
        <v>81.785654322901195</v>
      </c>
      <c r="R2" s="21">
        <f t="shared" si="0"/>
        <v>112.68246390386146</v>
      </c>
      <c r="S2" s="21">
        <f t="shared" si="0"/>
        <v>111.63805713413988</v>
      </c>
      <c r="T2" s="21">
        <f t="shared" si="0"/>
        <v>106.28134898974224</v>
      </c>
      <c r="U2" s="21">
        <f t="shared" si="0"/>
        <v>108.29013552092059</v>
      </c>
      <c r="V2" s="21">
        <f t="shared" si="0"/>
        <v>108.77268456257822</v>
      </c>
      <c r="W2" s="21">
        <f t="shared" si="0"/>
        <v>105.28433374457639</v>
      </c>
      <c r="X2" s="21">
        <f t="shared" si="0"/>
        <v>92.216990158346078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0.33208793939663706</v>
      </c>
      <c r="D17" s="27">
        <f t="shared" ref="D17:X17" si="12">SUM(D18:D21)</f>
        <v>0.38245200163330034</v>
      </c>
      <c r="E17" s="27">
        <f t="shared" si="12"/>
        <v>0.22997531436724333</v>
      </c>
      <c r="F17" s="27">
        <f t="shared" si="12"/>
        <v>0.23020071653892396</v>
      </c>
      <c r="G17" s="27">
        <f t="shared" si="12"/>
        <v>0.27097375486257214</v>
      </c>
      <c r="H17" s="27">
        <f t="shared" si="12"/>
        <v>0.56410127976819757</v>
      </c>
      <c r="I17" s="27">
        <f t="shared" si="12"/>
        <v>0.69860235982139618</v>
      </c>
      <c r="J17" s="27">
        <f t="shared" si="12"/>
        <v>0.40023715873253635</v>
      </c>
      <c r="K17" s="27">
        <f t="shared" si="12"/>
        <v>0.52931641820169995</v>
      </c>
      <c r="L17" s="27">
        <f t="shared" si="12"/>
        <v>0.91591324143410513</v>
      </c>
      <c r="M17" s="27">
        <f t="shared" si="12"/>
        <v>0.42625449635546148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0.33208793939663706</v>
      </c>
      <c r="D18" s="8">
        <v>0.38245200163330034</v>
      </c>
      <c r="E18" s="8">
        <v>0.22997531436724333</v>
      </c>
      <c r="F18" s="8">
        <v>0.23020071653892396</v>
      </c>
      <c r="G18" s="8">
        <v>0.27097375486257214</v>
      </c>
      <c r="H18" s="8">
        <v>0.56410127976819757</v>
      </c>
      <c r="I18" s="8">
        <v>0.69860235982139618</v>
      </c>
      <c r="J18" s="8">
        <v>0.40023715873253635</v>
      </c>
      <c r="K18" s="8">
        <v>0.52931641820169995</v>
      </c>
      <c r="L18" s="8">
        <v>0.91591324143410513</v>
      </c>
      <c r="M18" s="8">
        <v>0.42625449635546148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285.77424323047137</v>
      </c>
      <c r="D26" s="27">
        <f t="shared" ref="D26:X26" si="16">SUM(D27,D33)</f>
        <v>279.74574570408407</v>
      </c>
      <c r="E26" s="27">
        <f t="shared" si="16"/>
        <v>268.14295472266599</v>
      </c>
      <c r="F26" s="27">
        <f t="shared" si="16"/>
        <v>259.90152834353404</v>
      </c>
      <c r="G26" s="27">
        <f t="shared" si="16"/>
        <v>233.49334301983822</v>
      </c>
      <c r="H26" s="27">
        <f t="shared" si="16"/>
        <v>151.78463802658248</v>
      </c>
      <c r="I26" s="27">
        <f t="shared" si="16"/>
        <v>152.20664715213411</v>
      </c>
      <c r="J26" s="27">
        <f t="shared" si="16"/>
        <v>126.16275203901385</v>
      </c>
      <c r="K26" s="27">
        <f t="shared" si="16"/>
        <v>111.18865897514847</v>
      </c>
      <c r="L26" s="27">
        <f t="shared" si="16"/>
        <v>64.159572423302734</v>
      </c>
      <c r="M26" s="27">
        <f t="shared" si="16"/>
        <v>58.767107463473245</v>
      </c>
      <c r="N26" s="27">
        <f t="shared" si="16"/>
        <v>61.854920203759079</v>
      </c>
      <c r="O26" s="27">
        <f t="shared" si="16"/>
        <v>87.939815307797744</v>
      </c>
      <c r="P26" s="27">
        <f t="shared" si="16"/>
        <v>93.208261767288789</v>
      </c>
      <c r="Q26" s="27">
        <f t="shared" si="16"/>
        <v>67.263478808493588</v>
      </c>
      <c r="R26" s="27">
        <f t="shared" si="16"/>
        <v>98.409967058499859</v>
      </c>
      <c r="S26" s="27">
        <f t="shared" si="16"/>
        <v>97.044479003402145</v>
      </c>
      <c r="T26" s="27">
        <f t="shared" si="16"/>
        <v>97.945449945359428</v>
      </c>
      <c r="U26" s="27">
        <f t="shared" si="16"/>
        <v>97.112603636833896</v>
      </c>
      <c r="V26" s="27">
        <f t="shared" si="16"/>
        <v>93.289866145799536</v>
      </c>
      <c r="W26" s="27">
        <f t="shared" si="16"/>
        <v>90.325172333708053</v>
      </c>
      <c r="X26" s="27">
        <f t="shared" si="16"/>
        <v>77.337177696158449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285.77424323047137</v>
      </c>
      <c r="D33" s="19">
        <f t="shared" ref="D33:X33" si="20">SUM(D34:D50)</f>
        <v>279.74574570408407</v>
      </c>
      <c r="E33" s="19">
        <f t="shared" si="20"/>
        <v>268.14295472266599</v>
      </c>
      <c r="F33" s="19">
        <f t="shared" si="20"/>
        <v>259.90152834353404</v>
      </c>
      <c r="G33" s="19">
        <f t="shared" si="20"/>
        <v>233.49334301983822</v>
      </c>
      <c r="H33" s="19">
        <f t="shared" si="20"/>
        <v>151.78463802658248</v>
      </c>
      <c r="I33" s="19">
        <f t="shared" si="20"/>
        <v>152.20664715213411</v>
      </c>
      <c r="J33" s="19">
        <f t="shared" si="20"/>
        <v>126.16275203901385</v>
      </c>
      <c r="K33" s="19">
        <f t="shared" si="20"/>
        <v>111.18865897514847</v>
      </c>
      <c r="L33" s="19">
        <f t="shared" si="20"/>
        <v>64.159572423302734</v>
      </c>
      <c r="M33" s="19">
        <f t="shared" si="20"/>
        <v>58.767107463473245</v>
      </c>
      <c r="N33" s="19">
        <f t="shared" si="20"/>
        <v>61.854920203759079</v>
      </c>
      <c r="O33" s="19">
        <f t="shared" si="20"/>
        <v>87.939815307797744</v>
      </c>
      <c r="P33" s="19">
        <f t="shared" si="20"/>
        <v>93.208261767288789</v>
      </c>
      <c r="Q33" s="19">
        <f t="shared" si="20"/>
        <v>67.263478808493588</v>
      </c>
      <c r="R33" s="19">
        <f t="shared" si="20"/>
        <v>98.409967058499859</v>
      </c>
      <c r="S33" s="19">
        <f t="shared" si="20"/>
        <v>97.044479003402145</v>
      </c>
      <c r="T33" s="19">
        <f t="shared" si="20"/>
        <v>97.945449945359428</v>
      </c>
      <c r="U33" s="19">
        <f t="shared" si="20"/>
        <v>97.112603636833896</v>
      </c>
      <c r="V33" s="19">
        <f t="shared" si="20"/>
        <v>93.289866145799536</v>
      </c>
      <c r="W33" s="19">
        <f t="shared" si="20"/>
        <v>90.325172333708053</v>
      </c>
      <c r="X33" s="19">
        <f t="shared" si="20"/>
        <v>77.337177696158449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20.596973253985372</v>
      </c>
      <c r="I37" s="8">
        <v>24.437782175902324</v>
      </c>
      <c r="J37" s="8">
        <v>22.224296657520675</v>
      </c>
      <c r="K37" s="8">
        <v>22.490944061424333</v>
      </c>
      <c r="L37" s="8">
        <v>13.448289442809527</v>
      </c>
      <c r="M37" s="8">
        <v>11.989343300737699</v>
      </c>
      <c r="N37" s="8">
        <v>13.681515892687148</v>
      </c>
      <c r="O37" s="8">
        <v>19.88814939046966</v>
      </c>
      <c r="P37" s="8">
        <v>24.066801673628731</v>
      </c>
      <c r="Q37" s="8">
        <v>18.09562388657924</v>
      </c>
      <c r="R37" s="8">
        <v>26.74489791796648</v>
      </c>
      <c r="S37" s="8">
        <v>27.507303477497246</v>
      </c>
      <c r="T37" s="8">
        <v>27.544217464655809</v>
      </c>
      <c r="U37" s="8">
        <v>24.386954573726815</v>
      </c>
      <c r="V37" s="8">
        <v>23.533662393125994</v>
      </c>
      <c r="W37" s="8">
        <v>22.836065321212878</v>
      </c>
      <c r="X37" s="8">
        <v>11.277472168707106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269.39202823227072</v>
      </c>
      <c r="D43" s="8">
        <v>276.71918844877933</v>
      </c>
      <c r="E43" s="8">
        <v>258.11885772942225</v>
      </c>
      <c r="F43" s="8">
        <v>243.68799653662032</v>
      </c>
      <c r="G43" s="8">
        <v>222.83328481463229</v>
      </c>
      <c r="H43" s="8">
        <v>131.14139032551017</v>
      </c>
      <c r="I43" s="8">
        <v>127.24340292864554</v>
      </c>
      <c r="J43" s="8">
        <v>102.5706287172131</v>
      </c>
      <c r="K43" s="8">
        <v>88.414547808291587</v>
      </c>
      <c r="L43" s="8">
        <v>50.711282980493209</v>
      </c>
      <c r="M43" s="8">
        <v>46.777764162735544</v>
      </c>
      <c r="N43" s="8">
        <v>48.173404311071927</v>
      </c>
      <c r="O43" s="8">
        <v>68.05166591732808</v>
      </c>
      <c r="P43" s="8">
        <v>69.141460093660058</v>
      </c>
      <c r="Q43" s="8">
        <v>49.167854921914348</v>
      </c>
      <c r="R43" s="8">
        <v>71.665069140533376</v>
      </c>
      <c r="S43" s="8">
        <v>69.5371755259049</v>
      </c>
      <c r="T43" s="8">
        <v>70.401232480703626</v>
      </c>
      <c r="U43" s="8">
        <v>72.725649063107085</v>
      </c>
      <c r="V43" s="8">
        <v>69.756203752673542</v>
      </c>
      <c r="W43" s="8">
        <v>67.489107012495182</v>
      </c>
      <c r="X43" s="8">
        <v>66.059705527451342</v>
      </c>
    </row>
    <row r="44" spans="1:24" ht="11.25" customHeight="1" x14ac:dyDescent="0.2">
      <c r="A44" s="28" t="s">
        <v>74</v>
      </c>
      <c r="B44" s="7" t="s">
        <v>75</v>
      </c>
      <c r="C44" s="8">
        <v>16.38221499820067</v>
      </c>
      <c r="D44" s="8">
        <v>3.0265572553047377</v>
      </c>
      <c r="E44" s="8">
        <v>10.024096993243761</v>
      </c>
      <c r="F44" s="8">
        <v>16.213531806913728</v>
      </c>
      <c r="G44" s="8">
        <v>10.66005820520593</v>
      </c>
      <c r="H44" s="8">
        <v>4.6274447086935074E-2</v>
      </c>
      <c r="I44" s="8">
        <v>0.52546204758624537</v>
      </c>
      <c r="J44" s="8">
        <v>1.3678266642800858</v>
      </c>
      <c r="K44" s="8">
        <v>0.28316710543254953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4.6642225871249785</v>
      </c>
      <c r="D51" s="27">
        <v>4.29743300050459</v>
      </c>
      <c r="E51" s="27">
        <v>5.9588731246096387</v>
      </c>
      <c r="F51" s="27">
        <v>7.2933575328981632</v>
      </c>
      <c r="G51" s="27">
        <v>7.3254459000348069</v>
      </c>
      <c r="H51" s="27">
        <v>8.2319548961410707</v>
      </c>
      <c r="I51" s="27">
        <v>10.481355080832319</v>
      </c>
      <c r="J51" s="27">
        <v>10.812220839733692</v>
      </c>
      <c r="K51" s="27">
        <v>11.719526280405633</v>
      </c>
      <c r="L51" s="27">
        <v>11.210453047712244</v>
      </c>
      <c r="M51" s="27">
        <v>12.486650674003499</v>
      </c>
      <c r="N51" s="27">
        <v>12.949680964409945</v>
      </c>
      <c r="O51" s="27">
        <v>13.244791121525303</v>
      </c>
      <c r="P51" s="27">
        <v>13.604103123398597</v>
      </c>
      <c r="Q51" s="27">
        <v>14.522175514407609</v>
      </c>
      <c r="R51" s="27">
        <v>14.272496845361598</v>
      </c>
      <c r="S51" s="27">
        <v>14.593578130737741</v>
      </c>
      <c r="T51" s="27">
        <v>8.3358990443828187</v>
      </c>
      <c r="U51" s="27">
        <v>11.177531884086697</v>
      </c>
      <c r="V51" s="27">
        <v>15.482818416778683</v>
      </c>
      <c r="W51" s="27">
        <v>14.959161410868337</v>
      </c>
      <c r="X51" s="27">
        <v>14.879812462187632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0.90114443619671225</v>
      </c>
      <c r="I61" s="49">
        <f t="shared" si="23"/>
        <v>1.9862508340879765</v>
      </c>
      <c r="J61" s="49">
        <f t="shared" si="23"/>
        <v>2.5853055790229607</v>
      </c>
      <c r="K61" s="49">
        <f t="shared" si="23"/>
        <v>3.2592642830191423</v>
      </c>
      <c r="L61" s="49">
        <f t="shared" si="23"/>
        <v>2.1303072816089319</v>
      </c>
      <c r="M61" s="49">
        <f t="shared" si="23"/>
        <v>2.0336411429819323</v>
      </c>
      <c r="N61" s="49">
        <f t="shared" si="23"/>
        <v>2.6933215847024412</v>
      </c>
      <c r="O61" s="49">
        <f t="shared" si="23"/>
        <v>4.6879525439728793</v>
      </c>
      <c r="P61" s="49">
        <f t="shared" si="23"/>
        <v>6.8205462191143411</v>
      </c>
      <c r="Q61" s="49">
        <f t="shared" si="23"/>
        <v>6.9041176906636963</v>
      </c>
      <c r="R61" s="49">
        <f t="shared" si="23"/>
        <v>12.001064932359434</v>
      </c>
      <c r="S61" s="49">
        <f t="shared" si="23"/>
        <v>15.536750618690219</v>
      </c>
      <c r="T61" s="49">
        <f t="shared" si="23"/>
        <v>19.925240840085273</v>
      </c>
      <c r="U61" s="49">
        <f t="shared" si="23"/>
        <v>23.808575107057607</v>
      </c>
      <c r="V61" s="49">
        <f t="shared" si="23"/>
        <v>22.958494722678594</v>
      </c>
      <c r="W61" s="49">
        <f t="shared" si="23"/>
        <v>23.770028467195878</v>
      </c>
      <c r="X61" s="49">
        <f t="shared" si="23"/>
        <v>24.154247215996808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0.75890895187276242</v>
      </c>
      <c r="I67" s="52">
        <v>1.0513652054852478</v>
      </c>
      <c r="J67" s="52">
        <v>1.0934751015990958</v>
      </c>
      <c r="K67" s="52">
        <v>1.3609609440106638</v>
      </c>
      <c r="L67" s="52">
        <v>0.76464147305248098</v>
      </c>
      <c r="M67" s="52">
        <v>0.7179256726849832</v>
      </c>
      <c r="N67" s="52">
        <v>0.88204291098344867</v>
      </c>
      <c r="O67" s="52">
        <v>1.2965888374852594</v>
      </c>
      <c r="P67" s="52">
        <v>1.4105114659314921</v>
      </c>
      <c r="Q67" s="52">
        <v>0.9997903233721066</v>
      </c>
      <c r="R67" s="52">
        <v>1.2793167873074696</v>
      </c>
      <c r="S67" s="52">
        <v>1.1107852052694211</v>
      </c>
      <c r="T67" s="52">
        <v>1.1112057429302935</v>
      </c>
      <c r="U67" s="52">
        <v>1.4145437319561636</v>
      </c>
      <c r="V67" s="52">
        <v>1.0506549647939512</v>
      </c>
      <c r="W67" s="52">
        <v>1.2363838476416726</v>
      </c>
      <c r="X67" s="52">
        <v>0.7573896866861457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2.231520972311013E-2</v>
      </c>
      <c r="I68" s="52">
        <v>0.13615297378819832</v>
      </c>
      <c r="J68" s="52">
        <v>5.9151075276813819E-2</v>
      </c>
      <c r="K68" s="52">
        <v>5.6401064394261582E-2</v>
      </c>
      <c r="L68" s="52">
        <v>8.19034963314315E-2</v>
      </c>
      <c r="M68" s="52">
        <v>0.1046799940679583</v>
      </c>
      <c r="N68" s="52">
        <v>0.16397388049655853</v>
      </c>
      <c r="O68" s="52">
        <v>0.36884947016399011</v>
      </c>
      <c r="P68" s="52">
        <v>0.52854678428245372</v>
      </c>
      <c r="Q68" s="52">
        <v>1.2867322524453415</v>
      </c>
      <c r="R68" s="52">
        <v>2.1419577803330672</v>
      </c>
      <c r="S68" s="52">
        <v>3.1634040976242854</v>
      </c>
      <c r="T68" s="52">
        <v>6.5352340170530852</v>
      </c>
      <c r="U68" s="52">
        <v>6.5813338353975226</v>
      </c>
      <c r="V68" s="52">
        <v>4.8076070431413829</v>
      </c>
      <c r="W68" s="52">
        <v>5.1646180690169663</v>
      </c>
      <c r="X68" s="52">
        <v>4.2572144999006483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0.11992027460083969</v>
      </c>
      <c r="I69" s="52">
        <v>0.79873265481453048</v>
      </c>
      <c r="J69" s="52">
        <v>1.432679402147051</v>
      </c>
      <c r="K69" s="52">
        <v>1.8419022746142169</v>
      </c>
      <c r="L69" s="52">
        <v>1.2837623122250197</v>
      </c>
      <c r="M69" s="52">
        <v>1.2110354762289908</v>
      </c>
      <c r="N69" s="52">
        <v>1.6473047932224343</v>
      </c>
      <c r="O69" s="52">
        <v>3.0225142363236297</v>
      </c>
      <c r="P69" s="52">
        <v>4.8814879689003954</v>
      </c>
      <c r="Q69" s="52">
        <v>4.6175951148462486</v>
      </c>
      <c r="R69" s="52">
        <v>8.579790364718896</v>
      </c>
      <c r="S69" s="52">
        <v>11.262561315796512</v>
      </c>
      <c r="T69" s="52">
        <v>12.278801080101896</v>
      </c>
      <c r="U69" s="52">
        <v>15.812697539703921</v>
      </c>
      <c r="V69" s="52">
        <v>17.10023271474326</v>
      </c>
      <c r="W69" s="52">
        <v>17.369026550537239</v>
      </c>
      <c r="X69" s="52">
        <v>19.139643029410013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132.08124526549605</v>
      </c>
      <c r="D2" s="21">
        <f t="shared" ref="D2:X2" si="0">SUM(D3,D17,D22,D25,D26,D51,D52)</f>
        <v>169.67329622776967</v>
      </c>
      <c r="E2" s="21">
        <f t="shared" si="0"/>
        <v>145.39761272576158</v>
      </c>
      <c r="F2" s="21">
        <f t="shared" si="0"/>
        <v>120.83384793762499</v>
      </c>
      <c r="G2" s="21">
        <f t="shared" si="0"/>
        <v>109.0371833249142</v>
      </c>
      <c r="H2" s="21">
        <f t="shared" si="0"/>
        <v>110.56050735816987</v>
      </c>
      <c r="I2" s="21">
        <f t="shared" si="0"/>
        <v>193.06607894344631</v>
      </c>
      <c r="J2" s="21">
        <f t="shared" si="0"/>
        <v>277.69337931153575</v>
      </c>
      <c r="K2" s="21">
        <f t="shared" si="0"/>
        <v>256.68293048518086</v>
      </c>
      <c r="L2" s="21">
        <f t="shared" si="0"/>
        <v>174.0084406273385</v>
      </c>
      <c r="M2" s="21">
        <f t="shared" si="0"/>
        <v>258.30352595019571</v>
      </c>
      <c r="N2" s="21">
        <f t="shared" si="0"/>
        <v>239.44683694633446</v>
      </c>
      <c r="O2" s="21">
        <f t="shared" si="0"/>
        <v>77.333002910078079</v>
      </c>
      <c r="P2" s="21">
        <f t="shared" si="0"/>
        <v>82.136569017993594</v>
      </c>
      <c r="Q2" s="21">
        <f t="shared" si="0"/>
        <v>88.158891253274305</v>
      </c>
      <c r="R2" s="21">
        <f t="shared" si="0"/>
        <v>48.381536278392744</v>
      </c>
      <c r="S2" s="21">
        <f t="shared" si="0"/>
        <v>50.886051188222275</v>
      </c>
      <c r="T2" s="21">
        <f t="shared" si="0"/>
        <v>42.369943379429657</v>
      </c>
      <c r="U2" s="21">
        <f t="shared" si="0"/>
        <v>44.945766500843263</v>
      </c>
      <c r="V2" s="21">
        <f t="shared" si="0"/>
        <v>50.517887623380666</v>
      </c>
      <c r="W2" s="21">
        <f t="shared" si="0"/>
        <v>48.640839482851931</v>
      </c>
      <c r="X2" s="21">
        <f t="shared" si="0"/>
        <v>50.191060449642102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1.4389966296780505</v>
      </c>
      <c r="D17" s="27">
        <f t="shared" si="9"/>
        <v>1.6705633777482061</v>
      </c>
      <c r="E17" s="27">
        <f t="shared" si="9"/>
        <v>0.8557076234881632</v>
      </c>
      <c r="F17" s="27">
        <f t="shared" si="9"/>
        <v>0.77490125786997177</v>
      </c>
      <c r="G17" s="27">
        <f t="shared" si="9"/>
        <v>0.90845810474024968</v>
      </c>
      <c r="H17" s="27">
        <f t="shared" si="9"/>
        <v>1.6406176156017125</v>
      </c>
      <c r="I17" s="27">
        <f t="shared" si="9"/>
        <v>1.6064729868011431</v>
      </c>
      <c r="J17" s="27">
        <f t="shared" si="9"/>
        <v>0.91507880702761224</v>
      </c>
      <c r="K17" s="27">
        <f t="shared" si="9"/>
        <v>1.0967602269498953</v>
      </c>
      <c r="L17" s="27">
        <f t="shared" si="9"/>
        <v>1.6928863577754363</v>
      </c>
      <c r="M17" s="27">
        <f t="shared" si="9"/>
        <v>0.63395316515925793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1.4389966296780505</v>
      </c>
      <c r="D18" s="8">
        <v>1.6705633777482061</v>
      </c>
      <c r="E18" s="8">
        <v>0.8557076234881632</v>
      </c>
      <c r="F18" s="8">
        <v>0.77490125786997177</v>
      </c>
      <c r="G18" s="8">
        <v>0.90845810474024968</v>
      </c>
      <c r="H18" s="8">
        <v>1.6406176156017125</v>
      </c>
      <c r="I18" s="8">
        <v>1.6064729868011431</v>
      </c>
      <c r="J18" s="8">
        <v>0.91507880702761224</v>
      </c>
      <c r="K18" s="8">
        <v>1.0967602269498953</v>
      </c>
      <c r="L18" s="8">
        <v>1.6928863577754363</v>
      </c>
      <c r="M18" s="8">
        <v>0.63395316515925793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110.43133524000002</v>
      </c>
      <c r="D26" s="27">
        <f t="shared" si="11"/>
        <v>149.23139903999999</v>
      </c>
      <c r="E26" s="27">
        <f t="shared" si="11"/>
        <v>122.36972904</v>
      </c>
      <c r="F26" s="27">
        <f t="shared" si="11"/>
        <v>95.508059039999992</v>
      </c>
      <c r="G26" s="27">
        <f t="shared" si="11"/>
        <v>83.569665240000035</v>
      </c>
      <c r="H26" s="27">
        <f t="shared" si="11"/>
        <v>84.978284400000007</v>
      </c>
      <c r="I26" s="27">
        <f t="shared" si="11"/>
        <v>167.35717692000003</v>
      </c>
      <c r="J26" s="27">
        <f t="shared" si="11"/>
        <v>252.05787179999996</v>
      </c>
      <c r="K26" s="27">
        <f t="shared" si="11"/>
        <v>231.30294408000006</v>
      </c>
      <c r="L26" s="27">
        <f t="shared" si="11"/>
        <v>151.59522600000011</v>
      </c>
      <c r="M26" s="27">
        <f t="shared" si="11"/>
        <v>239.09862095999989</v>
      </c>
      <c r="N26" s="27">
        <f t="shared" si="11"/>
        <v>220.88356920000012</v>
      </c>
      <c r="O26" s="27">
        <f t="shared" si="11"/>
        <v>59.653806120000027</v>
      </c>
      <c r="P26" s="27">
        <f t="shared" si="11"/>
        <v>64.861903439999978</v>
      </c>
      <c r="Q26" s="27">
        <f t="shared" si="11"/>
        <v>70.487975159999991</v>
      </c>
      <c r="R26" s="27">
        <f t="shared" si="11"/>
        <v>31.926656519999987</v>
      </c>
      <c r="S26" s="27">
        <f t="shared" si="11"/>
        <v>33.977002680000012</v>
      </c>
      <c r="T26" s="27">
        <f t="shared" si="11"/>
        <v>32.85694713960001</v>
      </c>
      <c r="U26" s="27">
        <f t="shared" si="11"/>
        <v>31.741293960000018</v>
      </c>
      <c r="V26" s="27">
        <f t="shared" si="11"/>
        <v>31.741293960000004</v>
      </c>
      <c r="W26" s="27">
        <f t="shared" si="11"/>
        <v>31.74129396</v>
      </c>
      <c r="X26" s="27">
        <f t="shared" si="11"/>
        <v>31.741293960000018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110.43133524000002</v>
      </c>
      <c r="D33" s="19">
        <f t="shared" si="13"/>
        <v>149.23139903999999</v>
      </c>
      <c r="E33" s="19">
        <f t="shared" si="13"/>
        <v>122.36972904</v>
      </c>
      <c r="F33" s="19">
        <f t="shared" si="13"/>
        <v>95.508059039999992</v>
      </c>
      <c r="G33" s="19">
        <f t="shared" si="13"/>
        <v>83.569665240000035</v>
      </c>
      <c r="H33" s="19">
        <f t="shared" si="13"/>
        <v>84.978284400000007</v>
      </c>
      <c r="I33" s="19">
        <f t="shared" si="13"/>
        <v>167.35717692000003</v>
      </c>
      <c r="J33" s="19">
        <f t="shared" si="13"/>
        <v>252.05787179999996</v>
      </c>
      <c r="K33" s="19">
        <f t="shared" si="13"/>
        <v>231.30294408000006</v>
      </c>
      <c r="L33" s="19">
        <f t="shared" si="13"/>
        <v>151.59522600000011</v>
      </c>
      <c r="M33" s="19">
        <f t="shared" si="13"/>
        <v>239.09862095999989</v>
      </c>
      <c r="N33" s="19">
        <f t="shared" si="13"/>
        <v>220.88356920000012</v>
      </c>
      <c r="O33" s="19">
        <f t="shared" si="13"/>
        <v>59.653806120000027</v>
      </c>
      <c r="P33" s="19">
        <f t="shared" si="13"/>
        <v>64.861903439999978</v>
      </c>
      <c r="Q33" s="19">
        <f t="shared" si="13"/>
        <v>70.487975159999991</v>
      </c>
      <c r="R33" s="19">
        <f t="shared" si="13"/>
        <v>31.926656519999987</v>
      </c>
      <c r="S33" s="19">
        <f t="shared" si="13"/>
        <v>33.977002680000012</v>
      </c>
      <c r="T33" s="19">
        <f t="shared" si="13"/>
        <v>32.85694713960001</v>
      </c>
      <c r="U33" s="19">
        <f t="shared" si="13"/>
        <v>31.741293960000018</v>
      </c>
      <c r="V33" s="19">
        <f t="shared" si="13"/>
        <v>31.741293960000004</v>
      </c>
      <c r="W33" s="19">
        <f t="shared" si="13"/>
        <v>31.74129396</v>
      </c>
      <c r="X33" s="19">
        <f t="shared" si="13"/>
        <v>31.741293960000018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110.43133524000002</v>
      </c>
      <c r="D36" s="8">
        <v>149.23139903999999</v>
      </c>
      <c r="E36" s="8">
        <v>122.36972904</v>
      </c>
      <c r="F36" s="8">
        <v>95.508059039999992</v>
      </c>
      <c r="G36" s="8">
        <v>83.569665240000035</v>
      </c>
      <c r="H36" s="8">
        <v>84.978284400000007</v>
      </c>
      <c r="I36" s="8">
        <v>167.35717692000003</v>
      </c>
      <c r="J36" s="8">
        <v>252.05787179999996</v>
      </c>
      <c r="K36" s="8">
        <v>231.30294408000006</v>
      </c>
      <c r="L36" s="8">
        <v>151.59522600000011</v>
      </c>
      <c r="M36" s="8">
        <v>239.09862095999989</v>
      </c>
      <c r="N36" s="8">
        <v>220.88356920000012</v>
      </c>
      <c r="O36" s="8">
        <v>59.653806120000027</v>
      </c>
      <c r="P36" s="8">
        <v>64.861903439999978</v>
      </c>
      <c r="Q36" s="8">
        <v>70.487975159999991</v>
      </c>
      <c r="R36" s="8">
        <v>31.926656519999987</v>
      </c>
      <c r="S36" s="8">
        <v>33.977002680000012</v>
      </c>
      <c r="T36" s="8">
        <v>32.85694713960001</v>
      </c>
      <c r="U36" s="8">
        <v>31.741293960000018</v>
      </c>
      <c r="V36" s="8">
        <v>31.741293960000004</v>
      </c>
      <c r="W36" s="8">
        <v>31.74129396</v>
      </c>
      <c r="X36" s="8">
        <v>31.741293960000018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20.210913395817979</v>
      </c>
      <c r="D51" s="27">
        <v>18.771333810021464</v>
      </c>
      <c r="E51" s="27">
        <v>22.172176062273426</v>
      </c>
      <c r="F51" s="27">
        <v>24.550887639755036</v>
      </c>
      <c r="G51" s="27">
        <v>24.559059980173917</v>
      </c>
      <c r="H51" s="27">
        <v>23.941605342568145</v>
      </c>
      <c r="I51" s="27">
        <v>24.102429036645137</v>
      </c>
      <c r="J51" s="27">
        <v>24.720428704508198</v>
      </c>
      <c r="K51" s="27">
        <v>24.283226178230915</v>
      </c>
      <c r="L51" s="27">
        <v>20.720328269562945</v>
      </c>
      <c r="M51" s="27">
        <v>18.570951825036566</v>
      </c>
      <c r="N51" s="27">
        <v>18.563267746334333</v>
      </c>
      <c r="O51" s="27">
        <v>17.679196790078045</v>
      </c>
      <c r="P51" s="27">
        <v>17.274665577993623</v>
      </c>
      <c r="Q51" s="27">
        <v>17.670916093274307</v>
      </c>
      <c r="R51" s="27">
        <v>16.454879758392753</v>
      </c>
      <c r="S51" s="27">
        <v>16.909048508222263</v>
      </c>
      <c r="T51" s="27">
        <v>9.5129962398296435</v>
      </c>
      <c r="U51" s="27">
        <v>13.204472540843245</v>
      </c>
      <c r="V51" s="27">
        <v>18.776593663380662</v>
      </c>
      <c r="W51" s="27">
        <v>16.899545522851927</v>
      </c>
      <c r="X51" s="27">
        <v>18.449766489642084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2974.3206609599997</v>
      </c>
      <c r="D2" s="21">
        <f t="shared" ref="D2:X2" si="0">SUM(D3,D17,D22,D25,D26,D51,D52)</f>
        <v>2881.9698371999993</v>
      </c>
      <c r="E2" s="21">
        <f t="shared" si="0"/>
        <v>2496.3845907600003</v>
      </c>
      <c r="F2" s="21">
        <f t="shared" si="0"/>
        <v>2357.8952446799995</v>
      </c>
      <c r="G2" s="21">
        <f t="shared" si="0"/>
        <v>1716.9440950799999</v>
      </c>
      <c r="H2" s="21">
        <f t="shared" si="0"/>
        <v>2458.5922238399994</v>
      </c>
      <c r="I2" s="21">
        <f t="shared" si="0"/>
        <v>1827.03128616</v>
      </c>
      <c r="J2" s="21">
        <f t="shared" si="0"/>
        <v>1535.0676069599999</v>
      </c>
      <c r="K2" s="21">
        <f t="shared" si="0"/>
        <v>1330.2093488399996</v>
      </c>
      <c r="L2" s="21">
        <f t="shared" si="0"/>
        <v>1235.2073979599995</v>
      </c>
      <c r="M2" s="21">
        <f t="shared" si="0"/>
        <v>1127.70928116</v>
      </c>
      <c r="N2" s="21">
        <f t="shared" si="0"/>
        <v>954.28604015999952</v>
      </c>
      <c r="O2" s="21">
        <f t="shared" si="0"/>
        <v>884.06048951999912</v>
      </c>
      <c r="P2" s="21">
        <f t="shared" si="0"/>
        <v>832.57255224000028</v>
      </c>
      <c r="Q2" s="21">
        <f t="shared" si="0"/>
        <v>764.4677785199998</v>
      </c>
      <c r="R2" s="21">
        <f t="shared" si="0"/>
        <v>767.16311328000029</v>
      </c>
      <c r="S2" s="21">
        <f t="shared" si="0"/>
        <v>696.70499327999983</v>
      </c>
      <c r="T2" s="21">
        <f t="shared" si="0"/>
        <v>680.21375760000035</v>
      </c>
      <c r="U2" s="21">
        <f t="shared" si="0"/>
        <v>637.20041364000008</v>
      </c>
      <c r="V2" s="21">
        <f t="shared" si="0"/>
        <v>614.17661939999971</v>
      </c>
      <c r="W2" s="21">
        <f t="shared" si="0"/>
        <v>649.80257291999976</v>
      </c>
      <c r="X2" s="21">
        <f t="shared" si="0"/>
        <v>676.45148112000015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50.429520000000004</v>
      </c>
      <c r="D17" s="27">
        <f t="shared" si="5"/>
        <v>54.225719999999995</v>
      </c>
      <c r="E17" s="27">
        <f t="shared" si="5"/>
        <v>54.225720000000003</v>
      </c>
      <c r="F17" s="27">
        <f t="shared" si="5"/>
        <v>55.944000000000031</v>
      </c>
      <c r="G17" s="27">
        <f t="shared" si="5"/>
        <v>49.910040000000002</v>
      </c>
      <c r="H17" s="27">
        <f t="shared" si="5"/>
        <v>46.833120000000008</v>
      </c>
      <c r="I17" s="27">
        <f t="shared" si="5"/>
        <v>43.956000000000003</v>
      </c>
      <c r="J17" s="27">
        <f t="shared" si="5"/>
        <v>25.814159999999994</v>
      </c>
      <c r="K17" s="27">
        <f t="shared" si="5"/>
        <v>19.980000000000004</v>
      </c>
      <c r="L17" s="27">
        <f t="shared" si="5"/>
        <v>16.543439999999997</v>
      </c>
      <c r="M17" s="27">
        <f t="shared" si="5"/>
        <v>12.667319999999995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50.429520000000004</v>
      </c>
      <c r="D18" s="8">
        <f>FC_OTH_HH_SH_E!D18+FC_OTH_HH_SC_E!D18+FC_OTH_HH_WH_E!D18+FC_OTH_HH_CO_E!D18</f>
        <v>54.225719999999995</v>
      </c>
      <c r="E18" s="8">
        <f>FC_OTH_HH_SH_E!E18+FC_OTH_HH_SC_E!E18+FC_OTH_HH_WH_E!E18+FC_OTH_HH_CO_E!E18</f>
        <v>54.225720000000003</v>
      </c>
      <c r="F18" s="8">
        <f>FC_OTH_HH_SH_E!F18+FC_OTH_HH_SC_E!F18+FC_OTH_HH_WH_E!F18+FC_OTH_HH_CO_E!F18</f>
        <v>55.944000000000031</v>
      </c>
      <c r="G18" s="8">
        <f>FC_OTH_HH_SH_E!G18+FC_OTH_HH_SC_E!G18+FC_OTH_HH_WH_E!G18+FC_OTH_HH_CO_E!G18</f>
        <v>49.910040000000002</v>
      </c>
      <c r="H18" s="8">
        <f>FC_OTH_HH_SH_E!H18+FC_OTH_HH_SC_E!H18+FC_OTH_HH_WH_E!H18+FC_OTH_HH_CO_E!H18</f>
        <v>46.833120000000008</v>
      </c>
      <c r="I18" s="8">
        <f>FC_OTH_HH_SH_E!I18+FC_OTH_HH_SC_E!I18+FC_OTH_HH_WH_E!I18+FC_OTH_HH_CO_E!I18</f>
        <v>43.956000000000003</v>
      </c>
      <c r="J18" s="8">
        <f>FC_OTH_HH_SH_E!J18+FC_OTH_HH_SC_E!J18+FC_OTH_HH_WH_E!J18+FC_OTH_HH_CO_E!J18</f>
        <v>25.814159999999994</v>
      </c>
      <c r="K18" s="8">
        <f>FC_OTH_HH_SH_E!K18+FC_OTH_HH_SC_E!K18+FC_OTH_HH_WH_E!K18+FC_OTH_HH_CO_E!K18</f>
        <v>19.980000000000004</v>
      </c>
      <c r="L18" s="8">
        <f>FC_OTH_HH_SH_E!L18+FC_OTH_HH_SC_E!L18+FC_OTH_HH_WH_E!L18+FC_OTH_HH_CO_E!L18</f>
        <v>16.543439999999997</v>
      </c>
      <c r="M18" s="8">
        <f>FC_OTH_HH_SH_E!M18+FC_OTH_HH_SC_E!M18+FC_OTH_HH_WH_E!M18+FC_OTH_HH_CO_E!M18</f>
        <v>12.667319999999995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2745.8634009599996</v>
      </c>
      <c r="D26" s="27">
        <f t="shared" si="7"/>
        <v>2614.9287671999996</v>
      </c>
      <c r="E26" s="27">
        <f t="shared" si="7"/>
        <v>2331.3838107600004</v>
      </c>
      <c r="F26" s="27">
        <f t="shared" si="7"/>
        <v>2210.3623846799996</v>
      </c>
      <c r="G26" s="27">
        <f t="shared" si="7"/>
        <v>1566.81140508</v>
      </c>
      <c r="H26" s="27">
        <f t="shared" si="7"/>
        <v>2304.3668738399992</v>
      </c>
      <c r="I26" s="27">
        <f t="shared" si="7"/>
        <v>1706.07803616</v>
      </c>
      <c r="J26" s="27">
        <f t="shared" si="7"/>
        <v>1413.87783696</v>
      </c>
      <c r="K26" s="27">
        <f t="shared" si="7"/>
        <v>1211.8243388399997</v>
      </c>
      <c r="L26" s="27">
        <f t="shared" si="7"/>
        <v>1063.4576979599997</v>
      </c>
      <c r="M26" s="27">
        <f t="shared" si="7"/>
        <v>936.40834116000019</v>
      </c>
      <c r="N26" s="27">
        <f t="shared" si="7"/>
        <v>791.10236015999953</v>
      </c>
      <c r="O26" s="27">
        <f t="shared" si="7"/>
        <v>778.08197951999921</v>
      </c>
      <c r="P26" s="27">
        <f t="shared" si="7"/>
        <v>754.11109224000029</v>
      </c>
      <c r="Q26" s="27">
        <f t="shared" si="7"/>
        <v>696.0538285199998</v>
      </c>
      <c r="R26" s="27">
        <f t="shared" si="7"/>
        <v>702.88934328000028</v>
      </c>
      <c r="S26" s="27">
        <f t="shared" si="7"/>
        <v>625.71605327999987</v>
      </c>
      <c r="T26" s="27">
        <f t="shared" si="7"/>
        <v>618.97241700000041</v>
      </c>
      <c r="U26" s="27">
        <f t="shared" si="7"/>
        <v>560.40512364000006</v>
      </c>
      <c r="V26" s="27">
        <f t="shared" si="7"/>
        <v>567.42934211999966</v>
      </c>
      <c r="W26" s="27">
        <f t="shared" si="7"/>
        <v>605.13588755999979</v>
      </c>
      <c r="X26" s="27">
        <f t="shared" si="7"/>
        <v>606.36005136000017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2745.8634009599996</v>
      </c>
      <c r="D33" s="19">
        <f t="shared" si="9"/>
        <v>2614.9287671999996</v>
      </c>
      <c r="E33" s="19">
        <f t="shared" si="9"/>
        <v>2331.3838107600004</v>
      </c>
      <c r="F33" s="19">
        <f t="shared" si="9"/>
        <v>2210.3623846799996</v>
      </c>
      <c r="G33" s="19">
        <f t="shared" si="9"/>
        <v>1566.81140508</v>
      </c>
      <c r="H33" s="19">
        <f t="shared" si="9"/>
        <v>2304.3668738399992</v>
      </c>
      <c r="I33" s="19">
        <f t="shared" si="9"/>
        <v>1706.07803616</v>
      </c>
      <c r="J33" s="19">
        <f t="shared" si="9"/>
        <v>1413.87783696</v>
      </c>
      <c r="K33" s="19">
        <f t="shared" si="9"/>
        <v>1211.8243388399997</v>
      </c>
      <c r="L33" s="19">
        <f t="shared" si="9"/>
        <v>1063.4576979599997</v>
      </c>
      <c r="M33" s="19">
        <f t="shared" si="9"/>
        <v>936.40834116000019</v>
      </c>
      <c r="N33" s="19">
        <f t="shared" si="9"/>
        <v>791.10236015999953</v>
      </c>
      <c r="O33" s="19">
        <f t="shared" si="9"/>
        <v>778.08197951999921</v>
      </c>
      <c r="P33" s="19">
        <f t="shared" si="9"/>
        <v>754.11109224000029</v>
      </c>
      <c r="Q33" s="19">
        <f t="shared" si="9"/>
        <v>696.0538285199998</v>
      </c>
      <c r="R33" s="19">
        <f t="shared" si="9"/>
        <v>702.88934328000028</v>
      </c>
      <c r="S33" s="19">
        <f t="shared" si="9"/>
        <v>625.71605327999987</v>
      </c>
      <c r="T33" s="19">
        <f t="shared" si="9"/>
        <v>618.97241700000041</v>
      </c>
      <c r="U33" s="19">
        <f t="shared" si="9"/>
        <v>560.40512364000006</v>
      </c>
      <c r="V33" s="19">
        <f t="shared" si="9"/>
        <v>567.42934211999966</v>
      </c>
      <c r="W33" s="19">
        <f t="shared" si="9"/>
        <v>605.13588755999979</v>
      </c>
      <c r="X33" s="19">
        <f t="shared" si="9"/>
        <v>606.36005136000017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0</v>
      </c>
      <c r="D36" s="8">
        <f>FC_OTH_HH_SH_E!D36+FC_OTH_HH_SC_E!D36+FC_OTH_HH_WH_E!D36+FC_OTH_HH_CO_E!D36</f>
        <v>0</v>
      </c>
      <c r="E36" s="8">
        <f>FC_OTH_HH_SH_E!E36+FC_OTH_HH_SC_E!E36+FC_OTH_HH_WH_E!E36+FC_OTH_HH_CO_E!E36</f>
        <v>2.9846552400000004</v>
      </c>
      <c r="F36" s="8">
        <f>FC_OTH_HH_SH_E!F36+FC_OTH_HH_SC_E!F36+FC_OTH_HH_WH_E!F36+FC_OTH_HH_CO_E!F36</f>
        <v>5.9693104800000008</v>
      </c>
      <c r="G36" s="8">
        <f>FC_OTH_HH_SH_E!G36+FC_OTH_HH_SC_E!G36+FC_OTH_HH_WH_E!G36+FC_OTH_HH_CO_E!G36</f>
        <v>5.9693104799999981</v>
      </c>
      <c r="H36" s="8">
        <f>FC_OTH_HH_SH_E!H36+FC_OTH_HH_SC_E!H36+FC_OTH_HH_WH_E!H36+FC_OTH_HH_CO_E!H36</f>
        <v>9.8582896800000004</v>
      </c>
      <c r="I36" s="8">
        <f>FC_OTH_HH_SH_E!I36+FC_OTH_HH_SC_E!I36+FC_OTH_HH_WH_E!I36+FC_OTH_HH_CO_E!I36</f>
        <v>10.058190479999997</v>
      </c>
      <c r="J36" s="8">
        <f>FC_OTH_HH_SH_E!J36+FC_OTH_HH_SC_E!J36+FC_OTH_HH_WH_E!J36+FC_OTH_HH_CO_E!J36</f>
        <v>11.872971720000002</v>
      </c>
      <c r="K36" s="8">
        <f>FC_OTH_HH_SH_E!K36+FC_OTH_HH_SC_E!K36+FC_OTH_HH_WH_E!K36+FC_OTH_HH_CO_E!K36</f>
        <v>11.502700920000002</v>
      </c>
      <c r="L36" s="8">
        <f>FC_OTH_HH_SH_E!L36+FC_OTH_HH_SC_E!L36+FC_OTH_HH_WH_E!L36+FC_OTH_HH_CO_E!L36</f>
        <v>11.553584760000001</v>
      </c>
      <c r="M36" s="8">
        <f>FC_OTH_HH_SH_E!M36+FC_OTH_HH_SC_E!M36+FC_OTH_HH_WH_E!M36+FC_OTH_HH_CO_E!M36</f>
        <v>12.920406480000004</v>
      </c>
      <c r="N36" s="8">
        <f>FC_OTH_HH_SH_E!N36+FC_OTH_HH_SC_E!N36+FC_OTH_HH_WH_E!N36+FC_OTH_HH_CO_E!N36</f>
        <v>12.141474840000003</v>
      </c>
      <c r="O36" s="8">
        <f>FC_OTH_HH_SH_E!O36+FC_OTH_HH_SC_E!O36+FC_OTH_HH_WH_E!O36+FC_OTH_HH_CO_E!O36</f>
        <v>12.046067639999999</v>
      </c>
      <c r="P36" s="8">
        <f>FC_OTH_HH_SH_E!P36+FC_OTH_HH_SC_E!P36+FC_OTH_HH_WH_E!P36+FC_OTH_HH_CO_E!P36</f>
        <v>12.093771240000006</v>
      </c>
      <c r="Q36" s="8">
        <f>FC_OTH_HH_SH_E!Q36+FC_OTH_HH_SC_E!Q36+FC_OTH_HH_WH_E!Q36+FC_OTH_HH_CO_E!Q36</f>
        <v>17.561512439999998</v>
      </c>
      <c r="R36" s="8">
        <f>FC_OTH_HH_SH_E!R36+FC_OTH_HH_SC_E!R36+FC_OTH_HH_WH_E!R36+FC_OTH_HH_CO_E!R36</f>
        <v>10.834169040000001</v>
      </c>
      <c r="S36" s="8">
        <f>FC_OTH_HH_SH_E!S36+FC_OTH_HH_SC_E!S36+FC_OTH_HH_WH_E!S36+FC_OTH_HH_CO_E!S36</f>
        <v>11.699648639999998</v>
      </c>
      <c r="T36" s="8">
        <f>FC_OTH_HH_SH_E!T36+FC_OTH_HH_SC_E!T36+FC_OTH_HH_WH_E!T36+FC_OTH_HH_CO_E!T36</f>
        <v>11.389120919999996</v>
      </c>
      <c r="U36" s="8">
        <f>FC_OTH_HH_SH_E!U36+FC_OTH_HH_SC_E!U36+FC_OTH_HH_WH_E!U36+FC_OTH_HH_CO_E!U36</f>
        <v>10.857339360000001</v>
      </c>
      <c r="V36" s="8">
        <f>FC_OTH_HH_SH_E!V36+FC_OTH_HH_SC_E!V36+FC_OTH_HH_WH_E!V36+FC_OTH_HH_CO_E!V36</f>
        <v>10.857339359999994</v>
      </c>
      <c r="W36" s="8">
        <f>FC_OTH_HH_SH_E!W36+FC_OTH_HH_SC_E!W36+FC_OTH_HH_WH_E!W36+FC_OTH_HH_CO_E!W36</f>
        <v>10.857339360000001</v>
      </c>
      <c r="X36" s="8">
        <f>FC_OTH_HH_SH_E!X36+FC_OTH_HH_SC_E!X36+FC_OTH_HH_WH_E!X36+FC_OTH_HH_CO_E!X36</f>
        <v>10.857339360000005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302.91287795999989</v>
      </c>
      <c r="I37" s="8">
        <f>FC_OTH_HH_SH_E!I37+FC_OTH_HH_SC_E!I37+FC_OTH_HH_WH_E!I37+FC_OTH_HH_CO_E!I37</f>
        <v>313.29873036000015</v>
      </c>
      <c r="J37" s="8">
        <f>FC_OTH_HH_SH_E!J37+FC_OTH_HH_SC_E!J37+FC_OTH_HH_WH_E!J37+FC_OTH_HH_CO_E!J37</f>
        <v>326.35526616000004</v>
      </c>
      <c r="K37" s="8">
        <f>FC_OTH_HH_SH_E!K37+FC_OTH_HH_SC_E!K37+FC_OTH_HH_WH_E!K37+FC_OTH_HH_CO_E!K37</f>
        <v>320.82005339999978</v>
      </c>
      <c r="L37" s="8">
        <f>FC_OTH_HH_SH_E!L37+FC_OTH_HH_SC_E!L37+FC_OTH_HH_WH_E!L37+FC_OTH_HH_CO_E!L37</f>
        <v>334.27276343999978</v>
      </c>
      <c r="M37" s="8">
        <f>FC_OTH_HH_SH_E!M37+FC_OTH_HH_SC_E!M37+FC_OTH_HH_WH_E!M37+FC_OTH_HH_CO_E!M37</f>
        <v>335.58677460000007</v>
      </c>
      <c r="N37" s="8">
        <f>FC_OTH_HH_SH_E!N37+FC_OTH_HH_SC_E!N37+FC_OTH_HH_WH_E!N37+FC_OTH_HH_CO_E!N37</f>
        <v>333.89530019999989</v>
      </c>
      <c r="O37" s="8">
        <f>FC_OTH_HH_SH_E!O37+FC_OTH_HH_SC_E!O37+FC_OTH_HH_WH_E!O37+FC_OTH_HH_CO_E!O37</f>
        <v>338.4695159999996</v>
      </c>
      <c r="P37" s="8">
        <f>FC_OTH_HH_SH_E!P37+FC_OTH_HH_SC_E!P37+FC_OTH_HH_WH_E!P37+FC_OTH_HH_CO_E!P37</f>
        <v>347.22825984000013</v>
      </c>
      <c r="Q37" s="8">
        <f>FC_OTH_HH_SH_E!Q37+FC_OTH_HH_SC_E!Q37+FC_OTH_HH_WH_E!Q37+FC_OTH_HH_CO_E!Q37</f>
        <v>350.15690555999993</v>
      </c>
      <c r="R37" s="8">
        <f>FC_OTH_HH_SH_E!R37+FC_OTH_HH_SC_E!R37+FC_OTH_HH_WH_E!R37+FC_OTH_HH_CO_E!R37</f>
        <v>362.21577084000018</v>
      </c>
      <c r="S37" s="8">
        <f>FC_OTH_HH_SH_E!S37+FC_OTH_HH_SC_E!S37+FC_OTH_HH_WH_E!S37+FC_OTH_HH_CO_E!S37</f>
        <v>367.60379039999992</v>
      </c>
      <c r="T37" s="8">
        <f>FC_OTH_HH_SH_E!T37+FC_OTH_HH_SC_E!T37+FC_OTH_HH_WH_E!T37+FC_OTH_HH_CO_E!T37</f>
        <v>365.23797156000023</v>
      </c>
      <c r="U37" s="8">
        <f>FC_OTH_HH_SH_E!U37+FC_OTH_HH_SC_E!U37+FC_OTH_HH_WH_E!U37+FC_OTH_HH_CO_E!U37</f>
        <v>318.86013851999996</v>
      </c>
      <c r="V37" s="8">
        <f>FC_OTH_HH_SH_E!V37+FC_OTH_HH_SC_E!V37+FC_OTH_HH_WH_E!V37+FC_OTH_HH_CO_E!V37</f>
        <v>323.18287847999983</v>
      </c>
      <c r="W37" s="8">
        <f>FC_OTH_HH_SH_E!W37+FC_OTH_HH_SC_E!W37+FC_OTH_HH_WH_E!W37+FC_OTH_HH_CO_E!W37</f>
        <v>310.72733999999986</v>
      </c>
      <c r="X37" s="8">
        <f>FC_OTH_HH_SH_E!X37+FC_OTH_HH_SC_E!X37+FC_OTH_HH_WH_E!X37+FC_OTH_HH_CO_E!X37</f>
        <v>265.85911044000005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6.2983537200000006</v>
      </c>
      <c r="D41" s="8">
        <f>FC_OTH_HH_SH_E!D41+FC_OTH_HH_SC_E!D41+FC_OTH_HH_WH_E!D41+FC_OTH_HH_CO_E!D41</f>
        <v>6.2983537200000006</v>
      </c>
      <c r="E41" s="8">
        <f>FC_OTH_HH_SH_E!E41+FC_OTH_HH_SC_E!E41+FC_OTH_HH_WH_E!E41+FC_OTH_HH_CO_E!E41</f>
        <v>6.2983537199999997</v>
      </c>
      <c r="F41" s="8">
        <f>FC_OTH_HH_SH_E!F41+FC_OTH_HH_SC_E!F41+FC_OTH_HH_WH_E!F41+FC_OTH_HH_CO_E!F41</f>
        <v>9.4476600000000026</v>
      </c>
      <c r="G41" s="8">
        <f>FC_OTH_HH_SH_E!G41+FC_OTH_HH_SC_E!G41+FC_OTH_HH_WH_E!G41+FC_OTH_HH_CO_E!G41</f>
        <v>12.596966280000002</v>
      </c>
      <c r="H41" s="8">
        <f>FC_OTH_HH_SH_E!H41+FC_OTH_HH_SC_E!H41+FC_OTH_HH_WH_E!H41+FC_OTH_HH_CO_E!H41</f>
        <v>9.4476600000000008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2705.1686110799997</v>
      </c>
      <c r="D43" s="8">
        <f>FC_OTH_HH_SH_E!D43+FC_OTH_HH_SC_E!D43+FC_OTH_HH_WH_E!D43+FC_OTH_HH_CO_E!D43</f>
        <v>2558.5989296399998</v>
      </c>
      <c r="E43" s="8">
        <f>FC_OTH_HH_SH_E!E43+FC_OTH_HH_SC_E!E43+FC_OTH_HH_WH_E!E43+FC_OTH_HH_CO_E!E43</f>
        <v>2284.57718892</v>
      </c>
      <c r="F43" s="8">
        <f>FC_OTH_HH_SH_E!F43+FC_OTH_HH_SC_E!F43+FC_OTH_HH_WH_E!F43+FC_OTH_HH_CO_E!F43</f>
        <v>2173.0565703599996</v>
      </c>
      <c r="G43" s="8">
        <f>FC_OTH_HH_SH_E!G43+FC_OTH_HH_SC_E!G43+FC_OTH_HH_WH_E!G43+FC_OTH_HH_CO_E!G43</f>
        <v>1532.61035928</v>
      </c>
      <c r="H43" s="8">
        <f>FC_OTH_HH_SH_E!H43+FC_OTH_HH_SC_E!H43+FC_OTH_HH_WH_E!H43+FC_OTH_HH_CO_E!H43</f>
        <v>1975.5314607599994</v>
      </c>
      <c r="I43" s="8">
        <f>FC_OTH_HH_SH_E!I43+FC_OTH_HH_SC_E!I43+FC_OTH_HH_WH_E!I43+FC_OTH_HH_CO_E!I43</f>
        <v>1382.59600596</v>
      </c>
      <c r="J43" s="8">
        <f>FC_OTH_HH_SH_E!J43+FC_OTH_HH_SC_E!J43+FC_OTH_HH_WH_E!J43+FC_OTH_HH_CO_E!J43</f>
        <v>1071.4156642799999</v>
      </c>
      <c r="K43" s="8">
        <f>FC_OTH_HH_SH_E!K43+FC_OTH_HH_SC_E!K43+FC_OTH_HH_WH_E!K43+FC_OTH_HH_CO_E!K43</f>
        <v>879.50158451999982</v>
      </c>
      <c r="L43" s="8">
        <f>FC_OTH_HH_SH_E!L43+FC_OTH_HH_SC_E!L43+FC_OTH_HH_WH_E!L43+FC_OTH_HH_CO_E!L43</f>
        <v>717.63134975999981</v>
      </c>
      <c r="M43" s="8">
        <f>FC_OTH_HH_SH_E!M43+FC_OTH_HH_SC_E!M43+FC_OTH_HH_WH_E!M43+FC_OTH_HH_CO_E!M43</f>
        <v>587.90116008000007</v>
      </c>
      <c r="N43" s="8">
        <f>FC_OTH_HH_SH_E!N43+FC_OTH_HH_SC_E!N43+FC_OTH_HH_WH_E!N43+FC_OTH_HH_CO_E!N43</f>
        <v>445.06558511999964</v>
      </c>
      <c r="O43" s="8">
        <f>FC_OTH_HH_SH_E!O43+FC_OTH_HH_SC_E!O43+FC_OTH_HH_WH_E!O43+FC_OTH_HH_CO_E!O43</f>
        <v>427.56639587999962</v>
      </c>
      <c r="P43" s="8">
        <f>FC_OTH_HH_SH_E!P43+FC_OTH_HH_SC_E!P43+FC_OTH_HH_WH_E!P43+FC_OTH_HH_CO_E!P43</f>
        <v>394.78906116000013</v>
      </c>
      <c r="Q43" s="8">
        <f>FC_OTH_HH_SH_E!Q43+FC_OTH_HH_SC_E!Q43+FC_OTH_HH_WH_E!Q43+FC_OTH_HH_CO_E!Q43</f>
        <v>328.33541051999993</v>
      </c>
      <c r="R43" s="8">
        <f>FC_OTH_HH_SH_E!R43+FC_OTH_HH_SC_E!R43+FC_OTH_HH_WH_E!R43+FC_OTH_HH_CO_E!R43</f>
        <v>329.83940340000009</v>
      </c>
      <c r="S43" s="8">
        <f>FC_OTH_HH_SH_E!S43+FC_OTH_HH_SC_E!S43+FC_OTH_HH_WH_E!S43+FC_OTH_HH_CO_E!S43</f>
        <v>246.4126142399999</v>
      </c>
      <c r="T43" s="8">
        <f>FC_OTH_HH_SH_E!T43+FC_OTH_HH_SC_E!T43+FC_OTH_HH_WH_E!T43+FC_OTH_HH_CO_E!T43</f>
        <v>242.34532452000016</v>
      </c>
      <c r="U43" s="8">
        <f>FC_OTH_HH_SH_E!U43+FC_OTH_HH_SC_E!U43+FC_OTH_HH_WH_E!U43+FC_OTH_HH_CO_E!U43</f>
        <v>230.68764576000001</v>
      </c>
      <c r="V43" s="8">
        <f>FC_OTH_HH_SH_E!V43+FC_OTH_HH_SC_E!V43+FC_OTH_HH_WH_E!V43+FC_OTH_HH_CO_E!V43</f>
        <v>233.38912427999983</v>
      </c>
      <c r="W43" s="8">
        <f>FC_OTH_HH_SH_E!W43+FC_OTH_HH_SC_E!W43+FC_OTH_HH_WH_E!W43+FC_OTH_HH_CO_E!W43</f>
        <v>283.55120819999991</v>
      </c>
      <c r="X43" s="8">
        <f>FC_OTH_HH_SH_E!X43+FC_OTH_HH_SC_E!X43+FC_OTH_HH_WH_E!X43+FC_OTH_HH_CO_E!X43</f>
        <v>329.64360156000015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34.396436160000007</v>
      </c>
      <c r="D44" s="8">
        <f>FC_OTH_HH_SH_E!D44+FC_OTH_HH_SC_E!D44+FC_OTH_HH_WH_E!D44+FC_OTH_HH_CO_E!D44</f>
        <v>50.031483840000014</v>
      </c>
      <c r="E44" s="8">
        <f>FC_OTH_HH_SH_E!E44+FC_OTH_HH_SC_E!E44+FC_OTH_HH_WH_E!E44+FC_OTH_HH_CO_E!E44</f>
        <v>37.523612880000016</v>
      </c>
      <c r="F44" s="8">
        <f>FC_OTH_HH_SH_E!F44+FC_OTH_HH_SC_E!F44+FC_OTH_HH_WH_E!F44+FC_OTH_HH_CO_E!F44</f>
        <v>21.88884384</v>
      </c>
      <c r="G44" s="8">
        <f>FC_OTH_HH_SH_E!G44+FC_OTH_HH_SC_E!G44+FC_OTH_HH_WH_E!G44+FC_OTH_HH_CO_E!G44</f>
        <v>15.634769040000002</v>
      </c>
      <c r="H44" s="8">
        <f>FC_OTH_HH_SH_E!H44+FC_OTH_HH_SC_E!H44+FC_OTH_HH_WH_E!H44+FC_OTH_HH_CO_E!H44</f>
        <v>6.6165854400000015</v>
      </c>
      <c r="I44" s="8">
        <f>FC_OTH_HH_SH_E!I44+FC_OTH_HH_SC_E!I44+FC_OTH_HH_WH_E!I44+FC_OTH_HH_CO_E!I44</f>
        <v>0.12510936</v>
      </c>
      <c r="J44" s="8">
        <f>FC_OTH_HH_SH_E!J44+FC_OTH_HH_SC_E!J44+FC_OTH_HH_WH_E!J44+FC_OTH_HH_CO_E!J44</f>
        <v>4.2339348000000001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178.02774000000002</v>
      </c>
      <c r="D51" s="27">
        <f>FC_OTH_HH_SH_E!D51+FC_OTH_HH_SC_E!D51+FC_OTH_HH_WH_E!D51+FC_OTH_HH_CO_E!D51</f>
        <v>212.81534999999994</v>
      </c>
      <c r="E51" s="27">
        <f>FC_OTH_HH_SH_E!E51+FC_OTH_HH_SC_E!E51+FC_OTH_HH_WH_E!E51+FC_OTH_HH_CO_E!E51</f>
        <v>110.77506000000001</v>
      </c>
      <c r="F51" s="27">
        <f>FC_OTH_HH_SH_E!F51+FC_OTH_HH_SC_E!F51+FC_OTH_HH_WH_E!F51+FC_OTH_HH_CO_E!F51</f>
        <v>91.588860000000025</v>
      </c>
      <c r="G51" s="27">
        <f>FC_OTH_HH_SH_E!G51+FC_OTH_HH_SC_E!G51+FC_OTH_HH_WH_E!G51+FC_OTH_HH_CO_E!G51</f>
        <v>100.22264999999999</v>
      </c>
      <c r="H51" s="27">
        <f>FC_OTH_HH_SH_E!H51+FC_OTH_HH_SC_E!H51+FC_OTH_HH_WH_E!H51+FC_OTH_HH_CO_E!H51</f>
        <v>107.39223000000004</v>
      </c>
      <c r="I51" s="27">
        <f>FC_OTH_HH_SH_E!I51+FC_OTH_HH_SC_E!I51+FC_OTH_HH_WH_E!I51+FC_OTH_HH_CO_E!I51</f>
        <v>76.997250000000022</v>
      </c>
      <c r="J51" s="27">
        <f>FC_OTH_HH_SH_E!J51+FC_OTH_HH_SC_E!J51+FC_OTH_HH_WH_E!J51+FC_OTH_HH_CO_E!J51</f>
        <v>95.375610000000009</v>
      </c>
      <c r="K51" s="27">
        <f>FC_OTH_HH_SH_E!K51+FC_OTH_HH_SC_E!K51+FC_OTH_HH_WH_E!K51+FC_OTH_HH_CO_E!K51</f>
        <v>98.405010000000004</v>
      </c>
      <c r="L51" s="27">
        <f>FC_OTH_HH_SH_E!L51+FC_OTH_HH_SC_E!L51+FC_OTH_HH_WH_E!L51+FC_OTH_HH_CO_E!L51</f>
        <v>155.20625999999996</v>
      </c>
      <c r="M51" s="27">
        <f>FC_OTH_HH_SH_E!M51+FC_OTH_HH_SC_E!M51+FC_OTH_HH_WH_E!M51+FC_OTH_HH_CO_E!M51</f>
        <v>178.63361999999995</v>
      </c>
      <c r="N51" s="27">
        <f>FC_OTH_HH_SH_E!N51+FC_OTH_HH_SC_E!N51+FC_OTH_HH_WH_E!N51+FC_OTH_HH_CO_E!N51</f>
        <v>163.18368000000001</v>
      </c>
      <c r="O51" s="27">
        <f>FC_OTH_HH_SH_E!O51+FC_OTH_HH_SC_E!O51+FC_OTH_HH_WH_E!O51+FC_OTH_HH_CO_E!O51</f>
        <v>105.97850999999996</v>
      </c>
      <c r="P51" s="27">
        <f>FC_OTH_HH_SH_E!P51+FC_OTH_HH_SC_E!P51+FC_OTH_HH_WH_E!P51+FC_OTH_HH_CO_E!P51</f>
        <v>78.461459999999946</v>
      </c>
      <c r="Q51" s="27">
        <f>FC_OTH_HH_SH_E!Q51+FC_OTH_HH_SC_E!Q51+FC_OTH_HH_WH_E!Q51+FC_OTH_HH_CO_E!Q51</f>
        <v>68.41395</v>
      </c>
      <c r="R51" s="27">
        <f>FC_OTH_HH_SH_E!R51+FC_OTH_HH_SC_E!R51+FC_OTH_HH_WH_E!R51+FC_OTH_HH_CO_E!R51</f>
        <v>64.273769999999985</v>
      </c>
      <c r="S51" s="27">
        <f>FC_OTH_HH_SH_E!S51+FC_OTH_HH_SC_E!S51+FC_OTH_HH_WH_E!S51+FC_OTH_HH_CO_E!S51</f>
        <v>70.988939999999971</v>
      </c>
      <c r="T51" s="27">
        <f>FC_OTH_HH_SH_E!T51+FC_OTH_HH_SC_E!T51+FC_OTH_HH_WH_E!T51+FC_OTH_HH_CO_E!T51</f>
        <v>61.241340599999994</v>
      </c>
      <c r="U51" s="27">
        <f>FC_OTH_HH_SH_E!U51+FC_OTH_HH_SC_E!U51+FC_OTH_HH_WH_E!U51+FC_OTH_HH_CO_E!U51</f>
        <v>76.795290000000008</v>
      </c>
      <c r="V51" s="27">
        <f>FC_OTH_HH_SH_E!V51+FC_OTH_HH_SC_E!V51+FC_OTH_HH_WH_E!V51+FC_OTH_HH_CO_E!V51</f>
        <v>46.747277280000006</v>
      </c>
      <c r="W51" s="27">
        <f>FC_OTH_HH_SH_E!W51+FC_OTH_HH_SC_E!W51+FC_OTH_HH_WH_E!W51+FC_OTH_HH_CO_E!W51</f>
        <v>44.666685360000002</v>
      </c>
      <c r="X51" s="27">
        <f>FC_OTH_HH_SH_E!X51+FC_OTH_HH_SC_E!X51+FC_OTH_HH_WH_E!X51+FC_OTH_HH_CO_E!X51</f>
        <v>70.091429759999997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2888.7038208000004</v>
      </c>
      <c r="D61" s="49">
        <f t="shared" si="11"/>
        <v>2623.8239999999996</v>
      </c>
      <c r="E61" s="49">
        <f t="shared" si="11"/>
        <v>2670.6399552000007</v>
      </c>
      <c r="F61" s="49">
        <f t="shared" si="11"/>
        <v>2715.9999552000004</v>
      </c>
      <c r="G61" s="49">
        <f t="shared" si="11"/>
        <v>2680.8320447999995</v>
      </c>
      <c r="H61" s="49">
        <f t="shared" si="11"/>
        <v>2958.3199065600006</v>
      </c>
      <c r="I61" s="49">
        <f t="shared" si="11"/>
        <v>2810.0362939199981</v>
      </c>
      <c r="J61" s="49">
        <f t="shared" si="11"/>
        <v>2848.9729924799994</v>
      </c>
      <c r="K61" s="49">
        <f t="shared" si="11"/>
        <v>3055.3416691199991</v>
      </c>
      <c r="L61" s="49">
        <f t="shared" si="11"/>
        <v>3073.813287120001</v>
      </c>
      <c r="M61" s="49">
        <f t="shared" si="11"/>
        <v>3072.5625909599994</v>
      </c>
      <c r="N61" s="49">
        <f t="shared" si="11"/>
        <v>5543.168119920002</v>
      </c>
      <c r="O61" s="49">
        <f t="shared" si="11"/>
        <v>5673.792963599999</v>
      </c>
      <c r="P61" s="49">
        <f t="shared" si="11"/>
        <v>4652.0582169599966</v>
      </c>
      <c r="Q61" s="49">
        <f t="shared" si="11"/>
        <v>4371.5097568800002</v>
      </c>
      <c r="R61" s="49">
        <f t="shared" si="11"/>
        <v>4416.496212240002</v>
      </c>
      <c r="S61" s="49">
        <f t="shared" si="11"/>
        <v>4424.1422990399988</v>
      </c>
      <c r="T61" s="49">
        <f t="shared" si="11"/>
        <v>4384.8768499200014</v>
      </c>
      <c r="U61" s="49">
        <f t="shared" si="11"/>
        <v>3723.9183921600006</v>
      </c>
      <c r="V61" s="49">
        <f t="shared" si="11"/>
        <v>3683.0632600799991</v>
      </c>
      <c r="W61" s="49">
        <f t="shared" si="11"/>
        <v>4105.8569865599939</v>
      </c>
      <c r="X61" s="49">
        <f t="shared" si="11"/>
        <v>4253.27989824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2888.7038208000004</v>
      </c>
      <c r="D62" s="52">
        <f>FC_OTH_HH_SH_E!D62+FC_OTH_HH_SC_E!D62+FC_OTH_HH_WH_E!D62+FC_OTH_HH_CO_E!D62</f>
        <v>2623.8239999999996</v>
      </c>
      <c r="E62" s="52">
        <f>FC_OTH_HH_SH_E!E62+FC_OTH_HH_SC_E!E62+FC_OTH_HH_WH_E!E62+FC_OTH_HH_CO_E!E62</f>
        <v>2670.6399552000007</v>
      </c>
      <c r="F62" s="52">
        <f>FC_OTH_HH_SH_E!F62+FC_OTH_HH_SC_E!F62+FC_OTH_HH_WH_E!F62+FC_OTH_HH_CO_E!F62</f>
        <v>2715.9999552000004</v>
      </c>
      <c r="G62" s="52">
        <f>FC_OTH_HH_SH_E!G62+FC_OTH_HH_SC_E!G62+FC_OTH_HH_WH_E!G62+FC_OTH_HH_CO_E!G62</f>
        <v>2680.8320447999995</v>
      </c>
      <c r="H62" s="52">
        <f>FC_OTH_HH_SH_E!H62+FC_OTH_HH_SC_E!H62+FC_OTH_HH_WH_E!H62+FC_OTH_HH_CO_E!H62</f>
        <v>2946.8319552000007</v>
      </c>
      <c r="I62" s="52">
        <f>FC_OTH_HH_SH_E!I62+FC_OTH_HH_SC_E!I62+FC_OTH_HH_WH_E!I62+FC_OTH_HH_CO_E!I62</f>
        <v>2794.6239551999984</v>
      </c>
      <c r="J62" s="52">
        <f>FC_OTH_HH_SH_E!J62+FC_OTH_HH_SC_E!J62+FC_OTH_HH_WH_E!J62+FC_OTH_HH_CO_E!J62</f>
        <v>2829.1201343999996</v>
      </c>
      <c r="K62" s="52">
        <f>FC_OTH_HH_SH_E!K62+FC_OTH_HH_SC_E!K62+FC_OTH_HH_WH_E!K62+FC_OTH_HH_CO_E!K62</f>
        <v>2897.7758207999996</v>
      </c>
      <c r="L62" s="52">
        <f>FC_OTH_HH_SH_E!L62+FC_OTH_HH_SC_E!L62+FC_OTH_HH_WH_E!L62+FC_OTH_HH_CO_E!L62</f>
        <v>2897.7758208000009</v>
      </c>
      <c r="M62" s="52">
        <f>FC_OTH_HH_SH_E!M62+FC_OTH_HH_SC_E!M62+FC_OTH_HH_WH_E!M62+FC_OTH_HH_CO_E!M62</f>
        <v>2897.7758207999991</v>
      </c>
      <c r="N62" s="52">
        <f>FC_OTH_HH_SH_E!N62+FC_OTH_HH_SC_E!N62+FC_OTH_HH_WH_E!N62+FC_OTH_HH_CO_E!N62</f>
        <v>5487.9999552000008</v>
      </c>
      <c r="O62" s="52">
        <f>FC_OTH_HH_SH_E!O62+FC_OTH_HH_SC_E!O62+FC_OTH_HH_WH_E!O62+FC_OTH_HH_CO_E!O62</f>
        <v>5576.7039551999997</v>
      </c>
      <c r="P62" s="52">
        <f>FC_OTH_HH_SH_E!P62+FC_OTH_HH_SC_E!P62+FC_OTH_HH_WH_E!P62+FC_OTH_HH_CO_E!P62</f>
        <v>4542.8318207999973</v>
      </c>
      <c r="Q62" s="52">
        <f>FC_OTH_HH_SH_E!Q62+FC_OTH_HH_SC_E!Q62+FC_OTH_HH_WH_E!Q62+FC_OTH_HH_CO_E!Q62</f>
        <v>4246.7039999999988</v>
      </c>
      <c r="R62" s="52">
        <f>FC_OTH_HH_SH_E!R62+FC_OTH_HH_SC_E!R62+FC_OTH_HH_WH_E!R62+FC_OTH_HH_CO_E!R62</f>
        <v>4281.5360448000019</v>
      </c>
      <c r="S62" s="52">
        <f>FC_OTH_HH_SH_E!S62+FC_OTH_HH_SC_E!S62+FC_OTH_HH_WH_E!S62+FC_OTH_HH_CO_E!S62</f>
        <v>4277.168179199999</v>
      </c>
      <c r="T62" s="52">
        <f>FC_OTH_HH_SH_E!T62+FC_OTH_HH_SC_E!T62+FC_OTH_HH_WH_E!T62+FC_OTH_HH_CO_E!T62</f>
        <v>4270.3359552000002</v>
      </c>
      <c r="U62" s="52">
        <f>FC_OTH_HH_SH_E!U62+FC_OTH_HH_SC_E!U62+FC_OTH_HH_WH_E!U62+FC_OTH_HH_CO_E!U62</f>
        <v>3640.7839104000009</v>
      </c>
      <c r="V62" s="52">
        <f>FC_OTH_HH_SH_E!V62+FC_OTH_HH_SC_E!V62+FC_OTH_HH_WH_E!V62+FC_OTH_HH_CO_E!V62</f>
        <v>3579.183820799999</v>
      </c>
      <c r="W62" s="52">
        <f>FC_OTH_HH_SH_E!W62+FC_OTH_HH_SC_E!W62+FC_OTH_HH_WH_E!W62+FC_OTH_HH_CO_E!W62</f>
        <v>4034.0159999999942</v>
      </c>
      <c r="X62" s="52">
        <f>FC_OTH_HH_SH_E!X62+FC_OTH_HH_SC_E!X62+FC_OTH_HH_WH_E!X62+FC_OTH_HH_CO_E!X62</f>
        <v>4159.1200896000009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133.22404367999999</v>
      </c>
      <c r="L64" s="52">
        <f>FC_OTH_HH_SH_E!L64+FC_OTH_HH_SC_E!L64+FC_OTH_HH_WH_E!L64+FC_OTH_HH_CO_E!L64</f>
        <v>150.53213448</v>
      </c>
      <c r="M64" s="52">
        <f>FC_OTH_HH_SH_E!M64+FC_OTH_HH_SC_E!M64+FC_OTH_HH_WH_E!M64+FC_OTH_HH_CO_E!M64</f>
        <v>150.53213447999997</v>
      </c>
      <c r="N64" s="52">
        <f>FC_OTH_HH_SH_E!N64+FC_OTH_HH_SC_E!N64+FC_OTH_HH_WH_E!N64+FC_OTH_HH_CO_E!N64</f>
        <v>28.828865520000001</v>
      </c>
      <c r="O64" s="52">
        <f>FC_OTH_HH_SH_E!O64+FC_OTH_HH_SC_E!O64+FC_OTH_HH_WH_E!O64+FC_OTH_HH_CO_E!O64</f>
        <v>68.577621839999978</v>
      </c>
      <c r="P64" s="52">
        <f>FC_OTH_HH_SH_E!P64+FC_OTH_HH_SC_E!P64+FC_OTH_HH_WH_E!P64+FC_OTH_HH_CO_E!P64</f>
        <v>80.098199999999949</v>
      </c>
      <c r="Q64" s="52">
        <f>FC_OTH_HH_SH_E!Q64+FC_OTH_HH_SC_E!Q64+FC_OTH_HH_WH_E!Q64+FC_OTH_HH_CO_E!Q64</f>
        <v>93.147621839999999</v>
      </c>
      <c r="R64" s="52">
        <f>FC_OTH_HH_SH_E!R64+FC_OTH_HH_SC_E!R64+FC_OTH_HH_WH_E!R64+FC_OTH_HH_CO_E!R64</f>
        <v>102.42957815999995</v>
      </c>
      <c r="S64" s="52">
        <f>FC_OTH_HH_SH_E!S64+FC_OTH_HH_SC_E!S64+FC_OTH_HH_WH_E!S64+FC_OTH_HH_CO_E!S64</f>
        <v>112.42131263999995</v>
      </c>
      <c r="T64" s="52">
        <f>FC_OTH_HH_SH_E!T64+FC_OTH_HH_SC_E!T64+FC_OTH_HH_WH_E!T64+FC_OTH_HH_CO_E!T64</f>
        <v>74.638156319999979</v>
      </c>
      <c r="U64" s="52">
        <f>FC_OTH_HH_SH_E!U64+FC_OTH_HH_SC_E!U64+FC_OTH_HH_WH_E!U64+FC_OTH_HH_CO_E!U64</f>
        <v>36.800356320000013</v>
      </c>
      <c r="V64" s="52">
        <f>FC_OTH_HH_SH_E!V64+FC_OTH_HH_SC_E!V64+FC_OTH_HH_WH_E!V64+FC_OTH_HH_CO_E!V64</f>
        <v>58.74962184000001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11.159920799999998</v>
      </c>
      <c r="I67" s="52">
        <f>FC_OTH_HH_SH_E!I67+FC_OTH_HH_SC_E!I67+FC_OTH_HH_WH_E!I67+FC_OTH_HH_CO_E!I67</f>
        <v>13.474995839999998</v>
      </c>
      <c r="J67" s="52">
        <f>FC_OTH_HH_SH_E!J67+FC_OTH_HH_SC_E!J67+FC_OTH_HH_WH_E!J67+FC_OTH_HH_CO_E!J67</f>
        <v>16.05744</v>
      </c>
      <c r="K67" s="52">
        <f>FC_OTH_HH_SH_E!K67+FC_OTH_HH_SC_E!K67+FC_OTH_HH_WH_E!K67+FC_OTH_HH_CO_E!K67</f>
        <v>19.412425439999996</v>
      </c>
      <c r="L67" s="52">
        <f>FC_OTH_HH_SH_E!L67+FC_OTH_HH_SC_E!L67+FC_OTH_HH_WH_E!L67+FC_OTH_HH_CO_E!L67</f>
        <v>19.003343039999997</v>
      </c>
      <c r="M67" s="52">
        <f>FC_OTH_HH_SH_E!M67+FC_OTH_HH_SC_E!M67+FC_OTH_HH_WH_E!M67+FC_OTH_HH_CO_E!M67</f>
        <v>20.095503840000003</v>
      </c>
      <c r="N67" s="52">
        <f>FC_OTH_HH_SH_E!N67+FC_OTH_HH_SC_E!N67+FC_OTH_HH_WH_E!N67+FC_OTH_HH_CO_E!N67</f>
        <v>21.526909919999991</v>
      </c>
      <c r="O67" s="52">
        <f>FC_OTH_HH_SH_E!O67+FC_OTH_HH_SC_E!O67+FC_OTH_HH_WH_E!O67+FC_OTH_HH_CO_E!O67</f>
        <v>22.065726239999982</v>
      </c>
      <c r="P67" s="52">
        <f>FC_OTH_HH_SH_E!P67+FC_OTH_HH_SC_E!P67+FC_OTH_HH_WH_E!P67+FC_OTH_HH_CO_E!P67</f>
        <v>20.350638719999999</v>
      </c>
      <c r="Q67" s="52">
        <f>FC_OTH_HH_SH_E!Q67+FC_OTH_HH_SC_E!Q67+FC_OTH_HH_WH_E!Q67+FC_OTH_HH_CO_E!Q67</f>
        <v>19.345646880000007</v>
      </c>
      <c r="R67" s="52">
        <f>FC_OTH_HH_SH_E!R67+FC_OTH_HH_SC_E!R67+FC_OTH_HH_WH_E!R67+FC_OTH_HH_CO_E!R67</f>
        <v>17.325977760000011</v>
      </c>
      <c r="S67" s="52">
        <f>FC_OTH_HH_SH_E!S67+FC_OTH_HH_SC_E!S67+FC_OTH_HH_WH_E!S67+FC_OTH_HH_CO_E!S67</f>
        <v>14.843701439999995</v>
      </c>
      <c r="T67" s="52">
        <f>FC_OTH_HH_SH_E!T67+FC_OTH_HH_SC_E!T67+FC_OTH_HH_WH_E!T67+FC_OTH_HH_CO_E!T67</f>
        <v>14.733338400000012</v>
      </c>
      <c r="U67" s="52">
        <f>FC_OTH_HH_SH_E!U67+FC_OTH_HH_SC_E!U67+FC_OTH_HH_WH_E!U67+FC_OTH_HH_CO_E!U67</f>
        <v>18.497151360000004</v>
      </c>
      <c r="V67" s="52">
        <f>FC_OTH_HH_SH_E!V67+FC_OTH_HH_SC_E!V67+FC_OTH_HH_WH_E!V67+FC_OTH_HH_CO_E!V67</f>
        <v>14.42875679999999</v>
      </c>
      <c r="W67" s="52">
        <f>FC_OTH_HH_SH_E!W67+FC_OTH_HH_SC_E!W67+FC_OTH_HH_WH_E!W67+FC_OTH_HH_CO_E!W67</f>
        <v>16.825138559999996</v>
      </c>
      <c r="X67" s="52">
        <f>FC_OTH_HH_SH_E!X67+FC_OTH_HH_SC_E!X67+FC_OTH_HH_WH_E!X67+FC_OTH_HH_CO_E!X67</f>
        <v>17.853834240000005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5.3015039999999979E-2</v>
      </c>
      <c r="I68" s="52">
        <f>FC_OTH_HH_SH_E!I68+FC_OTH_HH_SC_E!I68+FC_OTH_HH_WH_E!I68+FC_OTH_HH_CO_E!I68</f>
        <v>0.28164240000000007</v>
      </c>
      <c r="J68" s="52">
        <f>FC_OTH_HH_SH_E!J68+FC_OTH_HH_SC_E!J68+FC_OTH_HH_WH_E!J68+FC_OTH_HH_CO_E!J68</f>
        <v>0.14884992</v>
      </c>
      <c r="K68" s="52">
        <f>FC_OTH_HH_SH_E!K68+FC_OTH_HH_SC_E!K68+FC_OTH_HH_WH_E!K68+FC_OTH_HH_CO_E!K68</f>
        <v>0.14604623999999994</v>
      </c>
      <c r="L68" s="52">
        <f>FC_OTH_HH_SH_E!L68+FC_OTH_HH_SC_E!L68+FC_OTH_HH_WH_E!L68+FC_OTH_HH_CO_E!L68</f>
        <v>0.39047616000000002</v>
      </c>
      <c r="M68" s="52">
        <f>FC_OTH_HH_SH_E!M68+FC_OTH_HH_SC_E!M68+FC_OTH_HH_WH_E!M68+FC_OTH_HH_CO_E!M68</f>
        <v>0.33210864000000001</v>
      </c>
      <c r="N68" s="52">
        <f>FC_OTH_HH_SH_E!N68+FC_OTH_HH_SC_E!N68+FC_OTH_HH_WH_E!N68+FC_OTH_HH_CO_E!N68</f>
        <v>0.43558991999999985</v>
      </c>
      <c r="O68" s="52">
        <f>FC_OTH_HH_SH_E!O68+FC_OTH_HH_SC_E!O68+FC_OTH_HH_WH_E!O68+FC_OTH_HH_CO_E!O68</f>
        <v>0.70117487999999939</v>
      </c>
      <c r="P68" s="52">
        <f>FC_OTH_HH_SH_E!P68+FC_OTH_HH_SC_E!P68+FC_OTH_HH_WH_E!P68+FC_OTH_HH_CO_E!P68</f>
        <v>0.85792608000000026</v>
      </c>
      <c r="Q68" s="52">
        <f>FC_OTH_HH_SH_E!Q68+FC_OTH_HH_SC_E!Q68+FC_OTH_HH_WH_E!Q68+FC_OTH_HH_CO_E!Q68</f>
        <v>2.6823571200000003</v>
      </c>
      <c r="R68" s="52">
        <f>FC_OTH_HH_SH_E!R68+FC_OTH_HH_SC_E!R68+FC_OTH_HH_WH_E!R68+FC_OTH_HH_CO_E!R68</f>
        <v>3.0381695999999998</v>
      </c>
      <c r="S68" s="52">
        <f>FC_OTH_HH_SH_E!S68+FC_OTH_HH_SC_E!S68+FC_OTH_HH_WH_E!S68+FC_OTH_HH_CO_E!S68</f>
        <v>4.3237843199999979</v>
      </c>
      <c r="T68" s="52">
        <f>FC_OTH_HH_SH_E!T68+FC_OTH_HH_SC_E!T68+FC_OTH_HH_WH_E!T68+FC_OTH_HH_CO_E!T68</f>
        <v>8.9317598400000033</v>
      </c>
      <c r="U68" s="52">
        <f>FC_OTH_HH_SH_E!U68+FC_OTH_HH_SC_E!U68+FC_OTH_HH_WH_E!U68+FC_OTH_HH_CO_E!U68</f>
        <v>8.931759839999998</v>
      </c>
      <c r="V68" s="52">
        <f>FC_OTH_HH_SH_E!V68+FC_OTH_HH_SC_E!V68+FC_OTH_HH_WH_E!V68+FC_OTH_HH_CO_E!V68</f>
        <v>5.9545065599999969</v>
      </c>
      <c r="W68" s="52">
        <f>FC_OTH_HH_SH_E!W68+FC_OTH_HH_SC_E!W68+FC_OTH_HH_WH_E!W68+FC_OTH_HH_CO_E!W68</f>
        <v>11.908758239999994</v>
      </c>
      <c r="X68" s="52">
        <f>FC_OTH_HH_SH_E!X68+FC_OTH_HH_SC_E!X68+FC_OTH_HH_WH_E!X68+FC_OTH_HH_CO_E!X68</f>
        <v>14.886011520000004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0.27501551999999996</v>
      </c>
      <c r="I69" s="52">
        <f>FC_OTH_HH_SH_E!I69+FC_OTH_HH_SC_E!I69+FC_OTH_HH_WH_E!I69+FC_OTH_HH_CO_E!I69</f>
        <v>1.6557004800000006</v>
      </c>
      <c r="J69" s="52">
        <f>FC_OTH_HH_SH_E!J69+FC_OTH_HH_SC_E!J69+FC_OTH_HH_WH_E!J69+FC_OTH_HH_CO_E!J69</f>
        <v>3.6465681599999997</v>
      </c>
      <c r="K69" s="52">
        <f>FC_OTH_HH_SH_E!K69+FC_OTH_HH_SC_E!K69+FC_OTH_HH_WH_E!K69+FC_OTH_HH_CO_E!K69</f>
        <v>4.7833329599999992</v>
      </c>
      <c r="L69" s="52">
        <f>FC_OTH_HH_SH_E!L69+FC_OTH_HH_SC_E!L69+FC_OTH_HH_WH_E!L69+FC_OTH_HH_CO_E!L69</f>
        <v>6.1115126399999982</v>
      </c>
      <c r="M69" s="52">
        <f>FC_OTH_HH_SH_E!M69+FC_OTH_HH_SC_E!M69+FC_OTH_HH_WH_E!M69+FC_OTH_HH_CO_E!M69</f>
        <v>3.827023200000002</v>
      </c>
      <c r="N69" s="52">
        <f>FC_OTH_HH_SH_E!N69+FC_OTH_HH_SC_E!N69+FC_OTH_HH_WH_E!N69+FC_OTH_HH_CO_E!N69</f>
        <v>4.3767993599999988</v>
      </c>
      <c r="O69" s="52">
        <f>FC_OTH_HH_SH_E!O69+FC_OTH_HH_SC_E!O69+FC_OTH_HH_WH_E!O69+FC_OTH_HH_CO_E!O69</f>
        <v>5.7444854399999947</v>
      </c>
      <c r="P69" s="52">
        <f>FC_OTH_HH_SH_E!P69+FC_OTH_HH_SC_E!P69+FC_OTH_HH_WH_E!P69+FC_OTH_HH_CO_E!P69</f>
        <v>7.9196313599999986</v>
      </c>
      <c r="Q69" s="52">
        <f>FC_OTH_HH_SH_E!Q69+FC_OTH_HH_SC_E!Q69+FC_OTH_HH_WH_E!Q69+FC_OTH_HH_CO_E!Q69</f>
        <v>9.630131040000002</v>
      </c>
      <c r="R69" s="52">
        <f>FC_OTH_HH_SH_E!R69+FC_OTH_HH_SC_E!R69+FC_OTH_HH_WH_E!R69+FC_OTH_HH_CO_E!R69</f>
        <v>12.166441920000006</v>
      </c>
      <c r="S69" s="52">
        <f>FC_OTH_HH_SH_E!S69+FC_OTH_HH_SC_E!S69+FC_OTH_HH_WH_E!S69+FC_OTH_HH_CO_E!S69</f>
        <v>15.385321439999993</v>
      </c>
      <c r="T69" s="52">
        <f>FC_OTH_HH_SH_E!T69+FC_OTH_HH_SC_E!T69+FC_OTH_HH_WH_E!T69+FC_OTH_HH_CO_E!T69</f>
        <v>16.237640160000012</v>
      </c>
      <c r="U69" s="52">
        <f>FC_OTH_HH_SH_E!U69+FC_OTH_HH_SC_E!U69+FC_OTH_HH_WH_E!U69+FC_OTH_HH_CO_E!U69</f>
        <v>18.905214240000003</v>
      </c>
      <c r="V69" s="52">
        <f>FC_OTH_HH_SH_E!V69+FC_OTH_HH_SC_E!V69+FC_OTH_HH_WH_E!V69+FC_OTH_HH_CO_E!V69</f>
        <v>24.746554079999978</v>
      </c>
      <c r="W69" s="52">
        <f>FC_OTH_HH_SH_E!W69+FC_OTH_HH_SC_E!W69+FC_OTH_HH_WH_E!W69+FC_OTH_HH_CO_E!W69</f>
        <v>43.10708975999998</v>
      </c>
      <c r="X69" s="52">
        <f>FC_OTH_HH_SH_E!X69+FC_OTH_HH_SC_E!X69+FC_OTH_HH_WH_E!X69+FC_OTH_HH_CO_E!X69</f>
        <v>61.419962880000021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2798.2957042018666</v>
      </c>
      <c r="D2" s="21">
        <f t="shared" ref="D2:X2" si="0">SUM(D3,D17,D22,D25,D26,D51,D52)</f>
        <v>2724.798989308124</v>
      </c>
      <c r="E2" s="21">
        <f t="shared" si="0"/>
        <v>2360.8317864190831</v>
      </c>
      <c r="F2" s="21">
        <f t="shared" si="0"/>
        <v>2232.6831723397368</v>
      </c>
      <c r="G2" s="21">
        <f t="shared" si="0"/>
        <v>1623.1972205338159</v>
      </c>
      <c r="H2" s="21">
        <f t="shared" si="0"/>
        <v>2331.5517048727884</v>
      </c>
      <c r="I2" s="21">
        <f t="shared" si="0"/>
        <v>1731.1273852419142</v>
      </c>
      <c r="J2" s="21">
        <f t="shared" si="0"/>
        <v>1451.3211439711035</v>
      </c>
      <c r="K2" s="21">
        <f t="shared" si="0"/>
        <v>1259.3479177474967</v>
      </c>
      <c r="L2" s="21">
        <f t="shared" si="0"/>
        <v>1166.9416094909432</v>
      </c>
      <c r="M2" s="21">
        <f t="shared" si="0"/>
        <v>1076.6964637819885</v>
      </c>
      <c r="N2" s="21">
        <f t="shared" si="0"/>
        <v>903.9755746378662</v>
      </c>
      <c r="O2" s="21">
        <f t="shared" si="0"/>
        <v>838.07622619991503</v>
      </c>
      <c r="P2" s="21">
        <f t="shared" si="0"/>
        <v>781.79107700557915</v>
      </c>
      <c r="Q2" s="21">
        <f t="shared" si="0"/>
        <v>712.68860604803024</v>
      </c>
      <c r="R2" s="21">
        <f t="shared" si="0"/>
        <v>712.67104403679832</v>
      </c>
      <c r="S2" s="21">
        <f t="shared" si="0"/>
        <v>646.32846341851382</v>
      </c>
      <c r="T2" s="21">
        <f t="shared" si="0"/>
        <v>634.03095730766006</v>
      </c>
      <c r="U2" s="21">
        <f t="shared" si="0"/>
        <v>590.2034727159288</v>
      </c>
      <c r="V2" s="21">
        <f t="shared" si="0"/>
        <v>568.57570218935246</v>
      </c>
      <c r="W2" s="21">
        <f t="shared" si="0"/>
        <v>601.06176073305164</v>
      </c>
      <c r="X2" s="21">
        <f t="shared" si="0"/>
        <v>646.82160919672242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46.882312209084482</v>
      </c>
      <c r="D17" s="27">
        <f t="shared" si="9"/>
        <v>50.708602487558693</v>
      </c>
      <c r="E17" s="27">
        <f t="shared" si="9"/>
        <v>50.739279672737801</v>
      </c>
      <c r="F17" s="27">
        <f t="shared" si="9"/>
        <v>52.455946834670172</v>
      </c>
      <c r="G17" s="27">
        <f t="shared" si="9"/>
        <v>46.739693804490095</v>
      </c>
      <c r="H17" s="27">
        <f t="shared" si="9"/>
        <v>44.039331037095856</v>
      </c>
      <c r="I17" s="27">
        <f t="shared" si="9"/>
        <v>41.285037983895094</v>
      </c>
      <c r="J17" s="27">
        <f t="shared" si="9"/>
        <v>24.157377548512155</v>
      </c>
      <c r="K17" s="27">
        <f t="shared" si="9"/>
        <v>18.694866176989624</v>
      </c>
      <c r="L17" s="27">
        <f t="shared" si="9"/>
        <v>15.439866606253435</v>
      </c>
      <c r="M17" s="27">
        <f t="shared" si="9"/>
        <v>11.981319663116524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46.882312209084482</v>
      </c>
      <c r="D18" s="8">
        <v>50.708602487558693</v>
      </c>
      <c r="E18" s="8">
        <v>50.739279672737801</v>
      </c>
      <c r="F18" s="8">
        <v>52.455946834670172</v>
      </c>
      <c r="G18" s="8">
        <v>46.739693804490095</v>
      </c>
      <c r="H18" s="8">
        <v>44.039331037095856</v>
      </c>
      <c r="I18" s="8">
        <v>41.285037983895094</v>
      </c>
      <c r="J18" s="8">
        <v>24.157377548512155</v>
      </c>
      <c r="K18" s="8">
        <v>18.694866176989624</v>
      </c>
      <c r="L18" s="8">
        <v>15.439866606253435</v>
      </c>
      <c r="M18" s="8">
        <v>11.981319663116524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2585.9081068233472</v>
      </c>
      <c r="D26" s="27">
        <f t="shared" si="11"/>
        <v>2475.0783868618614</v>
      </c>
      <c r="E26" s="27">
        <f t="shared" si="11"/>
        <v>2206.4397244484931</v>
      </c>
      <c r="F26" s="27">
        <f t="shared" si="11"/>
        <v>2094.3488404984878</v>
      </c>
      <c r="G26" s="27">
        <f t="shared" si="11"/>
        <v>1482.6011408543679</v>
      </c>
      <c r="H26" s="27">
        <f t="shared" si="11"/>
        <v>2186.5265337340306</v>
      </c>
      <c r="I26" s="27">
        <f t="shared" si="11"/>
        <v>1617.523792546365</v>
      </c>
      <c r="J26" s="27">
        <f t="shared" si="11"/>
        <v>1337.9094726671622</v>
      </c>
      <c r="K26" s="27">
        <f t="shared" si="11"/>
        <v>1148.577551415586</v>
      </c>
      <c r="L26" s="27">
        <f t="shared" si="11"/>
        <v>1006.6489220169931</v>
      </c>
      <c r="M26" s="27">
        <f t="shared" si="11"/>
        <v>895.7554506872948</v>
      </c>
      <c r="N26" s="27">
        <f t="shared" si="11"/>
        <v>750.74466729677795</v>
      </c>
      <c r="O26" s="27">
        <f t="shared" si="11"/>
        <v>738.31538440355189</v>
      </c>
      <c r="P26" s="27">
        <f t="shared" si="11"/>
        <v>708.59252643757134</v>
      </c>
      <c r="Q26" s="27">
        <f t="shared" si="11"/>
        <v>649.23485950855434</v>
      </c>
      <c r="R26" s="27">
        <f t="shared" si="11"/>
        <v>653.4281806101169</v>
      </c>
      <c r="S26" s="27">
        <f t="shared" si="11"/>
        <v>580.9073022422931</v>
      </c>
      <c r="T26" s="27">
        <f t="shared" si="11"/>
        <v>577.33245801690191</v>
      </c>
      <c r="U26" s="27">
        <f t="shared" si="11"/>
        <v>519.47791504813074</v>
      </c>
      <c r="V26" s="27">
        <f t="shared" si="11"/>
        <v>525.5658212912773</v>
      </c>
      <c r="W26" s="27">
        <f t="shared" si="11"/>
        <v>559.82430231390435</v>
      </c>
      <c r="X26" s="27">
        <f t="shared" si="11"/>
        <v>582.01124727748879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2585.9081068233472</v>
      </c>
      <c r="D33" s="19">
        <f t="shared" si="13"/>
        <v>2475.0783868618614</v>
      </c>
      <c r="E33" s="19">
        <f t="shared" si="13"/>
        <v>2206.4397244484931</v>
      </c>
      <c r="F33" s="19">
        <f t="shared" si="13"/>
        <v>2094.3488404984878</v>
      </c>
      <c r="G33" s="19">
        <f t="shared" si="13"/>
        <v>1482.6011408543679</v>
      </c>
      <c r="H33" s="19">
        <f t="shared" si="13"/>
        <v>2186.5265337340306</v>
      </c>
      <c r="I33" s="19">
        <f t="shared" si="13"/>
        <v>1617.523792546365</v>
      </c>
      <c r="J33" s="19">
        <f t="shared" si="13"/>
        <v>1337.9094726671622</v>
      </c>
      <c r="K33" s="19">
        <f t="shared" si="13"/>
        <v>1148.577551415586</v>
      </c>
      <c r="L33" s="19">
        <f t="shared" si="13"/>
        <v>1006.6489220169931</v>
      </c>
      <c r="M33" s="19">
        <f t="shared" si="13"/>
        <v>895.7554506872948</v>
      </c>
      <c r="N33" s="19">
        <f t="shared" si="13"/>
        <v>750.74466729677795</v>
      </c>
      <c r="O33" s="19">
        <f t="shared" si="13"/>
        <v>738.31538440355189</v>
      </c>
      <c r="P33" s="19">
        <f t="shared" si="13"/>
        <v>708.59252643757134</v>
      </c>
      <c r="Q33" s="19">
        <f t="shared" si="13"/>
        <v>649.23485950855434</v>
      </c>
      <c r="R33" s="19">
        <f t="shared" si="13"/>
        <v>653.4281806101169</v>
      </c>
      <c r="S33" s="19">
        <f t="shared" si="13"/>
        <v>580.9073022422931</v>
      </c>
      <c r="T33" s="19">
        <f t="shared" si="13"/>
        <v>577.33245801690191</v>
      </c>
      <c r="U33" s="19">
        <f t="shared" si="13"/>
        <v>519.47791504813074</v>
      </c>
      <c r="V33" s="19">
        <f t="shared" si="13"/>
        <v>525.5658212912773</v>
      </c>
      <c r="W33" s="19">
        <f t="shared" si="13"/>
        <v>559.82430231390435</v>
      </c>
      <c r="X33" s="19">
        <f t="shared" si="13"/>
        <v>582.01124727748879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2.4130827769466374</v>
      </c>
      <c r="F36" s="8">
        <v>4.8112136557801293</v>
      </c>
      <c r="G36" s="8">
        <v>4.7443117340228538</v>
      </c>
      <c r="H36" s="8">
        <v>7.8712078094658464</v>
      </c>
      <c r="I36" s="8">
        <v>7.9401536735072922</v>
      </c>
      <c r="J36" s="8">
        <v>9.2753230121470143</v>
      </c>
      <c r="K36" s="8">
        <v>8.9708775898968334</v>
      </c>
      <c r="L36" s="8">
        <v>8.9160694465846841</v>
      </c>
      <c r="M36" s="8">
        <v>10.408219706830861</v>
      </c>
      <c r="N36" s="8">
        <v>9.449756543367176</v>
      </c>
      <c r="O36" s="8">
        <v>9.5006409351022629</v>
      </c>
      <c r="P36" s="8">
        <v>9.2097799995612561</v>
      </c>
      <c r="Q36" s="8">
        <v>13.050880992806519</v>
      </c>
      <c r="R36" s="8">
        <v>7.9444033542941153</v>
      </c>
      <c r="S36" s="8">
        <v>8.5899727997395257</v>
      </c>
      <c r="T36" s="8">
        <v>8.3487416934844063</v>
      </c>
      <c r="U36" s="8">
        <v>7.9519629599999995</v>
      </c>
      <c r="V36" s="8">
        <v>7.9519629599999941</v>
      </c>
      <c r="W36" s="8">
        <v>7.9519629599999995</v>
      </c>
      <c r="X36" s="8">
        <v>7.4431466613523316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287.61834207750024</v>
      </c>
      <c r="I37" s="8">
        <v>297.33172742734604</v>
      </c>
      <c r="J37" s="8">
        <v>309.27621029738833</v>
      </c>
      <c r="K37" s="8">
        <v>304.592254610444</v>
      </c>
      <c r="L37" s="8">
        <v>317.0582885059722</v>
      </c>
      <c r="M37" s="8">
        <v>321.72680387938982</v>
      </c>
      <c r="N37" s="8">
        <v>317.75008402515914</v>
      </c>
      <c r="O37" s="8">
        <v>322.02351045139136</v>
      </c>
      <c r="P37" s="8">
        <v>327.27733859435097</v>
      </c>
      <c r="Q37" s="8">
        <v>328.32238185238049</v>
      </c>
      <c r="R37" s="8">
        <v>337.84069919019339</v>
      </c>
      <c r="S37" s="8">
        <v>342.63908590200992</v>
      </c>
      <c r="T37" s="8">
        <v>342.03451566461882</v>
      </c>
      <c r="U37" s="8">
        <v>296.79900566443285</v>
      </c>
      <c r="V37" s="8">
        <v>300.56117779387444</v>
      </c>
      <c r="W37" s="8">
        <v>288.55462568254291</v>
      </c>
      <c r="X37" s="8">
        <v>256.51296129950526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5.9314545430391004</v>
      </c>
      <c r="D41" s="8">
        <v>5.9615081530022813</v>
      </c>
      <c r="E41" s="8">
        <v>5.9619242536835966</v>
      </c>
      <c r="F41" s="8">
        <v>8.9554087638299773</v>
      </c>
      <c r="G41" s="8">
        <v>11.927223584950534</v>
      </c>
      <c r="H41" s="8">
        <v>8.9706331537041581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2547.5839181476199</v>
      </c>
      <c r="D43" s="8">
        <v>2421.7611549628509</v>
      </c>
      <c r="E43" s="8">
        <v>2162.5454456112129</v>
      </c>
      <c r="F43" s="8">
        <v>2059.8338482227609</v>
      </c>
      <c r="G43" s="8">
        <v>1451.1260899988631</v>
      </c>
      <c r="H43" s="8">
        <v>1875.783846802198</v>
      </c>
      <c r="I43" s="8">
        <v>1312.1331781774791</v>
      </c>
      <c r="J43" s="8">
        <v>1015.3455778443664</v>
      </c>
      <c r="K43" s="8">
        <v>835.01441921524508</v>
      </c>
      <c r="L43" s="8">
        <v>680.67456406443625</v>
      </c>
      <c r="M43" s="8">
        <v>563.62042710107414</v>
      </c>
      <c r="N43" s="8">
        <v>423.54482672825162</v>
      </c>
      <c r="O43" s="8">
        <v>406.79123301705835</v>
      </c>
      <c r="P43" s="8">
        <v>372.10540784365912</v>
      </c>
      <c r="Q43" s="8">
        <v>307.86159666336738</v>
      </c>
      <c r="R43" s="8">
        <v>307.64307806562937</v>
      </c>
      <c r="S43" s="8">
        <v>229.67824354054369</v>
      </c>
      <c r="T43" s="8">
        <v>226.94920065879876</v>
      </c>
      <c r="U43" s="8">
        <v>214.72694642369791</v>
      </c>
      <c r="V43" s="8">
        <v>217.05268053740286</v>
      </c>
      <c r="W43" s="8">
        <v>263.3177136713615</v>
      </c>
      <c r="X43" s="8">
        <v>318.05513931663114</v>
      </c>
    </row>
    <row r="44" spans="1:24" ht="11.25" customHeight="1" x14ac:dyDescent="0.2">
      <c r="A44" s="28" t="s">
        <v>74</v>
      </c>
      <c r="B44" s="7" t="s">
        <v>75</v>
      </c>
      <c r="C44" s="8">
        <v>32.392734132687998</v>
      </c>
      <c r="D44" s="8">
        <v>47.355723746008017</v>
      </c>
      <c r="E44" s="8">
        <v>35.519271806650181</v>
      </c>
      <c r="F44" s="8">
        <v>20.748369856116941</v>
      </c>
      <c r="G44" s="8">
        <v>14.803515536531419</v>
      </c>
      <c r="H44" s="8">
        <v>6.2825038911624906</v>
      </c>
      <c r="I44" s="8">
        <v>0.11873326803267195</v>
      </c>
      <c r="J44" s="8">
        <v>4.0123615132603767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165.50528516943484</v>
      </c>
      <c r="D51" s="27">
        <v>199.0119999587036</v>
      </c>
      <c r="E51" s="27">
        <v>103.65278229785257</v>
      </c>
      <c r="F51" s="27">
        <v>85.878385006578881</v>
      </c>
      <c r="G51" s="27">
        <v>93.856385874957795</v>
      </c>
      <c r="H51" s="27">
        <v>100.98584010166176</v>
      </c>
      <c r="I51" s="27">
        <v>72.318554711654087</v>
      </c>
      <c r="J51" s="27">
        <v>89.254293755429273</v>
      </c>
      <c r="K51" s="27">
        <v>92.075500154921201</v>
      </c>
      <c r="L51" s="27">
        <v>144.85282086769669</v>
      </c>
      <c r="M51" s="27">
        <v>168.95969343157711</v>
      </c>
      <c r="N51" s="27">
        <v>153.23090734108831</v>
      </c>
      <c r="O51" s="27">
        <v>99.760841796363181</v>
      </c>
      <c r="P51" s="27">
        <v>73.198550568007789</v>
      </c>
      <c r="Q51" s="27">
        <v>63.453746539475908</v>
      </c>
      <c r="R51" s="27">
        <v>59.242863426681431</v>
      </c>
      <c r="S51" s="27">
        <v>65.42116117622075</v>
      </c>
      <c r="T51" s="27">
        <v>56.698499290758157</v>
      </c>
      <c r="U51" s="27">
        <v>70.725557667798029</v>
      </c>
      <c r="V51" s="27">
        <v>43.009880898075103</v>
      </c>
      <c r="W51" s="27">
        <v>41.237458419147302</v>
      </c>
      <c r="X51" s="27">
        <v>64.810361919233614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2708.7772046601358</v>
      </c>
      <c r="D61" s="49">
        <f t="shared" si="15"/>
        <v>2473.9200243964428</v>
      </c>
      <c r="E61" s="49">
        <f t="shared" si="15"/>
        <v>2518.2249757300897</v>
      </c>
      <c r="F61" s="49">
        <f t="shared" si="15"/>
        <v>2564.6140691932305</v>
      </c>
      <c r="G61" s="49">
        <f t="shared" si="15"/>
        <v>2527.8394916302864</v>
      </c>
      <c r="H61" s="49">
        <f t="shared" si="15"/>
        <v>2799.0420667513222</v>
      </c>
      <c r="I61" s="49">
        <f t="shared" si="15"/>
        <v>2656.9744813903321</v>
      </c>
      <c r="J61" s="49">
        <f t="shared" si="15"/>
        <v>2690.0084790724281</v>
      </c>
      <c r="K61" s="49">
        <f t="shared" si="15"/>
        <v>2888.8996639888792</v>
      </c>
      <c r="L61" s="49">
        <f t="shared" si="15"/>
        <v>2904.0509633897123</v>
      </c>
      <c r="M61" s="49">
        <f t="shared" si="15"/>
        <v>2938.0165623059288</v>
      </c>
      <c r="N61" s="49">
        <f t="shared" si="15"/>
        <v>5271.7537695913052</v>
      </c>
      <c r="O61" s="49">
        <f t="shared" si="15"/>
        <v>5407.0012447068866</v>
      </c>
      <c r="P61" s="49">
        <f t="shared" si="15"/>
        <v>4403.5384484515025</v>
      </c>
      <c r="Q61" s="49">
        <f t="shared" si="15"/>
        <v>4118.0168090930229</v>
      </c>
      <c r="R61" s="49">
        <f t="shared" si="15"/>
        <v>4139.5569235267194</v>
      </c>
      <c r="S61" s="49">
        <f t="shared" si="15"/>
        <v>4141.508133583211</v>
      </c>
      <c r="T61" s="49">
        <f t="shared" si="15"/>
        <v>4121.7777098538163</v>
      </c>
      <c r="U61" s="49">
        <f t="shared" si="15"/>
        <v>3480.606703092421</v>
      </c>
      <c r="V61" s="49">
        <f t="shared" si="15"/>
        <v>3434.2145930135503</v>
      </c>
      <c r="W61" s="49">
        <f t="shared" si="15"/>
        <v>3833.4949759906785</v>
      </c>
      <c r="X61" s="49">
        <f t="shared" si="15"/>
        <v>3974.1554084350269</v>
      </c>
    </row>
    <row r="62" spans="1:24" ht="11.25" customHeight="1" x14ac:dyDescent="0.2">
      <c r="A62" s="50" t="s">
        <v>92</v>
      </c>
      <c r="B62" s="51" t="s">
        <v>93</v>
      </c>
      <c r="C62" s="52">
        <v>2708.7772046601358</v>
      </c>
      <c r="D62" s="52">
        <v>2473.9200243964428</v>
      </c>
      <c r="E62" s="52">
        <v>2518.2249757300897</v>
      </c>
      <c r="F62" s="52">
        <v>2564.6140691932305</v>
      </c>
      <c r="G62" s="52">
        <v>2527.8394916302864</v>
      </c>
      <c r="H62" s="52">
        <v>2788.1341596782318</v>
      </c>
      <c r="I62" s="52">
        <v>2642.3476193853462</v>
      </c>
      <c r="J62" s="52">
        <v>2671.1945748790022</v>
      </c>
      <c r="K62" s="52">
        <v>2741.1341841476087</v>
      </c>
      <c r="L62" s="52">
        <v>2739.3686173619412</v>
      </c>
      <c r="M62" s="52">
        <v>2772.3836127448485</v>
      </c>
      <c r="N62" s="52">
        <v>5219.6175265672482</v>
      </c>
      <c r="O62" s="52">
        <v>5315.320975556655</v>
      </c>
      <c r="P62" s="52">
        <v>4301.3583861104653</v>
      </c>
      <c r="Q62" s="52">
        <v>4001.9386036259802</v>
      </c>
      <c r="R62" s="52">
        <v>4014.8033602324658</v>
      </c>
      <c r="S62" s="52">
        <v>4005.6979512632379</v>
      </c>
      <c r="T62" s="52">
        <v>4015.3084318772007</v>
      </c>
      <c r="U62" s="52">
        <v>3403.5865831539381</v>
      </c>
      <c r="V62" s="52">
        <v>3338.1910586291028</v>
      </c>
      <c r="W62" s="52">
        <v>3766.78037989017</v>
      </c>
      <c r="X62" s="52">
        <v>3883.3057425737843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124.6549383460971</v>
      </c>
      <c r="L64" s="52">
        <v>140.49049510415026</v>
      </c>
      <c r="M64" s="52">
        <v>142.38004745882517</v>
      </c>
      <c r="N64" s="52">
        <v>27.070557676134133</v>
      </c>
      <c r="O64" s="52">
        <v>64.554231637631645</v>
      </c>
      <c r="P64" s="52">
        <v>74.72550400038952</v>
      </c>
      <c r="Q64" s="52">
        <v>86.394157726462367</v>
      </c>
      <c r="R64" s="52">
        <v>94.412098586802529</v>
      </c>
      <c r="S64" s="52">
        <v>103.60392497568978</v>
      </c>
      <c r="T64" s="52">
        <v>69.101548263184426</v>
      </c>
      <c r="U64" s="52">
        <v>33.891736369583036</v>
      </c>
      <c r="V64" s="52">
        <v>54.052650446583456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10.596439279270486</v>
      </c>
      <c r="I67" s="52">
        <v>12.788254154684024</v>
      </c>
      <c r="J67" s="52">
        <v>15.217110631341724</v>
      </c>
      <c r="K67" s="52">
        <v>18.430501365369896</v>
      </c>
      <c r="L67" s="52">
        <v>18.024703413312238</v>
      </c>
      <c r="M67" s="52">
        <v>19.265545343660882</v>
      </c>
      <c r="N67" s="52">
        <v>20.485994956457407</v>
      </c>
      <c r="O67" s="52">
        <v>20.993567481167737</v>
      </c>
      <c r="P67" s="52">
        <v>19.181338759828364</v>
      </c>
      <c r="Q67" s="52">
        <v>18.139322004684317</v>
      </c>
      <c r="R67" s="52">
        <v>16.160037502005256</v>
      </c>
      <c r="S67" s="52">
        <v>13.835636153995292</v>
      </c>
      <c r="T67" s="52">
        <v>13.79733394707864</v>
      </c>
      <c r="U67" s="52">
        <v>17.217379873051037</v>
      </c>
      <c r="V67" s="52">
        <v>13.418792970425722</v>
      </c>
      <c r="W67" s="52">
        <v>15.624539376669333</v>
      </c>
      <c r="X67" s="52">
        <v>17.226191285577453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5.0338229304288239E-2</v>
      </c>
      <c r="I68" s="52">
        <v>0.26728873498006073</v>
      </c>
      <c r="J68" s="52">
        <v>0.14106020013815188</v>
      </c>
      <c r="K68" s="52">
        <v>0.13865889319429314</v>
      </c>
      <c r="L68" s="52">
        <v>0.3703673063815332</v>
      </c>
      <c r="M68" s="52">
        <v>0.31839231869398843</v>
      </c>
      <c r="N68" s="52">
        <v>0.41452734913491407</v>
      </c>
      <c r="O68" s="52">
        <v>0.66710526539096993</v>
      </c>
      <c r="P68" s="52">
        <v>0.80863166005688958</v>
      </c>
      <c r="Q68" s="52">
        <v>2.5150949892267258</v>
      </c>
      <c r="R68" s="52">
        <v>2.8337179784912916</v>
      </c>
      <c r="S68" s="52">
        <v>4.0301475276688095</v>
      </c>
      <c r="T68" s="52">
        <v>8.3643278869903401</v>
      </c>
      <c r="U68" s="52">
        <v>8.3137937894963247</v>
      </c>
      <c r="V68" s="52">
        <v>5.5377113827077507</v>
      </c>
      <c r="W68" s="52">
        <v>11.05897947791494</v>
      </c>
      <c r="X68" s="52">
        <v>14.362700945678187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0.26112956451599528</v>
      </c>
      <c r="I69" s="52">
        <v>1.5713191153216965</v>
      </c>
      <c r="J69" s="52">
        <v>3.4557333619461277</v>
      </c>
      <c r="K69" s="52">
        <v>4.5413812366095989</v>
      </c>
      <c r="L69" s="52">
        <v>5.7967802039271543</v>
      </c>
      <c r="M69" s="52">
        <v>3.6689644399004129</v>
      </c>
      <c r="N69" s="52">
        <v>4.1651630423316242</v>
      </c>
      <c r="O69" s="52">
        <v>5.4653647660420503</v>
      </c>
      <c r="P69" s="52">
        <v>7.4645879207628232</v>
      </c>
      <c r="Q69" s="52">
        <v>9.029630746669838</v>
      </c>
      <c r="R69" s="52">
        <v>11.347709226954981</v>
      </c>
      <c r="S69" s="52">
        <v>14.340473662619214</v>
      </c>
      <c r="T69" s="52">
        <v>15.206067879362321</v>
      </c>
      <c r="U69" s="52">
        <v>17.597209906352514</v>
      </c>
      <c r="V69" s="52">
        <v>23.014379584730676</v>
      </c>
      <c r="W69" s="52">
        <v>40.03107724592428</v>
      </c>
      <c r="X69" s="52">
        <v>59.260773629986765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174.19511719539969</v>
      </c>
      <c r="D2" s="21">
        <f t="shared" ref="D2:X2" si="0">SUM(D3,D17,D22,D25,D26,D51,D52)</f>
        <v>155.15063983665584</v>
      </c>
      <c r="E2" s="21">
        <f t="shared" si="0"/>
        <v>134.28231961783194</v>
      </c>
      <c r="F2" s="21">
        <f t="shared" si="0"/>
        <v>124.06639355984501</v>
      </c>
      <c r="G2" s="21">
        <f t="shared" si="0"/>
        <v>92.518375238557368</v>
      </c>
      <c r="H2" s="21">
        <f t="shared" si="0"/>
        <v>125.84867609115159</v>
      </c>
      <c r="I2" s="21">
        <f t="shared" si="0"/>
        <v>94.937614856994259</v>
      </c>
      <c r="J2" s="21">
        <f t="shared" si="0"/>
        <v>82.701416878762373</v>
      </c>
      <c r="K2" s="21">
        <f t="shared" si="0"/>
        <v>69.792292455207075</v>
      </c>
      <c r="L2" s="21">
        <f t="shared" si="0"/>
        <v>66.559729132083248</v>
      </c>
      <c r="M2" s="21">
        <f t="shared" si="0"/>
        <v>49.335396198663865</v>
      </c>
      <c r="N2" s="21">
        <f t="shared" si="0"/>
        <v>48.72018550936064</v>
      </c>
      <c r="O2" s="21">
        <f t="shared" si="0"/>
        <v>44.955644758357806</v>
      </c>
      <c r="P2" s="21">
        <f t="shared" si="0"/>
        <v>49.879262204100186</v>
      </c>
      <c r="Q2" s="21">
        <f t="shared" si="0"/>
        <v>50.93438318107841</v>
      </c>
      <c r="R2" s="21">
        <f t="shared" si="0"/>
        <v>53.633914735466398</v>
      </c>
      <c r="S2" s="21">
        <f t="shared" si="0"/>
        <v>49.479053969626491</v>
      </c>
      <c r="T2" s="21">
        <f t="shared" si="0"/>
        <v>45.339513816138044</v>
      </c>
      <c r="U2" s="21">
        <f t="shared" si="0"/>
        <v>45.838904324350651</v>
      </c>
      <c r="V2" s="21">
        <f t="shared" si="0"/>
        <v>44.870221004788853</v>
      </c>
      <c r="W2" s="21">
        <f t="shared" si="0"/>
        <v>48.020881606688853</v>
      </c>
      <c r="X2" s="21">
        <f t="shared" si="0"/>
        <v>28.570827596063552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3.1432900917114051</v>
      </c>
      <c r="D17" s="27">
        <f t="shared" si="9"/>
        <v>3.1068913388263768</v>
      </c>
      <c r="E17" s="27">
        <f t="shared" si="9"/>
        <v>3.0689092776620446</v>
      </c>
      <c r="F17" s="27">
        <f t="shared" si="9"/>
        <v>3.0536153479400063</v>
      </c>
      <c r="G17" s="27">
        <f t="shared" si="9"/>
        <v>2.7619444704517253</v>
      </c>
      <c r="H17" s="27">
        <f t="shared" si="9"/>
        <v>2.431865839139884</v>
      </c>
      <c r="I17" s="27">
        <f t="shared" si="9"/>
        <v>2.3198009675068296</v>
      </c>
      <c r="J17" s="27">
        <f t="shared" si="9"/>
        <v>1.4341812575555826</v>
      </c>
      <c r="K17" s="27">
        <f t="shared" si="9"/>
        <v>1.1046938334105882</v>
      </c>
      <c r="L17" s="27">
        <f t="shared" si="9"/>
        <v>0.93924070333922605</v>
      </c>
      <c r="M17" s="27">
        <f t="shared" si="9"/>
        <v>0.57492701516547151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3.1432900917114051</v>
      </c>
      <c r="D18" s="8">
        <v>3.1068913388263768</v>
      </c>
      <c r="E18" s="8">
        <v>3.0689092776620446</v>
      </c>
      <c r="F18" s="8">
        <v>3.0536153479400063</v>
      </c>
      <c r="G18" s="8">
        <v>2.7619444704517253</v>
      </c>
      <c r="H18" s="8">
        <v>2.431865839139884</v>
      </c>
      <c r="I18" s="8">
        <v>2.3198009675068296</v>
      </c>
      <c r="J18" s="8">
        <v>1.4341812575555826</v>
      </c>
      <c r="K18" s="8">
        <v>1.1046938334105882</v>
      </c>
      <c r="L18" s="8">
        <v>0.93924070333922605</v>
      </c>
      <c r="M18" s="8">
        <v>0.57492701516547151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159.95529413665281</v>
      </c>
      <c r="D26" s="27">
        <f t="shared" si="11"/>
        <v>139.85038033813873</v>
      </c>
      <c r="E26" s="27">
        <f t="shared" si="11"/>
        <v>124.94408631150657</v>
      </c>
      <c r="F26" s="27">
        <f t="shared" si="11"/>
        <v>116.01354418151159</v>
      </c>
      <c r="G26" s="27">
        <f t="shared" si="11"/>
        <v>84.210264225632059</v>
      </c>
      <c r="H26" s="27">
        <f t="shared" si="11"/>
        <v>117.84034010596861</v>
      </c>
      <c r="I26" s="27">
        <f t="shared" si="11"/>
        <v>88.554243613635094</v>
      </c>
      <c r="J26" s="27">
        <f t="shared" si="11"/>
        <v>75.968364292837762</v>
      </c>
      <c r="K26" s="27">
        <f t="shared" si="11"/>
        <v>63.246787424413739</v>
      </c>
      <c r="L26" s="27">
        <f t="shared" si="11"/>
        <v>56.808775943006431</v>
      </c>
      <c r="M26" s="27">
        <f t="shared" si="11"/>
        <v>40.652890472705337</v>
      </c>
      <c r="N26" s="27">
        <f t="shared" si="11"/>
        <v>40.357692863221587</v>
      </c>
      <c r="O26" s="27">
        <f t="shared" si="11"/>
        <v>39.766595116447263</v>
      </c>
      <c r="P26" s="27">
        <f t="shared" si="11"/>
        <v>45.51856580242891</v>
      </c>
      <c r="Q26" s="27">
        <f t="shared" si="11"/>
        <v>46.818969011445517</v>
      </c>
      <c r="R26" s="27">
        <f t="shared" si="11"/>
        <v>49.461162669883379</v>
      </c>
      <c r="S26" s="27">
        <f t="shared" si="11"/>
        <v>44.808751037706699</v>
      </c>
      <c r="T26" s="27">
        <f t="shared" si="11"/>
        <v>41.63995898309841</v>
      </c>
      <c r="U26" s="27">
        <f t="shared" si="11"/>
        <v>40.927208591869181</v>
      </c>
      <c r="V26" s="27">
        <f t="shared" si="11"/>
        <v>41.863520828722343</v>
      </c>
      <c r="W26" s="27">
        <f t="shared" si="11"/>
        <v>45.311585246095348</v>
      </c>
      <c r="X26" s="27">
        <f t="shared" si="11"/>
        <v>24.34880408251145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159.95529413665281</v>
      </c>
      <c r="D33" s="19">
        <f t="shared" si="13"/>
        <v>139.85038033813873</v>
      </c>
      <c r="E33" s="19">
        <f t="shared" si="13"/>
        <v>124.94408631150657</v>
      </c>
      <c r="F33" s="19">
        <f t="shared" si="13"/>
        <v>116.01354418151159</v>
      </c>
      <c r="G33" s="19">
        <f t="shared" si="13"/>
        <v>84.210264225632059</v>
      </c>
      <c r="H33" s="19">
        <f t="shared" si="13"/>
        <v>117.84034010596861</v>
      </c>
      <c r="I33" s="19">
        <f t="shared" si="13"/>
        <v>88.554243613635094</v>
      </c>
      <c r="J33" s="19">
        <f t="shared" si="13"/>
        <v>75.968364292837762</v>
      </c>
      <c r="K33" s="19">
        <f t="shared" si="13"/>
        <v>63.246787424413739</v>
      </c>
      <c r="L33" s="19">
        <f t="shared" si="13"/>
        <v>56.808775943006431</v>
      </c>
      <c r="M33" s="19">
        <f t="shared" si="13"/>
        <v>40.652890472705337</v>
      </c>
      <c r="N33" s="19">
        <f t="shared" si="13"/>
        <v>40.357692863221587</v>
      </c>
      <c r="O33" s="19">
        <f t="shared" si="13"/>
        <v>39.766595116447263</v>
      </c>
      <c r="P33" s="19">
        <f t="shared" si="13"/>
        <v>45.51856580242891</v>
      </c>
      <c r="Q33" s="19">
        <f t="shared" si="13"/>
        <v>46.818969011445517</v>
      </c>
      <c r="R33" s="19">
        <f t="shared" si="13"/>
        <v>49.461162669883379</v>
      </c>
      <c r="S33" s="19">
        <f t="shared" si="13"/>
        <v>44.808751037706699</v>
      </c>
      <c r="T33" s="19">
        <f t="shared" si="13"/>
        <v>41.63995898309841</v>
      </c>
      <c r="U33" s="19">
        <f t="shared" si="13"/>
        <v>40.927208591869181</v>
      </c>
      <c r="V33" s="19">
        <f t="shared" si="13"/>
        <v>41.863520828722343</v>
      </c>
      <c r="W33" s="19">
        <f t="shared" si="13"/>
        <v>45.311585246095348</v>
      </c>
      <c r="X33" s="19">
        <f t="shared" si="13"/>
        <v>24.34880408251145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0.57157246305336307</v>
      </c>
      <c r="F36" s="8">
        <v>1.1580968242198715</v>
      </c>
      <c r="G36" s="8">
        <v>1.2249987459771443</v>
      </c>
      <c r="H36" s="8">
        <v>1.9870818705341544</v>
      </c>
      <c r="I36" s="8">
        <v>2.1180368064927038</v>
      </c>
      <c r="J36" s="8">
        <v>2.5976487078529882</v>
      </c>
      <c r="K36" s="8">
        <v>2.5318233301031698</v>
      </c>
      <c r="L36" s="8">
        <v>2.6375153134153173</v>
      </c>
      <c r="M36" s="8">
        <v>2.5121867731691423</v>
      </c>
      <c r="N36" s="8">
        <v>2.6917182966328261</v>
      </c>
      <c r="O36" s="8">
        <v>2.5454267048977353</v>
      </c>
      <c r="P36" s="8">
        <v>2.8839912404387493</v>
      </c>
      <c r="Q36" s="8">
        <v>4.5106314471934787</v>
      </c>
      <c r="R36" s="8">
        <v>2.8897656857058851</v>
      </c>
      <c r="S36" s="8">
        <v>3.1096758402604721</v>
      </c>
      <c r="T36" s="8">
        <v>3.0403792265155904</v>
      </c>
      <c r="U36" s="8">
        <v>2.9053764000000006</v>
      </c>
      <c r="V36" s="8">
        <v>2.9053764000000006</v>
      </c>
      <c r="W36" s="8">
        <v>2.9053764000000006</v>
      </c>
      <c r="X36" s="8">
        <v>3.4141926986476721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15.29453588249962</v>
      </c>
      <c r="I37" s="8">
        <v>15.967002932654095</v>
      </c>
      <c r="J37" s="8">
        <v>17.079055862611717</v>
      </c>
      <c r="K37" s="8">
        <v>16.227798789555784</v>
      </c>
      <c r="L37" s="8">
        <v>17.21447493402756</v>
      </c>
      <c r="M37" s="8">
        <v>13.859970720610258</v>
      </c>
      <c r="N37" s="8">
        <v>16.145216174840733</v>
      </c>
      <c r="O37" s="8">
        <v>16.446005548608241</v>
      </c>
      <c r="P37" s="8">
        <v>19.950921245649162</v>
      </c>
      <c r="Q37" s="8">
        <v>21.834523707619468</v>
      </c>
      <c r="R37" s="8">
        <v>24.37507164980676</v>
      </c>
      <c r="S37" s="8">
        <v>24.964704497990006</v>
      </c>
      <c r="T37" s="8">
        <v>23.203455895381413</v>
      </c>
      <c r="U37" s="8">
        <v>22.061132855567084</v>
      </c>
      <c r="V37" s="8">
        <v>22.621700686125369</v>
      </c>
      <c r="W37" s="8">
        <v>22.172714317456961</v>
      </c>
      <c r="X37" s="8">
        <v>9.3461491404947985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0.36689917696089985</v>
      </c>
      <c r="D41" s="8">
        <v>0.33684556699771928</v>
      </c>
      <c r="E41" s="8">
        <v>0.33642946631640291</v>
      </c>
      <c r="F41" s="8">
        <v>0.49225123617002475</v>
      </c>
      <c r="G41" s="8">
        <v>0.66974269504946826</v>
      </c>
      <c r="H41" s="8">
        <v>0.47702684629584319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157.58469293237988</v>
      </c>
      <c r="D43" s="8">
        <v>136.83777467714904</v>
      </c>
      <c r="E43" s="8">
        <v>122.03174330878697</v>
      </c>
      <c r="F43" s="8">
        <v>113.22272213723863</v>
      </c>
      <c r="G43" s="8">
        <v>81.484269281136861</v>
      </c>
      <c r="H43" s="8">
        <v>99.747613957801477</v>
      </c>
      <c r="I43" s="8">
        <v>70.462827782520961</v>
      </c>
      <c r="J43" s="8">
        <v>56.070086435633428</v>
      </c>
      <c r="K43" s="8">
        <v>44.487165304754782</v>
      </c>
      <c r="L43" s="8">
        <v>36.956785695563553</v>
      </c>
      <c r="M43" s="8">
        <v>24.280732978925936</v>
      </c>
      <c r="N43" s="8">
        <v>21.520758391748029</v>
      </c>
      <c r="O43" s="8">
        <v>20.775162862941286</v>
      </c>
      <c r="P43" s="8">
        <v>22.683653316341001</v>
      </c>
      <c r="Q43" s="8">
        <v>20.473813856632571</v>
      </c>
      <c r="R43" s="8">
        <v>22.19632533437073</v>
      </c>
      <c r="S43" s="8">
        <v>16.734370699456218</v>
      </c>
      <c r="T43" s="8">
        <v>15.396123861201403</v>
      </c>
      <c r="U43" s="8">
        <v>15.960699336302094</v>
      </c>
      <c r="V43" s="8">
        <v>16.336443742596977</v>
      </c>
      <c r="W43" s="8">
        <v>20.233494528638388</v>
      </c>
      <c r="X43" s="8">
        <v>11.588462243368982</v>
      </c>
    </row>
    <row r="44" spans="1:24" ht="11.25" customHeight="1" x14ac:dyDescent="0.2">
      <c r="A44" s="28" t="s">
        <v>74</v>
      </c>
      <c r="B44" s="7" t="s">
        <v>75</v>
      </c>
      <c r="C44" s="8">
        <v>2.0037020273120096</v>
      </c>
      <c r="D44" s="8">
        <v>2.6757600939919959</v>
      </c>
      <c r="E44" s="8">
        <v>2.0043410733498321</v>
      </c>
      <c r="F44" s="8">
        <v>1.14047398388306</v>
      </c>
      <c r="G44" s="8">
        <v>0.83125350346858173</v>
      </c>
      <c r="H44" s="8">
        <v>0.33408154883751046</v>
      </c>
      <c r="I44" s="8">
        <v>6.3760919673280627E-3</v>
      </c>
      <c r="J44" s="8">
        <v>0.22157328673962329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11.096532967035461</v>
      </c>
      <c r="D51" s="27">
        <v>12.193368159690715</v>
      </c>
      <c r="E51" s="27">
        <v>6.2693240286633278</v>
      </c>
      <c r="F51" s="27">
        <v>4.9992340303934029</v>
      </c>
      <c r="G51" s="27">
        <v>5.54616654247359</v>
      </c>
      <c r="H51" s="27">
        <v>5.5764701460430883</v>
      </c>
      <c r="I51" s="27">
        <v>4.0635702758523351</v>
      </c>
      <c r="J51" s="27">
        <v>5.2988713283690361</v>
      </c>
      <c r="K51" s="27">
        <v>5.4408111973827467</v>
      </c>
      <c r="L51" s="27">
        <v>8.8117124857375959</v>
      </c>
      <c r="M51" s="27">
        <v>8.1075787107930548</v>
      </c>
      <c r="N51" s="27">
        <v>8.362492646139053</v>
      </c>
      <c r="O51" s="27">
        <v>5.1890496419105414</v>
      </c>
      <c r="P51" s="27">
        <v>4.360696401671273</v>
      </c>
      <c r="Q51" s="27">
        <v>4.1154141696328939</v>
      </c>
      <c r="R51" s="27">
        <v>4.1727520655830181</v>
      </c>
      <c r="S51" s="27">
        <v>4.6703029319197897</v>
      </c>
      <c r="T51" s="27">
        <v>3.6995548330396324</v>
      </c>
      <c r="U51" s="27">
        <v>4.9116957324814718</v>
      </c>
      <c r="V51" s="27">
        <v>3.0067001760665062</v>
      </c>
      <c r="W51" s="27">
        <v>2.7092963605935076</v>
      </c>
      <c r="X51" s="27">
        <v>4.222023513552104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179.92661613986439</v>
      </c>
      <c r="D61" s="49">
        <f t="shared" si="15"/>
        <v>149.90397560355663</v>
      </c>
      <c r="E61" s="49">
        <f t="shared" si="15"/>
        <v>152.41497946991086</v>
      </c>
      <c r="F61" s="49">
        <f t="shared" si="15"/>
        <v>151.38588600676994</v>
      </c>
      <c r="G61" s="49">
        <f t="shared" si="15"/>
        <v>152.9925531697132</v>
      </c>
      <c r="H61" s="49">
        <f t="shared" si="15"/>
        <v>159.27783980867804</v>
      </c>
      <c r="I61" s="49">
        <f t="shared" si="15"/>
        <v>153.06181252966647</v>
      </c>
      <c r="J61" s="49">
        <f t="shared" si="15"/>
        <v>158.96451340757139</v>
      </c>
      <c r="K61" s="49">
        <f t="shared" si="15"/>
        <v>165.23885472791369</v>
      </c>
      <c r="L61" s="49">
        <f t="shared" si="15"/>
        <v>168.26702706575827</v>
      </c>
      <c r="M61" s="49">
        <f t="shared" si="15"/>
        <v>133.22608850872015</v>
      </c>
      <c r="N61" s="49">
        <f t="shared" si="15"/>
        <v>271.13340330857989</v>
      </c>
      <c r="O61" s="49">
        <f t="shared" si="15"/>
        <v>266.12611022637719</v>
      </c>
      <c r="P61" s="49">
        <f t="shared" si="15"/>
        <v>247.59873492404094</v>
      </c>
      <c r="Q61" s="49">
        <f t="shared" si="15"/>
        <v>252.34274211397391</v>
      </c>
      <c r="R61" s="49">
        <f t="shared" si="15"/>
        <v>275.5716949931155</v>
      </c>
      <c r="S61" s="49">
        <f t="shared" si="15"/>
        <v>281.21288183393636</v>
      </c>
      <c r="T61" s="49">
        <f t="shared" si="15"/>
        <v>262.07138092151655</v>
      </c>
      <c r="U61" s="49">
        <f t="shared" si="15"/>
        <v>242.75675712447091</v>
      </c>
      <c r="V61" s="49">
        <f t="shared" si="15"/>
        <v>247.93036490487077</v>
      </c>
      <c r="W61" s="49">
        <f t="shared" si="15"/>
        <v>272.36201056931577</v>
      </c>
      <c r="X61" s="49">
        <f t="shared" si="15"/>
        <v>279.1244898049743</v>
      </c>
    </row>
    <row r="62" spans="1:24" ht="11.25" customHeight="1" x14ac:dyDescent="0.2">
      <c r="A62" s="50" t="s">
        <v>92</v>
      </c>
      <c r="B62" s="51" t="s">
        <v>93</v>
      </c>
      <c r="C62" s="52">
        <v>179.92661613986439</v>
      </c>
      <c r="D62" s="52">
        <v>149.90397560355663</v>
      </c>
      <c r="E62" s="52">
        <v>152.41497946991086</v>
      </c>
      <c r="F62" s="52">
        <v>151.38588600676994</v>
      </c>
      <c r="G62" s="52">
        <v>152.9925531697132</v>
      </c>
      <c r="H62" s="52">
        <v>158.69779552176882</v>
      </c>
      <c r="I62" s="52">
        <v>152.27633581465224</v>
      </c>
      <c r="J62" s="52">
        <v>157.92555952099738</v>
      </c>
      <c r="K62" s="52">
        <v>156.64163665239087</v>
      </c>
      <c r="L62" s="52">
        <v>158.40720343805978</v>
      </c>
      <c r="M62" s="52">
        <v>125.39220805515059</v>
      </c>
      <c r="N62" s="52">
        <v>268.38242863275275</v>
      </c>
      <c r="O62" s="52">
        <v>261.38297964334464</v>
      </c>
      <c r="P62" s="52">
        <v>241.47343468953198</v>
      </c>
      <c r="Q62" s="52">
        <v>244.76539637401828</v>
      </c>
      <c r="R62" s="52">
        <v>266.73268456753647</v>
      </c>
      <c r="S62" s="52">
        <v>271.47022793676109</v>
      </c>
      <c r="T62" s="52">
        <v>255.02752332279934</v>
      </c>
      <c r="U62" s="52">
        <v>237.19732724606277</v>
      </c>
      <c r="V62" s="52">
        <v>240.99276217089624</v>
      </c>
      <c r="W62" s="52">
        <v>267.23562010982437</v>
      </c>
      <c r="X62" s="52">
        <v>275.81434702621669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7.3659549306966392</v>
      </c>
      <c r="L64" s="52">
        <v>8.5463427113194204</v>
      </c>
      <c r="M64" s="52">
        <v>6.8321468758248596</v>
      </c>
      <c r="N64" s="52">
        <v>1.4773608237510742</v>
      </c>
      <c r="O64" s="52">
        <v>3.3577815356332947</v>
      </c>
      <c r="P64" s="52">
        <v>4.4516624151570205</v>
      </c>
      <c r="Q64" s="52">
        <v>5.6032584405365036</v>
      </c>
      <c r="R64" s="52">
        <v>6.6498858530305149</v>
      </c>
      <c r="S64" s="52">
        <v>7.3961040414586172</v>
      </c>
      <c r="T64" s="52">
        <v>4.5088489121484638</v>
      </c>
      <c r="U64" s="52">
        <v>2.3536880073080213</v>
      </c>
      <c r="V64" s="52">
        <v>3.7786692318387076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0.56348152072951208</v>
      </c>
      <c r="I67" s="52">
        <v>0.68674168531597501</v>
      </c>
      <c r="J67" s="52">
        <v>0.84032936865827423</v>
      </c>
      <c r="K67" s="52">
        <v>0.98192407463009923</v>
      </c>
      <c r="L67" s="52">
        <v>0.97863962668775939</v>
      </c>
      <c r="M67" s="52">
        <v>0.82995849633911944</v>
      </c>
      <c r="N67" s="52">
        <v>1.0409149635425849</v>
      </c>
      <c r="O67" s="52">
        <v>1.0721587588322448</v>
      </c>
      <c r="P67" s="52">
        <v>1.1692999601716358</v>
      </c>
      <c r="Q67" s="52">
        <v>1.2063248753156899</v>
      </c>
      <c r="R67" s="52">
        <v>1.1659402579947546</v>
      </c>
      <c r="S67" s="52">
        <v>1.0080652860047026</v>
      </c>
      <c r="T67" s="52">
        <v>0.9360044529213718</v>
      </c>
      <c r="U67" s="52">
        <v>1.2797714869489654</v>
      </c>
      <c r="V67" s="52">
        <v>1.0099638295742679</v>
      </c>
      <c r="W67" s="52">
        <v>1.2005991833306628</v>
      </c>
      <c r="X67" s="52">
        <v>0.62764295442255003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2.6768106957117386E-3</v>
      </c>
      <c r="I68" s="52">
        <v>1.4353665019939331E-2</v>
      </c>
      <c r="J68" s="52">
        <v>7.789719861848129E-3</v>
      </c>
      <c r="K68" s="52">
        <v>7.3873468057067977E-3</v>
      </c>
      <c r="L68" s="52">
        <v>2.0108853618466798E-2</v>
      </c>
      <c r="M68" s="52">
        <v>1.3716321306011603E-2</v>
      </c>
      <c r="N68" s="52">
        <v>2.1062570865085756E-2</v>
      </c>
      <c r="O68" s="52">
        <v>3.4069614609029429E-2</v>
      </c>
      <c r="P68" s="52">
        <v>4.9294419943110651E-2</v>
      </c>
      <c r="Q68" s="52">
        <v>0.16726213077327465</v>
      </c>
      <c r="R68" s="52">
        <v>0.20445162150870835</v>
      </c>
      <c r="S68" s="52">
        <v>0.29363679233118883</v>
      </c>
      <c r="T68" s="52">
        <v>0.56743195300966398</v>
      </c>
      <c r="U68" s="52">
        <v>0.61796605050367337</v>
      </c>
      <c r="V68" s="52">
        <v>0.41679517729224608</v>
      </c>
      <c r="W68" s="52">
        <v>0.84977876208505365</v>
      </c>
      <c r="X68" s="52">
        <v>0.52331057432181671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1.3885955484004649E-2</v>
      </c>
      <c r="I69" s="52">
        <v>8.4381364678303983E-2</v>
      </c>
      <c r="J69" s="52">
        <v>0.19083479805387188</v>
      </c>
      <c r="K69" s="52">
        <v>0.24195172339040055</v>
      </c>
      <c r="L69" s="52">
        <v>0.31473243607284379</v>
      </c>
      <c r="M69" s="52">
        <v>0.15805876009958886</v>
      </c>
      <c r="N69" s="52">
        <v>0.21163631766837485</v>
      </c>
      <c r="O69" s="52">
        <v>0.27912067395794454</v>
      </c>
      <c r="P69" s="52">
        <v>0.45504343923717583</v>
      </c>
      <c r="Q69" s="52">
        <v>0.60050029333016308</v>
      </c>
      <c r="R69" s="52">
        <v>0.81873269304502416</v>
      </c>
      <c r="S69" s="52">
        <v>1.0448477773807798</v>
      </c>
      <c r="T69" s="52">
        <v>1.0315722806376928</v>
      </c>
      <c r="U69" s="52">
        <v>1.3080043336474896</v>
      </c>
      <c r="V69" s="52">
        <v>1.732174495269303</v>
      </c>
      <c r="W69" s="52">
        <v>3.076012514075698</v>
      </c>
      <c r="X69" s="52">
        <v>2.1591892500132546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1.8298395627338215</v>
      </c>
      <c r="D2" s="21">
        <f t="shared" ref="D2:X2" si="0">SUM(D3,D17,D22,D25,D26,D51,D52)</f>
        <v>2.020208055220555</v>
      </c>
      <c r="E2" s="21">
        <f t="shared" si="0"/>
        <v>1.2704847230842629</v>
      </c>
      <c r="F2" s="21">
        <f t="shared" si="0"/>
        <v>1.145678780417593</v>
      </c>
      <c r="G2" s="21">
        <f t="shared" si="0"/>
        <v>1.2284993076267892</v>
      </c>
      <c r="H2" s="21">
        <f t="shared" si="0"/>
        <v>1.1918428760594533</v>
      </c>
      <c r="I2" s="21">
        <f t="shared" si="0"/>
        <v>0.96628606109168458</v>
      </c>
      <c r="J2" s="21">
        <f t="shared" si="0"/>
        <v>1.0450461101339557</v>
      </c>
      <c r="K2" s="21">
        <f t="shared" si="0"/>
        <v>1.0691386372958465</v>
      </c>
      <c r="L2" s="21">
        <f t="shared" si="0"/>
        <v>1.706059336973013</v>
      </c>
      <c r="M2" s="21">
        <f t="shared" si="0"/>
        <v>1.677421179347784</v>
      </c>
      <c r="N2" s="21">
        <f t="shared" si="0"/>
        <v>1.5902800127726333</v>
      </c>
      <c r="O2" s="21">
        <f t="shared" si="0"/>
        <v>1.0286185617262367</v>
      </c>
      <c r="P2" s="21">
        <f t="shared" si="0"/>
        <v>0.90221303032088207</v>
      </c>
      <c r="Q2" s="21">
        <f t="shared" si="0"/>
        <v>0.84478929089119592</v>
      </c>
      <c r="R2" s="21">
        <f t="shared" si="0"/>
        <v>0.8581545077355287</v>
      </c>
      <c r="S2" s="21">
        <f t="shared" si="0"/>
        <v>0.89747589185943499</v>
      </c>
      <c r="T2" s="21">
        <f t="shared" si="0"/>
        <v>0.84328647620219932</v>
      </c>
      <c r="U2" s="21">
        <f t="shared" si="0"/>
        <v>1.1580365997205004</v>
      </c>
      <c r="V2" s="21">
        <f t="shared" si="0"/>
        <v>0.73069620585839012</v>
      </c>
      <c r="W2" s="21">
        <f t="shared" si="0"/>
        <v>0.71993058025919554</v>
      </c>
      <c r="X2" s="21">
        <f t="shared" si="0"/>
        <v>1.059044327214274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0.40391769920411591</v>
      </c>
      <c r="D17" s="27">
        <f t="shared" si="9"/>
        <v>0.41022617361492136</v>
      </c>
      <c r="E17" s="27">
        <f t="shared" si="9"/>
        <v>0.41753104960015819</v>
      </c>
      <c r="F17" s="27">
        <f t="shared" si="9"/>
        <v>0.43443781738984671</v>
      </c>
      <c r="G17" s="27">
        <f t="shared" si="9"/>
        <v>0.40840172505818262</v>
      </c>
      <c r="H17" s="27">
        <f t="shared" si="9"/>
        <v>0.36192312376426766</v>
      </c>
      <c r="I17" s="27">
        <f t="shared" si="9"/>
        <v>0.351161048598083</v>
      </c>
      <c r="J17" s="27">
        <f t="shared" si="9"/>
        <v>0.22260119393225639</v>
      </c>
      <c r="K17" s="27">
        <f t="shared" si="9"/>
        <v>0.18043998959978985</v>
      </c>
      <c r="L17" s="27">
        <f t="shared" si="9"/>
        <v>0.16433269040733595</v>
      </c>
      <c r="M17" s="27">
        <f t="shared" si="9"/>
        <v>0.11107332171799977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0.40391769920411591</v>
      </c>
      <c r="D18" s="8">
        <v>0.41022617361492136</v>
      </c>
      <c r="E18" s="8">
        <v>0.41753104960015819</v>
      </c>
      <c r="F18" s="8">
        <v>0.43443781738984671</v>
      </c>
      <c r="G18" s="8">
        <v>0.40840172505818262</v>
      </c>
      <c r="H18" s="8">
        <v>0.36192312376426766</v>
      </c>
      <c r="I18" s="8">
        <v>0.351161048598083</v>
      </c>
      <c r="J18" s="8">
        <v>0.22260119393225639</v>
      </c>
      <c r="K18" s="8">
        <v>0.18043998959978985</v>
      </c>
      <c r="L18" s="8">
        <v>0.16433269040733595</v>
      </c>
      <c r="M18" s="8">
        <v>0.11107332171799977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1.4259218635297055</v>
      </c>
      <c r="D51" s="27">
        <v>1.6099818816056337</v>
      </c>
      <c r="E51" s="27">
        <v>0.85295367348410478</v>
      </c>
      <c r="F51" s="27">
        <v>0.7112409630277462</v>
      </c>
      <c r="G51" s="27">
        <v>0.82009758256860654</v>
      </c>
      <c r="H51" s="27">
        <v>0.82991975229518555</v>
      </c>
      <c r="I51" s="27">
        <v>0.61512501249360152</v>
      </c>
      <c r="J51" s="27">
        <v>0.82244491620169935</v>
      </c>
      <c r="K51" s="27">
        <v>0.88869864769605666</v>
      </c>
      <c r="L51" s="27">
        <v>1.5417266465656772</v>
      </c>
      <c r="M51" s="27">
        <v>1.5663478576297842</v>
      </c>
      <c r="N51" s="27">
        <v>1.5902800127726333</v>
      </c>
      <c r="O51" s="27">
        <v>1.0286185617262367</v>
      </c>
      <c r="P51" s="27">
        <v>0.90221303032088207</v>
      </c>
      <c r="Q51" s="27">
        <v>0.84478929089119592</v>
      </c>
      <c r="R51" s="27">
        <v>0.8581545077355287</v>
      </c>
      <c r="S51" s="27">
        <v>0.89747589185943499</v>
      </c>
      <c r="T51" s="27">
        <v>0.84328647620219932</v>
      </c>
      <c r="U51" s="27">
        <v>1.1580365997205004</v>
      </c>
      <c r="V51" s="27">
        <v>0.73069620585839012</v>
      </c>
      <c r="W51" s="27">
        <v>0.71993058025919554</v>
      </c>
      <c r="X51" s="27">
        <v>1.059044327214274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1.2031504032062634</v>
      </c>
      <c r="L61" s="49">
        <f t="shared" si="15"/>
        <v>1.4952966645303092</v>
      </c>
      <c r="M61" s="49">
        <f t="shared" si="15"/>
        <v>1.3199401453499437</v>
      </c>
      <c r="N61" s="49">
        <f t="shared" si="15"/>
        <v>0.28094702011479411</v>
      </c>
      <c r="O61" s="49">
        <f t="shared" si="15"/>
        <v>0.66560866673504437</v>
      </c>
      <c r="P61" s="49">
        <f t="shared" si="15"/>
        <v>0.92103358445341288</v>
      </c>
      <c r="Q61" s="49">
        <f t="shared" si="15"/>
        <v>1.1502056730011185</v>
      </c>
      <c r="R61" s="49">
        <f t="shared" si="15"/>
        <v>1.3675937201669151</v>
      </c>
      <c r="S61" s="49">
        <f t="shared" si="15"/>
        <v>1.4212836228515648</v>
      </c>
      <c r="T61" s="49">
        <f t="shared" si="15"/>
        <v>1.0277591446670864</v>
      </c>
      <c r="U61" s="49">
        <f t="shared" si="15"/>
        <v>0.55493194310895422</v>
      </c>
      <c r="V61" s="49">
        <f t="shared" si="15"/>
        <v>0.91830216157785205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1.2031504032062634</v>
      </c>
      <c r="L64" s="52">
        <v>1.4952966645303092</v>
      </c>
      <c r="M64" s="52">
        <v>1.3199401453499437</v>
      </c>
      <c r="N64" s="52">
        <v>0.28094702011479411</v>
      </c>
      <c r="O64" s="52">
        <v>0.66560866673504437</v>
      </c>
      <c r="P64" s="52">
        <v>0.92103358445341288</v>
      </c>
      <c r="Q64" s="52">
        <v>1.1502056730011185</v>
      </c>
      <c r="R64" s="52">
        <v>1.3675937201669151</v>
      </c>
      <c r="S64" s="52">
        <v>1.4212836228515648</v>
      </c>
      <c r="T64" s="52">
        <v>1.0277591446670864</v>
      </c>
      <c r="U64" s="52">
        <v>0.55493194310895422</v>
      </c>
      <c r="V64" s="52">
        <v>0.91830216157785205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1146.1510188000002</v>
      </c>
      <c r="D2" s="21">
        <f t="shared" ref="D2:X2" si="0">SUM(D3,D17,D22,D25,D26,D51,D52)</f>
        <v>1121.52720024</v>
      </c>
      <c r="E2" s="21">
        <f t="shared" si="0"/>
        <v>1392.18309288</v>
      </c>
      <c r="F2" s="21">
        <f t="shared" si="0"/>
        <v>1396.0596780000001</v>
      </c>
      <c r="G2" s="21">
        <f t="shared" si="0"/>
        <v>1244.3959616400002</v>
      </c>
      <c r="H2" s="21">
        <f t="shared" si="0"/>
        <v>1782.8154871199999</v>
      </c>
      <c r="I2" s="21">
        <f t="shared" si="0"/>
        <v>1572.9630760799998</v>
      </c>
      <c r="J2" s="21">
        <f t="shared" si="0"/>
        <v>1673.70471</v>
      </c>
      <c r="K2" s="21">
        <f t="shared" si="0"/>
        <v>1546.8964135199999</v>
      </c>
      <c r="L2" s="21">
        <f t="shared" si="0"/>
        <v>1472.4721702799995</v>
      </c>
      <c r="M2" s="21">
        <f t="shared" si="0"/>
        <v>1533.4204536</v>
      </c>
      <c r="N2" s="21">
        <f t="shared" si="0"/>
        <v>1439.4152242800003</v>
      </c>
      <c r="O2" s="21">
        <f t="shared" si="0"/>
        <v>1433.2100140799996</v>
      </c>
      <c r="P2" s="21">
        <f t="shared" si="0"/>
        <v>1425.9598970400002</v>
      </c>
      <c r="Q2" s="21">
        <f t="shared" si="0"/>
        <v>1307.71674108</v>
      </c>
      <c r="R2" s="21">
        <f t="shared" si="0"/>
        <v>1185.9924088799999</v>
      </c>
      <c r="S2" s="21">
        <f t="shared" si="0"/>
        <v>1158.1985487600002</v>
      </c>
      <c r="T2" s="21">
        <f t="shared" si="0"/>
        <v>1026.7132607999999</v>
      </c>
      <c r="U2" s="21">
        <f t="shared" si="0"/>
        <v>936.49565484000016</v>
      </c>
      <c r="V2" s="21">
        <f t="shared" si="0"/>
        <v>985.10594507999974</v>
      </c>
      <c r="W2" s="21">
        <f t="shared" si="0"/>
        <v>875.92409243999998</v>
      </c>
      <c r="X2" s="21">
        <f t="shared" si="0"/>
        <v>882.94564511999999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1094.8531788000003</v>
      </c>
      <c r="D26" s="27">
        <f t="shared" si="11"/>
        <v>1072.90533024</v>
      </c>
      <c r="E26" s="27">
        <f t="shared" si="11"/>
        <v>1342.1979928799999</v>
      </c>
      <c r="F26" s="27">
        <f t="shared" si="11"/>
        <v>1344.0549780000001</v>
      </c>
      <c r="G26" s="27">
        <f t="shared" si="11"/>
        <v>1192.2397916400002</v>
      </c>
      <c r="H26" s="27">
        <f t="shared" si="11"/>
        <v>1730.81078712</v>
      </c>
      <c r="I26" s="27">
        <f t="shared" si="11"/>
        <v>1519.8980860799998</v>
      </c>
      <c r="J26" s="27">
        <f t="shared" si="11"/>
        <v>1618.9230600000001</v>
      </c>
      <c r="K26" s="27">
        <f t="shared" si="11"/>
        <v>1490.3981035199999</v>
      </c>
      <c r="L26" s="27">
        <f t="shared" si="11"/>
        <v>1415.9233702799995</v>
      </c>
      <c r="M26" s="27">
        <f t="shared" si="11"/>
        <v>1476.8716535999999</v>
      </c>
      <c r="N26" s="27">
        <f t="shared" si="11"/>
        <v>1382.8664242800003</v>
      </c>
      <c r="O26" s="27">
        <f t="shared" si="11"/>
        <v>1376.6612140799996</v>
      </c>
      <c r="P26" s="27">
        <f t="shared" si="11"/>
        <v>1369.4110970400002</v>
      </c>
      <c r="Q26" s="27">
        <f t="shared" si="11"/>
        <v>1288.27809108</v>
      </c>
      <c r="R26" s="27">
        <f t="shared" si="11"/>
        <v>1166.7557188799999</v>
      </c>
      <c r="S26" s="27">
        <f t="shared" si="11"/>
        <v>1138.7094087600003</v>
      </c>
      <c r="T26" s="27">
        <f t="shared" si="11"/>
        <v>1018.1501568</v>
      </c>
      <c r="U26" s="27">
        <f t="shared" si="11"/>
        <v>924.79611204000014</v>
      </c>
      <c r="V26" s="27">
        <f t="shared" si="11"/>
        <v>971.93047859999979</v>
      </c>
      <c r="W26" s="27">
        <f t="shared" si="11"/>
        <v>868.66342847999999</v>
      </c>
      <c r="X26" s="27">
        <f t="shared" si="11"/>
        <v>875.22289667999996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1094.8531788000003</v>
      </c>
      <c r="D33" s="19">
        <f t="shared" si="13"/>
        <v>1072.90533024</v>
      </c>
      <c r="E33" s="19">
        <f t="shared" si="13"/>
        <v>1342.1979928799999</v>
      </c>
      <c r="F33" s="19">
        <f t="shared" si="13"/>
        <v>1344.0549780000001</v>
      </c>
      <c r="G33" s="19">
        <f t="shared" si="13"/>
        <v>1192.2397916400002</v>
      </c>
      <c r="H33" s="19">
        <f t="shared" si="13"/>
        <v>1730.81078712</v>
      </c>
      <c r="I33" s="19">
        <f t="shared" si="13"/>
        <v>1519.8980860799998</v>
      </c>
      <c r="J33" s="19">
        <f t="shared" si="13"/>
        <v>1618.9230600000001</v>
      </c>
      <c r="K33" s="19">
        <f t="shared" si="13"/>
        <v>1490.3981035199999</v>
      </c>
      <c r="L33" s="19">
        <f t="shared" si="13"/>
        <v>1415.9233702799995</v>
      </c>
      <c r="M33" s="19">
        <f t="shared" si="13"/>
        <v>1476.8716535999999</v>
      </c>
      <c r="N33" s="19">
        <f t="shared" si="13"/>
        <v>1382.8664242800003</v>
      </c>
      <c r="O33" s="19">
        <f t="shared" si="13"/>
        <v>1376.6612140799996</v>
      </c>
      <c r="P33" s="19">
        <f t="shared" si="13"/>
        <v>1369.4110970400002</v>
      </c>
      <c r="Q33" s="19">
        <f t="shared" si="13"/>
        <v>1288.27809108</v>
      </c>
      <c r="R33" s="19">
        <f t="shared" si="13"/>
        <v>1166.7557188799999</v>
      </c>
      <c r="S33" s="19">
        <f t="shared" si="13"/>
        <v>1138.7094087600003</v>
      </c>
      <c r="T33" s="19">
        <f t="shared" si="13"/>
        <v>1018.1501568</v>
      </c>
      <c r="U33" s="19">
        <f t="shared" si="13"/>
        <v>924.79611204000014</v>
      </c>
      <c r="V33" s="19">
        <f t="shared" si="13"/>
        <v>971.93047859999979</v>
      </c>
      <c r="W33" s="19">
        <f t="shared" si="13"/>
        <v>868.66342847999999</v>
      </c>
      <c r="X33" s="19">
        <f t="shared" si="13"/>
        <v>875.22289667999996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5.969310479999999</v>
      </c>
      <c r="D36" s="8">
        <v>5.969310479999999</v>
      </c>
      <c r="E36" s="8">
        <v>5.969310479999999</v>
      </c>
      <c r="F36" s="8">
        <v>8.9539657199999994</v>
      </c>
      <c r="G36" s="8">
        <v>8.9539657199999994</v>
      </c>
      <c r="H36" s="8">
        <v>3.9755271599999999</v>
      </c>
      <c r="I36" s="8">
        <v>3.9039717600000001</v>
      </c>
      <c r="J36" s="8">
        <v>4.0652553600000001</v>
      </c>
      <c r="K36" s="8">
        <v>5.8109799600000009</v>
      </c>
      <c r="L36" s="8">
        <v>5.5156719600000015</v>
      </c>
      <c r="M36" s="8">
        <v>5.6708222400000006</v>
      </c>
      <c r="N36" s="8">
        <v>3.4382937599999988</v>
      </c>
      <c r="O36" s="8">
        <v>3.4444270799999988</v>
      </c>
      <c r="P36" s="8">
        <v>4.2531166799999989</v>
      </c>
      <c r="Q36" s="8">
        <v>2.5489623600000004</v>
      </c>
      <c r="R36" s="8">
        <v>2.43242928</v>
      </c>
      <c r="S36" s="8">
        <v>3.4800911999999995</v>
      </c>
      <c r="T36" s="8">
        <v>2.0046870000000001</v>
      </c>
      <c r="U36" s="8">
        <v>1.8593046000000002</v>
      </c>
      <c r="V36" s="8">
        <v>3.4805455200000011</v>
      </c>
      <c r="W36" s="8">
        <v>3.3033607200000006</v>
      </c>
      <c r="X36" s="8">
        <v>2.6816238000000001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33.594727320000011</v>
      </c>
      <c r="I37" s="8">
        <v>31.691693879999988</v>
      </c>
      <c r="J37" s="8">
        <v>36.845950680000016</v>
      </c>
      <c r="K37" s="8">
        <v>37.002374640000014</v>
      </c>
      <c r="L37" s="8">
        <v>28.640054519999996</v>
      </c>
      <c r="M37" s="8">
        <v>33.453771120000006</v>
      </c>
      <c r="N37" s="8">
        <v>31.639303079999994</v>
      </c>
      <c r="O37" s="8">
        <v>31.989323519999996</v>
      </c>
      <c r="P37" s="8">
        <v>28.750574159999999</v>
      </c>
      <c r="Q37" s="8">
        <v>28.9621332</v>
      </c>
      <c r="R37" s="8">
        <v>27.906084360000001</v>
      </c>
      <c r="S37" s="8">
        <v>29.352070439999999</v>
      </c>
      <c r="T37" s="8">
        <v>30.55955363999999</v>
      </c>
      <c r="U37" s="8">
        <v>14.225848560000001</v>
      </c>
      <c r="V37" s="8">
        <v>15.39466236</v>
      </c>
      <c r="W37" s="8">
        <v>16.336698839999997</v>
      </c>
      <c r="X37" s="8">
        <v>15.124724999999996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1045.1064592800001</v>
      </c>
      <c r="D43" s="8">
        <v>1041.9202778399999</v>
      </c>
      <c r="E43" s="8">
        <v>1229.9119185599998</v>
      </c>
      <c r="F43" s="8">
        <v>1169.3720703600002</v>
      </c>
      <c r="G43" s="8">
        <v>1076.9693407200002</v>
      </c>
      <c r="H43" s="8">
        <v>1622.3617612800001</v>
      </c>
      <c r="I43" s="8">
        <v>1423.4956491599999</v>
      </c>
      <c r="J43" s="8">
        <v>1509.0061006800001</v>
      </c>
      <c r="K43" s="8">
        <v>1385.3457680399999</v>
      </c>
      <c r="L43" s="8">
        <v>1336.0826653199997</v>
      </c>
      <c r="M43" s="8">
        <v>1383.2941168799998</v>
      </c>
      <c r="N43" s="8">
        <v>1302.4540994400002</v>
      </c>
      <c r="O43" s="8">
        <v>1296.0147797999996</v>
      </c>
      <c r="P43" s="8">
        <v>1278.4678405200002</v>
      </c>
      <c r="Q43" s="8">
        <v>1205.1032385599999</v>
      </c>
      <c r="R43" s="8">
        <v>1087.60532868</v>
      </c>
      <c r="S43" s="8">
        <v>1053.4037623200002</v>
      </c>
      <c r="T43" s="8">
        <v>925.87754375999998</v>
      </c>
      <c r="U43" s="8">
        <v>854.24714856000014</v>
      </c>
      <c r="V43" s="8">
        <v>911.15505935999988</v>
      </c>
      <c r="W43" s="8">
        <v>810.57773627999995</v>
      </c>
      <c r="X43" s="8">
        <v>835.18581275999998</v>
      </c>
    </row>
    <row r="44" spans="1:24" ht="11.25" customHeight="1" x14ac:dyDescent="0.2">
      <c r="A44" s="28" t="s">
        <v>74</v>
      </c>
      <c r="B44" s="7" t="s">
        <v>75</v>
      </c>
      <c r="C44" s="8">
        <v>43.777409040000002</v>
      </c>
      <c r="D44" s="8">
        <v>25.015741920000004</v>
      </c>
      <c r="E44" s="8">
        <v>106.31676384000002</v>
      </c>
      <c r="F44" s="8">
        <v>165.72894191999998</v>
      </c>
      <c r="G44" s="8">
        <v>106.3164852</v>
      </c>
      <c r="H44" s="8">
        <v>70.878771360000002</v>
      </c>
      <c r="I44" s="8">
        <v>60.806771280000014</v>
      </c>
      <c r="J44" s="8">
        <v>69.005753279999993</v>
      </c>
      <c r="K44" s="8">
        <v>62.238980880000014</v>
      </c>
      <c r="L44" s="8">
        <v>45.684978479999984</v>
      </c>
      <c r="M44" s="8">
        <v>54.452943359999992</v>
      </c>
      <c r="N44" s="8">
        <v>45.334728000000005</v>
      </c>
      <c r="O44" s="8">
        <v>45.212683680000012</v>
      </c>
      <c r="P44" s="8">
        <v>57.939565679999994</v>
      </c>
      <c r="Q44" s="8">
        <v>51.663756960000008</v>
      </c>
      <c r="R44" s="8">
        <v>48.811876560000009</v>
      </c>
      <c r="S44" s="8">
        <v>52.473484800000001</v>
      </c>
      <c r="T44" s="8">
        <v>59.708372400000016</v>
      </c>
      <c r="U44" s="8">
        <v>54.463810320000022</v>
      </c>
      <c r="V44" s="8">
        <v>41.900211360000014</v>
      </c>
      <c r="W44" s="8">
        <v>38.445632640000021</v>
      </c>
      <c r="X44" s="8">
        <v>22.230735120000002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51.297840000000008</v>
      </c>
      <c r="D51" s="27">
        <v>48.621870000000001</v>
      </c>
      <c r="E51" s="27">
        <v>49.98510000000001</v>
      </c>
      <c r="F51" s="27">
        <v>52.0047</v>
      </c>
      <c r="G51" s="27">
        <v>52.156170000000017</v>
      </c>
      <c r="H51" s="27">
        <v>52.0047</v>
      </c>
      <c r="I51" s="27">
        <v>53.064990000000002</v>
      </c>
      <c r="J51" s="27">
        <v>54.781650000000013</v>
      </c>
      <c r="K51" s="27">
        <v>56.498309999999989</v>
      </c>
      <c r="L51" s="27">
        <v>56.548800000000007</v>
      </c>
      <c r="M51" s="27">
        <v>56.548800000000007</v>
      </c>
      <c r="N51" s="27">
        <v>56.548800000000007</v>
      </c>
      <c r="O51" s="27">
        <v>56.548800000000007</v>
      </c>
      <c r="P51" s="27">
        <v>56.548800000000007</v>
      </c>
      <c r="Q51" s="27">
        <v>19.438649999999999</v>
      </c>
      <c r="R51" s="27">
        <v>19.236689999999999</v>
      </c>
      <c r="S51" s="27">
        <v>19.489139999999999</v>
      </c>
      <c r="T51" s="27">
        <v>8.5631040000000009</v>
      </c>
      <c r="U51" s="27">
        <v>11.6995428</v>
      </c>
      <c r="V51" s="27">
        <v>13.175466480000003</v>
      </c>
      <c r="W51" s="27">
        <v>7.2606639600000005</v>
      </c>
      <c r="X51" s="27">
        <v>7.722748440000001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1528.0159104000002</v>
      </c>
      <c r="D61" s="49">
        <f t="shared" si="15"/>
        <v>1387.0080000000003</v>
      </c>
      <c r="E61" s="49">
        <f t="shared" si="15"/>
        <v>1293.3760895999999</v>
      </c>
      <c r="F61" s="49">
        <f t="shared" si="15"/>
        <v>1343.9998655999998</v>
      </c>
      <c r="G61" s="49">
        <f t="shared" si="15"/>
        <v>1427.328</v>
      </c>
      <c r="H61" s="49">
        <f t="shared" si="15"/>
        <v>306.93063168000003</v>
      </c>
      <c r="I61" s="49">
        <f t="shared" si="15"/>
        <v>295.57075392000002</v>
      </c>
      <c r="J61" s="49">
        <f t="shared" si="15"/>
        <v>363.76016831999993</v>
      </c>
      <c r="K61" s="49">
        <f t="shared" si="15"/>
        <v>409.20368543999996</v>
      </c>
      <c r="L61" s="49">
        <f t="shared" si="15"/>
        <v>314.71990271999994</v>
      </c>
      <c r="M61" s="49">
        <f t="shared" si="15"/>
        <v>372.48178608000001</v>
      </c>
      <c r="N61" s="49">
        <f t="shared" si="15"/>
        <v>411.88514399999997</v>
      </c>
      <c r="O61" s="49">
        <f t="shared" si="15"/>
        <v>433.92567887999996</v>
      </c>
      <c r="P61" s="49">
        <f t="shared" si="15"/>
        <v>578.11167935999993</v>
      </c>
      <c r="Q61" s="49">
        <f t="shared" si="15"/>
        <v>637.88671439999996</v>
      </c>
      <c r="R61" s="49">
        <f t="shared" si="15"/>
        <v>639.15551135999999</v>
      </c>
      <c r="S61" s="49">
        <f t="shared" si="15"/>
        <v>725.34280319999993</v>
      </c>
      <c r="T61" s="49">
        <f t="shared" si="15"/>
        <v>829.72399824000024</v>
      </c>
      <c r="U61" s="49">
        <f t="shared" si="15"/>
        <v>815.24531160000015</v>
      </c>
      <c r="V61" s="49">
        <f t="shared" si="15"/>
        <v>894.43139255999984</v>
      </c>
      <c r="W61" s="49">
        <f t="shared" si="15"/>
        <v>852.38935847999983</v>
      </c>
      <c r="X61" s="49">
        <f t="shared" si="15"/>
        <v>752.59006488</v>
      </c>
    </row>
    <row r="62" spans="1:24" ht="11.25" customHeight="1" x14ac:dyDescent="0.2">
      <c r="A62" s="50" t="s">
        <v>92</v>
      </c>
      <c r="B62" s="51" t="s">
        <v>93</v>
      </c>
      <c r="C62" s="52">
        <v>1528.0159104000002</v>
      </c>
      <c r="D62" s="52">
        <v>1387.0080000000003</v>
      </c>
      <c r="E62" s="52">
        <v>1293.3760895999999</v>
      </c>
      <c r="F62" s="52">
        <v>1343.9998655999998</v>
      </c>
      <c r="G62" s="52">
        <v>1427.328</v>
      </c>
      <c r="H62" s="52">
        <v>302.62417920000001</v>
      </c>
      <c r="I62" s="52">
        <v>278.76804479999998</v>
      </c>
      <c r="J62" s="52">
        <v>329.95186559999996</v>
      </c>
      <c r="K62" s="52">
        <v>368.81591039999995</v>
      </c>
      <c r="L62" s="52">
        <v>265.21608959999998</v>
      </c>
      <c r="M62" s="52">
        <v>320.09604480000002</v>
      </c>
      <c r="N62" s="52">
        <v>347.98417919999997</v>
      </c>
      <c r="O62" s="52">
        <v>347.19995519999998</v>
      </c>
      <c r="P62" s="52">
        <v>457.74408959999994</v>
      </c>
      <c r="Q62" s="52">
        <v>463.56791039999996</v>
      </c>
      <c r="R62" s="52">
        <v>444.08004479999994</v>
      </c>
      <c r="S62" s="52">
        <v>469.0558656</v>
      </c>
      <c r="T62" s="52">
        <v>531.55186560000016</v>
      </c>
      <c r="U62" s="52">
        <v>502.76782080000015</v>
      </c>
      <c r="V62" s="52">
        <v>576.35182079999981</v>
      </c>
      <c r="W62" s="52">
        <v>543.53617919999988</v>
      </c>
      <c r="X62" s="52">
        <v>441.61608960000001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8.0261344800000014</v>
      </c>
      <c r="V64" s="52">
        <v>9.5549781599999974</v>
      </c>
      <c r="W64" s="52">
        <v>9.0635781599999987</v>
      </c>
      <c r="X64" s="52">
        <v>3.7128218399999993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1.27720368</v>
      </c>
      <c r="I67" s="52">
        <v>1.3687055999999997</v>
      </c>
      <c r="J67" s="52">
        <v>1.8162748800000001</v>
      </c>
      <c r="K67" s="52">
        <v>2.2386110399999999</v>
      </c>
      <c r="L67" s="52">
        <v>1.6307222400000001</v>
      </c>
      <c r="M67" s="52">
        <v>2.05203888</v>
      </c>
      <c r="N67" s="52">
        <v>2.0805854400000001</v>
      </c>
      <c r="O67" s="52">
        <v>2.1318163200000004</v>
      </c>
      <c r="P67" s="52">
        <v>1.7148326399999998</v>
      </c>
      <c r="Q67" s="52">
        <v>1.6144099199999997</v>
      </c>
      <c r="R67" s="52">
        <v>1.3419432000000002</v>
      </c>
      <c r="S67" s="52">
        <v>1.2030335999999999</v>
      </c>
      <c r="T67" s="52">
        <v>1.248912</v>
      </c>
      <c r="U67" s="52">
        <v>0.97822944000000001</v>
      </c>
      <c r="V67" s="52">
        <v>0.83906495999999997</v>
      </c>
      <c r="W67" s="52">
        <v>1.03251888</v>
      </c>
      <c r="X67" s="52">
        <v>1.13243184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0.47254752000000005</v>
      </c>
      <c r="I68" s="52">
        <v>2.2495708799999998</v>
      </c>
      <c r="J68" s="52">
        <v>1.2642048000000001</v>
      </c>
      <c r="K68" s="52">
        <v>1.1314123199999999</v>
      </c>
      <c r="L68" s="52">
        <v>2.8737719999999998</v>
      </c>
      <c r="M68" s="52">
        <v>4.0023806399999993</v>
      </c>
      <c r="N68" s="52">
        <v>5.5958903999999983</v>
      </c>
      <c r="O68" s="52">
        <v>9.2024424000000007</v>
      </c>
      <c r="P68" s="52">
        <v>11.590158239999997</v>
      </c>
      <c r="Q68" s="52">
        <v>37.635835679999985</v>
      </c>
      <c r="R68" s="52">
        <v>38.706331680000012</v>
      </c>
      <c r="S68" s="52">
        <v>55.940297760000007</v>
      </c>
      <c r="T68" s="52">
        <v>98.248083840000007</v>
      </c>
      <c r="U68" s="52">
        <v>92.29357727999998</v>
      </c>
      <c r="V68" s="52">
        <v>65.49855264</v>
      </c>
      <c r="W68" s="52">
        <v>68.475805919999985</v>
      </c>
      <c r="X68" s="52">
        <v>71.453059199999984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2.55670128</v>
      </c>
      <c r="I69" s="52">
        <v>13.184432640000001</v>
      </c>
      <c r="J69" s="52">
        <v>30.727823040000001</v>
      </c>
      <c r="K69" s="52">
        <v>37.017751680000003</v>
      </c>
      <c r="L69" s="52">
        <v>44.999318879999983</v>
      </c>
      <c r="M69" s="52">
        <v>46.331321760000009</v>
      </c>
      <c r="N69" s="52">
        <v>56.224488960000016</v>
      </c>
      <c r="O69" s="52">
        <v>75.391464960000008</v>
      </c>
      <c r="P69" s="52">
        <v>107.06259888000001</v>
      </c>
      <c r="Q69" s="52">
        <v>135.06855840000003</v>
      </c>
      <c r="R69" s="52">
        <v>155.02719168000004</v>
      </c>
      <c r="S69" s="52">
        <v>199.14360623999997</v>
      </c>
      <c r="T69" s="52">
        <v>198.67513680000002</v>
      </c>
      <c r="U69" s="52">
        <v>211.17954959999997</v>
      </c>
      <c r="V69" s="52">
        <v>242.18697600000004</v>
      </c>
      <c r="W69" s="52">
        <v>230.28127631999996</v>
      </c>
      <c r="X69" s="52">
        <v>234.67566239999999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FF2B36-D9D5-45F3-9CF7-AC2F5EA518B5}"/>
</file>

<file path=customXml/itemProps2.xml><?xml version="1.0" encoding="utf-8"?>
<ds:datastoreItem xmlns:ds="http://schemas.openxmlformats.org/officeDocument/2006/customXml" ds:itemID="{CF4E9A43-7087-49E6-971F-3A532F8E5CFF}"/>
</file>

<file path=customXml/itemProps3.xml><?xml version="1.0" encoding="utf-8"?>
<ds:datastoreItem xmlns:ds="http://schemas.openxmlformats.org/officeDocument/2006/customXml" ds:itemID="{39495EAC-5F7D-45E3-91B3-E4D123A028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2024-05-20T16:56:02Z</dcterms:created>
  <dcterms:modified xsi:type="dcterms:W3CDTF">2024-05-20T16:56:02Z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